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6.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5.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orea.meyer\Dropbox\1-SVA\RISKSUR\RISKSUR_design framework_open dicussions\Surv Design Framework CURRENT files\wikispace\"/>
    </mc:Choice>
  </mc:AlternateContent>
  <bookViews>
    <workbookView xWindow="0" yWindow="0" windowWidth="19200" windowHeight="12180" tabRatio="943"/>
  </bookViews>
  <sheets>
    <sheet name="Welcome" sheetId="1" r:id="rId1"/>
    <sheet name="FormControl" sheetId="22" state="hidden" r:id="rId2"/>
    <sheet name="1" sheetId="2" r:id="rId3"/>
    <sheet name="1.2" sheetId="21" r:id="rId4"/>
    <sheet name="1.3" sheetId="57" r:id="rId5"/>
    <sheet name="1.4" sheetId="23" r:id="rId6"/>
    <sheet name="1.5" sheetId="25" r:id="rId7"/>
    <sheet name="1.6" sheetId="27" r:id="rId8"/>
    <sheet name="2" sheetId="28" r:id="rId9"/>
    <sheet name="3" sheetId="29" r:id="rId10"/>
    <sheet name="4" sheetId="31" r:id="rId11"/>
    <sheet name="5" sheetId="32" r:id="rId12"/>
    <sheet name="6" sheetId="33" r:id="rId13"/>
    <sheet name="7" sheetId="34" r:id="rId14"/>
    <sheet name="8" sheetId="35" r:id="rId15"/>
    <sheet name="8.4" sheetId="36" r:id="rId16"/>
    <sheet name="8.5" sheetId="37" r:id="rId17"/>
    <sheet name="9" sheetId="38" r:id="rId18"/>
    <sheet name="10" sheetId="40" r:id="rId19"/>
    <sheet name="11" sheetId="41" r:id="rId20"/>
    <sheet name="12" sheetId="42" r:id="rId21"/>
    <sheet name="13" sheetId="43" r:id="rId22"/>
    <sheet name="14" sheetId="44" r:id="rId23"/>
    <sheet name="REDESIGN" sheetId="46" r:id="rId24"/>
    <sheet name="MultHaz" sheetId="55" r:id="rId25"/>
    <sheet name="Report" sheetId="58" r:id="rId26"/>
    <sheet name="Blad7" sheetId="51" state="hidden" r:id="rId27"/>
    <sheet name="Sens" sheetId="52" r:id="rId28"/>
    <sheet name="FA" sheetId="59" r:id="rId29"/>
    <sheet name="Time" sheetId="60" r:id="rId30"/>
    <sheet name="Rep" sheetId="61" r:id="rId31"/>
    <sheet name="Cov" sheetId="62" r:id="rId32"/>
    <sheet name="Bias" sheetId="63" r:id="rId33"/>
    <sheet name="Prec" sheetId="64" r:id="rId34"/>
    <sheet name="NPV" sheetId="65" r:id="rId35"/>
    <sheet name="PPV" sheetId="66" r:id="rId36"/>
    <sheet name="Rob" sheetId="67" r:id="rId37"/>
    <sheet name="PA_SO" sheetId="47" r:id="rId38"/>
  </sheets>
  <definedNames>
    <definedName name="namesList1">FormControl!$T$8:$T$15</definedName>
    <definedName name="_xlnm.Print_Area" localSheetId="25">Report!$A$1:$L$231,Report!$B$232:$L$3461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L6" i="44" l="1"/>
  <c r="AK6" i="44"/>
  <c r="AJ6" i="44"/>
  <c r="AI6" i="44"/>
  <c r="AH6" i="44"/>
  <c r="AG6" i="44"/>
  <c r="AF6" i="44"/>
  <c r="AE6" i="44"/>
  <c r="AD6" i="44"/>
  <c r="AC6" i="44"/>
  <c r="AB6" i="44"/>
  <c r="AA6" i="44"/>
  <c r="Z6" i="44"/>
  <c r="Y6" i="44"/>
  <c r="X6" i="44"/>
  <c r="W6" i="44"/>
  <c r="V6" i="44"/>
  <c r="U6" i="44"/>
  <c r="T6" i="44"/>
  <c r="S6" i="44"/>
  <c r="AL6" i="43"/>
  <c r="AK6" i="43"/>
  <c r="AJ6" i="43"/>
  <c r="AI6" i="43"/>
  <c r="AH6" i="43"/>
  <c r="AG6" i="43"/>
  <c r="AF6" i="43"/>
  <c r="AE6" i="43"/>
  <c r="AD6" i="43"/>
  <c r="AC6" i="43"/>
  <c r="AB6" i="43"/>
  <c r="AA6" i="43"/>
  <c r="Z6" i="43"/>
  <c r="Y6" i="43"/>
  <c r="X6" i="43"/>
  <c r="W6" i="43"/>
  <c r="V6" i="43"/>
  <c r="U6" i="43"/>
  <c r="T6" i="43"/>
  <c r="S6" i="43"/>
  <c r="AL6" i="42"/>
  <c r="AK6" i="42"/>
  <c r="AJ6" i="42"/>
  <c r="AI6" i="42"/>
  <c r="AH6" i="42"/>
  <c r="AG6" i="42"/>
  <c r="AF6" i="42"/>
  <c r="AE6" i="42"/>
  <c r="AD6" i="42"/>
  <c r="AC6" i="42"/>
  <c r="AB6" i="42"/>
  <c r="AA6" i="42"/>
  <c r="Z6" i="42"/>
  <c r="Y6" i="42"/>
  <c r="X6" i="42"/>
  <c r="W6" i="42"/>
  <c r="V6" i="42"/>
  <c r="U6" i="42"/>
  <c r="T6" i="42"/>
  <c r="S6" i="42"/>
  <c r="AL6" i="41"/>
  <c r="AK6" i="41"/>
  <c r="AJ6" i="41"/>
  <c r="AI6" i="41"/>
  <c r="AH6" i="41"/>
  <c r="AG6" i="41"/>
  <c r="AF6" i="41"/>
  <c r="AE6" i="41"/>
  <c r="AD6" i="41"/>
  <c r="AC6" i="41"/>
  <c r="AB6" i="41"/>
  <c r="AA6" i="41"/>
  <c r="Z6" i="41"/>
  <c r="Y6" i="41"/>
  <c r="X6" i="41"/>
  <c r="W6" i="41"/>
  <c r="V6" i="41"/>
  <c r="U6" i="41"/>
  <c r="T6" i="41"/>
  <c r="S6" i="41"/>
  <c r="AL6" i="40"/>
  <c r="AK6" i="40"/>
  <c r="AJ6" i="40"/>
  <c r="AI6" i="40"/>
  <c r="AH6" i="40"/>
  <c r="AG6" i="40"/>
  <c r="AF6" i="40"/>
  <c r="AE6" i="40"/>
  <c r="AD6" i="40"/>
  <c r="AC6" i="40"/>
  <c r="AB6" i="40"/>
  <c r="AA6" i="40"/>
  <c r="Z6" i="40"/>
  <c r="Y6" i="40"/>
  <c r="X6" i="40"/>
  <c r="W6" i="40"/>
  <c r="V6" i="40"/>
  <c r="U6" i="40"/>
  <c r="T6" i="40"/>
  <c r="S6" i="40"/>
  <c r="AL6" i="38"/>
  <c r="AK6" i="38"/>
  <c r="AJ6" i="38"/>
  <c r="AI6" i="38"/>
  <c r="AH6" i="38"/>
  <c r="AG6" i="38"/>
  <c r="AF6" i="38"/>
  <c r="AE6" i="38"/>
  <c r="AD6" i="38"/>
  <c r="AC6" i="38"/>
  <c r="AB6" i="38"/>
  <c r="AA6" i="38"/>
  <c r="Z6" i="38"/>
  <c r="Y6" i="38"/>
  <c r="X6" i="38"/>
  <c r="W6" i="38"/>
  <c r="V6" i="38"/>
  <c r="U6" i="38"/>
  <c r="T6" i="38"/>
  <c r="S6" i="38"/>
  <c r="AL8" i="37"/>
  <c r="AK8" i="37"/>
  <c r="AJ8" i="37"/>
  <c r="AI8" i="37"/>
  <c r="AH8" i="37"/>
  <c r="AG8" i="37"/>
  <c r="AF8" i="37"/>
  <c r="AE8" i="37"/>
  <c r="AD8" i="37"/>
  <c r="AC8" i="37"/>
  <c r="AB8" i="37"/>
  <c r="AA8" i="37"/>
  <c r="Z8" i="37"/>
  <c r="Y8" i="37"/>
  <c r="X8" i="37"/>
  <c r="W8" i="37"/>
  <c r="V8" i="37"/>
  <c r="U8" i="37"/>
  <c r="T8" i="37"/>
  <c r="S8" i="37"/>
  <c r="AL26" i="36"/>
  <c r="AK26" i="36"/>
  <c r="AJ26" i="36"/>
  <c r="AI26" i="36"/>
  <c r="AH26" i="36"/>
  <c r="AG26" i="36"/>
  <c r="AF26" i="36"/>
  <c r="AE26" i="36"/>
  <c r="AD26" i="36"/>
  <c r="AC26" i="36"/>
  <c r="AB26" i="36"/>
  <c r="AA26" i="36"/>
  <c r="Z26" i="36"/>
  <c r="Y26" i="36"/>
  <c r="X26" i="36"/>
  <c r="W26" i="36"/>
  <c r="V26" i="36"/>
  <c r="U26" i="36"/>
  <c r="T26" i="36"/>
  <c r="S26" i="36"/>
  <c r="AL6" i="35"/>
  <c r="AK6" i="35"/>
  <c r="AJ6" i="35"/>
  <c r="AI6" i="35"/>
  <c r="AH6" i="35"/>
  <c r="AG6" i="35"/>
  <c r="AF6" i="35"/>
  <c r="AE6" i="35"/>
  <c r="AD6" i="35"/>
  <c r="AC6" i="35"/>
  <c r="AB6" i="35"/>
  <c r="AA6" i="35"/>
  <c r="Z6" i="35"/>
  <c r="Y6" i="35"/>
  <c r="X6" i="35"/>
  <c r="W6" i="35"/>
  <c r="V6" i="35"/>
  <c r="U6" i="35"/>
  <c r="T6" i="35"/>
  <c r="S6" i="35"/>
  <c r="AL6" i="34"/>
  <c r="AK6" i="34"/>
  <c r="AJ6" i="34"/>
  <c r="AI6" i="34"/>
  <c r="AH6" i="34"/>
  <c r="AG6" i="34"/>
  <c r="AF6" i="34"/>
  <c r="AE6" i="34"/>
  <c r="AD6" i="34"/>
  <c r="AC6" i="34"/>
  <c r="AB6" i="34"/>
  <c r="AA6" i="34"/>
  <c r="Z6" i="34"/>
  <c r="Y6" i="34"/>
  <c r="X6" i="34"/>
  <c r="W6" i="34"/>
  <c r="V6" i="34"/>
  <c r="U6" i="34"/>
  <c r="T6" i="34"/>
  <c r="S6" i="34"/>
  <c r="AL6" i="33"/>
  <c r="AK6" i="33"/>
  <c r="AJ6" i="33"/>
  <c r="AI6" i="33"/>
  <c r="AH6" i="33"/>
  <c r="AG6" i="33"/>
  <c r="AF6" i="33"/>
  <c r="AE6" i="33"/>
  <c r="AD6" i="33"/>
  <c r="AC6" i="33"/>
  <c r="AB6" i="33"/>
  <c r="AA6" i="33"/>
  <c r="Z6" i="33"/>
  <c r="Y6" i="33"/>
  <c r="X6" i="33"/>
  <c r="W6" i="33"/>
  <c r="V6" i="33"/>
  <c r="U6" i="33"/>
  <c r="T6" i="33"/>
  <c r="S6" i="33"/>
  <c r="AL9" i="32"/>
  <c r="AK9" i="32"/>
  <c r="AJ9" i="32"/>
  <c r="AI9" i="32"/>
  <c r="AH9" i="32"/>
  <c r="AG9" i="32"/>
  <c r="AF9" i="32"/>
  <c r="AE9" i="32"/>
  <c r="AD9" i="32"/>
  <c r="AC9" i="32"/>
  <c r="AB9" i="32"/>
  <c r="AA9" i="32"/>
  <c r="Z9" i="32"/>
  <c r="Y9" i="32"/>
  <c r="X9" i="32"/>
  <c r="W9" i="32"/>
  <c r="V9" i="32"/>
  <c r="U9" i="32"/>
  <c r="T9" i="32"/>
  <c r="S9" i="32"/>
  <c r="V6" i="31"/>
  <c r="W6" i="31"/>
  <c r="X6" i="31"/>
  <c r="Y6" i="31"/>
  <c r="Z6" i="31"/>
  <c r="AA6" i="31"/>
  <c r="AB6" i="31"/>
  <c r="AC6" i="31"/>
  <c r="AD6" i="31"/>
  <c r="AE6" i="31"/>
  <c r="AF6" i="31"/>
  <c r="AG6" i="31"/>
  <c r="AH6" i="31"/>
  <c r="AI6" i="31"/>
  <c r="AJ6" i="31"/>
  <c r="AK6" i="31"/>
  <c r="AL6" i="31"/>
  <c r="U6" i="31"/>
  <c r="T6" i="31"/>
  <c r="S6" i="31"/>
  <c r="H3295" i="58" l="1"/>
  <c r="R3295" i="58" s="1"/>
  <c r="E3295" i="58"/>
  <c r="P3125" i="58"/>
  <c r="H3125" i="58"/>
  <c r="R3125" i="58" s="1"/>
  <c r="E3125" i="58"/>
  <c r="P2955" i="58"/>
  <c r="H2955" i="58"/>
  <c r="R2955" i="58" s="1"/>
  <c r="E2955" i="58"/>
  <c r="P2785" i="58"/>
  <c r="H2785" i="58"/>
  <c r="R2785" i="58" s="1"/>
  <c r="E2785" i="58"/>
  <c r="P2615" i="58"/>
  <c r="H2615" i="58"/>
  <c r="R2615" i="58" s="1"/>
  <c r="E2615" i="58"/>
  <c r="H2445" i="58"/>
  <c r="R2445" i="58" s="1"/>
  <c r="E2445" i="58"/>
  <c r="H2275" i="58"/>
  <c r="P2275" i="58" s="1"/>
  <c r="E2275" i="58"/>
  <c r="H2105" i="58"/>
  <c r="R2105" i="58" s="1"/>
  <c r="E2105" i="58"/>
  <c r="H1935" i="58"/>
  <c r="R1935" i="58" s="1"/>
  <c r="E1935" i="58"/>
  <c r="E1765" i="58"/>
  <c r="H1765" i="58"/>
  <c r="P1765" i="58" s="1"/>
  <c r="P1595" i="58"/>
  <c r="H1595" i="58"/>
  <c r="R1595" i="58" s="1"/>
  <c r="E1595" i="58"/>
  <c r="E1255" i="58"/>
  <c r="H1255" i="58"/>
  <c r="P1255" i="58" s="1"/>
  <c r="H1425" i="58"/>
  <c r="R1425" i="58" s="1"/>
  <c r="E1425" i="58"/>
  <c r="R1255" i="58"/>
  <c r="H1085" i="58"/>
  <c r="P1085" i="58" s="1"/>
  <c r="E1085" i="58"/>
  <c r="H915" i="58"/>
  <c r="R915" i="58" s="1"/>
  <c r="E915" i="58"/>
  <c r="P745" i="58"/>
  <c r="P575" i="58"/>
  <c r="H575" i="58"/>
  <c r="R575" i="58" s="1"/>
  <c r="H405" i="58"/>
  <c r="P405" i="58" s="1"/>
  <c r="E405" i="58"/>
  <c r="E745" i="58"/>
  <c r="H745" i="58"/>
  <c r="E746" i="58"/>
  <c r="H746" i="58"/>
  <c r="R745" i="58"/>
  <c r="E575" i="58"/>
  <c r="P235" i="58"/>
  <c r="H235" i="58"/>
  <c r="E235" i="58"/>
  <c r="H65" i="58"/>
  <c r="P65" i="58" s="1"/>
  <c r="E65" i="58"/>
  <c r="AL10" i="29"/>
  <c r="AK10" i="29"/>
  <c r="AJ10" i="29"/>
  <c r="AI10" i="29"/>
  <c r="AH10" i="29"/>
  <c r="AG10" i="29"/>
  <c r="AF10" i="29"/>
  <c r="AE10" i="29"/>
  <c r="AD10" i="29"/>
  <c r="AC10" i="29"/>
  <c r="AB10" i="29"/>
  <c r="AA10" i="29"/>
  <c r="Z10" i="29"/>
  <c r="Y10" i="29"/>
  <c r="X10" i="29"/>
  <c r="W10" i="29"/>
  <c r="V10" i="29"/>
  <c r="U10" i="29"/>
  <c r="T10" i="29"/>
  <c r="P2445" i="58" l="1"/>
  <c r="R2275" i="58"/>
  <c r="P2105" i="58"/>
  <c r="P1935" i="58"/>
  <c r="R1765" i="58"/>
  <c r="P1425" i="58"/>
  <c r="R1085" i="58"/>
  <c r="P915" i="58"/>
  <c r="E6" i="58"/>
  <c r="E9" i="58"/>
  <c r="Z7" i="22"/>
  <c r="E13" i="58" s="1"/>
  <c r="Z5" i="22"/>
  <c r="E12" i="58" s="1"/>
  <c r="Z3" i="22"/>
  <c r="E11" i="58" s="1"/>
  <c r="G11" i="58"/>
  <c r="P11" i="58" s="1"/>
  <c r="P9" i="58"/>
  <c r="P6" i="58"/>
  <c r="E8" i="58"/>
  <c r="W88" i="22"/>
  <c r="W87" i="22"/>
  <c r="W86" i="22"/>
  <c r="W85" i="22"/>
  <c r="W84" i="22"/>
  <c r="W83" i="22"/>
  <c r="W82" i="22"/>
  <c r="V88" i="22"/>
  <c r="V87" i="22"/>
  <c r="V86" i="22"/>
  <c r="V85" i="22"/>
  <c r="V84" i="22"/>
  <c r="V83" i="22"/>
  <c r="V82" i="22"/>
  <c r="U88" i="22"/>
  <c r="U87" i="22"/>
  <c r="U86" i="22"/>
  <c r="U85" i="22"/>
  <c r="U84" i="22"/>
  <c r="U83" i="22"/>
  <c r="U82" i="22"/>
  <c r="T88" i="22"/>
  <c r="T87" i="22"/>
  <c r="T86" i="22"/>
  <c r="T85" i="22"/>
  <c r="T84" i="22"/>
  <c r="T83" i="22"/>
  <c r="T82" i="22"/>
  <c r="S88" i="22"/>
  <c r="S87" i="22"/>
  <c r="S86" i="22"/>
  <c r="S85" i="22"/>
  <c r="S84" i="22"/>
  <c r="S83" i="22"/>
  <c r="S82" i="22"/>
  <c r="R88" i="22"/>
  <c r="R87" i="22"/>
  <c r="R86" i="22"/>
  <c r="R85" i="22"/>
  <c r="R84" i="22"/>
  <c r="R83" i="22"/>
  <c r="R82" i="22"/>
  <c r="Q88" i="22"/>
  <c r="Q87" i="22"/>
  <c r="Q86" i="22"/>
  <c r="Q85" i="22"/>
  <c r="Q84" i="22"/>
  <c r="Q83" i="22"/>
  <c r="Q82" i="22"/>
  <c r="P88" i="22"/>
  <c r="P87" i="22"/>
  <c r="P86" i="22"/>
  <c r="P85" i="22"/>
  <c r="P84" i="22"/>
  <c r="P83" i="22"/>
  <c r="P82" i="22"/>
  <c r="O88" i="22"/>
  <c r="O87" i="22"/>
  <c r="O86" i="22"/>
  <c r="O85" i="22"/>
  <c r="O84" i="22"/>
  <c r="O83" i="22"/>
  <c r="O82" i="22"/>
  <c r="N88" i="22"/>
  <c r="N87" i="22"/>
  <c r="N86" i="22"/>
  <c r="N85" i="22"/>
  <c r="N84" i="22"/>
  <c r="N83" i="22"/>
  <c r="N82" i="22"/>
  <c r="M88" i="22"/>
  <c r="M87" i="22"/>
  <c r="M86" i="22"/>
  <c r="M85" i="22"/>
  <c r="M84" i="22"/>
  <c r="M83" i="22"/>
  <c r="M82" i="22"/>
  <c r="L88" i="22"/>
  <c r="L87" i="22"/>
  <c r="L86" i="22"/>
  <c r="L85" i="22"/>
  <c r="L84" i="22"/>
  <c r="L83" i="22"/>
  <c r="L82" i="22"/>
  <c r="K88" i="22"/>
  <c r="K87" i="22"/>
  <c r="K86" i="22"/>
  <c r="K85" i="22"/>
  <c r="K84" i="22"/>
  <c r="K83" i="22"/>
  <c r="K82" i="22"/>
  <c r="J88" i="22"/>
  <c r="J87" i="22"/>
  <c r="J86" i="22"/>
  <c r="J85" i="22"/>
  <c r="J84" i="22"/>
  <c r="J83" i="22"/>
  <c r="J82" i="22"/>
  <c r="I88" i="22"/>
  <c r="I87" i="22"/>
  <c r="I86" i="22"/>
  <c r="I85" i="22"/>
  <c r="I84" i="22"/>
  <c r="I83" i="22"/>
  <c r="I82" i="22"/>
  <c r="H88" i="22"/>
  <c r="H87" i="22"/>
  <c r="H86" i="22"/>
  <c r="H85" i="22"/>
  <c r="H84" i="22"/>
  <c r="H83" i="22"/>
  <c r="H82" i="22"/>
  <c r="E88" i="22"/>
  <c r="E87" i="22"/>
  <c r="E86" i="22"/>
  <c r="E85" i="22"/>
  <c r="E84" i="22"/>
  <c r="E83" i="22"/>
  <c r="E82" i="22"/>
  <c r="E21" i="28"/>
  <c r="E20" i="28"/>
  <c r="E19" i="28"/>
  <c r="E18" i="28"/>
  <c r="E17" i="28"/>
  <c r="E16" i="28"/>
  <c r="E15" i="28"/>
  <c r="E34" i="28"/>
  <c r="E33" i="28"/>
  <c r="E32" i="28"/>
  <c r="E31" i="28"/>
  <c r="E30" i="28"/>
  <c r="E29" i="28"/>
  <c r="E28" i="28"/>
  <c r="E27" i="28"/>
  <c r="E26" i="28"/>
  <c r="E25" i="28"/>
  <c r="E22" i="28"/>
  <c r="E38" i="22"/>
  <c r="P38" i="58"/>
  <c r="P37" i="58"/>
  <c r="E37" i="58"/>
  <c r="V3" i="22"/>
  <c r="I6" i="22"/>
  <c r="E7" i="58" s="1"/>
  <c r="S204" i="67" l="1"/>
  <c r="S202" i="67"/>
  <c r="S200" i="67"/>
  <c r="S196" i="67"/>
  <c r="S194" i="67"/>
  <c r="S192" i="67"/>
  <c r="S190" i="67"/>
  <c r="S186" i="67"/>
  <c r="S184" i="67"/>
  <c r="S182" i="67"/>
  <c r="S180" i="67"/>
  <c r="S178" i="67"/>
  <c r="S176" i="67"/>
  <c r="S174" i="67"/>
  <c r="AL170" i="67"/>
  <c r="AK170" i="67"/>
  <c r="AJ170" i="67"/>
  <c r="AI170" i="67"/>
  <c r="AH170" i="67"/>
  <c r="AG170" i="67"/>
  <c r="AF170" i="67"/>
  <c r="AE170" i="67"/>
  <c r="AD170" i="67"/>
  <c r="AC170" i="67"/>
  <c r="AB170" i="67"/>
  <c r="AA170" i="67"/>
  <c r="Z170" i="67"/>
  <c r="Y170" i="67"/>
  <c r="X170" i="67"/>
  <c r="W170" i="67"/>
  <c r="V170" i="67"/>
  <c r="U170" i="67"/>
  <c r="T170" i="67"/>
  <c r="S170" i="67"/>
  <c r="AF168" i="67"/>
  <c r="AE168" i="67"/>
  <c r="AD168" i="67"/>
  <c r="AC168" i="67"/>
  <c r="AB168" i="67"/>
  <c r="AA168" i="67"/>
  <c r="Z168" i="67"/>
  <c r="Y168" i="67"/>
  <c r="X168" i="67"/>
  <c r="W168" i="67"/>
  <c r="V168" i="67"/>
  <c r="U168" i="67"/>
  <c r="T168" i="67"/>
  <c r="S168" i="67"/>
  <c r="S166" i="67"/>
  <c r="S164" i="67"/>
  <c r="S160" i="67"/>
  <c r="S156" i="67"/>
  <c r="S154" i="67"/>
  <c r="S152" i="67"/>
  <c r="AF148" i="67"/>
  <c r="AE148" i="67"/>
  <c r="AD148" i="67"/>
  <c r="AC148" i="67"/>
  <c r="AB148" i="67"/>
  <c r="AA148" i="67"/>
  <c r="Z148" i="67"/>
  <c r="Y148" i="67"/>
  <c r="X148" i="67"/>
  <c r="W148" i="67"/>
  <c r="V148" i="67"/>
  <c r="U148" i="67"/>
  <c r="T148" i="67"/>
  <c r="S148" i="67"/>
  <c r="S146" i="67"/>
  <c r="S144" i="67"/>
  <c r="S142" i="67"/>
  <c r="S140" i="67"/>
  <c r="S136" i="67"/>
  <c r="S134" i="67"/>
  <c r="U132" i="67"/>
  <c r="S132" i="67"/>
  <c r="S130" i="67"/>
  <c r="S129" i="67"/>
  <c r="S128" i="67"/>
  <c r="S125" i="67"/>
  <c r="S124" i="67"/>
  <c r="AF123" i="67"/>
  <c r="AE123" i="67"/>
  <c r="AD123" i="67"/>
  <c r="AC123" i="67"/>
  <c r="AB123" i="67"/>
  <c r="AA123" i="67"/>
  <c r="Z123" i="67"/>
  <c r="Y123" i="67"/>
  <c r="X123" i="67"/>
  <c r="W123" i="67"/>
  <c r="V123" i="67"/>
  <c r="U123" i="67"/>
  <c r="T123" i="67"/>
  <c r="S123" i="67"/>
  <c r="S122" i="67"/>
  <c r="S118" i="67"/>
  <c r="S116" i="67"/>
  <c r="S115" i="67"/>
  <c r="S114" i="67"/>
  <c r="S113" i="67"/>
  <c r="S112" i="67"/>
  <c r="S108" i="67"/>
  <c r="S107" i="67"/>
  <c r="S106" i="67"/>
  <c r="S105" i="67"/>
  <c r="S104" i="67"/>
  <c r="S98" i="67"/>
  <c r="S96" i="67"/>
  <c r="S94" i="67"/>
  <c r="S93" i="67"/>
  <c r="S91" i="67"/>
  <c r="S89" i="67"/>
  <c r="S87" i="67"/>
  <c r="U85" i="67"/>
  <c r="S85" i="67"/>
  <c r="S79" i="67"/>
  <c r="S77" i="67"/>
  <c r="S75" i="67"/>
  <c r="S67" i="67"/>
  <c r="S66" i="67"/>
  <c r="S65" i="67"/>
  <c r="S64" i="67"/>
  <c r="S63" i="67"/>
  <c r="S62" i="67"/>
  <c r="S57" i="67"/>
  <c r="S55" i="67"/>
  <c r="S53" i="67"/>
  <c r="S51" i="67"/>
  <c r="S49" i="67"/>
  <c r="S45" i="67"/>
  <c r="S43" i="67"/>
  <c r="S39" i="67"/>
  <c r="U29" i="67"/>
  <c r="S29" i="67"/>
  <c r="U28" i="67"/>
  <c r="S28" i="67"/>
  <c r="S27" i="67"/>
  <c r="S26" i="67"/>
  <c r="U25" i="67"/>
  <c r="S25" i="67"/>
  <c r="U24" i="67"/>
  <c r="S24" i="67"/>
  <c r="U23" i="67"/>
  <c r="S23" i="67"/>
  <c r="U22" i="67"/>
  <c r="S22" i="67"/>
  <c r="S21" i="67"/>
  <c r="U20" i="67"/>
  <c r="S20" i="67"/>
  <c r="U19" i="67"/>
  <c r="S19" i="67"/>
  <c r="S18" i="67"/>
  <c r="S14" i="67"/>
  <c r="S12" i="67"/>
  <c r="AL6" i="67"/>
  <c r="AK6" i="67"/>
  <c r="AJ6" i="67"/>
  <c r="AI6" i="67"/>
  <c r="AH6" i="67"/>
  <c r="AG6" i="67"/>
  <c r="AF6" i="67"/>
  <c r="AE6" i="67"/>
  <c r="AD6" i="67"/>
  <c r="AC6" i="67"/>
  <c r="AB6" i="67"/>
  <c r="AA6" i="67"/>
  <c r="Z6" i="67"/>
  <c r="Y6" i="67"/>
  <c r="X6" i="67"/>
  <c r="W6" i="67"/>
  <c r="V6" i="67"/>
  <c r="U6" i="67"/>
  <c r="S6" i="67"/>
  <c r="S204" i="66"/>
  <c r="S202" i="66"/>
  <c r="S200" i="66"/>
  <c r="S196" i="66"/>
  <c r="S194" i="66"/>
  <c r="S192" i="66"/>
  <c r="S190" i="66"/>
  <c r="S186" i="66"/>
  <c r="S184" i="66"/>
  <c r="S182" i="66"/>
  <c r="S180" i="66"/>
  <c r="S178" i="66"/>
  <c r="S176" i="66"/>
  <c r="S174" i="66"/>
  <c r="AL170" i="66"/>
  <c r="AK170" i="66"/>
  <c r="AJ170" i="66"/>
  <c r="AI170" i="66"/>
  <c r="AH170" i="66"/>
  <c r="AG170" i="66"/>
  <c r="AF170" i="66"/>
  <c r="AE170" i="66"/>
  <c r="AD170" i="66"/>
  <c r="AC170" i="66"/>
  <c r="AB170" i="66"/>
  <c r="AA170" i="66"/>
  <c r="Z170" i="66"/>
  <c r="Y170" i="66"/>
  <c r="X170" i="66"/>
  <c r="W170" i="66"/>
  <c r="V170" i="66"/>
  <c r="U170" i="66"/>
  <c r="T170" i="66"/>
  <c r="S170" i="66"/>
  <c r="AF168" i="66"/>
  <c r="AE168" i="66"/>
  <c r="AD168" i="66"/>
  <c r="AC168" i="66"/>
  <c r="AB168" i="66"/>
  <c r="AA168" i="66"/>
  <c r="Z168" i="66"/>
  <c r="Y168" i="66"/>
  <c r="X168" i="66"/>
  <c r="W168" i="66"/>
  <c r="V168" i="66"/>
  <c r="U168" i="66"/>
  <c r="T168" i="66"/>
  <c r="S168" i="66"/>
  <c r="S166" i="66"/>
  <c r="S164" i="66"/>
  <c r="S160" i="66"/>
  <c r="S156" i="66"/>
  <c r="S154" i="66"/>
  <c r="S152" i="66"/>
  <c r="AF148" i="66"/>
  <c r="AE148" i="66"/>
  <c r="AD148" i="66"/>
  <c r="AC148" i="66"/>
  <c r="AB148" i="66"/>
  <c r="AA148" i="66"/>
  <c r="Z148" i="66"/>
  <c r="Y148" i="66"/>
  <c r="X148" i="66"/>
  <c r="W148" i="66"/>
  <c r="V148" i="66"/>
  <c r="U148" i="66"/>
  <c r="T148" i="66"/>
  <c r="S148" i="66"/>
  <c r="S146" i="66"/>
  <c r="S144" i="66"/>
  <c r="S142" i="66"/>
  <c r="S140" i="66"/>
  <c r="S136" i="66"/>
  <c r="S134" i="66"/>
  <c r="U132" i="66"/>
  <c r="S132" i="66"/>
  <c r="S130" i="66"/>
  <c r="S129" i="66"/>
  <c r="S128" i="66"/>
  <c r="S125" i="66"/>
  <c r="S124" i="66"/>
  <c r="AF123" i="66"/>
  <c r="AE123" i="66"/>
  <c r="AD123" i="66"/>
  <c r="AC123" i="66"/>
  <c r="AB123" i="66"/>
  <c r="AA123" i="66"/>
  <c r="Z123" i="66"/>
  <c r="Y123" i="66"/>
  <c r="X123" i="66"/>
  <c r="W123" i="66"/>
  <c r="V123" i="66"/>
  <c r="U123" i="66"/>
  <c r="T123" i="66"/>
  <c r="S123" i="66"/>
  <c r="S122" i="66"/>
  <c r="S118" i="66"/>
  <c r="S116" i="66"/>
  <c r="S115" i="66"/>
  <c r="S114" i="66"/>
  <c r="S113" i="66"/>
  <c r="S112" i="66"/>
  <c r="S108" i="66"/>
  <c r="S107" i="66"/>
  <c r="S106" i="66"/>
  <c r="S105" i="66"/>
  <c r="S104" i="66"/>
  <c r="S98" i="66"/>
  <c r="S96" i="66"/>
  <c r="S94" i="66"/>
  <c r="S93" i="66"/>
  <c r="S91" i="66"/>
  <c r="S89" i="66"/>
  <c r="S87" i="66"/>
  <c r="U85" i="66"/>
  <c r="S85" i="66"/>
  <c r="S79" i="66"/>
  <c r="S77" i="66"/>
  <c r="S75" i="66"/>
  <c r="S67" i="66"/>
  <c r="S66" i="66"/>
  <c r="S65" i="66"/>
  <c r="S64" i="66"/>
  <c r="S63" i="66"/>
  <c r="S62" i="66"/>
  <c r="S57" i="66"/>
  <c r="S55" i="66"/>
  <c r="S53" i="66"/>
  <c r="S51" i="66"/>
  <c r="S49" i="66"/>
  <c r="S45" i="66"/>
  <c r="S43" i="66"/>
  <c r="S39" i="66"/>
  <c r="U29" i="66"/>
  <c r="S29" i="66"/>
  <c r="U28" i="66"/>
  <c r="S28" i="66"/>
  <c r="S27" i="66"/>
  <c r="S26" i="66"/>
  <c r="U25" i="66"/>
  <c r="S25" i="66"/>
  <c r="U24" i="66"/>
  <c r="S24" i="66"/>
  <c r="U23" i="66"/>
  <c r="S23" i="66"/>
  <c r="U22" i="66"/>
  <c r="S22" i="66"/>
  <c r="S21" i="66"/>
  <c r="U20" i="66"/>
  <c r="S20" i="66"/>
  <c r="U19" i="66"/>
  <c r="S19" i="66"/>
  <c r="S18" i="66"/>
  <c r="S14" i="66"/>
  <c r="S12" i="66"/>
  <c r="AL6" i="66"/>
  <c r="AK6" i="66"/>
  <c r="AJ6" i="66"/>
  <c r="AI6" i="66"/>
  <c r="AH6" i="66"/>
  <c r="AG6" i="66"/>
  <c r="AF6" i="66"/>
  <c r="AE6" i="66"/>
  <c r="AD6" i="66"/>
  <c r="AC6" i="66"/>
  <c r="AB6" i="66"/>
  <c r="AA6" i="66"/>
  <c r="Z6" i="66"/>
  <c r="Y6" i="66"/>
  <c r="X6" i="66"/>
  <c r="W6" i="66"/>
  <c r="V6" i="66"/>
  <c r="U6" i="66"/>
  <c r="S6" i="66"/>
  <c r="S204" i="65"/>
  <c r="S202" i="65"/>
  <c r="S200" i="65"/>
  <c r="S196" i="65"/>
  <c r="S194" i="65"/>
  <c r="S192" i="65"/>
  <c r="S190" i="65"/>
  <c r="S186" i="65"/>
  <c r="S184" i="65"/>
  <c r="S182" i="65"/>
  <c r="S180" i="65"/>
  <c r="S178" i="65"/>
  <c r="S176" i="65"/>
  <c r="S174" i="65"/>
  <c r="AL170" i="65"/>
  <c r="AK170" i="65"/>
  <c r="AJ170" i="65"/>
  <c r="AI170" i="65"/>
  <c r="AH170" i="65"/>
  <c r="AG170" i="65"/>
  <c r="AF170" i="65"/>
  <c r="AE170" i="65"/>
  <c r="AD170" i="65"/>
  <c r="AC170" i="65"/>
  <c r="AB170" i="65"/>
  <c r="AA170" i="65"/>
  <c r="Z170" i="65"/>
  <c r="Y170" i="65"/>
  <c r="X170" i="65"/>
  <c r="W170" i="65"/>
  <c r="V170" i="65"/>
  <c r="U170" i="65"/>
  <c r="T170" i="65"/>
  <c r="S170" i="65"/>
  <c r="AF168" i="65"/>
  <c r="AE168" i="65"/>
  <c r="AD168" i="65"/>
  <c r="AC168" i="65"/>
  <c r="AB168" i="65"/>
  <c r="AA168" i="65"/>
  <c r="Z168" i="65"/>
  <c r="Y168" i="65"/>
  <c r="X168" i="65"/>
  <c r="W168" i="65"/>
  <c r="V168" i="65"/>
  <c r="U168" i="65"/>
  <c r="T168" i="65"/>
  <c r="S168" i="65"/>
  <c r="S166" i="65"/>
  <c r="S164" i="65"/>
  <c r="S160" i="65"/>
  <c r="S156" i="65"/>
  <c r="S154" i="65"/>
  <c r="S152" i="65"/>
  <c r="AF148" i="65"/>
  <c r="AE148" i="65"/>
  <c r="AD148" i="65"/>
  <c r="AC148" i="65"/>
  <c r="AB148" i="65"/>
  <c r="AA148" i="65"/>
  <c r="Z148" i="65"/>
  <c r="Y148" i="65"/>
  <c r="X148" i="65"/>
  <c r="W148" i="65"/>
  <c r="V148" i="65"/>
  <c r="U148" i="65"/>
  <c r="T148" i="65"/>
  <c r="S148" i="65"/>
  <c r="S146" i="65"/>
  <c r="S144" i="65"/>
  <c r="S142" i="65"/>
  <c r="S140" i="65"/>
  <c r="S136" i="65"/>
  <c r="S134" i="65"/>
  <c r="U132" i="65"/>
  <c r="S132" i="65"/>
  <c r="S130" i="65"/>
  <c r="S129" i="65"/>
  <c r="S128" i="65"/>
  <c r="S125" i="65"/>
  <c r="S124" i="65"/>
  <c r="AF123" i="65"/>
  <c r="AE123" i="65"/>
  <c r="AD123" i="65"/>
  <c r="AC123" i="65"/>
  <c r="AB123" i="65"/>
  <c r="AA123" i="65"/>
  <c r="Z123" i="65"/>
  <c r="Y123" i="65"/>
  <c r="X123" i="65"/>
  <c r="W123" i="65"/>
  <c r="V123" i="65"/>
  <c r="U123" i="65"/>
  <c r="T123" i="65"/>
  <c r="S123" i="65"/>
  <c r="S122" i="65"/>
  <c r="S118" i="65"/>
  <c r="S116" i="65"/>
  <c r="S115" i="65"/>
  <c r="S114" i="65"/>
  <c r="S113" i="65"/>
  <c r="S112" i="65"/>
  <c r="S108" i="65"/>
  <c r="S107" i="65"/>
  <c r="S106" i="65"/>
  <c r="S105" i="65"/>
  <c r="S104" i="65"/>
  <c r="S98" i="65"/>
  <c r="S96" i="65"/>
  <c r="S94" i="65"/>
  <c r="S93" i="65"/>
  <c r="S91" i="65"/>
  <c r="S89" i="65"/>
  <c r="S87" i="65"/>
  <c r="U85" i="65"/>
  <c r="S85" i="65"/>
  <c r="S79" i="65"/>
  <c r="S77" i="65"/>
  <c r="S75" i="65"/>
  <c r="S67" i="65"/>
  <c r="S66" i="65"/>
  <c r="S65" i="65"/>
  <c r="S64" i="65"/>
  <c r="S63" i="65"/>
  <c r="S62" i="65"/>
  <c r="S57" i="65"/>
  <c r="S55" i="65"/>
  <c r="S53" i="65"/>
  <c r="S51" i="65"/>
  <c r="S49" i="65"/>
  <c r="S45" i="65"/>
  <c r="S43" i="65"/>
  <c r="S39" i="65"/>
  <c r="U29" i="65"/>
  <c r="S29" i="65"/>
  <c r="U28" i="65"/>
  <c r="S28" i="65"/>
  <c r="S27" i="65"/>
  <c r="S26" i="65"/>
  <c r="U25" i="65"/>
  <c r="S25" i="65"/>
  <c r="U24" i="65"/>
  <c r="S24" i="65"/>
  <c r="U23" i="65"/>
  <c r="S23" i="65"/>
  <c r="U22" i="65"/>
  <c r="S22" i="65"/>
  <c r="S21" i="65"/>
  <c r="U20" i="65"/>
  <c r="S20" i="65"/>
  <c r="U19" i="65"/>
  <c r="S19" i="65"/>
  <c r="S18" i="65"/>
  <c r="S14" i="65"/>
  <c r="S12" i="65"/>
  <c r="AL6" i="65"/>
  <c r="AK6" i="65"/>
  <c r="AJ6" i="65"/>
  <c r="AI6" i="65"/>
  <c r="AH6" i="65"/>
  <c r="AG6" i="65"/>
  <c r="AF6" i="65"/>
  <c r="AE6" i="65"/>
  <c r="AD6" i="65"/>
  <c r="AC6" i="65"/>
  <c r="AB6" i="65"/>
  <c r="AA6" i="65"/>
  <c r="Z6" i="65"/>
  <c r="Y6" i="65"/>
  <c r="X6" i="65"/>
  <c r="W6" i="65"/>
  <c r="V6" i="65"/>
  <c r="U6" i="65"/>
  <c r="S6" i="65"/>
  <c r="S204" i="64"/>
  <c r="S202" i="64"/>
  <c r="S200" i="64"/>
  <c r="S196" i="64"/>
  <c r="S194" i="64"/>
  <c r="S192" i="64"/>
  <c r="S190" i="64"/>
  <c r="S186" i="64"/>
  <c r="S184" i="64"/>
  <c r="S182" i="64"/>
  <c r="S180" i="64"/>
  <c r="S178" i="64"/>
  <c r="S176" i="64"/>
  <c r="S174" i="64"/>
  <c r="AL170" i="64"/>
  <c r="AK170" i="64"/>
  <c r="AJ170" i="64"/>
  <c r="AI170" i="64"/>
  <c r="AH170" i="64"/>
  <c r="AG170" i="64"/>
  <c r="AF170" i="64"/>
  <c r="AE170" i="64"/>
  <c r="AD170" i="64"/>
  <c r="AC170" i="64"/>
  <c r="AB170" i="64"/>
  <c r="AA170" i="64"/>
  <c r="Z170" i="64"/>
  <c r="Y170" i="64"/>
  <c r="X170" i="64"/>
  <c r="W170" i="64"/>
  <c r="V170" i="64"/>
  <c r="U170" i="64"/>
  <c r="T170" i="64"/>
  <c r="S170" i="64"/>
  <c r="AF168" i="64"/>
  <c r="AE168" i="64"/>
  <c r="AD168" i="64"/>
  <c r="AC168" i="64"/>
  <c r="AB168" i="64"/>
  <c r="AA168" i="64"/>
  <c r="Z168" i="64"/>
  <c r="Y168" i="64"/>
  <c r="X168" i="64"/>
  <c r="W168" i="64"/>
  <c r="V168" i="64"/>
  <c r="U168" i="64"/>
  <c r="T168" i="64"/>
  <c r="S168" i="64"/>
  <c r="S166" i="64"/>
  <c r="S164" i="64"/>
  <c r="S160" i="64"/>
  <c r="S156" i="64"/>
  <c r="S154" i="64"/>
  <c r="S152" i="64"/>
  <c r="AF148" i="64"/>
  <c r="AE148" i="64"/>
  <c r="AD148" i="64"/>
  <c r="AC148" i="64"/>
  <c r="AB148" i="64"/>
  <c r="AA148" i="64"/>
  <c r="Z148" i="64"/>
  <c r="Y148" i="64"/>
  <c r="X148" i="64"/>
  <c r="W148" i="64"/>
  <c r="V148" i="64"/>
  <c r="U148" i="64"/>
  <c r="T148" i="64"/>
  <c r="S148" i="64"/>
  <c r="S146" i="64"/>
  <c r="S144" i="64"/>
  <c r="S142" i="64"/>
  <c r="S140" i="64"/>
  <c r="S136" i="64"/>
  <c r="S134" i="64"/>
  <c r="U132" i="64"/>
  <c r="S132" i="64"/>
  <c r="S130" i="64"/>
  <c r="S129" i="64"/>
  <c r="S128" i="64"/>
  <c r="S125" i="64"/>
  <c r="S124" i="64"/>
  <c r="AF123" i="64"/>
  <c r="AE123" i="64"/>
  <c r="AD123" i="64"/>
  <c r="AC123" i="64"/>
  <c r="AB123" i="64"/>
  <c r="AA123" i="64"/>
  <c r="Z123" i="64"/>
  <c r="Y123" i="64"/>
  <c r="X123" i="64"/>
  <c r="W123" i="64"/>
  <c r="V123" i="64"/>
  <c r="U123" i="64"/>
  <c r="T123" i="64"/>
  <c r="S123" i="64"/>
  <c r="S122" i="64"/>
  <c r="S118" i="64"/>
  <c r="S116" i="64"/>
  <c r="S115" i="64"/>
  <c r="S114" i="64"/>
  <c r="S113" i="64"/>
  <c r="S112" i="64"/>
  <c r="S108" i="64"/>
  <c r="S107" i="64"/>
  <c r="S106" i="64"/>
  <c r="S105" i="64"/>
  <c r="S104" i="64"/>
  <c r="S98" i="64"/>
  <c r="S96" i="64"/>
  <c r="S94" i="64"/>
  <c r="S93" i="64"/>
  <c r="S91" i="64"/>
  <c r="S89" i="64"/>
  <c r="S87" i="64"/>
  <c r="U85" i="64"/>
  <c r="S85" i="64"/>
  <c r="S79" i="64"/>
  <c r="S77" i="64"/>
  <c r="S75" i="64"/>
  <c r="S67" i="64"/>
  <c r="S66" i="64"/>
  <c r="S65" i="64"/>
  <c r="S64" i="64"/>
  <c r="S63" i="64"/>
  <c r="S62" i="64"/>
  <c r="S57" i="64"/>
  <c r="S55" i="64"/>
  <c r="S53" i="64"/>
  <c r="S51" i="64"/>
  <c r="S49" i="64"/>
  <c r="S45" i="64"/>
  <c r="S43" i="64"/>
  <c r="S39" i="64"/>
  <c r="U29" i="64"/>
  <c r="S29" i="64"/>
  <c r="U28" i="64"/>
  <c r="S28" i="64"/>
  <c r="S27" i="64"/>
  <c r="S26" i="64"/>
  <c r="U25" i="64"/>
  <c r="S25" i="64"/>
  <c r="U24" i="64"/>
  <c r="S24" i="64"/>
  <c r="U23" i="64"/>
  <c r="S23" i="64"/>
  <c r="U22" i="64"/>
  <c r="S22" i="64"/>
  <c r="S21" i="64"/>
  <c r="U20" i="64"/>
  <c r="S20" i="64"/>
  <c r="U19" i="64"/>
  <c r="S19" i="64"/>
  <c r="S18" i="64"/>
  <c r="S14" i="64"/>
  <c r="S12" i="64"/>
  <c r="AL6" i="64"/>
  <c r="AK6" i="64"/>
  <c r="AJ6" i="64"/>
  <c r="AI6" i="64"/>
  <c r="AH6" i="64"/>
  <c r="AG6" i="64"/>
  <c r="AF6" i="64"/>
  <c r="AE6" i="64"/>
  <c r="AD6" i="64"/>
  <c r="AC6" i="64"/>
  <c r="AB6" i="64"/>
  <c r="AA6" i="64"/>
  <c r="Z6" i="64"/>
  <c r="Y6" i="64"/>
  <c r="X6" i="64"/>
  <c r="W6" i="64"/>
  <c r="V6" i="64"/>
  <c r="U6" i="64"/>
  <c r="S6" i="64"/>
  <c r="S204" i="63"/>
  <c r="S202" i="63"/>
  <c r="S200" i="63"/>
  <c r="S196" i="63"/>
  <c r="S194" i="63"/>
  <c r="S192" i="63"/>
  <c r="S190" i="63"/>
  <c r="S186" i="63"/>
  <c r="S184" i="63"/>
  <c r="S182" i="63"/>
  <c r="S180" i="63"/>
  <c r="S178" i="63"/>
  <c r="S176" i="63"/>
  <c r="S174" i="63"/>
  <c r="AL170" i="63"/>
  <c r="AK170" i="63"/>
  <c r="AJ170" i="63"/>
  <c r="AI170" i="63"/>
  <c r="AH170" i="63"/>
  <c r="AG170" i="63"/>
  <c r="AF170" i="63"/>
  <c r="AE170" i="63"/>
  <c r="AD170" i="63"/>
  <c r="AC170" i="63"/>
  <c r="AB170" i="63"/>
  <c r="AA170" i="63"/>
  <c r="Z170" i="63"/>
  <c r="Y170" i="63"/>
  <c r="X170" i="63"/>
  <c r="W170" i="63"/>
  <c r="V170" i="63"/>
  <c r="U170" i="63"/>
  <c r="T170" i="63"/>
  <c r="S170" i="63"/>
  <c r="AF168" i="63"/>
  <c r="AE168" i="63"/>
  <c r="AD168" i="63"/>
  <c r="AC168" i="63"/>
  <c r="AB168" i="63"/>
  <c r="AA168" i="63"/>
  <c r="Z168" i="63"/>
  <c r="Y168" i="63"/>
  <c r="X168" i="63"/>
  <c r="W168" i="63"/>
  <c r="V168" i="63"/>
  <c r="U168" i="63"/>
  <c r="T168" i="63"/>
  <c r="S168" i="63"/>
  <c r="S166" i="63"/>
  <c r="S164" i="63"/>
  <c r="S160" i="63"/>
  <c r="S156" i="63"/>
  <c r="S154" i="63"/>
  <c r="S152" i="63"/>
  <c r="AF148" i="63"/>
  <c r="AE148" i="63"/>
  <c r="AD148" i="63"/>
  <c r="AC148" i="63"/>
  <c r="AB148" i="63"/>
  <c r="AA148" i="63"/>
  <c r="Z148" i="63"/>
  <c r="Y148" i="63"/>
  <c r="X148" i="63"/>
  <c r="W148" i="63"/>
  <c r="V148" i="63"/>
  <c r="U148" i="63"/>
  <c r="T148" i="63"/>
  <c r="S148" i="63"/>
  <c r="S146" i="63"/>
  <c r="S144" i="63"/>
  <c r="S142" i="63"/>
  <c r="S140" i="63"/>
  <c r="S136" i="63"/>
  <c r="S134" i="63"/>
  <c r="U132" i="63"/>
  <c r="S132" i="63"/>
  <c r="S130" i="63"/>
  <c r="S129" i="63"/>
  <c r="S128" i="63"/>
  <c r="S125" i="63"/>
  <c r="S124" i="63"/>
  <c r="AF123" i="63"/>
  <c r="AE123" i="63"/>
  <c r="AD123" i="63"/>
  <c r="AC123" i="63"/>
  <c r="AB123" i="63"/>
  <c r="AA123" i="63"/>
  <c r="Z123" i="63"/>
  <c r="Y123" i="63"/>
  <c r="X123" i="63"/>
  <c r="W123" i="63"/>
  <c r="V123" i="63"/>
  <c r="U123" i="63"/>
  <c r="T123" i="63"/>
  <c r="S123" i="63"/>
  <c r="S122" i="63"/>
  <c r="S118" i="63"/>
  <c r="S116" i="63"/>
  <c r="S115" i="63"/>
  <c r="S114" i="63"/>
  <c r="S113" i="63"/>
  <c r="S112" i="63"/>
  <c r="S108" i="63"/>
  <c r="S107" i="63"/>
  <c r="S106" i="63"/>
  <c r="S105" i="63"/>
  <c r="S104" i="63"/>
  <c r="S98" i="63"/>
  <c r="S96" i="63"/>
  <c r="S94" i="63"/>
  <c r="S93" i="63"/>
  <c r="S91" i="63"/>
  <c r="S89" i="63"/>
  <c r="S87" i="63"/>
  <c r="U85" i="63"/>
  <c r="S85" i="63"/>
  <c r="S79" i="63"/>
  <c r="S77" i="63"/>
  <c r="S75" i="63"/>
  <c r="S67" i="63"/>
  <c r="S66" i="63"/>
  <c r="S65" i="63"/>
  <c r="S64" i="63"/>
  <c r="S63" i="63"/>
  <c r="S62" i="63"/>
  <c r="S57" i="63"/>
  <c r="S55" i="63"/>
  <c r="S53" i="63"/>
  <c r="S51" i="63"/>
  <c r="S49" i="63"/>
  <c r="S45" i="63"/>
  <c r="S43" i="63"/>
  <c r="S39" i="63"/>
  <c r="U29" i="63"/>
  <c r="S29" i="63"/>
  <c r="U28" i="63"/>
  <c r="S28" i="63"/>
  <c r="S27" i="63"/>
  <c r="S26" i="63"/>
  <c r="U25" i="63"/>
  <c r="S25" i="63"/>
  <c r="U24" i="63"/>
  <c r="S24" i="63"/>
  <c r="U23" i="63"/>
  <c r="S23" i="63"/>
  <c r="U22" i="63"/>
  <c r="S22" i="63"/>
  <c r="S21" i="63"/>
  <c r="U20" i="63"/>
  <c r="S20" i="63"/>
  <c r="U19" i="63"/>
  <c r="S19" i="63"/>
  <c r="S18" i="63"/>
  <c r="S14" i="63"/>
  <c r="S12" i="63"/>
  <c r="AL6" i="63"/>
  <c r="AK6" i="63"/>
  <c r="AJ6" i="63"/>
  <c r="AI6" i="63"/>
  <c r="AH6" i="63"/>
  <c r="AG6" i="63"/>
  <c r="AF6" i="63"/>
  <c r="AE6" i="63"/>
  <c r="AD6" i="63"/>
  <c r="AC6" i="63"/>
  <c r="AB6" i="63"/>
  <c r="AA6" i="63"/>
  <c r="Z6" i="63"/>
  <c r="Y6" i="63"/>
  <c r="X6" i="63"/>
  <c r="W6" i="63"/>
  <c r="V6" i="63"/>
  <c r="U6" i="63"/>
  <c r="S6" i="63"/>
  <c r="S204" i="62"/>
  <c r="S202" i="62"/>
  <c r="S200" i="62"/>
  <c r="S196" i="62"/>
  <c r="S194" i="62"/>
  <c r="S192" i="62"/>
  <c r="S190" i="62"/>
  <c r="S186" i="62"/>
  <c r="S184" i="62"/>
  <c r="S182" i="62"/>
  <c r="S180" i="62"/>
  <c r="S178" i="62"/>
  <c r="S176" i="62"/>
  <c r="S174" i="62"/>
  <c r="AL170" i="62"/>
  <c r="AK170" i="62"/>
  <c r="AJ170" i="62"/>
  <c r="AI170" i="62"/>
  <c r="AH170" i="62"/>
  <c r="AG170" i="62"/>
  <c r="AF170" i="62"/>
  <c r="AE170" i="62"/>
  <c r="AD170" i="62"/>
  <c r="AC170" i="62"/>
  <c r="AB170" i="62"/>
  <c r="AA170" i="62"/>
  <c r="Z170" i="62"/>
  <c r="Y170" i="62"/>
  <c r="X170" i="62"/>
  <c r="W170" i="62"/>
  <c r="V170" i="62"/>
  <c r="U170" i="62"/>
  <c r="T170" i="62"/>
  <c r="S170" i="62"/>
  <c r="AF168" i="62"/>
  <c r="AE168" i="62"/>
  <c r="AD168" i="62"/>
  <c r="AC168" i="62"/>
  <c r="AB168" i="62"/>
  <c r="AA168" i="62"/>
  <c r="Z168" i="62"/>
  <c r="Y168" i="62"/>
  <c r="X168" i="62"/>
  <c r="W168" i="62"/>
  <c r="V168" i="62"/>
  <c r="U168" i="62"/>
  <c r="T168" i="62"/>
  <c r="S168" i="62"/>
  <c r="S166" i="62"/>
  <c r="S164" i="62"/>
  <c r="S160" i="62"/>
  <c r="S156" i="62"/>
  <c r="S154" i="62"/>
  <c r="S152" i="62"/>
  <c r="AF148" i="62"/>
  <c r="AE148" i="62"/>
  <c r="AD148" i="62"/>
  <c r="AC148" i="62"/>
  <c r="AB148" i="62"/>
  <c r="AA148" i="62"/>
  <c r="Z148" i="62"/>
  <c r="Y148" i="62"/>
  <c r="X148" i="62"/>
  <c r="W148" i="62"/>
  <c r="V148" i="62"/>
  <c r="U148" i="62"/>
  <c r="T148" i="62"/>
  <c r="S148" i="62"/>
  <c r="S146" i="62"/>
  <c r="S144" i="62"/>
  <c r="S142" i="62"/>
  <c r="S140" i="62"/>
  <c r="S136" i="62"/>
  <c r="S134" i="62"/>
  <c r="U132" i="62"/>
  <c r="S132" i="62"/>
  <c r="S130" i="62"/>
  <c r="S129" i="62"/>
  <c r="S128" i="62"/>
  <c r="S125" i="62"/>
  <c r="S124" i="62"/>
  <c r="AF123" i="62"/>
  <c r="AE123" i="62"/>
  <c r="AD123" i="62"/>
  <c r="AC123" i="62"/>
  <c r="AB123" i="62"/>
  <c r="AA123" i="62"/>
  <c r="Z123" i="62"/>
  <c r="Y123" i="62"/>
  <c r="X123" i="62"/>
  <c r="W123" i="62"/>
  <c r="V123" i="62"/>
  <c r="U123" i="62"/>
  <c r="T123" i="62"/>
  <c r="S123" i="62"/>
  <c r="S122" i="62"/>
  <c r="S118" i="62"/>
  <c r="S116" i="62"/>
  <c r="S115" i="62"/>
  <c r="S114" i="62"/>
  <c r="S113" i="62"/>
  <c r="S112" i="62"/>
  <c r="S108" i="62"/>
  <c r="S107" i="62"/>
  <c r="S106" i="62"/>
  <c r="S105" i="62"/>
  <c r="S104" i="62"/>
  <c r="S98" i="62"/>
  <c r="S96" i="62"/>
  <c r="S94" i="62"/>
  <c r="S93" i="62"/>
  <c r="S91" i="62"/>
  <c r="S89" i="62"/>
  <c r="S87" i="62"/>
  <c r="U85" i="62"/>
  <c r="S85" i="62"/>
  <c r="S79" i="62"/>
  <c r="S77" i="62"/>
  <c r="S75" i="62"/>
  <c r="S67" i="62"/>
  <c r="S66" i="62"/>
  <c r="S65" i="62"/>
  <c r="S64" i="62"/>
  <c r="S63" i="62"/>
  <c r="S62" i="62"/>
  <c r="S57" i="62"/>
  <c r="S55" i="62"/>
  <c r="S53" i="62"/>
  <c r="S51" i="62"/>
  <c r="S49" i="62"/>
  <c r="S45" i="62"/>
  <c r="S43" i="62"/>
  <c r="S39" i="62"/>
  <c r="U29" i="62"/>
  <c r="S29" i="62"/>
  <c r="U28" i="62"/>
  <c r="S28" i="62"/>
  <c r="S27" i="62"/>
  <c r="S26" i="62"/>
  <c r="U25" i="62"/>
  <c r="S25" i="62"/>
  <c r="U24" i="62"/>
  <c r="S24" i="62"/>
  <c r="U23" i="62"/>
  <c r="S23" i="62"/>
  <c r="U22" i="62"/>
  <c r="S22" i="62"/>
  <c r="S21" i="62"/>
  <c r="U20" i="62"/>
  <c r="S20" i="62"/>
  <c r="U19" i="62"/>
  <c r="S19" i="62"/>
  <c r="S18" i="62"/>
  <c r="S14" i="62"/>
  <c r="S12" i="62"/>
  <c r="AL6" i="62"/>
  <c r="AK6" i="62"/>
  <c r="AJ6" i="62"/>
  <c r="AI6" i="62"/>
  <c r="AH6" i="62"/>
  <c r="AG6" i="62"/>
  <c r="AF6" i="62"/>
  <c r="AE6" i="62"/>
  <c r="AD6" i="62"/>
  <c r="AC6" i="62"/>
  <c r="AB6" i="62"/>
  <c r="AA6" i="62"/>
  <c r="Z6" i="62"/>
  <c r="Y6" i="62"/>
  <c r="X6" i="62"/>
  <c r="W6" i="62"/>
  <c r="V6" i="62"/>
  <c r="U6" i="62"/>
  <c r="S6" i="62"/>
  <c r="S204" i="61"/>
  <c r="S202" i="61"/>
  <c r="S200" i="61"/>
  <c r="S196" i="61"/>
  <c r="S194" i="61"/>
  <c r="S192" i="61"/>
  <c r="S190" i="61"/>
  <c r="S186" i="61"/>
  <c r="S184" i="61"/>
  <c r="S182" i="61"/>
  <c r="S180" i="61"/>
  <c r="S178" i="61"/>
  <c r="S176" i="61"/>
  <c r="S174" i="61"/>
  <c r="AL170" i="61"/>
  <c r="AK170" i="61"/>
  <c r="AJ170" i="61"/>
  <c r="AI170" i="61"/>
  <c r="AH170" i="61"/>
  <c r="AG170" i="61"/>
  <c r="AF170" i="61"/>
  <c r="AE170" i="61"/>
  <c r="AD170" i="61"/>
  <c r="AC170" i="61"/>
  <c r="AB170" i="61"/>
  <c r="AA170" i="61"/>
  <c r="Z170" i="61"/>
  <c r="Y170" i="61"/>
  <c r="X170" i="61"/>
  <c r="W170" i="61"/>
  <c r="V170" i="61"/>
  <c r="U170" i="61"/>
  <c r="T170" i="61"/>
  <c r="S170" i="61"/>
  <c r="AF168" i="61"/>
  <c r="AE168" i="61"/>
  <c r="AD168" i="61"/>
  <c r="AC168" i="61"/>
  <c r="AB168" i="61"/>
  <c r="AA168" i="61"/>
  <c r="Z168" i="61"/>
  <c r="Y168" i="61"/>
  <c r="X168" i="61"/>
  <c r="W168" i="61"/>
  <c r="V168" i="61"/>
  <c r="U168" i="61"/>
  <c r="T168" i="61"/>
  <c r="S168" i="61"/>
  <c r="S166" i="61"/>
  <c r="S164" i="61"/>
  <c r="S160" i="61"/>
  <c r="S156" i="61"/>
  <c r="S154" i="61"/>
  <c r="S152" i="61"/>
  <c r="AF148" i="61"/>
  <c r="AE148" i="61"/>
  <c r="AD148" i="61"/>
  <c r="AC148" i="61"/>
  <c r="AB148" i="61"/>
  <c r="AA148" i="61"/>
  <c r="Z148" i="61"/>
  <c r="Y148" i="61"/>
  <c r="X148" i="61"/>
  <c r="W148" i="61"/>
  <c r="V148" i="61"/>
  <c r="U148" i="61"/>
  <c r="T148" i="61"/>
  <c r="S148" i="61"/>
  <c r="S146" i="61"/>
  <c r="S144" i="61"/>
  <c r="S142" i="61"/>
  <c r="S140" i="61"/>
  <c r="S136" i="61"/>
  <c r="S134" i="61"/>
  <c r="U132" i="61"/>
  <c r="S132" i="61"/>
  <c r="S130" i="61"/>
  <c r="S129" i="61"/>
  <c r="S128" i="61"/>
  <c r="S125" i="61"/>
  <c r="S124" i="61"/>
  <c r="AF123" i="61"/>
  <c r="AE123" i="61"/>
  <c r="AD123" i="61"/>
  <c r="AC123" i="61"/>
  <c r="AB123" i="61"/>
  <c r="AA123" i="61"/>
  <c r="Z123" i="61"/>
  <c r="Y123" i="61"/>
  <c r="X123" i="61"/>
  <c r="W123" i="61"/>
  <c r="V123" i="61"/>
  <c r="U123" i="61"/>
  <c r="T123" i="61"/>
  <c r="S123" i="61"/>
  <c r="S122" i="61"/>
  <c r="S118" i="61"/>
  <c r="S116" i="61"/>
  <c r="S115" i="61"/>
  <c r="S114" i="61"/>
  <c r="S113" i="61"/>
  <c r="S112" i="61"/>
  <c r="S108" i="61"/>
  <c r="S107" i="61"/>
  <c r="S106" i="61"/>
  <c r="S105" i="61"/>
  <c r="S104" i="61"/>
  <c r="S98" i="61"/>
  <c r="S96" i="61"/>
  <c r="S94" i="61"/>
  <c r="S93" i="61"/>
  <c r="S91" i="61"/>
  <c r="S89" i="61"/>
  <c r="S87" i="61"/>
  <c r="U85" i="61"/>
  <c r="S85" i="61"/>
  <c r="S79" i="61"/>
  <c r="S77" i="61"/>
  <c r="S75" i="61"/>
  <c r="S67" i="61"/>
  <c r="S66" i="61"/>
  <c r="S65" i="61"/>
  <c r="S64" i="61"/>
  <c r="S63" i="61"/>
  <c r="S62" i="61"/>
  <c r="S57" i="61"/>
  <c r="S55" i="61"/>
  <c r="S53" i="61"/>
  <c r="S51" i="61"/>
  <c r="S49" i="61"/>
  <c r="S45" i="61"/>
  <c r="S43" i="61"/>
  <c r="S39" i="61"/>
  <c r="U29" i="61"/>
  <c r="S29" i="61"/>
  <c r="U28" i="61"/>
  <c r="S28" i="61"/>
  <c r="S27" i="61"/>
  <c r="S26" i="61"/>
  <c r="U25" i="61"/>
  <c r="S25" i="61"/>
  <c r="U24" i="61"/>
  <c r="S24" i="61"/>
  <c r="U23" i="61"/>
  <c r="S23" i="61"/>
  <c r="U22" i="61"/>
  <c r="S22" i="61"/>
  <c r="S21" i="61"/>
  <c r="U20" i="61"/>
  <c r="S20" i="61"/>
  <c r="U19" i="61"/>
  <c r="S19" i="61"/>
  <c r="S18" i="61"/>
  <c r="S14" i="61"/>
  <c r="S12" i="61"/>
  <c r="AL6" i="61"/>
  <c r="AK6" i="61"/>
  <c r="AJ6" i="61"/>
  <c r="AI6" i="61"/>
  <c r="AH6" i="61"/>
  <c r="AG6" i="61"/>
  <c r="AF6" i="61"/>
  <c r="AE6" i="61"/>
  <c r="AD6" i="61"/>
  <c r="AC6" i="61"/>
  <c r="AB6" i="61"/>
  <c r="AA6" i="61"/>
  <c r="Z6" i="61"/>
  <c r="Y6" i="61"/>
  <c r="X6" i="61"/>
  <c r="W6" i="61"/>
  <c r="V6" i="61"/>
  <c r="U6" i="61"/>
  <c r="S6" i="61"/>
  <c r="H3375" i="58" l="1"/>
  <c r="Q3375" i="58" s="1"/>
  <c r="H3368" i="58"/>
  <c r="H3364" i="58"/>
  <c r="R3364" i="58" s="1"/>
  <c r="H3363" i="58"/>
  <c r="R3363" i="58" s="1"/>
  <c r="H3361" i="58"/>
  <c r="H3360" i="58"/>
  <c r="R3360" i="58" s="1"/>
  <c r="H3359" i="58"/>
  <c r="R3359" i="58" s="1"/>
  <c r="H3357" i="58"/>
  <c r="R3357" i="58" s="1"/>
  <c r="H3205" i="58"/>
  <c r="Q3205" i="58" s="1"/>
  <c r="H3198" i="58"/>
  <c r="H3194" i="58"/>
  <c r="R3194" i="58" s="1"/>
  <c r="H3193" i="58"/>
  <c r="R3193" i="58" s="1"/>
  <c r="H3191" i="58"/>
  <c r="Q3191" i="58" s="1"/>
  <c r="H3190" i="58"/>
  <c r="R3190" i="58" s="1"/>
  <c r="H3189" i="58"/>
  <c r="R3189" i="58" s="1"/>
  <c r="H3187" i="58"/>
  <c r="H3035" i="58"/>
  <c r="Q3035" i="58" s="1"/>
  <c r="H3028" i="58"/>
  <c r="Q3028" i="58" s="1"/>
  <c r="H3024" i="58"/>
  <c r="H3023" i="58"/>
  <c r="R3023" i="58" s="1"/>
  <c r="H3021" i="58"/>
  <c r="Q3021" i="58" s="1"/>
  <c r="H3020" i="58"/>
  <c r="R3020" i="58" s="1"/>
  <c r="H3019" i="58"/>
  <c r="R3019" i="58" s="1"/>
  <c r="H3017" i="58"/>
  <c r="R3017" i="58" s="1"/>
  <c r="H2865" i="58"/>
  <c r="H2858" i="58"/>
  <c r="H2854" i="58"/>
  <c r="H2853" i="58"/>
  <c r="R2853" i="58" s="1"/>
  <c r="H2851" i="58"/>
  <c r="Q2851" i="58" s="1"/>
  <c r="H2850" i="58"/>
  <c r="H2849" i="58"/>
  <c r="R2849" i="58" s="1"/>
  <c r="H2847" i="58"/>
  <c r="R2847" i="58" s="1"/>
  <c r="H2695" i="58"/>
  <c r="Q2695" i="58" s="1"/>
  <c r="H2688" i="58"/>
  <c r="Q2688" i="58" s="1"/>
  <c r="H2684" i="58"/>
  <c r="R2684" i="58" s="1"/>
  <c r="H2683" i="58"/>
  <c r="H2681" i="58"/>
  <c r="Q2681" i="58" s="1"/>
  <c r="H2680" i="58"/>
  <c r="R2680" i="58" s="1"/>
  <c r="H2679" i="58"/>
  <c r="R2679" i="58" s="1"/>
  <c r="H2677" i="58"/>
  <c r="R2677" i="58" s="1"/>
  <c r="H2525" i="58"/>
  <c r="Q2525" i="58" s="1"/>
  <c r="H2518" i="58"/>
  <c r="Q2518" i="58" s="1"/>
  <c r="H2514" i="58"/>
  <c r="R2514" i="58" s="1"/>
  <c r="H2513" i="58"/>
  <c r="H2511" i="58"/>
  <c r="Q2511" i="58" s="1"/>
  <c r="H2510" i="58"/>
  <c r="H2509" i="58"/>
  <c r="R2509" i="58" s="1"/>
  <c r="H2507" i="58"/>
  <c r="R2507" i="58" s="1"/>
  <c r="E2407" i="58"/>
  <c r="Q2407" i="58" s="1"/>
  <c r="E2367" i="58"/>
  <c r="Q2367" i="58" s="1"/>
  <c r="H2355" i="58"/>
  <c r="Q2355" i="58" s="1"/>
  <c r="H2348" i="58"/>
  <c r="Q2348" i="58" s="1"/>
  <c r="H2344" i="58"/>
  <c r="R2344" i="58" s="1"/>
  <c r="H2343" i="58"/>
  <c r="R2343" i="58" s="1"/>
  <c r="H2341" i="58"/>
  <c r="H2340" i="58"/>
  <c r="R2340" i="58" s="1"/>
  <c r="H2339" i="58"/>
  <c r="R2339" i="58" s="1"/>
  <c r="H2337" i="58"/>
  <c r="R2337" i="58" s="1"/>
  <c r="E2237" i="58"/>
  <c r="Q2237" i="58" s="1"/>
  <c r="E2197" i="58"/>
  <c r="Q2197" i="58" s="1"/>
  <c r="H2185" i="58"/>
  <c r="H2178" i="58"/>
  <c r="Q2178" i="58" s="1"/>
  <c r="H2174" i="58"/>
  <c r="R2174" i="58" s="1"/>
  <c r="H2173" i="58"/>
  <c r="R2173" i="58" s="1"/>
  <c r="H2171" i="58"/>
  <c r="Q2171" i="58" s="1"/>
  <c r="H2170" i="58"/>
  <c r="H2169" i="58"/>
  <c r="R2169" i="58" s="1"/>
  <c r="H2167" i="58"/>
  <c r="R2167" i="58" s="1"/>
  <c r="E2067" i="58"/>
  <c r="Q2067" i="58" s="1"/>
  <c r="E2027" i="58"/>
  <c r="Q2027" i="58" s="1"/>
  <c r="H2015" i="58"/>
  <c r="Q2015" i="58" s="1"/>
  <c r="H2008" i="58"/>
  <c r="Q2008" i="58" s="1"/>
  <c r="H2004" i="58"/>
  <c r="R2004" i="58" s="1"/>
  <c r="H2003" i="58"/>
  <c r="H2001" i="58"/>
  <c r="Q2001" i="58" s="1"/>
  <c r="H2000" i="58"/>
  <c r="R2000" i="58" s="1"/>
  <c r="H1999" i="58"/>
  <c r="R1999" i="58" s="1"/>
  <c r="H1997" i="58"/>
  <c r="R1997" i="58" s="1"/>
  <c r="E1897" i="58"/>
  <c r="E1857" i="58"/>
  <c r="Q1857" i="58" s="1"/>
  <c r="H1845" i="58"/>
  <c r="Q1845" i="58" s="1"/>
  <c r="H1838" i="58"/>
  <c r="Q1838" i="58" s="1"/>
  <c r="H1834" i="58"/>
  <c r="H1833" i="58"/>
  <c r="R1833" i="58" s="1"/>
  <c r="H1831" i="58"/>
  <c r="Q1831" i="58" s="1"/>
  <c r="H1830" i="58"/>
  <c r="R1830" i="58" s="1"/>
  <c r="H1829" i="58"/>
  <c r="H1827" i="58"/>
  <c r="R1827" i="58" s="1"/>
  <c r="E1727" i="58"/>
  <c r="Q1727" i="58" s="1"/>
  <c r="E1687" i="58"/>
  <c r="Q1687" i="58" s="1"/>
  <c r="H1675" i="58"/>
  <c r="Q1675" i="58" s="1"/>
  <c r="H1668" i="58"/>
  <c r="Q1668" i="58" s="1"/>
  <c r="H1664" i="58"/>
  <c r="R1664" i="58" s="1"/>
  <c r="H1663" i="58"/>
  <c r="R1663" i="58" s="1"/>
  <c r="H1661" i="58"/>
  <c r="Q1661" i="58" s="1"/>
  <c r="H1660" i="58"/>
  <c r="R1660" i="58" s="1"/>
  <c r="H1659" i="58"/>
  <c r="H1657" i="58"/>
  <c r="R1657" i="58" s="1"/>
  <c r="E1557" i="58"/>
  <c r="Q1557" i="58" s="1"/>
  <c r="E1517" i="58"/>
  <c r="H1505" i="58"/>
  <c r="Q1505" i="58" s="1"/>
  <c r="H1498" i="58"/>
  <c r="H1494" i="58"/>
  <c r="R1494" i="58" s="1"/>
  <c r="H1493" i="58"/>
  <c r="R1493" i="58" s="1"/>
  <c r="H1491" i="58"/>
  <c r="Q1491" i="58" s="1"/>
  <c r="H1490" i="58"/>
  <c r="R1490" i="58" s="1"/>
  <c r="H1489" i="58"/>
  <c r="R1489" i="58" s="1"/>
  <c r="H1487" i="58"/>
  <c r="E1387" i="58"/>
  <c r="Q1387" i="58" s="1"/>
  <c r="E1347" i="58"/>
  <c r="H1335" i="58"/>
  <c r="Q1335" i="58" s="1"/>
  <c r="H1328" i="58"/>
  <c r="Q1328" i="58" s="1"/>
  <c r="H1324" i="58"/>
  <c r="R1324" i="58" s="1"/>
  <c r="H1323" i="58"/>
  <c r="H1321" i="58"/>
  <c r="Q1321" i="58" s="1"/>
  <c r="H1320" i="58"/>
  <c r="R1320" i="58" s="1"/>
  <c r="H1319" i="58"/>
  <c r="H1317" i="58"/>
  <c r="R1317" i="58" s="1"/>
  <c r="E1217" i="58"/>
  <c r="Q1217" i="58" s="1"/>
  <c r="E1177" i="58"/>
  <c r="H1165" i="58"/>
  <c r="Q1165" i="58" s="1"/>
  <c r="H1158" i="58"/>
  <c r="Q1158" i="58" s="1"/>
  <c r="H1154" i="58"/>
  <c r="R1154" i="58" s="1"/>
  <c r="H1153" i="58"/>
  <c r="R1153" i="58" s="1"/>
  <c r="H1151" i="58"/>
  <c r="Q1151" i="58" s="1"/>
  <c r="H1150" i="58"/>
  <c r="H1149" i="58"/>
  <c r="R1149" i="58" s="1"/>
  <c r="H1147" i="58"/>
  <c r="R1147" i="58" s="1"/>
  <c r="E1047" i="58"/>
  <c r="Q1047" i="58" s="1"/>
  <c r="E1007" i="58"/>
  <c r="Q1007" i="58" s="1"/>
  <c r="H995" i="58"/>
  <c r="Q995" i="58" s="1"/>
  <c r="H988" i="58"/>
  <c r="Q988" i="58" s="1"/>
  <c r="H984" i="58"/>
  <c r="H983" i="58"/>
  <c r="H981" i="58"/>
  <c r="Q981" i="58" s="1"/>
  <c r="H980" i="58"/>
  <c r="R980" i="58" s="1"/>
  <c r="H979" i="58"/>
  <c r="R979" i="58" s="1"/>
  <c r="H977" i="58"/>
  <c r="R977" i="58" s="1"/>
  <c r="E877" i="58"/>
  <c r="Q877" i="58" s="1"/>
  <c r="E837" i="58"/>
  <c r="H825" i="58"/>
  <c r="Q825" i="58" s="1"/>
  <c r="H818" i="58"/>
  <c r="H814" i="58"/>
  <c r="R814" i="58" s="1"/>
  <c r="H813" i="58"/>
  <c r="R813" i="58" s="1"/>
  <c r="H811" i="58"/>
  <c r="Q811" i="58" s="1"/>
  <c r="H810" i="58"/>
  <c r="H809" i="58"/>
  <c r="R809" i="58" s="1"/>
  <c r="H807" i="58"/>
  <c r="R807" i="58" s="1"/>
  <c r="E707" i="58"/>
  <c r="Q707" i="58" s="1"/>
  <c r="E667" i="58"/>
  <c r="H655" i="58"/>
  <c r="Q655" i="58" s="1"/>
  <c r="H648" i="58"/>
  <c r="Q648" i="58" s="1"/>
  <c r="H644" i="58"/>
  <c r="R644" i="58" s="1"/>
  <c r="H643" i="58"/>
  <c r="H641" i="58"/>
  <c r="H640" i="58"/>
  <c r="R640" i="58" s="1"/>
  <c r="H639" i="58"/>
  <c r="H637" i="58"/>
  <c r="R637" i="58" s="1"/>
  <c r="D3383" i="58"/>
  <c r="Q3368" i="58"/>
  <c r="Q3361" i="58"/>
  <c r="D3310" i="58"/>
  <c r="B3292" i="58"/>
  <c r="D3213" i="58"/>
  <c r="Q3198" i="58"/>
  <c r="R3187" i="58"/>
  <c r="D3140" i="58"/>
  <c r="B3122" i="58"/>
  <c r="D3043" i="58"/>
  <c r="R3024" i="58"/>
  <c r="D2970" i="58"/>
  <c r="B2952" i="58"/>
  <c r="D2873" i="58"/>
  <c r="Q2865" i="58"/>
  <c r="Q2858" i="58"/>
  <c r="R2854" i="58"/>
  <c r="R2850" i="58"/>
  <c r="D2800" i="58"/>
  <c r="B2782" i="58"/>
  <c r="D2703" i="58"/>
  <c r="R2683" i="58"/>
  <c r="D2630" i="58"/>
  <c r="B2612" i="58"/>
  <c r="D2533" i="58"/>
  <c r="R2513" i="58"/>
  <c r="R2510" i="58"/>
  <c r="D2460" i="58"/>
  <c r="B2442" i="58"/>
  <c r="D2363" i="58"/>
  <c r="Q2341" i="58"/>
  <c r="D2290" i="58"/>
  <c r="B2272" i="58"/>
  <c r="D2193" i="58"/>
  <c r="Q2185" i="58"/>
  <c r="R2170" i="58"/>
  <c r="D2120" i="58"/>
  <c r="B2102" i="58"/>
  <c r="D2023" i="58"/>
  <c r="R2003" i="58"/>
  <c r="D1950" i="58"/>
  <c r="B1932" i="58"/>
  <c r="Q1897" i="58"/>
  <c r="D1853" i="58"/>
  <c r="R1834" i="58"/>
  <c r="R1829" i="58"/>
  <c r="D1780" i="58"/>
  <c r="B1762" i="58"/>
  <c r="D1683" i="58"/>
  <c r="R1659" i="58"/>
  <c r="D1610" i="58"/>
  <c r="B1592" i="58"/>
  <c r="Q1517" i="58"/>
  <c r="D1513" i="58"/>
  <c r="Q1498" i="58"/>
  <c r="R1487" i="58"/>
  <c r="D1440" i="58"/>
  <c r="B1422" i="58"/>
  <c r="Q1347" i="58"/>
  <c r="D1343" i="58"/>
  <c r="R1323" i="58"/>
  <c r="R1319" i="58"/>
  <c r="D1270" i="58"/>
  <c r="B1252" i="58"/>
  <c r="Q1177" i="58"/>
  <c r="D1173" i="58"/>
  <c r="R1150" i="58"/>
  <c r="D1100" i="58"/>
  <c r="B1082" i="58"/>
  <c r="D1003" i="58"/>
  <c r="R984" i="58"/>
  <c r="R983" i="58"/>
  <c r="D930" i="58"/>
  <c r="B912" i="58"/>
  <c r="Q837" i="58"/>
  <c r="D833" i="58"/>
  <c r="Q818" i="58"/>
  <c r="R810" i="58"/>
  <c r="D760" i="58"/>
  <c r="B742" i="58"/>
  <c r="Q667" i="58"/>
  <c r="D663" i="58"/>
  <c r="R643" i="58"/>
  <c r="Q641" i="58"/>
  <c r="R639" i="58"/>
  <c r="D590" i="58"/>
  <c r="B572" i="58"/>
  <c r="E537" i="58"/>
  <c r="E528" i="58"/>
  <c r="E497" i="58"/>
  <c r="Q497" i="58" s="1"/>
  <c r="H485" i="58"/>
  <c r="Q485" i="58" s="1"/>
  <c r="H478" i="58"/>
  <c r="Q478" i="58" s="1"/>
  <c r="H474" i="58"/>
  <c r="R474" i="58" s="1"/>
  <c r="H473" i="58"/>
  <c r="R473" i="58" s="1"/>
  <c r="H471" i="58"/>
  <c r="Q471" i="58" s="1"/>
  <c r="H470" i="58"/>
  <c r="R470" i="58" s="1"/>
  <c r="H469" i="58"/>
  <c r="R469" i="58" s="1"/>
  <c r="H467" i="58"/>
  <c r="R467" i="58" s="1"/>
  <c r="E467" i="58"/>
  <c r="Q537" i="58"/>
  <c r="D493" i="58"/>
  <c r="D420" i="58"/>
  <c r="B402" i="58"/>
  <c r="E367" i="58"/>
  <c r="Q367" i="58" s="1"/>
  <c r="E327" i="58"/>
  <c r="Q327" i="58" s="1"/>
  <c r="H315" i="58"/>
  <c r="Q315" i="58" s="1"/>
  <c r="H308" i="58"/>
  <c r="Q308" i="58" s="1"/>
  <c r="H304" i="58"/>
  <c r="R304" i="58" s="1"/>
  <c r="H303" i="58"/>
  <c r="R303" i="58" s="1"/>
  <c r="H301" i="58"/>
  <c r="Q301" i="58" s="1"/>
  <c r="H300" i="58"/>
  <c r="R300" i="58" s="1"/>
  <c r="H299" i="58"/>
  <c r="R299" i="58" s="1"/>
  <c r="H297" i="58"/>
  <c r="R297" i="58" s="1"/>
  <c r="D323" i="58"/>
  <c r="D250" i="58"/>
  <c r="B232" i="58"/>
  <c r="E230" i="58"/>
  <c r="E229" i="58"/>
  <c r="E228" i="58"/>
  <c r="E225" i="58"/>
  <c r="E224" i="58"/>
  <c r="E223" i="58"/>
  <c r="E222" i="58"/>
  <c r="E219" i="58"/>
  <c r="E218" i="58"/>
  <c r="E217" i="58"/>
  <c r="E216" i="58"/>
  <c r="E215" i="58"/>
  <c r="E214" i="58"/>
  <c r="E213" i="58"/>
  <c r="E210" i="58"/>
  <c r="E209" i="58"/>
  <c r="E208" i="58"/>
  <c r="E207" i="58"/>
  <c r="E205" i="58"/>
  <c r="E202" i="58"/>
  <c r="E201" i="58"/>
  <c r="E200" i="58"/>
  <c r="E197" i="58"/>
  <c r="E196" i="58"/>
  <c r="E195" i="58"/>
  <c r="E194" i="58"/>
  <c r="E193" i="58"/>
  <c r="E190" i="58"/>
  <c r="H189" i="58"/>
  <c r="E189" i="58"/>
  <c r="H188" i="58"/>
  <c r="E188" i="58"/>
  <c r="E187" i="58"/>
  <c r="E186" i="58"/>
  <c r="E185" i="58"/>
  <c r="E183" i="58"/>
  <c r="E182" i="58"/>
  <c r="E181" i="58"/>
  <c r="E180" i="58"/>
  <c r="E179" i="58"/>
  <c r="E178" i="58"/>
  <c r="E177" i="58"/>
  <c r="E176" i="58"/>
  <c r="E175" i="58"/>
  <c r="E174" i="58"/>
  <c r="E173" i="58"/>
  <c r="E172" i="58"/>
  <c r="E171" i="58"/>
  <c r="E170" i="58"/>
  <c r="E169" i="58"/>
  <c r="E168" i="58"/>
  <c r="E167" i="58"/>
  <c r="E166" i="58"/>
  <c r="E165" i="58"/>
  <c r="E164" i="58"/>
  <c r="E163" i="58"/>
  <c r="E162" i="58"/>
  <c r="E161" i="58"/>
  <c r="E160" i="58"/>
  <c r="E159" i="58"/>
  <c r="E158" i="58"/>
  <c r="E157" i="58"/>
  <c r="E156" i="58"/>
  <c r="E155" i="58"/>
  <c r="E154" i="58"/>
  <c r="E151" i="58"/>
  <c r="E150" i="58"/>
  <c r="E149" i="58"/>
  <c r="E148" i="58"/>
  <c r="E147" i="58"/>
  <c r="E146" i="58"/>
  <c r="H145" i="58"/>
  <c r="E143" i="58"/>
  <c r="E142" i="58"/>
  <c r="E141" i="58"/>
  <c r="E140" i="58"/>
  <c r="E139" i="58"/>
  <c r="H138" i="58"/>
  <c r="H134" i="58"/>
  <c r="E134" i="58"/>
  <c r="H133" i="58"/>
  <c r="E133" i="58"/>
  <c r="E132" i="58"/>
  <c r="H131" i="58"/>
  <c r="E131" i="58"/>
  <c r="H130" i="58"/>
  <c r="E130" i="58"/>
  <c r="H129" i="58"/>
  <c r="E129" i="58"/>
  <c r="H128" i="58"/>
  <c r="E128" i="58"/>
  <c r="H127" i="58"/>
  <c r="E127" i="58"/>
  <c r="H126" i="58"/>
  <c r="E123" i="58"/>
  <c r="E122" i="58"/>
  <c r="E121" i="58"/>
  <c r="E120" i="58"/>
  <c r="H119" i="58"/>
  <c r="H118" i="58"/>
  <c r="E115" i="58"/>
  <c r="E114" i="58"/>
  <c r="E113" i="58"/>
  <c r="E112" i="58"/>
  <c r="E111" i="58"/>
  <c r="E110" i="58"/>
  <c r="E108" i="58"/>
  <c r="E107" i="58"/>
  <c r="E106" i="58"/>
  <c r="E105" i="58"/>
  <c r="E104" i="58"/>
  <c r="E103" i="58"/>
  <c r="E101" i="58"/>
  <c r="E100" i="58"/>
  <c r="E99" i="58"/>
  <c r="E98" i="58"/>
  <c r="E97" i="58"/>
  <c r="E96" i="58"/>
  <c r="E94" i="58"/>
  <c r="E93" i="58"/>
  <c r="E92" i="58"/>
  <c r="E91" i="58"/>
  <c r="E90" i="58"/>
  <c r="E89" i="58"/>
  <c r="E87" i="58"/>
  <c r="E86" i="58"/>
  <c r="E85" i="58"/>
  <c r="E84" i="58"/>
  <c r="E83" i="58"/>
  <c r="E82" i="58"/>
  <c r="E78" i="58"/>
  <c r="E77" i="58"/>
  <c r="E76" i="58"/>
  <c r="E75" i="58"/>
  <c r="E74" i="58"/>
  <c r="E71" i="58"/>
  <c r="E70" i="58"/>
  <c r="E68" i="58"/>
  <c r="H67" i="58"/>
  <c r="H66" i="58"/>
  <c r="P36" i="58"/>
  <c r="P35" i="58"/>
  <c r="P34" i="58"/>
  <c r="P33" i="58"/>
  <c r="P32" i="58"/>
  <c r="P31" i="58"/>
  <c r="P30" i="58"/>
  <c r="C188" i="22"/>
  <c r="C187" i="22"/>
  <c r="C186" i="22"/>
  <c r="C185" i="22"/>
  <c r="C184" i="22"/>
  <c r="C183" i="22"/>
  <c r="C182" i="22"/>
  <c r="C181" i="22"/>
  <c r="C180" i="22"/>
  <c r="C179" i="22"/>
  <c r="C178" i="22"/>
  <c r="C177" i="22"/>
  <c r="C176" i="22"/>
  <c r="C175" i="22"/>
  <c r="C174" i="22"/>
  <c r="C173" i="22"/>
  <c r="C172" i="22"/>
  <c r="C171" i="22"/>
  <c r="C169" i="22"/>
  <c r="E14" i="28" l="1"/>
  <c r="D59" i="22"/>
  <c r="D49" i="22"/>
  <c r="C170" i="22" l="1"/>
  <c r="D169" i="22" s="1"/>
  <c r="E39" i="58" s="1"/>
  <c r="T6" i="67"/>
  <c r="T6" i="66"/>
  <c r="T6" i="65"/>
  <c r="T6" i="64"/>
  <c r="T6" i="63"/>
  <c r="T6" i="61"/>
  <c r="T6" i="62"/>
  <c r="D71" i="22"/>
  <c r="D70" i="22"/>
  <c r="D69" i="22"/>
  <c r="D68" i="22"/>
  <c r="D67" i="22"/>
  <c r="D66" i="22"/>
  <c r="D65" i="22"/>
  <c r="D64" i="22"/>
  <c r="D63" i="22"/>
  <c r="D62" i="22"/>
  <c r="D61" i="22"/>
  <c r="D60" i="22"/>
  <c r="D58" i="22"/>
  <c r="D57" i="22"/>
  <c r="D56" i="22"/>
  <c r="D55" i="22"/>
  <c r="D54" i="22"/>
  <c r="D53" i="22"/>
  <c r="D52" i="22"/>
  <c r="D51" i="22"/>
  <c r="D50" i="22"/>
  <c r="D48" i="22"/>
  <c r="D47" i="22"/>
  <c r="D46" i="22"/>
  <c r="D45" i="22"/>
  <c r="D44" i="22"/>
  <c r="D43" i="22"/>
  <c r="D42" i="22"/>
  <c r="D41" i="22"/>
  <c r="D40" i="22"/>
  <c r="L28" i="22"/>
  <c r="E15" i="58" s="1"/>
  <c r="Q145" i="58"/>
  <c r="Q138" i="58"/>
  <c r="Q131" i="58"/>
  <c r="R130" i="58"/>
  <c r="R129" i="58"/>
  <c r="R127" i="58"/>
  <c r="Q123" i="58"/>
  <c r="E38" i="58"/>
  <c r="Q37" i="58" s="1"/>
  <c r="E36" i="58"/>
  <c r="Q36" i="58" s="1"/>
  <c r="E35" i="58"/>
  <c r="Q35" i="58" s="1"/>
  <c r="E34" i="58"/>
  <c r="Q34" i="58" s="1"/>
  <c r="E33" i="58"/>
  <c r="Q33" i="58" s="1"/>
  <c r="E32" i="58"/>
  <c r="Q32" i="58" s="1"/>
  <c r="E31" i="58"/>
  <c r="Q31" i="58" s="1"/>
  <c r="E30" i="58"/>
  <c r="Q30" i="58" s="1"/>
  <c r="S16" i="67" l="1"/>
  <c r="S16" i="63"/>
  <c r="S16" i="66"/>
  <c r="S16" i="64"/>
  <c r="S16" i="65"/>
  <c r="S16" i="61"/>
  <c r="S16" i="62"/>
  <c r="G69" i="22" a="1"/>
  <c r="G69" i="22" s="1"/>
  <c r="G72" i="22" a="1"/>
  <c r="G72" i="22" s="1"/>
  <c r="G56" i="22" a="1"/>
  <c r="G56" i="22" s="1"/>
  <c r="G59" i="22" a="1"/>
  <c r="G59" i="22" s="1"/>
  <c r="G64" i="22" a="1"/>
  <c r="G64" i="22" s="1"/>
  <c r="G67" i="22" a="1"/>
  <c r="G67" i="22" s="1"/>
  <c r="G40" i="22" a="1"/>
  <c r="G40" i="22" s="1"/>
  <c r="G52" i="22" a="1"/>
  <c r="G52" i="22" s="1"/>
  <c r="G55" i="22" a="1"/>
  <c r="G55" i="22" s="1"/>
  <c r="G63" i="22" a="1"/>
  <c r="G63" i="22" s="1"/>
  <c r="G71" i="22" a="1"/>
  <c r="G71" i="22" s="1"/>
  <c r="G61" i="22" a="1"/>
  <c r="G61" i="22" s="1"/>
  <c r="G41" i="22" a="1"/>
  <c r="G41" i="22" s="1"/>
  <c r="G45" i="22" a="1"/>
  <c r="G45" i="22" s="1"/>
  <c r="G47" i="22" a="1"/>
  <c r="G47" i="22" s="1"/>
  <c r="G51" i="22" a="1"/>
  <c r="G51" i="22" s="1"/>
  <c r="G70" i="22" a="1"/>
  <c r="G70" i="22" s="1"/>
  <c r="G54" i="22" a="1"/>
  <c r="G54" i="22" s="1"/>
  <c r="G57" i="22" a="1"/>
  <c r="G57" i="22" s="1"/>
  <c r="G62" i="22" a="1"/>
  <c r="G62" i="22" s="1"/>
  <c r="G65" i="22" a="1"/>
  <c r="G65" i="22" s="1"/>
  <c r="G42" i="22" a="1"/>
  <c r="G42" i="22" s="1"/>
  <c r="G44" i="22" a="1"/>
  <c r="G44" i="22" s="1"/>
  <c r="G46" i="22" a="1"/>
  <c r="G46" i="22" s="1"/>
  <c r="G48" i="22" a="1"/>
  <c r="G48" i="22" s="1"/>
  <c r="G50" i="22" a="1"/>
  <c r="G50" i="22" s="1"/>
  <c r="G60" i="22" a="1"/>
  <c r="G60" i="22" s="1"/>
  <c r="G68" i="22" a="1"/>
  <c r="G68" i="22" s="1"/>
  <c r="G58" i="22" a="1"/>
  <c r="G58" i="22" s="1"/>
  <c r="G66" i="22" a="1"/>
  <c r="G66" i="22" s="1"/>
  <c r="G43" i="22" a="1"/>
  <c r="G43" i="22" s="1"/>
  <c r="G49" i="22" a="1"/>
  <c r="G49" i="22" s="1"/>
  <c r="G53" i="22" a="1"/>
  <c r="G53" i="22" s="1"/>
  <c r="S26" i="29"/>
  <c r="AL26" i="29"/>
  <c r="AK26" i="29"/>
  <c r="AJ26" i="29"/>
  <c r="AI26" i="29"/>
  <c r="AH26" i="29"/>
  <c r="AG26" i="29"/>
  <c r="AF26" i="29"/>
  <c r="AE26" i="29"/>
  <c r="AD26" i="29"/>
  <c r="AC26" i="29"/>
  <c r="AB26" i="29"/>
  <c r="AA26" i="29"/>
  <c r="Z26" i="29"/>
  <c r="Y26" i="29"/>
  <c r="X26" i="29"/>
  <c r="W26" i="29"/>
  <c r="V26" i="29"/>
  <c r="U26" i="29"/>
  <c r="T26" i="29"/>
  <c r="AF41" i="61" l="1"/>
  <c r="AF41" i="66"/>
  <c r="AF41" i="64"/>
  <c r="AF41" i="62"/>
  <c r="AF41" i="65"/>
  <c r="AF41" i="67"/>
  <c r="AF41" i="63"/>
  <c r="E2279" i="58"/>
  <c r="Q2279" i="58" s="1"/>
  <c r="U41" i="66"/>
  <c r="U41" i="64"/>
  <c r="U41" i="62"/>
  <c r="U41" i="67"/>
  <c r="U41" i="65"/>
  <c r="U41" i="63"/>
  <c r="U41" i="61"/>
  <c r="E409" i="58"/>
  <c r="Q409" i="58" s="1"/>
  <c r="Y41" i="66"/>
  <c r="Y41" i="64"/>
  <c r="Y41" i="62"/>
  <c r="Y41" i="67"/>
  <c r="Y41" i="65"/>
  <c r="Y41" i="63"/>
  <c r="Y41" i="61"/>
  <c r="E1089" i="58"/>
  <c r="Q1089" i="58" s="1"/>
  <c r="AC41" i="66"/>
  <c r="AC41" i="64"/>
  <c r="AC41" i="62"/>
  <c r="AC41" i="67"/>
  <c r="AC41" i="65"/>
  <c r="AC41" i="63"/>
  <c r="AC41" i="61"/>
  <c r="E1769" i="58"/>
  <c r="Q1769" i="58" s="1"/>
  <c r="AG41" i="66"/>
  <c r="AG41" i="64"/>
  <c r="AG41" i="62"/>
  <c r="AG41" i="67"/>
  <c r="AG41" i="65"/>
  <c r="AG41" i="63"/>
  <c r="AG41" i="61"/>
  <c r="E2449" i="58"/>
  <c r="Q2449" i="58" s="1"/>
  <c r="AK41" i="66"/>
  <c r="AK41" i="64"/>
  <c r="AK41" i="62"/>
  <c r="AK41" i="67"/>
  <c r="AK41" i="65"/>
  <c r="AK41" i="63"/>
  <c r="AK41" i="61"/>
  <c r="E3129" i="58"/>
  <c r="Q3129" i="58" s="1"/>
  <c r="X41" i="63"/>
  <c r="X41" i="61"/>
  <c r="X41" i="66"/>
  <c r="X41" i="64"/>
  <c r="X41" i="62"/>
  <c r="X41" i="67"/>
  <c r="X41" i="65"/>
  <c r="E919" i="58"/>
  <c r="Q919" i="58" s="1"/>
  <c r="AB41" i="67"/>
  <c r="AB41" i="65"/>
  <c r="AB41" i="66"/>
  <c r="AB41" i="64"/>
  <c r="AB41" i="62"/>
  <c r="AB41" i="63"/>
  <c r="AB41" i="61"/>
  <c r="E1599" i="58"/>
  <c r="Q1599" i="58" s="1"/>
  <c r="V41" i="64"/>
  <c r="V41" i="62"/>
  <c r="V41" i="67"/>
  <c r="V41" i="65"/>
  <c r="V41" i="63"/>
  <c r="V41" i="61"/>
  <c r="V41" i="66"/>
  <c r="E579" i="58"/>
  <c r="Q579" i="58" s="1"/>
  <c r="Z41" i="66"/>
  <c r="Z41" i="67"/>
  <c r="Z41" i="65"/>
  <c r="Z41" i="63"/>
  <c r="Z41" i="61"/>
  <c r="Z41" i="64"/>
  <c r="Z41" i="62"/>
  <c r="E1259" i="58"/>
  <c r="Q1259" i="58" s="1"/>
  <c r="AD41" i="67"/>
  <c r="AD41" i="65"/>
  <c r="AD41" i="63"/>
  <c r="AD41" i="61"/>
  <c r="AD41" i="66"/>
  <c r="AD41" i="64"/>
  <c r="AD41" i="62"/>
  <c r="E1939" i="58"/>
  <c r="Q1939" i="58" s="1"/>
  <c r="AH41" i="66"/>
  <c r="AH41" i="62"/>
  <c r="AH41" i="67"/>
  <c r="AH41" i="65"/>
  <c r="AH41" i="63"/>
  <c r="AH41" i="61"/>
  <c r="AH41" i="64"/>
  <c r="E2619" i="58"/>
  <c r="Q2619" i="58" s="1"/>
  <c r="AL41" i="64"/>
  <c r="AL41" i="67"/>
  <c r="AL41" i="65"/>
  <c r="AL41" i="63"/>
  <c r="AL41" i="61"/>
  <c r="AL41" i="62"/>
  <c r="AL41" i="66"/>
  <c r="E3299" i="58"/>
  <c r="Q3299" i="58" s="1"/>
  <c r="AJ41" i="67"/>
  <c r="AJ41" i="63"/>
  <c r="AJ41" i="66"/>
  <c r="AJ41" i="64"/>
  <c r="AJ41" i="62"/>
  <c r="AJ41" i="65"/>
  <c r="AJ41" i="61"/>
  <c r="E2959" i="58"/>
  <c r="Q2959" i="58" s="1"/>
  <c r="W41" i="67"/>
  <c r="W41" i="65"/>
  <c r="W41" i="63"/>
  <c r="W41" i="61"/>
  <c r="W41" i="66"/>
  <c r="W41" i="64"/>
  <c r="W41" i="62"/>
  <c r="E749" i="58"/>
  <c r="Q749" i="58" s="1"/>
  <c r="AA41" i="67"/>
  <c r="AA41" i="65"/>
  <c r="AA41" i="63"/>
  <c r="AA41" i="61"/>
  <c r="AA41" i="66"/>
  <c r="AA41" i="64"/>
  <c r="AA41" i="62"/>
  <c r="E1429" i="58"/>
  <c r="Q1429" i="58" s="1"/>
  <c r="AE41" i="67"/>
  <c r="AE41" i="65"/>
  <c r="AE41" i="63"/>
  <c r="AE41" i="61"/>
  <c r="AE41" i="66"/>
  <c r="AE41" i="64"/>
  <c r="AE41" i="62"/>
  <c r="E2109" i="58"/>
  <c r="Q2109" i="58" s="1"/>
  <c r="AI41" i="67"/>
  <c r="AI41" i="65"/>
  <c r="AI41" i="63"/>
  <c r="AI41" i="61"/>
  <c r="AI41" i="66"/>
  <c r="AI41" i="64"/>
  <c r="AI41" i="62"/>
  <c r="E2789" i="58"/>
  <c r="Q2789" i="58" s="1"/>
  <c r="S41" i="67"/>
  <c r="S41" i="65"/>
  <c r="S41" i="66"/>
  <c r="S41" i="64"/>
  <c r="S41" i="62"/>
  <c r="S41" i="63"/>
  <c r="S41" i="61"/>
  <c r="E69" i="58"/>
  <c r="T41" i="67"/>
  <c r="T41" i="66"/>
  <c r="T41" i="65"/>
  <c r="T41" i="64"/>
  <c r="T41" i="63"/>
  <c r="T41" i="61"/>
  <c r="T41" i="62"/>
  <c r="E239" i="58"/>
  <c r="Q239" i="58" s="1"/>
  <c r="S204" i="60"/>
  <c r="S202" i="60"/>
  <c r="S200" i="60"/>
  <c r="S196" i="60"/>
  <c r="S194" i="60"/>
  <c r="S192" i="60"/>
  <c r="S190" i="60"/>
  <c r="S186" i="60"/>
  <c r="S184" i="60"/>
  <c r="S182" i="60"/>
  <c r="S180" i="60"/>
  <c r="S178" i="60"/>
  <c r="S176" i="60"/>
  <c r="S174" i="60"/>
  <c r="AL170" i="60"/>
  <c r="AK170" i="60"/>
  <c r="AJ170" i="60"/>
  <c r="AI170" i="60"/>
  <c r="AH170" i="60"/>
  <c r="AG170" i="60"/>
  <c r="AF170" i="60"/>
  <c r="AE170" i="60"/>
  <c r="AD170" i="60"/>
  <c r="AC170" i="60"/>
  <c r="AB170" i="60"/>
  <c r="AA170" i="60"/>
  <c r="Z170" i="60"/>
  <c r="Y170" i="60"/>
  <c r="X170" i="60"/>
  <c r="W170" i="60"/>
  <c r="V170" i="60"/>
  <c r="U170" i="60"/>
  <c r="T170" i="60"/>
  <c r="S170" i="60"/>
  <c r="S168" i="60"/>
  <c r="S166" i="60"/>
  <c r="S164" i="60"/>
  <c r="S160" i="60"/>
  <c r="S156" i="60"/>
  <c r="S154" i="60"/>
  <c r="S152" i="60"/>
  <c r="S148" i="60"/>
  <c r="S146" i="60"/>
  <c r="S144" i="60"/>
  <c r="S142" i="60"/>
  <c r="S140" i="60"/>
  <c r="S136" i="60"/>
  <c r="S134" i="60"/>
  <c r="U132" i="60"/>
  <c r="S132" i="60"/>
  <c r="S130" i="60"/>
  <c r="S129" i="60"/>
  <c r="S128" i="60"/>
  <c r="S125" i="60"/>
  <c r="S124" i="60"/>
  <c r="S123" i="60"/>
  <c r="S122" i="60"/>
  <c r="S118" i="60"/>
  <c r="S116" i="60"/>
  <c r="S115" i="60"/>
  <c r="S114" i="60"/>
  <c r="S113" i="60"/>
  <c r="S112" i="60"/>
  <c r="S108" i="60"/>
  <c r="S107" i="60"/>
  <c r="S106" i="60"/>
  <c r="S105" i="60"/>
  <c r="S104" i="60"/>
  <c r="S98" i="60"/>
  <c r="S96" i="60"/>
  <c r="S94" i="60"/>
  <c r="S93" i="60"/>
  <c r="S91" i="60"/>
  <c r="S89" i="60"/>
  <c r="S87" i="60"/>
  <c r="U85" i="60"/>
  <c r="S85" i="60"/>
  <c r="S79" i="60"/>
  <c r="S77" i="60"/>
  <c r="S75" i="60"/>
  <c r="S67" i="60"/>
  <c r="S66" i="60"/>
  <c r="S65" i="60"/>
  <c r="S64" i="60"/>
  <c r="S63" i="60"/>
  <c r="S62" i="60"/>
  <c r="S57" i="60"/>
  <c r="S55" i="60"/>
  <c r="S53" i="60"/>
  <c r="S51" i="60"/>
  <c r="S49" i="60"/>
  <c r="S45" i="60"/>
  <c r="S43" i="60"/>
  <c r="AL41" i="60"/>
  <c r="AK41" i="60"/>
  <c r="AJ41" i="60"/>
  <c r="AI41" i="60"/>
  <c r="AH41" i="60"/>
  <c r="AG41" i="60"/>
  <c r="AF41" i="60"/>
  <c r="AE41" i="60"/>
  <c r="AD41" i="60"/>
  <c r="AC41" i="60"/>
  <c r="AB41" i="60"/>
  <c r="AA41" i="60"/>
  <c r="Z41" i="60"/>
  <c r="Y41" i="60"/>
  <c r="X41" i="60"/>
  <c r="W41" i="60"/>
  <c r="V41" i="60"/>
  <c r="U41" i="60"/>
  <c r="T41" i="60"/>
  <c r="S41" i="60"/>
  <c r="S39" i="60"/>
  <c r="S29" i="60"/>
  <c r="S28" i="60"/>
  <c r="S27" i="60"/>
  <c r="S26" i="60"/>
  <c r="S25" i="60"/>
  <c r="S24" i="60"/>
  <c r="S23" i="60"/>
  <c r="S22" i="60"/>
  <c r="S21" i="60"/>
  <c r="S20" i="60"/>
  <c r="S19" i="60"/>
  <c r="S18" i="60"/>
  <c r="S14" i="60"/>
  <c r="AK6" i="60"/>
  <c r="U6" i="60"/>
  <c r="S6" i="60"/>
  <c r="Q210" i="58"/>
  <c r="Q209" i="58"/>
  <c r="S170" i="52"/>
  <c r="S168" i="52"/>
  <c r="S140" i="52"/>
  <c r="S168" i="59"/>
  <c r="S170" i="59"/>
  <c r="S204" i="59"/>
  <c r="S202" i="59"/>
  <c r="S200" i="59"/>
  <c r="S196" i="59"/>
  <c r="S194" i="59"/>
  <c r="S192" i="59"/>
  <c r="S190" i="59"/>
  <c r="S186" i="59"/>
  <c r="S184" i="59"/>
  <c r="S182" i="59"/>
  <c r="S180" i="59"/>
  <c r="S178" i="59"/>
  <c r="S176" i="59"/>
  <c r="S174" i="59"/>
  <c r="AL170" i="59"/>
  <c r="AK170" i="59"/>
  <c r="AJ170" i="59"/>
  <c r="AI170" i="59"/>
  <c r="AH170" i="59"/>
  <c r="AG170" i="59"/>
  <c r="AF170" i="59"/>
  <c r="AE170" i="59"/>
  <c r="AD170" i="59"/>
  <c r="AC170" i="59"/>
  <c r="AB170" i="59"/>
  <c r="AA170" i="59"/>
  <c r="Z170" i="59"/>
  <c r="Y170" i="59"/>
  <c r="X170" i="59"/>
  <c r="W170" i="59"/>
  <c r="V170" i="59"/>
  <c r="U170" i="59"/>
  <c r="T170" i="59"/>
  <c r="S166" i="59"/>
  <c r="S164" i="59"/>
  <c r="S160" i="59"/>
  <c r="S156" i="59"/>
  <c r="S154" i="59"/>
  <c r="S152" i="59"/>
  <c r="S148" i="59"/>
  <c r="S146" i="59"/>
  <c r="S144" i="59"/>
  <c r="S142" i="59"/>
  <c r="S140" i="59"/>
  <c r="S136" i="59"/>
  <c r="S134" i="59"/>
  <c r="U132" i="59"/>
  <c r="S132" i="59"/>
  <c r="S130" i="59"/>
  <c r="S129" i="59"/>
  <c r="S128" i="59"/>
  <c r="S125" i="59"/>
  <c r="S124" i="59"/>
  <c r="S123" i="59"/>
  <c r="S122" i="59"/>
  <c r="S118" i="59"/>
  <c r="S116" i="59"/>
  <c r="S115" i="59"/>
  <c r="S114" i="59"/>
  <c r="S113" i="59"/>
  <c r="S112" i="59"/>
  <c r="S108" i="59"/>
  <c r="S107" i="59"/>
  <c r="S106" i="59"/>
  <c r="S105" i="59"/>
  <c r="S104" i="59"/>
  <c r="S98" i="59"/>
  <c r="S96" i="59"/>
  <c r="S94" i="59"/>
  <c r="S93" i="59"/>
  <c r="S91" i="59"/>
  <c r="S89" i="59"/>
  <c r="S87" i="59"/>
  <c r="U85" i="59"/>
  <c r="S85" i="59"/>
  <c r="S79" i="59"/>
  <c r="S77" i="59"/>
  <c r="S75" i="59"/>
  <c r="S67" i="59"/>
  <c r="S66" i="59"/>
  <c r="S65" i="59"/>
  <c r="S64" i="59"/>
  <c r="S63" i="59"/>
  <c r="S62" i="59"/>
  <c r="S57" i="59"/>
  <c r="S55" i="59"/>
  <c r="S53" i="59"/>
  <c r="S51" i="59"/>
  <c r="S49" i="59"/>
  <c r="S45" i="59"/>
  <c r="S43" i="59"/>
  <c r="AL41" i="59"/>
  <c r="AK41" i="59"/>
  <c r="AJ41" i="59"/>
  <c r="AI41" i="59"/>
  <c r="AH41" i="59"/>
  <c r="AG41" i="59"/>
  <c r="AF41" i="59"/>
  <c r="AE41" i="59"/>
  <c r="AD41" i="59"/>
  <c r="AC41" i="59"/>
  <c r="AB41" i="59"/>
  <c r="AA41" i="59"/>
  <c r="Z41" i="59"/>
  <c r="Y41" i="59"/>
  <c r="X41" i="59"/>
  <c r="W41" i="59"/>
  <c r="V41" i="59"/>
  <c r="U41" i="59"/>
  <c r="T41" i="59"/>
  <c r="S41" i="59"/>
  <c r="S39" i="59"/>
  <c r="S29" i="59"/>
  <c r="S28" i="59"/>
  <c r="S27" i="59"/>
  <c r="S26" i="59"/>
  <c r="S25" i="59"/>
  <c r="S24" i="59"/>
  <c r="S23" i="59"/>
  <c r="S22" i="59"/>
  <c r="S21" i="59"/>
  <c r="S20" i="59"/>
  <c r="S19" i="59"/>
  <c r="S18" i="59"/>
  <c r="S14" i="59"/>
  <c r="AK6" i="59"/>
  <c r="U6" i="59"/>
  <c r="S6" i="59"/>
  <c r="C167" i="22" l="1"/>
  <c r="C166" i="22"/>
  <c r="C165" i="22"/>
  <c r="C164" i="22"/>
  <c r="C163" i="22"/>
  <c r="C159" i="22"/>
  <c r="C157" i="22"/>
  <c r="C156" i="22"/>
  <c r="C155" i="22"/>
  <c r="C154" i="22" s="1"/>
  <c r="D80" i="58" l="1"/>
  <c r="E80" i="58"/>
  <c r="C162" i="22"/>
  <c r="D153" i="58" l="1"/>
  <c r="E153" i="58"/>
  <c r="B2" i="58"/>
  <c r="R188" i="58"/>
  <c r="R189" i="58"/>
  <c r="Q190" i="58"/>
  <c r="Q193" i="58"/>
  <c r="Q183" i="58"/>
  <c r="Q182" i="58"/>
  <c r="Q181" i="58"/>
  <c r="Q180" i="58"/>
  <c r="Q179" i="58"/>
  <c r="Q177" i="58"/>
  <c r="Q176" i="58"/>
  <c r="Q175" i="58"/>
  <c r="Q174" i="58"/>
  <c r="Q173" i="58"/>
  <c r="Q171" i="58"/>
  <c r="Q170" i="58"/>
  <c r="Q169" i="58"/>
  <c r="Q168" i="58"/>
  <c r="Q167" i="58"/>
  <c r="Q165" i="58"/>
  <c r="Q164" i="58"/>
  <c r="Q163" i="58"/>
  <c r="Q162" i="58"/>
  <c r="Q161" i="58"/>
  <c r="Q156" i="58"/>
  <c r="Q155" i="58"/>
  <c r="Q157" i="58"/>
  <c r="Q158" i="58"/>
  <c r="Q159" i="58"/>
  <c r="R134" i="58"/>
  <c r="R133" i="58"/>
  <c r="R128" i="58"/>
  <c r="R126" i="58"/>
  <c r="R119" i="58"/>
  <c r="R118" i="58"/>
  <c r="Q115" i="58"/>
  <c r="Q114" i="58"/>
  <c r="Q113" i="58"/>
  <c r="Q112" i="58"/>
  <c r="Q111" i="58"/>
  <c r="Q110" i="58"/>
  <c r="Q108" i="58"/>
  <c r="Q107" i="58"/>
  <c r="Q106" i="58"/>
  <c r="Q105" i="58"/>
  <c r="Q104" i="58"/>
  <c r="Q103" i="58"/>
  <c r="Q101" i="58"/>
  <c r="Q100" i="58"/>
  <c r="Q99" i="58"/>
  <c r="Q98" i="58"/>
  <c r="Q97" i="58"/>
  <c r="Q96" i="58"/>
  <c r="Q94" i="58"/>
  <c r="Q93" i="58"/>
  <c r="Q92" i="58"/>
  <c r="Q91" i="58"/>
  <c r="Q90" i="58"/>
  <c r="Q89" i="58"/>
  <c r="R67" i="58"/>
  <c r="R66" i="58"/>
  <c r="Q68" i="58"/>
  <c r="Q69" i="58"/>
  <c r="K58" i="58"/>
  <c r="B62" i="58"/>
  <c r="K60" i="58"/>
  <c r="J60" i="58"/>
  <c r="I60" i="58"/>
  <c r="H60" i="58"/>
  <c r="G60" i="58"/>
  <c r="F60" i="58"/>
  <c r="E60" i="58"/>
  <c r="K59" i="58"/>
  <c r="J59" i="58"/>
  <c r="I59" i="58"/>
  <c r="H59" i="58"/>
  <c r="G59" i="58"/>
  <c r="F59" i="58"/>
  <c r="E59" i="58"/>
  <c r="J58" i="58"/>
  <c r="I58" i="58"/>
  <c r="H58" i="58"/>
  <c r="G58" i="58"/>
  <c r="F58" i="58"/>
  <c r="E58" i="58"/>
  <c r="K57" i="58"/>
  <c r="J57" i="58"/>
  <c r="I57" i="58"/>
  <c r="H57" i="58"/>
  <c r="G57" i="58"/>
  <c r="F57" i="58"/>
  <c r="E57" i="58"/>
  <c r="K56" i="58"/>
  <c r="J56" i="58"/>
  <c r="I56" i="58"/>
  <c r="H56" i="58"/>
  <c r="G56" i="58"/>
  <c r="F56" i="58"/>
  <c r="E56" i="58"/>
  <c r="K55" i="58"/>
  <c r="J55" i="58"/>
  <c r="I55" i="58"/>
  <c r="H55" i="58"/>
  <c r="G55" i="58"/>
  <c r="F55" i="58"/>
  <c r="E55" i="58"/>
  <c r="K54" i="58"/>
  <c r="J54" i="58"/>
  <c r="I54" i="58"/>
  <c r="H54" i="58"/>
  <c r="G54" i="58"/>
  <c r="F54" i="58"/>
  <c r="E54" i="58"/>
  <c r="K53" i="58"/>
  <c r="J53" i="58"/>
  <c r="I53" i="58"/>
  <c r="H53" i="58"/>
  <c r="G53" i="58"/>
  <c r="F53" i="58"/>
  <c r="E53" i="58"/>
  <c r="K52" i="58"/>
  <c r="J52" i="58"/>
  <c r="I52" i="58"/>
  <c r="H52" i="58"/>
  <c r="G52" i="58"/>
  <c r="F52" i="58"/>
  <c r="E52" i="58"/>
  <c r="K51" i="58"/>
  <c r="J51" i="58"/>
  <c r="I51" i="58"/>
  <c r="H51" i="58"/>
  <c r="G51" i="58"/>
  <c r="F51" i="58"/>
  <c r="E51" i="58"/>
  <c r="K50" i="58"/>
  <c r="J50" i="58"/>
  <c r="I50" i="58"/>
  <c r="H50" i="58"/>
  <c r="G50" i="58"/>
  <c r="F50" i="58"/>
  <c r="E50" i="58"/>
  <c r="K49" i="58"/>
  <c r="J49" i="58"/>
  <c r="I49" i="58"/>
  <c r="H49" i="58"/>
  <c r="G49" i="58"/>
  <c r="F49" i="58"/>
  <c r="E49" i="58"/>
  <c r="K48" i="58"/>
  <c r="J48" i="58"/>
  <c r="I48" i="58"/>
  <c r="H48" i="58"/>
  <c r="G48" i="58"/>
  <c r="F48" i="58"/>
  <c r="E48" i="58"/>
  <c r="K47" i="58"/>
  <c r="J47" i="58"/>
  <c r="I47" i="58"/>
  <c r="H47" i="58"/>
  <c r="G47" i="58"/>
  <c r="F47" i="58"/>
  <c r="E47" i="58"/>
  <c r="K46" i="58"/>
  <c r="J46" i="58"/>
  <c r="I46" i="58"/>
  <c r="H46" i="58"/>
  <c r="G46" i="58"/>
  <c r="F46" i="58"/>
  <c r="E46" i="58"/>
  <c r="K45" i="58"/>
  <c r="J45" i="58"/>
  <c r="I45" i="58"/>
  <c r="H45" i="58"/>
  <c r="G45" i="58"/>
  <c r="F45" i="58"/>
  <c r="E45" i="58"/>
  <c r="K44" i="58"/>
  <c r="J44" i="58"/>
  <c r="I44" i="58"/>
  <c r="H44" i="58"/>
  <c r="G44" i="58"/>
  <c r="F44" i="58"/>
  <c r="E44" i="58"/>
  <c r="K43" i="58"/>
  <c r="J43" i="58"/>
  <c r="I43" i="58"/>
  <c r="H43" i="58"/>
  <c r="G43" i="58"/>
  <c r="F43" i="58"/>
  <c r="E43" i="58"/>
  <c r="K42" i="58"/>
  <c r="J42" i="58"/>
  <c r="I42" i="58"/>
  <c r="H42" i="58"/>
  <c r="G42" i="58"/>
  <c r="F42" i="58"/>
  <c r="E42" i="58"/>
  <c r="K41" i="58"/>
  <c r="J41" i="58"/>
  <c r="I41" i="58"/>
  <c r="H41" i="58"/>
  <c r="G41" i="58"/>
  <c r="F41" i="58"/>
  <c r="E41" i="58"/>
  <c r="G28" i="58"/>
  <c r="G27" i="58"/>
  <c r="G26" i="58"/>
  <c r="G25" i="58"/>
  <c r="G24" i="58"/>
  <c r="G23" i="58"/>
  <c r="G22" i="58"/>
  <c r="G21" i="58"/>
  <c r="G20" i="58"/>
  <c r="G19" i="58"/>
  <c r="G18" i="58"/>
  <c r="G17" i="58"/>
  <c r="Q230" i="58"/>
  <c r="Q229" i="58"/>
  <c r="Q228" i="58"/>
  <c r="Q225" i="58"/>
  <c r="Q224" i="58"/>
  <c r="Q223" i="58"/>
  <c r="Q222" i="58"/>
  <c r="Q219" i="58"/>
  <c r="Q218" i="58"/>
  <c r="Q217" i="58"/>
  <c r="Q216" i="58"/>
  <c r="Q215" i="58"/>
  <c r="Q214" i="58"/>
  <c r="Q213" i="58"/>
  <c r="Q208" i="58"/>
  <c r="Q207" i="58"/>
  <c r="Q205" i="58"/>
  <c r="Q202" i="58"/>
  <c r="Q201" i="58"/>
  <c r="Q200" i="58"/>
  <c r="Q197" i="58"/>
  <c r="Q196" i="58"/>
  <c r="Q195" i="58"/>
  <c r="Q194" i="58"/>
  <c r="Q122" i="58"/>
  <c r="Q121" i="58"/>
  <c r="Q120" i="58"/>
  <c r="Q87" i="58"/>
  <c r="Q86" i="58"/>
  <c r="Q85" i="58"/>
  <c r="Q84" i="58"/>
  <c r="Q83" i="58"/>
  <c r="Q82" i="58"/>
  <c r="Q78" i="58"/>
  <c r="Q77" i="58"/>
  <c r="Q76" i="58"/>
  <c r="Q75" i="58"/>
  <c r="Q74" i="58"/>
  <c r="Q71" i="58"/>
  <c r="Q70" i="58"/>
  <c r="E14" i="58"/>
  <c r="Q14" i="58" s="1"/>
  <c r="AK26" i="37"/>
  <c r="AJ26" i="37"/>
  <c r="AI26" i="37"/>
  <c r="AH26" i="37"/>
  <c r="AG26" i="37"/>
  <c r="AF26" i="37"/>
  <c r="AE26" i="37"/>
  <c r="AD26" i="37"/>
  <c r="AC26" i="37"/>
  <c r="AB26" i="37"/>
  <c r="AA26" i="37"/>
  <c r="Z26" i="37"/>
  <c r="U26" i="37"/>
  <c r="T26" i="37"/>
  <c r="AK20" i="37"/>
  <c r="AJ20" i="37"/>
  <c r="H3078" i="58" s="1"/>
  <c r="R3078" i="58" s="1"/>
  <c r="AI20" i="37"/>
  <c r="H2908" i="58" s="1"/>
  <c r="R2908" i="58" s="1"/>
  <c r="AH20" i="37"/>
  <c r="H2738" i="58" s="1"/>
  <c r="R2738" i="58" s="1"/>
  <c r="AG20" i="37"/>
  <c r="H2568" i="58" s="1"/>
  <c r="R2568" i="58" s="1"/>
  <c r="AF20" i="37"/>
  <c r="H2398" i="58" s="1"/>
  <c r="R2398" i="58" s="1"/>
  <c r="AE20" i="37"/>
  <c r="H2228" i="58" s="1"/>
  <c r="R2228" i="58" s="1"/>
  <c r="AD20" i="37"/>
  <c r="H2058" i="58" s="1"/>
  <c r="R2058" i="58" s="1"/>
  <c r="AC20" i="37"/>
  <c r="H1888" i="58" s="1"/>
  <c r="R1888" i="58" s="1"/>
  <c r="AB20" i="37"/>
  <c r="H1718" i="58" s="1"/>
  <c r="R1718" i="58" s="1"/>
  <c r="AA20" i="37"/>
  <c r="H1548" i="58" s="1"/>
  <c r="R1548" i="58" s="1"/>
  <c r="Z20" i="37"/>
  <c r="H1378" i="58" s="1"/>
  <c r="R1378" i="58" s="1"/>
  <c r="U20" i="37"/>
  <c r="H528" i="58" s="1"/>
  <c r="R528" i="58" s="1"/>
  <c r="T20" i="37"/>
  <c r="AK62" i="36"/>
  <c r="AJ62" i="36"/>
  <c r="AI62" i="36"/>
  <c r="AH62" i="36"/>
  <c r="AG62" i="36"/>
  <c r="AF62" i="36"/>
  <c r="AE62" i="36"/>
  <c r="AD62" i="36"/>
  <c r="AC62" i="36"/>
  <c r="AB62" i="36"/>
  <c r="AA62" i="36"/>
  <c r="Z62" i="36"/>
  <c r="U62" i="36"/>
  <c r="T62" i="36"/>
  <c r="AK54" i="36"/>
  <c r="AJ54" i="36"/>
  <c r="AI54" i="36"/>
  <c r="AH54" i="36"/>
  <c r="AG54" i="36"/>
  <c r="AF54" i="36"/>
  <c r="AE54" i="36"/>
  <c r="AD54" i="36"/>
  <c r="AC54" i="36"/>
  <c r="AB54" i="36"/>
  <c r="AA54" i="36"/>
  <c r="Z54" i="36"/>
  <c r="U54" i="36"/>
  <c r="T54" i="36"/>
  <c r="AK46" i="36"/>
  <c r="AJ46" i="36"/>
  <c r="AI46" i="36"/>
  <c r="AH46" i="36"/>
  <c r="AG46" i="36"/>
  <c r="AF46" i="36"/>
  <c r="AE46" i="36"/>
  <c r="AD46" i="36"/>
  <c r="AC46" i="36"/>
  <c r="AB46" i="36"/>
  <c r="AA46" i="36"/>
  <c r="Z46" i="36"/>
  <c r="U46" i="36"/>
  <c r="T46" i="36"/>
  <c r="AK37" i="36"/>
  <c r="AJ37" i="36"/>
  <c r="AI37" i="36"/>
  <c r="AH37" i="36"/>
  <c r="AG37" i="36"/>
  <c r="AF37" i="36"/>
  <c r="AE37" i="36"/>
  <c r="AD37" i="36"/>
  <c r="AC37" i="36"/>
  <c r="AB37" i="36"/>
  <c r="AA37" i="36"/>
  <c r="Z37" i="36"/>
  <c r="U37" i="36"/>
  <c r="T37" i="36"/>
  <c r="AK29" i="36"/>
  <c r="AJ29" i="36"/>
  <c r="AI29" i="36"/>
  <c r="AH29" i="36"/>
  <c r="AG29" i="36"/>
  <c r="AF29" i="36"/>
  <c r="AE29" i="36"/>
  <c r="AD29" i="36"/>
  <c r="AC29" i="36"/>
  <c r="AB29" i="36"/>
  <c r="AA29" i="36"/>
  <c r="Z29" i="36"/>
  <c r="U29" i="36"/>
  <c r="T29" i="36"/>
  <c r="AK33" i="34"/>
  <c r="AJ33" i="34"/>
  <c r="AI33" i="34"/>
  <c r="AH33" i="34"/>
  <c r="AG33" i="34"/>
  <c r="AF33" i="34"/>
  <c r="AE33" i="34"/>
  <c r="AD33" i="34"/>
  <c r="AC33" i="34"/>
  <c r="AB33" i="34"/>
  <c r="AA33" i="34"/>
  <c r="Z33" i="34"/>
  <c r="U33" i="34"/>
  <c r="T33" i="34"/>
  <c r="AK28" i="34"/>
  <c r="AJ28" i="34"/>
  <c r="AI28" i="34"/>
  <c r="AH28" i="34"/>
  <c r="AG28" i="34"/>
  <c r="AF28" i="34"/>
  <c r="AE28" i="34"/>
  <c r="AD28" i="34"/>
  <c r="AC28" i="34"/>
  <c r="AB28" i="34"/>
  <c r="AA28" i="34"/>
  <c r="Z28" i="34"/>
  <c r="U28" i="34"/>
  <c r="T28" i="34"/>
  <c r="AK19" i="34"/>
  <c r="AJ19" i="34"/>
  <c r="AI19" i="34"/>
  <c r="AH19" i="34"/>
  <c r="AG19" i="34"/>
  <c r="AF19" i="34"/>
  <c r="AE19" i="34"/>
  <c r="AD19" i="34"/>
  <c r="AC19" i="34"/>
  <c r="AB19" i="34"/>
  <c r="AA19" i="34"/>
  <c r="Z19" i="34"/>
  <c r="U19" i="34"/>
  <c r="T19" i="34"/>
  <c r="T15" i="34"/>
  <c r="AK15" i="34"/>
  <c r="AJ15" i="34"/>
  <c r="AI15" i="34"/>
  <c r="AH15" i="34"/>
  <c r="AG15" i="34"/>
  <c r="AF15" i="34"/>
  <c r="AE15" i="34"/>
  <c r="AD15" i="34"/>
  <c r="AC15" i="34"/>
  <c r="AB15" i="34"/>
  <c r="AA15" i="34"/>
  <c r="Z15" i="34"/>
  <c r="AB85" i="67" l="1"/>
  <c r="AB85" i="66"/>
  <c r="AB85" i="65"/>
  <c r="AB85" i="64"/>
  <c r="AB85" i="63"/>
  <c r="AB85" i="62"/>
  <c r="AB85" i="61"/>
  <c r="E1657" i="58"/>
  <c r="AJ85" i="67"/>
  <c r="AJ85" i="66"/>
  <c r="AJ85" i="65"/>
  <c r="AJ85" i="64"/>
  <c r="AJ85" i="63"/>
  <c r="AJ85" i="62"/>
  <c r="AJ85" i="61"/>
  <c r="E3017" i="58"/>
  <c r="AB87" i="67"/>
  <c r="AB87" i="66"/>
  <c r="AB87" i="65"/>
  <c r="AB87" i="64"/>
  <c r="AB87" i="63"/>
  <c r="AB87" i="62"/>
  <c r="AB87" i="61"/>
  <c r="E1658" i="58"/>
  <c r="AJ87" i="67"/>
  <c r="AJ87" i="66"/>
  <c r="AJ87" i="65"/>
  <c r="AJ87" i="64"/>
  <c r="AJ87" i="63"/>
  <c r="AJ87" i="62"/>
  <c r="AJ87" i="61"/>
  <c r="E3018" i="58"/>
  <c r="AC89" i="67"/>
  <c r="AC89" i="66"/>
  <c r="AC89" i="65"/>
  <c r="AC89" i="64"/>
  <c r="AC89" i="63"/>
  <c r="AC89" i="62"/>
  <c r="AC89" i="61"/>
  <c r="E1829" i="58"/>
  <c r="AK89" i="67"/>
  <c r="AK89" i="66"/>
  <c r="AK89" i="65"/>
  <c r="AK89" i="64"/>
  <c r="AK89" i="63"/>
  <c r="AK89" i="62"/>
  <c r="AK89" i="61"/>
  <c r="E3189" i="58"/>
  <c r="AC85" i="67"/>
  <c r="AC85" i="66"/>
  <c r="AC85" i="65"/>
  <c r="AC85" i="64"/>
  <c r="AC85" i="62"/>
  <c r="AC85" i="63"/>
  <c r="AC85" i="61"/>
  <c r="E1827" i="58"/>
  <c r="AG85" i="67"/>
  <c r="AG85" i="66"/>
  <c r="AG85" i="65"/>
  <c r="AG85" i="64"/>
  <c r="AG85" i="63"/>
  <c r="AG85" i="62"/>
  <c r="AG85" i="61"/>
  <c r="E2507" i="58"/>
  <c r="AK85" i="67"/>
  <c r="AK85" i="66"/>
  <c r="AK85" i="65"/>
  <c r="AK85" i="64"/>
  <c r="AK85" i="63"/>
  <c r="AK85" i="62"/>
  <c r="AK85" i="61"/>
  <c r="E3187" i="58"/>
  <c r="AC87" i="67"/>
  <c r="AC87" i="66"/>
  <c r="AC87" i="65"/>
  <c r="AC87" i="64"/>
  <c r="AC87" i="63"/>
  <c r="AC87" i="62"/>
  <c r="AC87" i="61"/>
  <c r="E1828" i="58"/>
  <c r="AG87" i="67"/>
  <c r="AG87" i="66"/>
  <c r="AG87" i="65"/>
  <c r="AG87" i="64"/>
  <c r="AG87" i="63"/>
  <c r="AG87" i="62"/>
  <c r="AG87" i="61"/>
  <c r="E2508" i="58"/>
  <c r="AK87" i="67"/>
  <c r="AK87" i="66"/>
  <c r="AK87" i="65"/>
  <c r="AK87" i="64"/>
  <c r="AK87" i="63"/>
  <c r="AK87" i="62"/>
  <c r="AK87" i="61"/>
  <c r="E3188" i="58"/>
  <c r="Z89" i="67"/>
  <c r="Z89" i="66"/>
  <c r="Z89" i="65"/>
  <c r="Z89" i="64"/>
  <c r="Z89" i="63"/>
  <c r="Z89" i="62"/>
  <c r="Z89" i="61"/>
  <c r="E1319" i="58"/>
  <c r="AD89" i="67"/>
  <c r="AD89" i="66"/>
  <c r="AD89" i="65"/>
  <c r="AD89" i="64"/>
  <c r="AD89" i="63"/>
  <c r="AD89" i="62"/>
  <c r="AD89" i="61"/>
  <c r="E1999" i="58"/>
  <c r="AH89" i="67"/>
  <c r="AH89" i="66"/>
  <c r="AH89" i="65"/>
  <c r="AH89" i="64"/>
  <c r="AH89" i="63"/>
  <c r="AH89" i="62"/>
  <c r="AH89" i="61"/>
  <c r="E2679" i="58"/>
  <c r="X33" i="34"/>
  <c r="X91" i="60" s="1"/>
  <c r="T91" i="67"/>
  <c r="T91" i="66"/>
  <c r="T91" i="65"/>
  <c r="T91" i="64"/>
  <c r="T91" i="63"/>
  <c r="T91" i="62"/>
  <c r="T91" i="61"/>
  <c r="E300" i="58"/>
  <c r="AA91" i="67"/>
  <c r="AA91" i="66"/>
  <c r="AA91" i="65"/>
  <c r="AA91" i="64"/>
  <c r="AA91" i="63"/>
  <c r="AA91" i="62"/>
  <c r="AA91" i="61"/>
  <c r="E1490" i="58"/>
  <c r="AE91" i="67"/>
  <c r="AE91" i="66"/>
  <c r="AE91" i="65"/>
  <c r="AE91" i="64"/>
  <c r="AE91" i="63"/>
  <c r="AE91" i="62"/>
  <c r="AE91" i="61"/>
  <c r="E2170" i="58"/>
  <c r="AI91" i="67"/>
  <c r="AI91" i="66"/>
  <c r="AI91" i="65"/>
  <c r="AI91" i="64"/>
  <c r="AI91" i="63"/>
  <c r="AI91" i="62"/>
  <c r="AI91" i="61"/>
  <c r="E2850" i="58"/>
  <c r="U122" i="67"/>
  <c r="U122" i="66"/>
  <c r="U122" i="65"/>
  <c r="U122" i="64"/>
  <c r="U122" i="63"/>
  <c r="U122" i="62"/>
  <c r="U122" i="61"/>
  <c r="E495" i="58"/>
  <c r="Q495" i="58" s="1"/>
  <c r="AB122" i="67"/>
  <c r="AB122" i="66"/>
  <c r="AB122" i="65"/>
  <c r="AB122" i="64"/>
  <c r="AB122" i="63"/>
  <c r="AB122" i="62"/>
  <c r="AB122" i="61"/>
  <c r="E1685" i="58"/>
  <c r="Q1685" i="58" s="1"/>
  <c r="AF122" i="67"/>
  <c r="AF122" i="66"/>
  <c r="AF122" i="65"/>
  <c r="AF122" i="64"/>
  <c r="AF122" i="63"/>
  <c r="AF122" i="62"/>
  <c r="AF122" i="61"/>
  <c r="E2365" i="58"/>
  <c r="Q2365" i="58" s="1"/>
  <c r="AJ122" i="67"/>
  <c r="AJ122" i="66"/>
  <c r="AJ122" i="65"/>
  <c r="AJ122" i="64"/>
  <c r="AJ122" i="63"/>
  <c r="AJ122" i="62"/>
  <c r="AJ122" i="61"/>
  <c r="E3045" i="58"/>
  <c r="Q3045" i="58" s="1"/>
  <c r="M164" i="22"/>
  <c r="E1861" i="58"/>
  <c r="Q1861" i="58" s="1"/>
  <c r="Q164" i="22"/>
  <c r="E2541" i="58"/>
  <c r="Q2541" i="58" s="1"/>
  <c r="U164" i="22"/>
  <c r="E3221" i="58"/>
  <c r="Q3221" i="58" s="1"/>
  <c r="J165" i="22"/>
  <c r="E1357" i="58"/>
  <c r="Q1357" i="58" s="1"/>
  <c r="N165" i="22"/>
  <c r="E2037" i="58"/>
  <c r="Q2037" i="58" s="1"/>
  <c r="R165" i="22"/>
  <c r="E2717" i="58"/>
  <c r="Q2717" i="58" s="1"/>
  <c r="D166" i="22"/>
  <c r="E343" i="58"/>
  <c r="Q343" i="58" s="1"/>
  <c r="K166" i="22"/>
  <c r="E1533" i="58"/>
  <c r="Q1533" i="58" s="1"/>
  <c r="O166" i="22"/>
  <c r="E2213" i="58"/>
  <c r="Q2213" i="58" s="1"/>
  <c r="S166" i="22"/>
  <c r="E2893" i="58"/>
  <c r="Q2893" i="58" s="1"/>
  <c r="E167" i="22"/>
  <c r="E519" i="58"/>
  <c r="Q519" i="58" s="1"/>
  <c r="L167" i="22"/>
  <c r="E1709" i="58"/>
  <c r="Q1709" i="58" s="1"/>
  <c r="P167" i="22"/>
  <c r="E2389" i="58"/>
  <c r="Q2389" i="58" s="1"/>
  <c r="T167" i="22"/>
  <c r="E3069" i="58"/>
  <c r="Q3069" i="58" s="1"/>
  <c r="AL20" i="37"/>
  <c r="H3418" i="58" s="1"/>
  <c r="R3418" i="58" s="1"/>
  <c r="H3248" i="58"/>
  <c r="R3248" i="58" s="1"/>
  <c r="Z134" i="67"/>
  <c r="Z134" i="66"/>
  <c r="Z134" i="65"/>
  <c r="Z134" i="64"/>
  <c r="Z134" i="63"/>
  <c r="Z134" i="62"/>
  <c r="Z134" i="61"/>
  <c r="E1379" i="58"/>
  <c r="AD134" i="67"/>
  <c r="AD134" i="66"/>
  <c r="AD134" i="65"/>
  <c r="AD134" i="64"/>
  <c r="AD134" i="63"/>
  <c r="AD134" i="62"/>
  <c r="AD134" i="61"/>
  <c r="E2059" i="58"/>
  <c r="AH134" i="67"/>
  <c r="AH134" i="66"/>
  <c r="AH134" i="65"/>
  <c r="AH134" i="64"/>
  <c r="AH134" i="63"/>
  <c r="AH134" i="62"/>
  <c r="AH134" i="61"/>
  <c r="E2739" i="58"/>
  <c r="Y132" i="67"/>
  <c r="T132" i="67"/>
  <c r="T132" i="66"/>
  <c r="T132" i="65"/>
  <c r="T132" i="64"/>
  <c r="T132" i="63"/>
  <c r="T132" i="62"/>
  <c r="T132" i="61"/>
  <c r="E358" i="58"/>
  <c r="AB132" i="67"/>
  <c r="AB132" i="66"/>
  <c r="AB132" i="65"/>
  <c r="AB132" i="64"/>
  <c r="AB132" i="63"/>
  <c r="AB132" i="62"/>
  <c r="AB132" i="61"/>
  <c r="E1718" i="58"/>
  <c r="AF132" i="67"/>
  <c r="AF132" i="66"/>
  <c r="AF132" i="65"/>
  <c r="AF132" i="64"/>
  <c r="AF132" i="63"/>
  <c r="AF132" i="62"/>
  <c r="AF132" i="61"/>
  <c r="E2398" i="58"/>
  <c r="AJ132" i="67"/>
  <c r="AJ132" i="66"/>
  <c r="AJ132" i="65"/>
  <c r="AJ132" i="64"/>
  <c r="AJ132" i="63"/>
  <c r="AJ132" i="62"/>
  <c r="AJ132" i="61"/>
  <c r="E3078" i="58"/>
  <c r="AH85" i="67"/>
  <c r="AH85" i="66"/>
  <c r="AH85" i="65"/>
  <c r="AH85" i="64"/>
  <c r="AH85" i="63"/>
  <c r="AH85" i="62"/>
  <c r="AH85" i="61"/>
  <c r="E2677" i="58"/>
  <c r="Z87" i="67"/>
  <c r="Z87" i="66"/>
  <c r="Z87" i="65"/>
  <c r="Z87" i="64"/>
  <c r="Z87" i="63"/>
  <c r="Z87" i="62"/>
  <c r="Z87" i="61"/>
  <c r="E1318" i="58"/>
  <c r="X28" i="34"/>
  <c r="X89" i="59" s="1"/>
  <c r="T89" i="67"/>
  <c r="T89" i="66"/>
  <c r="T89" i="65"/>
  <c r="T89" i="64"/>
  <c r="T89" i="63"/>
  <c r="T89" i="62"/>
  <c r="T89" i="61"/>
  <c r="E299" i="58"/>
  <c r="AE89" i="67"/>
  <c r="AE89" i="66"/>
  <c r="AE89" i="65"/>
  <c r="AE89" i="64"/>
  <c r="AE89" i="63"/>
  <c r="AE89" i="62"/>
  <c r="AE89" i="61"/>
  <c r="E2169" i="58"/>
  <c r="U91" i="67"/>
  <c r="U91" i="66"/>
  <c r="U91" i="65"/>
  <c r="U91" i="64"/>
  <c r="U91" i="63"/>
  <c r="U91" i="62"/>
  <c r="U91" i="61"/>
  <c r="E470" i="58"/>
  <c r="AF91" i="67"/>
  <c r="AF91" i="66"/>
  <c r="AF91" i="65"/>
  <c r="AF91" i="64"/>
  <c r="AF91" i="63"/>
  <c r="AF91" i="62"/>
  <c r="AF91" i="61"/>
  <c r="E2340" i="58"/>
  <c r="AJ91" i="67"/>
  <c r="AJ91" i="66"/>
  <c r="AJ91" i="65"/>
  <c r="AJ91" i="64"/>
  <c r="AJ91" i="63"/>
  <c r="AJ91" i="62"/>
  <c r="AJ91" i="61"/>
  <c r="E3020" i="58"/>
  <c r="AC122" i="67"/>
  <c r="AC122" i="66"/>
  <c r="AC122" i="65"/>
  <c r="AC122" i="64"/>
  <c r="AC122" i="63"/>
  <c r="AC122" i="62"/>
  <c r="AC122" i="61"/>
  <c r="E1855" i="58"/>
  <c r="Q1855" i="58" s="1"/>
  <c r="AG122" i="67"/>
  <c r="AG122" i="66"/>
  <c r="AG122" i="65"/>
  <c r="AG122" i="64"/>
  <c r="AG122" i="63"/>
  <c r="AG122" i="62"/>
  <c r="AG122" i="61"/>
  <c r="E2535" i="58"/>
  <c r="Q2535" i="58" s="1"/>
  <c r="AK122" i="67"/>
  <c r="AK122" i="66"/>
  <c r="AK122" i="65"/>
  <c r="AK122" i="64"/>
  <c r="AK122" i="63"/>
  <c r="AK122" i="62"/>
  <c r="AK122" i="61"/>
  <c r="E3215" i="58"/>
  <c r="Q3215" i="58" s="1"/>
  <c r="J164" i="22"/>
  <c r="E1351" i="58"/>
  <c r="Q1351" i="58" s="1"/>
  <c r="N164" i="22"/>
  <c r="E2031" i="58"/>
  <c r="Q2031" i="58" s="1"/>
  <c r="R164" i="22"/>
  <c r="E2711" i="58"/>
  <c r="Q2711" i="58" s="1"/>
  <c r="D165" i="22"/>
  <c r="E337" i="58"/>
  <c r="Q337" i="58" s="1"/>
  <c r="K165" i="22"/>
  <c r="E1527" i="58"/>
  <c r="Q1527" i="58" s="1"/>
  <c r="O165" i="22"/>
  <c r="E2207" i="58"/>
  <c r="Q2207" i="58" s="1"/>
  <c r="S165" i="22"/>
  <c r="E2887" i="58"/>
  <c r="Q2887" i="58" s="1"/>
  <c r="E166" i="22"/>
  <c r="E513" i="58"/>
  <c r="Q513" i="58" s="1"/>
  <c r="L166" i="22"/>
  <c r="E1703" i="58"/>
  <c r="Q1703" i="58" s="1"/>
  <c r="P166" i="22"/>
  <c r="E2383" i="58"/>
  <c r="Q2383" i="58" s="1"/>
  <c r="T166" i="22"/>
  <c r="E3063" i="58"/>
  <c r="Q3063" i="58" s="1"/>
  <c r="M167" i="22"/>
  <c r="E1879" i="58"/>
  <c r="Q1879" i="58" s="1"/>
  <c r="Q167" i="22"/>
  <c r="E2559" i="58"/>
  <c r="Q2559" i="58" s="1"/>
  <c r="U167" i="22"/>
  <c r="E3239" i="58"/>
  <c r="Q3239" i="58" s="1"/>
  <c r="X26" i="37"/>
  <c r="X134" i="60" s="1"/>
  <c r="T134" i="67"/>
  <c r="T134" i="66"/>
  <c r="T134" i="65"/>
  <c r="T134" i="64"/>
  <c r="T134" i="63"/>
  <c r="T134" i="62"/>
  <c r="T134" i="61"/>
  <c r="E359" i="58"/>
  <c r="AA134" i="67"/>
  <c r="AA134" i="66"/>
  <c r="AA134" i="65"/>
  <c r="AA134" i="64"/>
  <c r="AA134" i="63"/>
  <c r="AA134" i="62"/>
  <c r="AA134" i="61"/>
  <c r="E1549" i="58"/>
  <c r="AE134" i="67"/>
  <c r="AE134" i="66"/>
  <c r="AE134" i="65"/>
  <c r="AE134" i="64"/>
  <c r="AE134" i="63"/>
  <c r="AE134" i="62"/>
  <c r="AE134" i="61"/>
  <c r="E2229" i="58"/>
  <c r="AI134" i="67"/>
  <c r="AI134" i="66"/>
  <c r="AI134" i="65"/>
  <c r="AI134" i="64"/>
  <c r="AI134" i="63"/>
  <c r="AI134" i="62"/>
  <c r="AI134" i="61"/>
  <c r="E2909" i="58"/>
  <c r="AC132" i="67"/>
  <c r="AC132" i="66"/>
  <c r="AC132" i="65"/>
  <c r="AC132" i="64"/>
  <c r="AC132" i="63"/>
  <c r="AC132" i="62"/>
  <c r="AC132" i="61"/>
  <c r="E1888" i="58"/>
  <c r="AG132" i="67"/>
  <c r="AG132" i="66"/>
  <c r="AG132" i="65"/>
  <c r="AG132" i="64"/>
  <c r="AG132" i="63"/>
  <c r="AG132" i="62"/>
  <c r="AG132" i="61"/>
  <c r="E2568" i="58"/>
  <c r="AK132" i="67"/>
  <c r="AK132" i="66"/>
  <c r="AK132" i="65"/>
  <c r="AK132" i="64"/>
  <c r="AK132" i="63"/>
  <c r="AK132" i="62"/>
  <c r="AK132" i="61"/>
  <c r="E3248" i="58"/>
  <c r="Z85" i="67"/>
  <c r="Z85" i="66"/>
  <c r="Z85" i="65"/>
  <c r="Z85" i="64"/>
  <c r="Z85" i="63"/>
  <c r="Z85" i="62"/>
  <c r="Z85" i="61"/>
  <c r="E1317" i="58"/>
  <c r="X15" i="34"/>
  <c r="X85" i="60" s="1"/>
  <c r="T85" i="67"/>
  <c r="T85" i="66"/>
  <c r="T85" i="65"/>
  <c r="T85" i="64"/>
  <c r="T85" i="63"/>
  <c r="T85" i="62"/>
  <c r="T85" i="61"/>
  <c r="E297" i="58"/>
  <c r="AD87" i="67"/>
  <c r="AD87" i="66"/>
  <c r="AD87" i="65"/>
  <c r="AD87" i="64"/>
  <c r="AD87" i="63"/>
  <c r="AD87" i="62"/>
  <c r="AD87" i="61"/>
  <c r="E1998" i="58"/>
  <c r="AH87" i="67"/>
  <c r="AH87" i="66"/>
  <c r="AH87" i="65"/>
  <c r="AH87" i="64"/>
  <c r="AH87" i="63"/>
  <c r="AH87" i="62"/>
  <c r="AH87" i="61"/>
  <c r="E2678" i="58"/>
  <c r="AA89" i="67"/>
  <c r="AA89" i="66"/>
  <c r="AA89" i="65"/>
  <c r="AA89" i="64"/>
  <c r="AA89" i="63"/>
  <c r="AA89" i="62"/>
  <c r="AA89" i="61"/>
  <c r="E1489" i="58"/>
  <c r="AI89" i="67"/>
  <c r="AI89" i="66"/>
  <c r="AI89" i="65"/>
  <c r="AI89" i="64"/>
  <c r="AI89" i="63"/>
  <c r="AI89" i="62"/>
  <c r="AI89" i="61"/>
  <c r="E2849" i="58"/>
  <c r="AB91" i="67"/>
  <c r="AB91" i="66"/>
  <c r="AB91" i="65"/>
  <c r="AB91" i="64"/>
  <c r="AB91" i="63"/>
  <c r="AB91" i="62"/>
  <c r="AB91" i="61"/>
  <c r="E1660" i="58"/>
  <c r="AA85" i="67"/>
  <c r="AA85" i="66"/>
  <c r="AA85" i="65"/>
  <c r="AA85" i="64"/>
  <c r="AA85" i="63"/>
  <c r="AA85" i="62"/>
  <c r="AA85" i="61"/>
  <c r="E1487" i="58"/>
  <c r="AE85" i="67"/>
  <c r="AE85" i="66"/>
  <c r="AE85" i="65"/>
  <c r="AE85" i="64"/>
  <c r="AE85" i="63"/>
  <c r="AE85" i="62"/>
  <c r="AE85" i="61"/>
  <c r="E2167" i="58"/>
  <c r="AI85" i="67"/>
  <c r="AI85" i="66"/>
  <c r="AI85" i="65"/>
  <c r="AI85" i="64"/>
  <c r="AI85" i="63"/>
  <c r="AI85" i="62"/>
  <c r="AI85" i="61"/>
  <c r="E2847" i="58"/>
  <c r="X19" i="34"/>
  <c r="X87" i="60" s="1"/>
  <c r="T87" i="67"/>
  <c r="T87" i="66"/>
  <c r="T87" i="65"/>
  <c r="T87" i="64"/>
  <c r="T87" i="63"/>
  <c r="T87" i="62"/>
  <c r="T87" i="61"/>
  <c r="E298" i="58"/>
  <c r="AA87" i="67"/>
  <c r="AA87" i="66"/>
  <c r="AA87" i="65"/>
  <c r="AA87" i="64"/>
  <c r="AA87" i="63"/>
  <c r="AA87" i="62"/>
  <c r="AA87" i="61"/>
  <c r="E1488" i="58"/>
  <c r="AE87" i="67"/>
  <c r="AE87" i="66"/>
  <c r="AE87" i="65"/>
  <c r="AE87" i="64"/>
  <c r="AE87" i="63"/>
  <c r="AE87" i="62"/>
  <c r="AE87" i="61"/>
  <c r="E2168" i="58"/>
  <c r="AI87" i="67"/>
  <c r="AI87" i="66"/>
  <c r="AI87" i="65"/>
  <c r="AI87" i="64"/>
  <c r="AI87" i="63"/>
  <c r="AI87" i="62"/>
  <c r="AI87" i="61"/>
  <c r="E2848" i="58"/>
  <c r="U89" i="67"/>
  <c r="U89" i="66"/>
  <c r="U89" i="65"/>
  <c r="U89" i="64"/>
  <c r="U89" i="63"/>
  <c r="U89" i="62"/>
  <c r="U89" i="61"/>
  <c r="E469" i="58"/>
  <c r="AB89" i="67"/>
  <c r="AB89" i="66"/>
  <c r="AB89" i="65"/>
  <c r="AB89" i="64"/>
  <c r="AB89" i="63"/>
  <c r="AB89" i="62"/>
  <c r="AB89" i="61"/>
  <c r="E1659" i="58"/>
  <c r="AF89" i="67"/>
  <c r="AF89" i="66"/>
  <c r="AF89" i="65"/>
  <c r="AF89" i="64"/>
  <c r="AF89" i="63"/>
  <c r="AF89" i="62"/>
  <c r="AF89" i="61"/>
  <c r="E2339" i="58"/>
  <c r="AJ89" i="67"/>
  <c r="AJ89" i="66"/>
  <c r="AJ89" i="65"/>
  <c r="AJ89" i="64"/>
  <c r="AJ89" i="63"/>
  <c r="AJ89" i="62"/>
  <c r="AJ89" i="61"/>
  <c r="E3019" i="58"/>
  <c r="AC91" i="67"/>
  <c r="AC91" i="66"/>
  <c r="AC91" i="65"/>
  <c r="AC91" i="64"/>
  <c r="AC91" i="63"/>
  <c r="AC91" i="62"/>
  <c r="AC91" i="61"/>
  <c r="E1830" i="58"/>
  <c r="AG91" i="67"/>
  <c r="AG91" i="66"/>
  <c r="AG91" i="65"/>
  <c r="AG91" i="64"/>
  <c r="AG91" i="63"/>
  <c r="AG91" i="62"/>
  <c r="AG91" i="61"/>
  <c r="E2510" i="58"/>
  <c r="AK91" i="67"/>
  <c r="AK91" i="66"/>
  <c r="AK91" i="65"/>
  <c r="AK91" i="64"/>
  <c r="AK91" i="63"/>
  <c r="AK91" i="62"/>
  <c r="AK91" i="61"/>
  <c r="E3190" i="58"/>
  <c r="Z122" i="67"/>
  <c r="Z122" i="66"/>
  <c r="Z122" i="65"/>
  <c r="Z122" i="64"/>
  <c r="Z122" i="63"/>
  <c r="Z122" i="62"/>
  <c r="Z122" i="61"/>
  <c r="E1345" i="58"/>
  <c r="Q1345" i="58" s="1"/>
  <c r="AD122" i="67"/>
  <c r="AD122" i="66"/>
  <c r="AD122" i="65"/>
  <c r="AD122" i="64"/>
  <c r="AD122" i="63"/>
  <c r="AD122" i="62"/>
  <c r="AD122" i="61"/>
  <c r="E2025" i="58"/>
  <c r="Q2025" i="58" s="1"/>
  <c r="AH122" i="67"/>
  <c r="AH122" i="66"/>
  <c r="AH122" i="65"/>
  <c r="AH122" i="64"/>
  <c r="AH122" i="63"/>
  <c r="AH122" i="62"/>
  <c r="AH122" i="61"/>
  <c r="E2705" i="58"/>
  <c r="Q2705" i="58" s="1"/>
  <c r="D164" i="22"/>
  <c r="E331" i="58"/>
  <c r="Q331" i="58" s="1"/>
  <c r="K164" i="22"/>
  <c r="E1521" i="58"/>
  <c r="Q1521" i="58" s="1"/>
  <c r="O164" i="22"/>
  <c r="E2201" i="58"/>
  <c r="Q2201" i="58" s="1"/>
  <c r="S164" i="22"/>
  <c r="E2881" i="58"/>
  <c r="Q2881" i="58" s="1"/>
  <c r="E165" i="22"/>
  <c r="E507" i="58"/>
  <c r="Q507" i="58" s="1"/>
  <c r="L165" i="22"/>
  <c r="E1697" i="58"/>
  <c r="Q1697" i="58" s="1"/>
  <c r="P165" i="22"/>
  <c r="E2377" i="58"/>
  <c r="Q2377" i="58" s="1"/>
  <c r="T165" i="22"/>
  <c r="E3057" i="58"/>
  <c r="Q3057" i="58" s="1"/>
  <c r="M166" i="22"/>
  <c r="E1873" i="58"/>
  <c r="Q1873" i="58" s="1"/>
  <c r="Q166" i="22"/>
  <c r="E2553" i="58"/>
  <c r="Q2553" i="58" s="1"/>
  <c r="U166" i="22"/>
  <c r="E3233" i="58"/>
  <c r="Q3233" i="58" s="1"/>
  <c r="J167" i="22"/>
  <c r="E1369" i="58"/>
  <c r="Q1369" i="58" s="1"/>
  <c r="N167" i="22"/>
  <c r="E2049" i="58"/>
  <c r="Q2049" i="58" s="1"/>
  <c r="R167" i="22"/>
  <c r="E2729" i="58"/>
  <c r="Q2729" i="58" s="1"/>
  <c r="V20" i="37"/>
  <c r="H358" i="58"/>
  <c r="R358" i="58" s="1"/>
  <c r="U134" i="67"/>
  <c r="U134" i="66"/>
  <c r="U134" i="65"/>
  <c r="U134" i="64"/>
  <c r="U134" i="63"/>
  <c r="U134" i="62"/>
  <c r="U134" i="61"/>
  <c r="E529" i="58"/>
  <c r="AB134" i="67"/>
  <c r="AB134" i="66"/>
  <c r="AB134" i="65"/>
  <c r="AB134" i="64"/>
  <c r="AB134" i="63"/>
  <c r="AB134" i="62"/>
  <c r="AB134" i="61"/>
  <c r="E1719" i="58"/>
  <c r="AF134" i="67"/>
  <c r="AF134" i="66"/>
  <c r="AF134" i="64"/>
  <c r="AF134" i="65"/>
  <c r="AF134" i="63"/>
  <c r="AF134" i="62"/>
  <c r="AF134" i="61"/>
  <c r="E2399" i="58"/>
  <c r="AJ134" i="67"/>
  <c r="AJ134" i="66"/>
  <c r="AJ134" i="65"/>
  <c r="AJ134" i="64"/>
  <c r="AJ134" i="63"/>
  <c r="AJ134" i="62"/>
  <c r="AJ134" i="61"/>
  <c r="E3079" i="58"/>
  <c r="Z132" i="67"/>
  <c r="Z132" i="66"/>
  <c r="Z132" i="65"/>
  <c r="Z132" i="64"/>
  <c r="Z132" i="63"/>
  <c r="Z132" i="62"/>
  <c r="Z132" i="61"/>
  <c r="E1378" i="58"/>
  <c r="AD132" i="67"/>
  <c r="AD132" i="66"/>
  <c r="AD132" i="65"/>
  <c r="AD132" i="64"/>
  <c r="AD132" i="63"/>
  <c r="AD132" i="62"/>
  <c r="AD132" i="61"/>
  <c r="E2058" i="58"/>
  <c r="AH132" i="67"/>
  <c r="AH132" i="66"/>
  <c r="AH132" i="65"/>
  <c r="AH132" i="64"/>
  <c r="AH132" i="63"/>
  <c r="AH132" i="62"/>
  <c r="AH132" i="61"/>
  <c r="E2738" i="58"/>
  <c r="AD85" i="67"/>
  <c r="AD85" i="66"/>
  <c r="AD85" i="65"/>
  <c r="AD85" i="64"/>
  <c r="AD85" i="63"/>
  <c r="AD85" i="62"/>
  <c r="AD85" i="61"/>
  <c r="E1997" i="58"/>
  <c r="AF85" i="67"/>
  <c r="AF85" i="66"/>
  <c r="AF85" i="65"/>
  <c r="AF85" i="64"/>
  <c r="AF85" i="63"/>
  <c r="AF85" i="62"/>
  <c r="AF85" i="61"/>
  <c r="E2337" i="58"/>
  <c r="U87" i="67"/>
  <c r="U87" i="66"/>
  <c r="U87" i="65"/>
  <c r="U87" i="64"/>
  <c r="U87" i="63"/>
  <c r="U87" i="62"/>
  <c r="U87" i="61"/>
  <c r="E468" i="58"/>
  <c r="AF87" i="67"/>
  <c r="AF87" i="66"/>
  <c r="AF87" i="65"/>
  <c r="AF87" i="64"/>
  <c r="AF87" i="63"/>
  <c r="AF87" i="62"/>
  <c r="AF87" i="61"/>
  <c r="E2338" i="58"/>
  <c r="AG89" i="67"/>
  <c r="AG89" i="66"/>
  <c r="AG89" i="65"/>
  <c r="AG89" i="64"/>
  <c r="AG89" i="63"/>
  <c r="AG89" i="62"/>
  <c r="AG89" i="61"/>
  <c r="E2509" i="58"/>
  <c r="Z91" i="67"/>
  <c r="Z91" i="66"/>
  <c r="Z91" i="65"/>
  <c r="Z91" i="64"/>
  <c r="Z91" i="63"/>
  <c r="Z91" i="62"/>
  <c r="Z91" i="61"/>
  <c r="E1320" i="58"/>
  <c r="AD91" i="67"/>
  <c r="AD91" i="66"/>
  <c r="AD91" i="65"/>
  <c r="AD91" i="64"/>
  <c r="AD91" i="63"/>
  <c r="AD91" i="62"/>
  <c r="AD91" i="61"/>
  <c r="E2000" i="58"/>
  <c r="AH91" i="67"/>
  <c r="AH91" i="66"/>
  <c r="AH91" i="65"/>
  <c r="AH91" i="64"/>
  <c r="AH91" i="63"/>
  <c r="AH91" i="62"/>
  <c r="AH91" i="61"/>
  <c r="E2680" i="58"/>
  <c r="X29" i="36"/>
  <c r="X122" i="59" s="1"/>
  <c r="T122" i="67"/>
  <c r="T122" i="66"/>
  <c r="T122" i="65"/>
  <c r="T122" i="64"/>
  <c r="T122" i="63"/>
  <c r="T122" i="62"/>
  <c r="T122" i="61"/>
  <c r="E325" i="58"/>
  <c r="Q325" i="58" s="1"/>
  <c r="AA122" i="67"/>
  <c r="AA122" i="66"/>
  <c r="AA122" i="65"/>
  <c r="AA122" i="64"/>
  <c r="AA122" i="63"/>
  <c r="AA122" i="62"/>
  <c r="AA122" i="61"/>
  <c r="E1515" i="58"/>
  <c r="Q1515" i="58" s="1"/>
  <c r="AE122" i="67"/>
  <c r="AE122" i="66"/>
  <c r="AE122" i="65"/>
  <c r="AE122" i="64"/>
  <c r="AE122" i="63"/>
  <c r="AE122" i="62"/>
  <c r="AE122" i="61"/>
  <c r="E2195" i="58"/>
  <c r="Q2195" i="58" s="1"/>
  <c r="AI122" i="67"/>
  <c r="AI122" i="66"/>
  <c r="AI122" i="65"/>
  <c r="AI122" i="64"/>
  <c r="AI122" i="63"/>
  <c r="AI122" i="62"/>
  <c r="AI122" i="61"/>
  <c r="E2875" i="58"/>
  <c r="Q2875" i="58" s="1"/>
  <c r="E164" i="22"/>
  <c r="E501" i="58"/>
  <c r="Q501" i="58" s="1"/>
  <c r="L164" i="22"/>
  <c r="E1691" i="58"/>
  <c r="Q1691" i="58" s="1"/>
  <c r="P164" i="22"/>
  <c r="E2371" i="58"/>
  <c r="Q2371" i="58" s="1"/>
  <c r="T164" i="22"/>
  <c r="E3051" i="58"/>
  <c r="Q3051" i="58" s="1"/>
  <c r="M165" i="22"/>
  <c r="E1867" i="58"/>
  <c r="Q1867" i="58" s="1"/>
  <c r="Q165" i="22"/>
  <c r="E2547" i="58"/>
  <c r="Q2547" i="58" s="1"/>
  <c r="U165" i="22"/>
  <c r="E3227" i="58"/>
  <c r="Q3227" i="58" s="1"/>
  <c r="J166" i="22"/>
  <c r="E1363" i="58"/>
  <c r="Q1363" i="58" s="1"/>
  <c r="N166" i="22"/>
  <c r="E2043" i="58"/>
  <c r="Q2043" i="58" s="1"/>
  <c r="R166" i="22"/>
  <c r="E2723" i="58"/>
  <c r="Q2723" i="58" s="1"/>
  <c r="D167" i="22"/>
  <c r="E349" i="58"/>
  <c r="Q349" i="58" s="1"/>
  <c r="K167" i="22"/>
  <c r="E1539" i="58"/>
  <c r="Q1539" i="58" s="1"/>
  <c r="O167" i="22"/>
  <c r="E2219" i="58"/>
  <c r="Q2219" i="58" s="1"/>
  <c r="S167" i="22"/>
  <c r="E2899" i="58"/>
  <c r="Q2899" i="58" s="1"/>
  <c r="AC134" i="67"/>
  <c r="AC134" i="66"/>
  <c r="AC134" i="65"/>
  <c r="AC134" i="64"/>
  <c r="AC134" i="63"/>
  <c r="AC134" i="62"/>
  <c r="AC134" i="61"/>
  <c r="E1889" i="58"/>
  <c r="AG134" i="67"/>
  <c r="AG134" i="66"/>
  <c r="AG134" i="65"/>
  <c r="AG134" i="64"/>
  <c r="AG134" i="63"/>
  <c r="AG134" i="62"/>
  <c r="AG134" i="61"/>
  <c r="E2569" i="58"/>
  <c r="AK134" i="67"/>
  <c r="AK134" i="66"/>
  <c r="AK134" i="65"/>
  <c r="AK134" i="64"/>
  <c r="AK134" i="63"/>
  <c r="AK134" i="62"/>
  <c r="AK134" i="61"/>
  <c r="E3249" i="58"/>
  <c r="AA132" i="67"/>
  <c r="AA132" i="66"/>
  <c r="AA132" i="65"/>
  <c r="AA132" i="64"/>
  <c r="AA132" i="63"/>
  <c r="AA132" i="62"/>
  <c r="AA132" i="61"/>
  <c r="E1548" i="58"/>
  <c r="AE132" i="67"/>
  <c r="AE132" i="66"/>
  <c r="AE132" i="65"/>
  <c r="AE132" i="64"/>
  <c r="AE132" i="63"/>
  <c r="AE132" i="62"/>
  <c r="AE132" i="61"/>
  <c r="E2228" i="58"/>
  <c r="AI132" i="67"/>
  <c r="AI132" i="66"/>
  <c r="AI132" i="65"/>
  <c r="AI132" i="64"/>
  <c r="AI132" i="63"/>
  <c r="AI132" i="62"/>
  <c r="AI132" i="61"/>
  <c r="E2908" i="58"/>
  <c r="X46" i="36"/>
  <c r="X54" i="36"/>
  <c r="X62" i="36"/>
  <c r="X20" i="37"/>
  <c r="H1038" i="58" s="1"/>
  <c r="R1038" i="58" s="1"/>
  <c r="X37" i="36"/>
  <c r="V46" i="36"/>
  <c r="Y46" i="36" s="1"/>
  <c r="I165" i="22" s="1"/>
  <c r="V15" i="34"/>
  <c r="Y15" i="34" s="1"/>
  <c r="Y85" i="67" s="1"/>
  <c r="X132" i="60"/>
  <c r="V54" i="36"/>
  <c r="Y54" i="36" s="1"/>
  <c r="I166" i="22" s="1"/>
  <c r="V62" i="36"/>
  <c r="Y62" i="36" s="1"/>
  <c r="I167" i="22" s="1"/>
  <c r="V37" i="36"/>
  <c r="Y37" i="36" s="1"/>
  <c r="I164" i="22" s="1"/>
  <c r="AJ85" i="60"/>
  <c r="AJ85" i="59"/>
  <c r="AF91" i="60"/>
  <c r="AF91" i="59"/>
  <c r="AE134" i="60"/>
  <c r="AE134" i="59"/>
  <c r="AL15" i="34"/>
  <c r="AK85" i="60"/>
  <c r="AK85" i="59"/>
  <c r="AF122" i="60"/>
  <c r="AF122" i="59"/>
  <c r="P163" i="22"/>
  <c r="AF134" i="60"/>
  <c r="AF134" i="59"/>
  <c r="AE85" i="60"/>
  <c r="AE85" i="59"/>
  <c r="AA91" i="60"/>
  <c r="AA91" i="59"/>
  <c r="AH122" i="60"/>
  <c r="AH122" i="59"/>
  <c r="R163" i="22"/>
  <c r="AF85" i="60"/>
  <c r="AF85" i="59"/>
  <c r="V19" i="34"/>
  <c r="Y19" i="34" s="1"/>
  <c r="Y87" i="67" s="1"/>
  <c r="U87" i="60"/>
  <c r="U87" i="59"/>
  <c r="AD87" i="60"/>
  <c r="AD87" i="59"/>
  <c r="T89" i="60"/>
  <c r="T89" i="59"/>
  <c r="AC89" i="60"/>
  <c r="AC89" i="59"/>
  <c r="AL28" i="34"/>
  <c r="AK89" i="60"/>
  <c r="AK89" i="59"/>
  <c r="AB91" i="60"/>
  <c r="AB91" i="59"/>
  <c r="AJ91" i="60"/>
  <c r="AJ91" i="59"/>
  <c r="AA122" i="60"/>
  <c r="AA122" i="59"/>
  <c r="K163" i="22"/>
  <c r="AI122" i="60"/>
  <c r="AI122" i="59"/>
  <c r="S163" i="22"/>
  <c r="AL46" i="36"/>
  <c r="AA134" i="60"/>
  <c r="AA134" i="59"/>
  <c r="AI134" i="60"/>
  <c r="AI134" i="59"/>
  <c r="Z132" i="60"/>
  <c r="Z132" i="59"/>
  <c r="AH132" i="60"/>
  <c r="AH132" i="59"/>
  <c r="Z87" i="60"/>
  <c r="Z87" i="59"/>
  <c r="AG89" i="60"/>
  <c r="AG89" i="59"/>
  <c r="AD132" i="60"/>
  <c r="AD132" i="59"/>
  <c r="AI87" i="60"/>
  <c r="AI87" i="59"/>
  <c r="AH89" i="60"/>
  <c r="AH89" i="59"/>
  <c r="AE132" i="60"/>
  <c r="AE132" i="59"/>
  <c r="AD85" i="60"/>
  <c r="AD85" i="59"/>
  <c r="AB87" i="60"/>
  <c r="AB87" i="59"/>
  <c r="AA89" i="60"/>
  <c r="AA89" i="59"/>
  <c r="Z91" i="60"/>
  <c r="Z91" i="59"/>
  <c r="AG122" i="60"/>
  <c r="AG122" i="59"/>
  <c r="Q163" i="22"/>
  <c r="T87" i="60"/>
  <c r="T87" i="59"/>
  <c r="AB89" i="60"/>
  <c r="AB89" i="59"/>
  <c r="AG132" i="60"/>
  <c r="AG132" i="59"/>
  <c r="AG85" i="60"/>
  <c r="AG85" i="59"/>
  <c r="AE87" i="60"/>
  <c r="AE87" i="59"/>
  <c r="V28" i="34"/>
  <c r="Y28" i="34" s="1"/>
  <c r="Y89" i="67" s="1"/>
  <c r="U89" i="60"/>
  <c r="U89" i="59"/>
  <c r="AD89" i="60"/>
  <c r="AD89" i="59"/>
  <c r="T91" i="60"/>
  <c r="T91" i="59"/>
  <c r="AC91" i="60"/>
  <c r="AC91" i="59"/>
  <c r="AL33" i="34"/>
  <c r="AK91" i="60"/>
  <c r="AK91" i="59"/>
  <c r="AB122" i="60"/>
  <c r="AB122" i="59"/>
  <c r="L163" i="22"/>
  <c r="AJ122" i="60"/>
  <c r="AJ122" i="59"/>
  <c r="T163" i="22"/>
  <c r="AB134" i="60"/>
  <c r="AB134" i="59"/>
  <c r="AJ134" i="60"/>
  <c r="AJ134" i="59"/>
  <c r="AA132" i="60"/>
  <c r="AA132" i="59"/>
  <c r="AI132" i="60"/>
  <c r="AI132" i="59"/>
  <c r="AB85" i="60"/>
  <c r="AB85" i="59"/>
  <c r="AA87" i="60"/>
  <c r="AA87" i="59"/>
  <c r="AG91" i="60"/>
  <c r="AG91" i="59"/>
  <c r="AJ87" i="60"/>
  <c r="AJ87" i="59"/>
  <c r="AH91" i="60"/>
  <c r="AH91" i="59"/>
  <c r="AF132" i="60"/>
  <c r="AF132" i="59"/>
  <c r="AC87" i="60"/>
  <c r="AC87" i="59"/>
  <c r="AJ89" i="60"/>
  <c r="AJ89" i="59"/>
  <c r="Z122" i="60"/>
  <c r="Z122" i="59"/>
  <c r="J163" i="22"/>
  <c r="AH134" i="60"/>
  <c r="AH134" i="59"/>
  <c r="Z85" i="60"/>
  <c r="Z85" i="59"/>
  <c r="AH85" i="60"/>
  <c r="AH85" i="59"/>
  <c r="AF87" i="60"/>
  <c r="AF87" i="59"/>
  <c r="AE89" i="60"/>
  <c r="AE89" i="59"/>
  <c r="V33" i="34"/>
  <c r="Y33" i="34" s="1"/>
  <c r="Y91" i="67" s="1"/>
  <c r="U91" i="60"/>
  <c r="U91" i="59"/>
  <c r="AD91" i="60"/>
  <c r="AD91" i="59"/>
  <c r="T122" i="60"/>
  <c r="T122" i="59"/>
  <c r="D163" i="22"/>
  <c r="AC122" i="60"/>
  <c r="AC122" i="59"/>
  <c r="M163" i="22"/>
  <c r="AL29" i="36"/>
  <c r="AK122" i="60"/>
  <c r="AK122" i="59"/>
  <c r="U163" i="22"/>
  <c r="T134" i="60"/>
  <c r="T134" i="59"/>
  <c r="AC134" i="60"/>
  <c r="AC134" i="59"/>
  <c r="AL26" i="37"/>
  <c r="AK134" i="60"/>
  <c r="AK134" i="59"/>
  <c r="AB132" i="59"/>
  <c r="AB132" i="60"/>
  <c r="AJ132" i="60"/>
  <c r="AJ132" i="59"/>
  <c r="AH87" i="60"/>
  <c r="AH87" i="59"/>
  <c r="AE122" i="60"/>
  <c r="AE122" i="59"/>
  <c r="O163" i="22"/>
  <c r="AC85" i="60"/>
  <c r="AC85" i="59"/>
  <c r="Z89" i="60"/>
  <c r="Z89" i="59"/>
  <c r="AL37" i="36"/>
  <c r="T85" i="60"/>
  <c r="T85" i="59"/>
  <c r="AI89" i="60"/>
  <c r="AI89" i="59"/>
  <c r="AL62" i="36"/>
  <c r="AG134" i="60"/>
  <c r="AG134" i="59"/>
  <c r="AL19" i="34"/>
  <c r="AK87" i="60"/>
  <c r="AK87" i="59"/>
  <c r="AI91" i="60"/>
  <c r="AI91" i="59"/>
  <c r="Z134" i="60"/>
  <c r="Z134" i="59"/>
  <c r="AA85" i="59"/>
  <c r="AA85" i="60"/>
  <c r="AI85" i="60"/>
  <c r="AI85" i="59"/>
  <c r="AG87" i="60"/>
  <c r="AG87" i="59"/>
  <c r="AF89" i="60"/>
  <c r="AF89" i="59"/>
  <c r="AE91" i="60"/>
  <c r="AE91" i="59"/>
  <c r="V29" i="36"/>
  <c r="Y29" i="36" s="1"/>
  <c r="Y122" i="66" s="1"/>
  <c r="U122" i="60"/>
  <c r="U122" i="59"/>
  <c r="E163" i="22"/>
  <c r="AD122" i="60"/>
  <c r="AD122" i="59"/>
  <c r="N163" i="22"/>
  <c r="AL54" i="36"/>
  <c r="V26" i="37"/>
  <c r="Y26" i="37" s="1"/>
  <c r="Y134" i="66" s="1"/>
  <c r="U134" i="60"/>
  <c r="U134" i="59"/>
  <c r="AD134" i="60"/>
  <c r="AD134" i="59"/>
  <c r="T132" i="60"/>
  <c r="T132" i="59"/>
  <c r="AC132" i="60"/>
  <c r="AC132" i="59"/>
  <c r="AK132" i="60"/>
  <c r="AK132" i="59"/>
  <c r="X134" i="59" l="1"/>
  <c r="Y85" i="60"/>
  <c r="X122" i="60"/>
  <c r="X91" i="59"/>
  <c r="E1208" i="58"/>
  <c r="H163" i="22"/>
  <c r="Y132" i="64"/>
  <c r="Y87" i="59"/>
  <c r="Y87" i="60"/>
  <c r="Y85" i="59"/>
  <c r="Y91" i="60"/>
  <c r="I163" i="22"/>
  <c r="E1150" i="58"/>
  <c r="E1148" i="58"/>
  <c r="Y134" i="60"/>
  <c r="Y134" i="63"/>
  <c r="Y89" i="64"/>
  <c r="Y91" i="64"/>
  <c r="Y132" i="61"/>
  <c r="Y132" i="65"/>
  <c r="Y122" i="63"/>
  <c r="Y87" i="64"/>
  <c r="Y89" i="60"/>
  <c r="E1149" i="58"/>
  <c r="V132" i="59"/>
  <c r="Q162" i="22"/>
  <c r="E2533" i="58" s="1"/>
  <c r="Y132" i="59"/>
  <c r="Y134" i="67"/>
  <c r="Y132" i="62"/>
  <c r="Y132" i="66"/>
  <c r="Y122" i="67"/>
  <c r="E1147" i="58"/>
  <c r="Y122" i="60"/>
  <c r="V132" i="60"/>
  <c r="Y132" i="60"/>
  <c r="Y132" i="63"/>
  <c r="Y85" i="64"/>
  <c r="Y89" i="59"/>
  <c r="E1209" i="58"/>
  <c r="Y134" i="64"/>
  <c r="E1187" i="58"/>
  <c r="Q1187" i="58" s="1"/>
  <c r="Y89" i="61"/>
  <c r="Y89" i="65"/>
  <c r="H698" i="58"/>
  <c r="R698" i="58" s="1"/>
  <c r="Y20" i="37"/>
  <c r="H1208" i="58" s="1"/>
  <c r="R1208" i="58" s="1"/>
  <c r="Y91" i="61"/>
  <c r="Y91" i="65"/>
  <c r="E1199" i="58"/>
  <c r="Q1199" i="58" s="1"/>
  <c r="E1175" i="58"/>
  <c r="Q1175" i="58" s="1"/>
  <c r="Y122" i="64"/>
  <c r="E1181" i="58"/>
  <c r="Q1181" i="58" s="1"/>
  <c r="Y87" i="61"/>
  <c r="Y87" i="65"/>
  <c r="Y85" i="61"/>
  <c r="Y85" i="65"/>
  <c r="I162" i="22"/>
  <c r="E1173" i="58" s="1"/>
  <c r="Y134" i="61"/>
  <c r="Y134" i="65"/>
  <c r="Y89" i="62"/>
  <c r="Y89" i="66"/>
  <c r="E1193" i="58"/>
  <c r="Q1193" i="58" s="1"/>
  <c r="Y91" i="62"/>
  <c r="Y91" i="66"/>
  <c r="Y122" i="61"/>
  <c r="Y122" i="65"/>
  <c r="Y87" i="62"/>
  <c r="Y87" i="66"/>
  <c r="Y85" i="62"/>
  <c r="Y85" i="66"/>
  <c r="Y122" i="59"/>
  <c r="Y134" i="59"/>
  <c r="Y91" i="59"/>
  <c r="Y134" i="62"/>
  <c r="Y89" i="63"/>
  <c r="Y91" i="63"/>
  <c r="Y122" i="62"/>
  <c r="Y87" i="63"/>
  <c r="Y85" i="63"/>
  <c r="N162" i="22"/>
  <c r="E2023" i="58" s="1"/>
  <c r="D162" i="22"/>
  <c r="E323" i="58" s="1"/>
  <c r="X87" i="59"/>
  <c r="X85" i="59"/>
  <c r="X89" i="60"/>
  <c r="P162" i="22"/>
  <c r="E2363" i="58" s="1"/>
  <c r="R162" i="22"/>
  <c r="E2703" i="58" s="1"/>
  <c r="U162" i="22"/>
  <c r="E3213" i="58" s="1"/>
  <c r="M162" i="22"/>
  <c r="E1853" i="58" s="1"/>
  <c r="S162" i="22"/>
  <c r="E2873" i="58" s="1"/>
  <c r="E162" i="22"/>
  <c r="E493" i="58" s="1"/>
  <c r="O162" i="22"/>
  <c r="E2193" i="58" s="1"/>
  <c r="J162" i="22"/>
  <c r="E1343" i="58" s="1"/>
  <c r="K162" i="22"/>
  <c r="E1513" i="58" s="1"/>
  <c r="L162" i="22"/>
  <c r="E1683" i="58" s="1"/>
  <c r="T162" i="22"/>
  <c r="E3043" i="58" s="1"/>
  <c r="V166" i="22"/>
  <c r="E3403" i="58"/>
  <c r="Q3403" i="58" s="1"/>
  <c r="AL87" i="67"/>
  <c r="AL87" i="66"/>
  <c r="AL87" i="65"/>
  <c r="AL87" i="64"/>
  <c r="AL87" i="63"/>
  <c r="AL87" i="62"/>
  <c r="AL87" i="61"/>
  <c r="E3358" i="58"/>
  <c r="AL89" i="67"/>
  <c r="AL89" i="66"/>
  <c r="AL89" i="65"/>
  <c r="AL89" i="64"/>
  <c r="AL89" i="63"/>
  <c r="AL89" i="62"/>
  <c r="AL89" i="61"/>
  <c r="E3359" i="58"/>
  <c r="F166" i="22"/>
  <c r="E683" i="58"/>
  <c r="Q683" i="58" s="1"/>
  <c r="H164" i="22"/>
  <c r="E1011" i="58"/>
  <c r="Q1011" i="58" s="1"/>
  <c r="H165" i="22"/>
  <c r="E1017" i="58"/>
  <c r="Q1017" i="58" s="1"/>
  <c r="X87" i="67"/>
  <c r="X87" i="66"/>
  <c r="X87" i="65"/>
  <c r="X87" i="64"/>
  <c r="X87" i="63"/>
  <c r="X87" i="62"/>
  <c r="X87" i="61"/>
  <c r="E978" i="58"/>
  <c r="V134" i="67"/>
  <c r="V134" i="66"/>
  <c r="V134" i="65"/>
  <c r="V134" i="64"/>
  <c r="V134" i="63"/>
  <c r="V134" i="62"/>
  <c r="V134" i="61"/>
  <c r="E699" i="58"/>
  <c r="AL91" i="67"/>
  <c r="AL91" i="66"/>
  <c r="AL91" i="65"/>
  <c r="AL91" i="64"/>
  <c r="AL91" i="63"/>
  <c r="AL91" i="62"/>
  <c r="AL91" i="61"/>
  <c r="E3360" i="58"/>
  <c r="V87" i="67"/>
  <c r="V87" i="66"/>
  <c r="V87" i="65"/>
  <c r="V87" i="64"/>
  <c r="V87" i="63"/>
  <c r="V87" i="62"/>
  <c r="V87" i="61"/>
  <c r="E638" i="58"/>
  <c r="X132" i="59"/>
  <c r="X132" i="67"/>
  <c r="X132" i="66"/>
  <c r="X132" i="65"/>
  <c r="X132" i="64"/>
  <c r="X132" i="63"/>
  <c r="X132" i="62"/>
  <c r="X132" i="61"/>
  <c r="E1038" i="58"/>
  <c r="X85" i="67"/>
  <c r="X85" i="66"/>
  <c r="X85" i="65"/>
  <c r="X85" i="64"/>
  <c r="X85" i="63"/>
  <c r="X85" i="62"/>
  <c r="X85" i="61"/>
  <c r="E977" i="58"/>
  <c r="X89" i="67"/>
  <c r="X89" i="66"/>
  <c r="X89" i="65"/>
  <c r="X89" i="64"/>
  <c r="X89" i="63"/>
  <c r="X89" i="62"/>
  <c r="X89" i="61"/>
  <c r="E979" i="58"/>
  <c r="V122" i="67"/>
  <c r="V122" i="66"/>
  <c r="V122" i="65"/>
  <c r="V122" i="64"/>
  <c r="V122" i="63"/>
  <c r="V122" i="62"/>
  <c r="V122" i="61"/>
  <c r="E665" i="58"/>
  <c r="Q665" i="58" s="1"/>
  <c r="V164" i="22"/>
  <c r="E3391" i="58"/>
  <c r="Q3391" i="58" s="1"/>
  <c r="V91" i="67"/>
  <c r="V91" i="66"/>
  <c r="V91" i="65"/>
  <c r="V91" i="64"/>
  <c r="V91" i="63"/>
  <c r="V91" i="62"/>
  <c r="V91" i="61"/>
  <c r="E640" i="58"/>
  <c r="AL132" i="67"/>
  <c r="AL132" i="66"/>
  <c r="AL132" i="65"/>
  <c r="AL132" i="64"/>
  <c r="AL132" i="63"/>
  <c r="AL132" i="62"/>
  <c r="AL132" i="61"/>
  <c r="E3418" i="58"/>
  <c r="AL134" i="67"/>
  <c r="AL134" i="66"/>
  <c r="AL134" i="65"/>
  <c r="AL134" i="64"/>
  <c r="AL134" i="63"/>
  <c r="AL134" i="62"/>
  <c r="AL134" i="61"/>
  <c r="E3419" i="58"/>
  <c r="AL122" i="67"/>
  <c r="AL122" i="66"/>
  <c r="AL122" i="65"/>
  <c r="AL122" i="64"/>
  <c r="AL122" i="63"/>
  <c r="AL122" i="62"/>
  <c r="AL122" i="61"/>
  <c r="E3385" i="58"/>
  <c r="Q3385" i="58" s="1"/>
  <c r="V89" i="67"/>
  <c r="V89" i="66"/>
  <c r="V89" i="65"/>
  <c r="V89" i="64"/>
  <c r="V89" i="63"/>
  <c r="V89" i="62"/>
  <c r="V89" i="61"/>
  <c r="E639" i="58"/>
  <c r="F164" i="22"/>
  <c r="E671" i="58"/>
  <c r="Q671" i="58" s="1"/>
  <c r="V85" i="60"/>
  <c r="V85" i="67"/>
  <c r="V85" i="66"/>
  <c r="V85" i="65"/>
  <c r="V85" i="64"/>
  <c r="V85" i="63"/>
  <c r="V85" i="62"/>
  <c r="V85" i="61"/>
  <c r="E637" i="58"/>
  <c r="H167" i="22"/>
  <c r="E1029" i="58"/>
  <c r="Q1029" i="58" s="1"/>
  <c r="X134" i="67"/>
  <c r="X134" i="66"/>
  <c r="X134" i="64"/>
  <c r="X134" i="65"/>
  <c r="X134" i="63"/>
  <c r="X134" i="62"/>
  <c r="X134" i="61"/>
  <c r="E1039" i="58"/>
  <c r="V132" i="67"/>
  <c r="V132" i="66"/>
  <c r="V132" i="65"/>
  <c r="V132" i="64"/>
  <c r="V132" i="63"/>
  <c r="V132" i="62"/>
  <c r="V132" i="61"/>
  <c r="E698" i="58"/>
  <c r="V167" i="22"/>
  <c r="E3409" i="58"/>
  <c r="Q3409" i="58" s="1"/>
  <c r="V165" i="22"/>
  <c r="E3397" i="58"/>
  <c r="Q3397" i="58" s="1"/>
  <c r="AL85" i="67"/>
  <c r="AL85" i="66"/>
  <c r="AL85" i="65"/>
  <c r="AL85" i="64"/>
  <c r="AL85" i="63"/>
  <c r="AL85" i="62"/>
  <c r="AL85" i="61"/>
  <c r="E3357" i="58"/>
  <c r="F167" i="22"/>
  <c r="E689" i="58"/>
  <c r="Q689" i="58" s="1"/>
  <c r="F165" i="22"/>
  <c r="E677" i="58"/>
  <c r="Q677" i="58" s="1"/>
  <c r="H166" i="22"/>
  <c r="E1023" i="58"/>
  <c r="Q1023" i="58" s="1"/>
  <c r="X122" i="67"/>
  <c r="X122" i="66"/>
  <c r="X122" i="65"/>
  <c r="X122" i="64"/>
  <c r="X122" i="63"/>
  <c r="X122" i="62"/>
  <c r="X122" i="61"/>
  <c r="E1005" i="58"/>
  <c r="Q1005" i="58" s="1"/>
  <c r="X91" i="67"/>
  <c r="X91" i="66"/>
  <c r="X91" i="65"/>
  <c r="X91" i="64"/>
  <c r="X91" i="63"/>
  <c r="X91" i="62"/>
  <c r="X91" i="61"/>
  <c r="E980" i="58"/>
  <c r="V85" i="59"/>
  <c r="AL91" i="60"/>
  <c r="AL91" i="59"/>
  <c r="V89" i="60"/>
  <c r="V89" i="59"/>
  <c r="AL89" i="60"/>
  <c r="AL89" i="59"/>
  <c r="AL85" i="60"/>
  <c r="AL85" i="59"/>
  <c r="AL134" i="60"/>
  <c r="AL134" i="59"/>
  <c r="V122" i="60"/>
  <c r="V122" i="59"/>
  <c r="F163" i="22"/>
  <c r="AL87" i="60"/>
  <c r="AL87" i="59"/>
  <c r="V91" i="60"/>
  <c r="V91" i="59"/>
  <c r="AL122" i="60"/>
  <c r="AL122" i="59"/>
  <c r="V163" i="22"/>
  <c r="V134" i="60"/>
  <c r="V134" i="59"/>
  <c r="V87" i="60"/>
  <c r="V87" i="59"/>
  <c r="AL132" i="60"/>
  <c r="AL132" i="59"/>
  <c r="AK14" i="44"/>
  <c r="AJ14" i="44"/>
  <c r="AI14" i="44"/>
  <c r="AH14" i="44"/>
  <c r="AG14" i="44"/>
  <c r="AF14" i="44"/>
  <c r="AE14" i="44"/>
  <c r="AD14" i="44"/>
  <c r="AC14" i="44"/>
  <c r="AB14" i="44"/>
  <c r="AA14" i="44"/>
  <c r="Z14" i="44"/>
  <c r="U14" i="44"/>
  <c r="T14" i="44"/>
  <c r="AK11" i="44"/>
  <c r="AJ11" i="44"/>
  <c r="AI11" i="44"/>
  <c r="AH11" i="44"/>
  <c r="AG11" i="44"/>
  <c r="AF11" i="44"/>
  <c r="AE11" i="44"/>
  <c r="AD11" i="44"/>
  <c r="AC11" i="44"/>
  <c r="AB11" i="44"/>
  <c r="AA11" i="44"/>
  <c r="Z11" i="44"/>
  <c r="U11" i="44"/>
  <c r="T11" i="44"/>
  <c r="AK8" i="44"/>
  <c r="AJ8" i="44"/>
  <c r="AI8" i="44"/>
  <c r="AH8" i="44"/>
  <c r="AG8" i="44"/>
  <c r="AF8" i="44"/>
  <c r="AE8" i="44"/>
  <c r="AD8" i="44"/>
  <c r="AC8" i="44"/>
  <c r="AB8" i="44"/>
  <c r="AA8" i="44"/>
  <c r="Z8" i="44"/>
  <c r="U8" i="44"/>
  <c r="T8" i="44"/>
  <c r="AK17" i="43"/>
  <c r="AJ17" i="43"/>
  <c r="AI17" i="43"/>
  <c r="AH17" i="43"/>
  <c r="AG17" i="43"/>
  <c r="AF17" i="43"/>
  <c r="AE17" i="43"/>
  <c r="AD17" i="43"/>
  <c r="AC17" i="43"/>
  <c r="AB17" i="43"/>
  <c r="AA17" i="43"/>
  <c r="Z17" i="43"/>
  <c r="U17" i="43"/>
  <c r="T17" i="43"/>
  <c r="AK14" i="43"/>
  <c r="AJ14" i="43"/>
  <c r="AI14" i="43"/>
  <c r="AH14" i="43"/>
  <c r="AG14" i="43"/>
  <c r="AF14" i="43"/>
  <c r="AE14" i="43"/>
  <c r="AD14" i="43"/>
  <c r="AC14" i="43"/>
  <c r="AB14" i="43"/>
  <c r="AA14" i="43"/>
  <c r="Z14" i="43"/>
  <c r="U14" i="43"/>
  <c r="T14" i="43"/>
  <c r="AK11" i="43"/>
  <c r="AJ11" i="43"/>
  <c r="AI11" i="43"/>
  <c r="AH11" i="43"/>
  <c r="AG11" i="43"/>
  <c r="AF11" i="43"/>
  <c r="AE11" i="43"/>
  <c r="AD11" i="43"/>
  <c r="AC11" i="43"/>
  <c r="AB11" i="43"/>
  <c r="AA11" i="43"/>
  <c r="Z11" i="43"/>
  <c r="U11" i="43"/>
  <c r="T11" i="43"/>
  <c r="AK8" i="43"/>
  <c r="AJ8" i="43"/>
  <c r="AI8" i="43"/>
  <c r="AH8" i="43"/>
  <c r="AG8" i="43"/>
  <c r="AF8" i="43"/>
  <c r="AE8" i="43"/>
  <c r="AD8" i="43"/>
  <c r="AC8" i="43"/>
  <c r="AB8" i="43"/>
  <c r="AA8" i="43"/>
  <c r="Z8" i="43"/>
  <c r="U8" i="43"/>
  <c r="T8" i="43"/>
  <c r="AK26" i="42"/>
  <c r="AJ26" i="42"/>
  <c r="AI26" i="42"/>
  <c r="AH26" i="42"/>
  <c r="AG26" i="42"/>
  <c r="AF26" i="42"/>
  <c r="AE26" i="42"/>
  <c r="AD26" i="42"/>
  <c r="AC26" i="42"/>
  <c r="AB26" i="42"/>
  <c r="AA26" i="42"/>
  <c r="Z26" i="42"/>
  <c r="U26" i="42"/>
  <c r="T26" i="42"/>
  <c r="AK23" i="42"/>
  <c r="AJ23" i="42"/>
  <c r="AI23" i="42"/>
  <c r="AH23" i="42"/>
  <c r="AG23" i="42"/>
  <c r="AF23" i="42"/>
  <c r="AE23" i="42"/>
  <c r="AD23" i="42"/>
  <c r="AC23" i="42"/>
  <c r="AB23" i="42"/>
  <c r="AA23" i="42"/>
  <c r="Z23" i="42"/>
  <c r="U23" i="42"/>
  <c r="T23" i="42"/>
  <c r="AK20" i="42"/>
  <c r="AJ20" i="42"/>
  <c r="AI20" i="42"/>
  <c r="AH20" i="42"/>
  <c r="AG20" i="42"/>
  <c r="AF20" i="42"/>
  <c r="AE20" i="42"/>
  <c r="AD20" i="42"/>
  <c r="AC20" i="42"/>
  <c r="AB20" i="42"/>
  <c r="AA20" i="42"/>
  <c r="Z20" i="42"/>
  <c r="U20" i="42"/>
  <c r="T20" i="42"/>
  <c r="AK17" i="42"/>
  <c r="AJ17" i="42"/>
  <c r="AI17" i="42"/>
  <c r="AH17" i="42"/>
  <c r="AG17" i="42"/>
  <c r="AF17" i="42"/>
  <c r="AE17" i="42"/>
  <c r="AD17" i="42"/>
  <c r="AC17" i="42"/>
  <c r="AB17" i="42"/>
  <c r="AA17" i="42"/>
  <c r="Z17" i="42"/>
  <c r="U17" i="42"/>
  <c r="T17" i="42"/>
  <c r="AK14" i="42"/>
  <c r="AJ14" i="42"/>
  <c r="AI14" i="42"/>
  <c r="AH14" i="42"/>
  <c r="AG14" i="42"/>
  <c r="AF14" i="42"/>
  <c r="AE14" i="42"/>
  <c r="AD14" i="42"/>
  <c r="AC14" i="42"/>
  <c r="AB14" i="42"/>
  <c r="AA14" i="42"/>
  <c r="Z14" i="42"/>
  <c r="U14" i="42"/>
  <c r="T14" i="42"/>
  <c r="AK11" i="42"/>
  <c r="AJ11" i="42"/>
  <c r="AI11" i="42"/>
  <c r="AH11" i="42"/>
  <c r="AG11" i="42"/>
  <c r="AF11" i="42"/>
  <c r="AE11" i="42"/>
  <c r="AD11" i="42"/>
  <c r="AC11" i="42"/>
  <c r="AB11" i="42"/>
  <c r="AA11" i="42"/>
  <c r="Z11" i="42"/>
  <c r="U11" i="42"/>
  <c r="T11" i="42"/>
  <c r="AK8" i="42"/>
  <c r="AJ8" i="42"/>
  <c r="AI8" i="42"/>
  <c r="AH8" i="42"/>
  <c r="AG8" i="42"/>
  <c r="AF8" i="42"/>
  <c r="AE8" i="42"/>
  <c r="AD8" i="42"/>
  <c r="AC8" i="42"/>
  <c r="AB8" i="42"/>
  <c r="AA8" i="42"/>
  <c r="Z8" i="42"/>
  <c r="U8" i="42"/>
  <c r="T8" i="42"/>
  <c r="AK23" i="41"/>
  <c r="AJ23" i="41"/>
  <c r="E3100" i="58" s="1"/>
  <c r="Q3100" i="58" s="1"/>
  <c r="AI23" i="41"/>
  <c r="E2930" i="58" s="1"/>
  <c r="Q2930" i="58" s="1"/>
  <c r="AH23" i="41"/>
  <c r="E2760" i="58" s="1"/>
  <c r="Q2760" i="58" s="1"/>
  <c r="AG23" i="41"/>
  <c r="E2590" i="58" s="1"/>
  <c r="Q2590" i="58" s="1"/>
  <c r="AF23" i="41"/>
  <c r="E2420" i="58" s="1"/>
  <c r="Q2420" i="58" s="1"/>
  <c r="AE23" i="41"/>
  <c r="E2250" i="58" s="1"/>
  <c r="Q2250" i="58" s="1"/>
  <c r="AD23" i="41"/>
  <c r="E2080" i="58" s="1"/>
  <c r="Q2080" i="58" s="1"/>
  <c r="AC23" i="41"/>
  <c r="E1910" i="58" s="1"/>
  <c r="Q1910" i="58" s="1"/>
  <c r="AB23" i="41"/>
  <c r="E1740" i="58" s="1"/>
  <c r="Q1740" i="58" s="1"/>
  <c r="AA23" i="41"/>
  <c r="E1570" i="58" s="1"/>
  <c r="Q1570" i="58" s="1"/>
  <c r="Z23" i="41"/>
  <c r="E1400" i="58" s="1"/>
  <c r="Q1400" i="58" s="1"/>
  <c r="U23" i="41"/>
  <c r="E550" i="58" s="1"/>
  <c r="Q550" i="58" s="1"/>
  <c r="T23" i="41"/>
  <c r="AK20" i="41"/>
  <c r="AJ20" i="41"/>
  <c r="E3099" i="58" s="1"/>
  <c r="Q3099" i="58" s="1"/>
  <c r="AI20" i="41"/>
  <c r="E2929" i="58" s="1"/>
  <c r="Q2929" i="58" s="1"/>
  <c r="AH20" i="41"/>
  <c r="E2759" i="58" s="1"/>
  <c r="Q2759" i="58" s="1"/>
  <c r="AG20" i="41"/>
  <c r="E2589" i="58" s="1"/>
  <c r="Q2589" i="58" s="1"/>
  <c r="AF20" i="41"/>
  <c r="E2419" i="58" s="1"/>
  <c r="Q2419" i="58" s="1"/>
  <c r="AE20" i="41"/>
  <c r="E2249" i="58" s="1"/>
  <c r="Q2249" i="58" s="1"/>
  <c r="AD20" i="41"/>
  <c r="E2079" i="58" s="1"/>
  <c r="Q2079" i="58" s="1"/>
  <c r="AC20" i="41"/>
  <c r="E1909" i="58" s="1"/>
  <c r="Q1909" i="58" s="1"/>
  <c r="AB20" i="41"/>
  <c r="E1739" i="58" s="1"/>
  <c r="Q1739" i="58" s="1"/>
  <c r="AA20" i="41"/>
  <c r="E1569" i="58" s="1"/>
  <c r="Q1569" i="58" s="1"/>
  <c r="Z20" i="41"/>
  <c r="E1399" i="58" s="1"/>
  <c r="Q1399" i="58" s="1"/>
  <c r="U20" i="41"/>
  <c r="E549" i="58" s="1"/>
  <c r="Q549" i="58" s="1"/>
  <c r="T20" i="41"/>
  <c r="AK17" i="41"/>
  <c r="AJ17" i="41"/>
  <c r="AI17" i="41"/>
  <c r="AH17" i="41"/>
  <c r="AG17" i="41"/>
  <c r="AF17" i="41"/>
  <c r="AE17" i="41"/>
  <c r="AD17" i="41"/>
  <c r="AC17" i="41"/>
  <c r="AB17" i="41"/>
  <c r="AA17" i="41"/>
  <c r="Z17" i="41"/>
  <c r="U17" i="41"/>
  <c r="T17" i="41"/>
  <c r="AK14" i="41"/>
  <c r="AJ14" i="41"/>
  <c r="AI14" i="41"/>
  <c r="AH14" i="41"/>
  <c r="AG14" i="41"/>
  <c r="AF14" i="41"/>
  <c r="AE14" i="41"/>
  <c r="AD14" i="41"/>
  <c r="AC14" i="41"/>
  <c r="AB14" i="41"/>
  <c r="AA14" i="41"/>
  <c r="Z14" i="41"/>
  <c r="U14" i="41"/>
  <c r="T14" i="41"/>
  <c r="AK8" i="41"/>
  <c r="AJ8" i="41"/>
  <c r="AI8" i="41"/>
  <c r="AH8" i="41"/>
  <c r="AG8" i="41"/>
  <c r="AF8" i="41"/>
  <c r="AE8" i="41"/>
  <c r="AD8" i="41"/>
  <c r="AC8" i="41"/>
  <c r="AB8" i="41"/>
  <c r="AA8" i="41"/>
  <c r="Z8" i="41"/>
  <c r="U8" i="41"/>
  <c r="T8" i="41"/>
  <c r="AK14" i="40"/>
  <c r="AJ14" i="40"/>
  <c r="AI14" i="40"/>
  <c r="AH14" i="40"/>
  <c r="AG14" i="40"/>
  <c r="AF14" i="40"/>
  <c r="AE14" i="40"/>
  <c r="AD14" i="40"/>
  <c r="AC14" i="40"/>
  <c r="AB14" i="40"/>
  <c r="AA14" i="40"/>
  <c r="Z14" i="40"/>
  <c r="U14" i="40"/>
  <c r="T14" i="40"/>
  <c r="AK11" i="40"/>
  <c r="AJ11" i="40"/>
  <c r="AI11" i="40"/>
  <c r="AH11" i="40"/>
  <c r="AG11" i="40"/>
  <c r="AF11" i="40"/>
  <c r="AE11" i="40"/>
  <c r="AD11" i="40"/>
  <c r="AC11" i="40"/>
  <c r="AB11" i="40"/>
  <c r="AA11" i="40"/>
  <c r="Z11" i="40"/>
  <c r="U11" i="40"/>
  <c r="T11" i="40"/>
  <c r="AK8" i="40"/>
  <c r="AJ8" i="40"/>
  <c r="AI8" i="40"/>
  <c r="AH8" i="40"/>
  <c r="AG8" i="40"/>
  <c r="AF8" i="40"/>
  <c r="AE8" i="40"/>
  <c r="AD8" i="40"/>
  <c r="AC8" i="40"/>
  <c r="AB8" i="40"/>
  <c r="AA8" i="40"/>
  <c r="Z8" i="40"/>
  <c r="U8" i="40"/>
  <c r="T8" i="40"/>
  <c r="AK20" i="38"/>
  <c r="AJ20" i="38"/>
  <c r="AI20" i="38"/>
  <c r="AH20" i="38"/>
  <c r="AG20" i="38"/>
  <c r="AK17" i="38"/>
  <c r="AJ17" i="38"/>
  <c r="AI17" i="38"/>
  <c r="AH17" i="38"/>
  <c r="AG17" i="38"/>
  <c r="AF17" i="38"/>
  <c r="AE17" i="38"/>
  <c r="AD17" i="38"/>
  <c r="AC17" i="38"/>
  <c r="AB17" i="38"/>
  <c r="AA17" i="38"/>
  <c r="Z17" i="38"/>
  <c r="U17" i="38"/>
  <c r="T17" i="38"/>
  <c r="AK14" i="38"/>
  <c r="AJ14" i="38"/>
  <c r="AI14" i="38"/>
  <c r="AH14" i="38"/>
  <c r="AG14" i="38"/>
  <c r="AF14" i="38"/>
  <c r="AE14" i="38"/>
  <c r="AD14" i="38"/>
  <c r="AC14" i="38"/>
  <c r="AB14" i="38"/>
  <c r="AA14" i="38"/>
  <c r="Z14" i="38"/>
  <c r="U14" i="38"/>
  <c r="T14" i="38"/>
  <c r="AK11" i="38"/>
  <c r="AJ11" i="38"/>
  <c r="AI11" i="38"/>
  <c r="AH11" i="38"/>
  <c r="AG11" i="38"/>
  <c r="AF11" i="38"/>
  <c r="AE11" i="38"/>
  <c r="AD11" i="38"/>
  <c r="AC11" i="38"/>
  <c r="AB11" i="38"/>
  <c r="AA11" i="38"/>
  <c r="Z11" i="38"/>
  <c r="U11" i="38"/>
  <c r="T11" i="38"/>
  <c r="AK8" i="38"/>
  <c r="AJ8" i="38"/>
  <c r="AI8" i="38"/>
  <c r="AH8" i="38"/>
  <c r="AG8" i="38"/>
  <c r="AF8" i="38"/>
  <c r="AE8" i="38"/>
  <c r="AD8" i="38"/>
  <c r="AC8" i="38"/>
  <c r="AB8" i="38"/>
  <c r="AA8" i="38"/>
  <c r="Z8" i="38"/>
  <c r="U8" i="38"/>
  <c r="T8" i="38"/>
  <c r="AK31" i="37"/>
  <c r="AJ31" i="37"/>
  <c r="AI31" i="37"/>
  <c r="AH31" i="37"/>
  <c r="AG31" i="37"/>
  <c r="AF31" i="37"/>
  <c r="AE31" i="37"/>
  <c r="AD31" i="37"/>
  <c r="AC31" i="37"/>
  <c r="AB31" i="37"/>
  <c r="AA31" i="37"/>
  <c r="Z31" i="37"/>
  <c r="U31" i="37"/>
  <c r="T31" i="37"/>
  <c r="AL30" i="37"/>
  <c r="AK30" i="37"/>
  <c r="AJ30" i="37"/>
  <c r="AI30" i="37"/>
  <c r="AH30" i="37"/>
  <c r="AG30" i="37"/>
  <c r="AF30" i="37"/>
  <c r="AE30" i="37"/>
  <c r="AD30" i="37"/>
  <c r="AC30" i="37"/>
  <c r="AB30" i="37"/>
  <c r="AA30" i="37"/>
  <c r="Z30" i="37"/>
  <c r="Y30" i="37"/>
  <c r="X30" i="37"/>
  <c r="W30" i="37"/>
  <c r="V30" i="37"/>
  <c r="U30" i="37"/>
  <c r="T30" i="37"/>
  <c r="S30" i="37"/>
  <c r="AK27" i="37"/>
  <c r="AJ27" i="37"/>
  <c r="H3079" i="58" s="1"/>
  <c r="R3079" i="58" s="1"/>
  <c r="AI27" i="37"/>
  <c r="H2909" i="58" s="1"/>
  <c r="R2909" i="58" s="1"/>
  <c r="AH27" i="37"/>
  <c r="H2739" i="58" s="1"/>
  <c r="R2739" i="58" s="1"/>
  <c r="AG27" i="37"/>
  <c r="H2569" i="58" s="1"/>
  <c r="R2569" i="58" s="1"/>
  <c r="AF27" i="37"/>
  <c r="H2399" i="58" s="1"/>
  <c r="R2399" i="58" s="1"/>
  <c r="AE27" i="37"/>
  <c r="H2229" i="58" s="1"/>
  <c r="R2229" i="58" s="1"/>
  <c r="AD27" i="37"/>
  <c r="H2059" i="58" s="1"/>
  <c r="R2059" i="58" s="1"/>
  <c r="AC27" i="37"/>
  <c r="H1889" i="58" s="1"/>
  <c r="R1889" i="58" s="1"/>
  <c r="AB27" i="37"/>
  <c r="H1719" i="58" s="1"/>
  <c r="R1719" i="58" s="1"/>
  <c r="AA27" i="37"/>
  <c r="H1549" i="58" s="1"/>
  <c r="R1549" i="58" s="1"/>
  <c r="Z27" i="37"/>
  <c r="H1379" i="58" s="1"/>
  <c r="R1379" i="58" s="1"/>
  <c r="U27" i="37"/>
  <c r="H529" i="58" s="1"/>
  <c r="R529" i="58" s="1"/>
  <c r="T27" i="37"/>
  <c r="AK12" i="37"/>
  <c r="AJ12" i="37"/>
  <c r="AI12" i="37"/>
  <c r="AH12" i="37"/>
  <c r="AG12" i="37"/>
  <c r="AF12" i="37"/>
  <c r="AE12" i="37"/>
  <c r="AD12" i="37"/>
  <c r="AC12" i="37"/>
  <c r="AB12" i="37"/>
  <c r="AA12" i="37"/>
  <c r="Z12" i="37"/>
  <c r="U12" i="37"/>
  <c r="T12" i="37"/>
  <c r="AK11" i="37"/>
  <c r="AJ11" i="37"/>
  <c r="AI11" i="37"/>
  <c r="AH11" i="37"/>
  <c r="AG11" i="37"/>
  <c r="AF11" i="37"/>
  <c r="AE11" i="37"/>
  <c r="AD11" i="37"/>
  <c r="AC11" i="37"/>
  <c r="AB11" i="37"/>
  <c r="AA11" i="37"/>
  <c r="Z11" i="37"/>
  <c r="U11" i="37"/>
  <c r="T11" i="37"/>
  <c r="AK10" i="37"/>
  <c r="AJ10" i="37"/>
  <c r="AI10" i="37"/>
  <c r="AH10" i="37"/>
  <c r="AG10" i="37"/>
  <c r="AF10" i="37"/>
  <c r="AE10" i="37"/>
  <c r="AD10" i="37"/>
  <c r="AC10" i="37"/>
  <c r="AB10" i="37"/>
  <c r="AA10" i="37"/>
  <c r="Z10" i="37"/>
  <c r="U10" i="37"/>
  <c r="T10" i="37"/>
  <c r="AK67" i="36"/>
  <c r="AJ67" i="36"/>
  <c r="E3073" i="58" s="1"/>
  <c r="Q3073" i="58" s="1"/>
  <c r="AI67" i="36"/>
  <c r="E2903" i="58" s="1"/>
  <c r="Q2903" i="58" s="1"/>
  <c r="AH67" i="36"/>
  <c r="E2733" i="58" s="1"/>
  <c r="Q2733" i="58" s="1"/>
  <c r="AG67" i="36"/>
  <c r="E2563" i="58" s="1"/>
  <c r="Q2563" i="58" s="1"/>
  <c r="AF67" i="36"/>
  <c r="E2393" i="58" s="1"/>
  <c r="Q2393" i="58" s="1"/>
  <c r="AE67" i="36"/>
  <c r="E2223" i="58" s="1"/>
  <c r="Q2223" i="58" s="1"/>
  <c r="AD67" i="36"/>
  <c r="E2053" i="58" s="1"/>
  <c r="Q2053" i="58" s="1"/>
  <c r="AC67" i="36"/>
  <c r="E1883" i="58" s="1"/>
  <c r="Q1883" i="58" s="1"/>
  <c r="AB67" i="36"/>
  <c r="E1713" i="58" s="1"/>
  <c r="Q1713" i="58" s="1"/>
  <c r="AA67" i="36"/>
  <c r="E1543" i="58" s="1"/>
  <c r="Q1543" i="58" s="1"/>
  <c r="Z67" i="36"/>
  <c r="E1373" i="58" s="1"/>
  <c r="Q1373" i="58" s="1"/>
  <c r="U67" i="36"/>
  <c r="E523" i="58" s="1"/>
  <c r="Q523" i="58" s="1"/>
  <c r="T67" i="36"/>
  <c r="AK66" i="36"/>
  <c r="AJ66" i="36"/>
  <c r="E3072" i="58" s="1"/>
  <c r="Q3072" i="58" s="1"/>
  <c r="AI66" i="36"/>
  <c r="E2902" i="58" s="1"/>
  <c r="Q2902" i="58" s="1"/>
  <c r="AH66" i="36"/>
  <c r="E2732" i="58" s="1"/>
  <c r="Q2732" i="58" s="1"/>
  <c r="AG66" i="36"/>
  <c r="E2562" i="58" s="1"/>
  <c r="Q2562" i="58" s="1"/>
  <c r="AF66" i="36"/>
  <c r="E2392" i="58" s="1"/>
  <c r="Q2392" i="58" s="1"/>
  <c r="AE66" i="36"/>
  <c r="E2222" i="58" s="1"/>
  <c r="Q2222" i="58" s="1"/>
  <c r="AD66" i="36"/>
  <c r="E2052" i="58" s="1"/>
  <c r="Q2052" i="58" s="1"/>
  <c r="AC66" i="36"/>
  <c r="E1882" i="58" s="1"/>
  <c r="Q1882" i="58" s="1"/>
  <c r="AB66" i="36"/>
  <c r="E1712" i="58" s="1"/>
  <c r="Q1712" i="58" s="1"/>
  <c r="AA66" i="36"/>
  <c r="E1542" i="58" s="1"/>
  <c r="Q1542" i="58" s="1"/>
  <c r="Z66" i="36"/>
  <c r="E1372" i="58" s="1"/>
  <c r="Q1372" i="58" s="1"/>
  <c r="U66" i="36"/>
  <c r="E522" i="58" s="1"/>
  <c r="Q522" i="58" s="1"/>
  <c r="T66" i="36"/>
  <c r="AK65" i="36"/>
  <c r="AJ65" i="36"/>
  <c r="E3071" i="58" s="1"/>
  <c r="Q3071" i="58" s="1"/>
  <c r="AI65" i="36"/>
  <c r="E2901" i="58" s="1"/>
  <c r="Q2901" i="58" s="1"/>
  <c r="AH65" i="36"/>
  <c r="E2731" i="58" s="1"/>
  <c r="Q2731" i="58" s="1"/>
  <c r="AG65" i="36"/>
  <c r="E2561" i="58" s="1"/>
  <c r="Q2561" i="58" s="1"/>
  <c r="AF65" i="36"/>
  <c r="E2391" i="58" s="1"/>
  <c r="Q2391" i="58" s="1"/>
  <c r="AE65" i="36"/>
  <c r="E2221" i="58" s="1"/>
  <c r="Q2221" i="58" s="1"/>
  <c r="AD65" i="36"/>
  <c r="E2051" i="58" s="1"/>
  <c r="Q2051" i="58" s="1"/>
  <c r="AC65" i="36"/>
  <c r="E1881" i="58" s="1"/>
  <c r="Q1881" i="58" s="1"/>
  <c r="AB65" i="36"/>
  <c r="E1711" i="58" s="1"/>
  <c r="Q1711" i="58" s="1"/>
  <c r="AA65" i="36"/>
  <c r="E1541" i="58" s="1"/>
  <c r="Q1541" i="58" s="1"/>
  <c r="Z65" i="36"/>
  <c r="E1371" i="58" s="1"/>
  <c r="Q1371" i="58" s="1"/>
  <c r="U65" i="36"/>
  <c r="E521" i="58" s="1"/>
  <c r="Q521" i="58" s="1"/>
  <c r="T65" i="36"/>
  <c r="AK64" i="36"/>
  <c r="AJ64" i="36"/>
  <c r="E3070" i="58" s="1"/>
  <c r="Q3070" i="58" s="1"/>
  <c r="AI64" i="36"/>
  <c r="E2900" i="58" s="1"/>
  <c r="Q2900" i="58" s="1"/>
  <c r="AH64" i="36"/>
  <c r="E2730" i="58" s="1"/>
  <c r="Q2730" i="58" s="1"/>
  <c r="AG64" i="36"/>
  <c r="E2560" i="58" s="1"/>
  <c r="Q2560" i="58" s="1"/>
  <c r="AF64" i="36"/>
  <c r="E2390" i="58" s="1"/>
  <c r="Q2390" i="58" s="1"/>
  <c r="AE64" i="36"/>
  <c r="E2220" i="58" s="1"/>
  <c r="Q2220" i="58" s="1"/>
  <c r="AD64" i="36"/>
  <c r="E2050" i="58" s="1"/>
  <c r="Q2050" i="58" s="1"/>
  <c r="AC64" i="36"/>
  <c r="E1880" i="58" s="1"/>
  <c r="Q1880" i="58" s="1"/>
  <c r="AB64" i="36"/>
  <c r="E1710" i="58" s="1"/>
  <c r="Q1710" i="58" s="1"/>
  <c r="AA64" i="36"/>
  <c r="E1540" i="58" s="1"/>
  <c r="Q1540" i="58" s="1"/>
  <c r="Z64" i="36"/>
  <c r="E1370" i="58" s="1"/>
  <c r="Q1370" i="58" s="1"/>
  <c r="U64" i="36"/>
  <c r="E520" i="58" s="1"/>
  <c r="Q520" i="58" s="1"/>
  <c r="T64" i="36"/>
  <c r="AK61" i="36"/>
  <c r="AJ61" i="36"/>
  <c r="E3068" i="58" s="1"/>
  <c r="AI61" i="36"/>
  <c r="E2898" i="58" s="1"/>
  <c r="AH61" i="36"/>
  <c r="E2728" i="58" s="1"/>
  <c r="AG61" i="36"/>
  <c r="E2558" i="58" s="1"/>
  <c r="AF61" i="36"/>
  <c r="E2388" i="58" s="1"/>
  <c r="AE61" i="36"/>
  <c r="E2218" i="58" s="1"/>
  <c r="AD61" i="36"/>
  <c r="E2048" i="58" s="1"/>
  <c r="AC61" i="36"/>
  <c r="E1878" i="58" s="1"/>
  <c r="AB61" i="36"/>
  <c r="E1708" i="58" s="1"/>
  <c r="AA61" i="36"/>
  <c r="E1538" i="58" s="1"/>
  <c r="Z61" i="36"/>
  <c r="E1368" i="58" s="1"/>
  <c r="U61" i="36"/>
  <c r="E518" i="58" s="1"/>
  <c r="T61" i="36"/>
  <c r="AK59" i="36"/>
  <c r="AJ59" i="36"/>
  <c r="E3067" i="58" s="1"/>
  <c r="Q3067" i="58" s="1"/>
  <c r="AI59" i="36"/>
  <c r="E2897" i="58" s="1"/>
  <c r="Q2897" i="58" s="1"/>
  <c r="AH59" i="36"/>
  <c r="E2727" i="58" s="1"/>
  <c r="Q2727" i="58" s="1"/>
  <c r="AG59" i="36"/>
  <c r="E2557" i="58" s="1"/>
  <c r="Q2557" i="58" s="1"/>
  <c r="AF59" i="36"/>
  <c r="E2387" i="58" s="1"/>
  <c r="Q2387" i="58" s="1"/>
  <c r="AE59" i="36"/>
  <c r="E2217" i="58" s="1"/>
  <c r="Q2217" i="58" s="1"/>
  <c r="AD59" i="36"/>
  <c r="E2047" i="58" s="1"/>
  <c r="Q2047" i="58" s="1"/>
  <c r="AC59" i="36"/>
  <c r="E1877" i="58" s="1"/>
  <c r="Q1877" i="58" s="1"/>
  <c r="AB59" i="36"/>
  <c r="E1707" i="58" s="1"/>
  <c r="Q1707" i="58" s="1"/>
  <c r="AA59" i="36"/>
  <c r="E1537" i="58" s="1"/>
  <c r="Q1537" i="58" s="1"/>
  <c r="Z59" i="36"/>
  <c r="E1367" i="58" s="1"/>
  <c r="Q1367" i="58" s="1"/>
  <c r="U59" i="36"/>
  <c r="E517" i="58" s="1"/>
  <c r="Q517" i="58" s="1"/>
  <c r="T59" i="36"/>
  <c r="AK58" i="36"/>
  <c r="AJ58" i="36"/>
  <c r="E3066" i="58" s="1"/>
  <c r="Q3066" i="58" s="1"/>
  <c r="AI58" i="36"/>
  <c r="E2896" i="58" s="1"/>
  <c r="Q2896" i="58" s="1"/>
  <c r="AH58" i="36"/>
  <c r="E2726" i="58" s="1"/>
  <c r="Q2726" i="58" s="1"/>
  <c r="AG58" i="36"/>
  <c r="E2556" i="58" s="1"/>
  <c r="Q2556" i="58" s="1"/>
  <c r="AF58" i="36"/>
  <c r="E2386" i="58" s="1"/>
  <c r="Q2386" i="58" s="1"/>
  <c r="AE58" i="36"/>
  <c r="E2216" i="58" s="1"/>
  <c r="Q2216" i="58" s="1"/>
  <c r="AD58" i="36"/>
  <c r="E2046" i="58" s="1"/>
  <c r="Q2046" i="58" s="1"/>
  <c r="AC58" i="36"/>
  <c r="E1876" i="58" s="1"/>
  <c r="Q1876" i="58" s="1"/>
  <c r="AB58" i="36"/>
  <c r="E1706" i="58" s="1"/>
  <c r="Q1706" i="58" s="1"/>
  <c r="AA58" i="36"/>
  <c r="E1536" i="58" s="1"/>
  <c r="Q1536" i="58" s="1"/>
  <c r="Z58" i="36"/>
  <c r="E1366" i="58" s="1"/>
  <c r="Q1366" i="58" s="1"/>
  <c r="U58" i="36"/>
  <c r="E516" i="58" s="1"/>
  <c r="Q516" i="58" s="1"/>
  <c r="T58" i="36"/>
  <c r="AK57" i="36"/>
  <c r="AJ57" i="36"/>
  <c r="E3065" i="58" s="1"/>
  <c r="Q3065" i="58" s="1"/>
  <c r="AI57" i="36"/>
  <c r="E2895" i="58" s="1"/>
  <c r="Q2895" i="58" s="1"/>
  <c r="AH57" i="36"/>
  <c r="E2725" i="58" s="1"/>
  <c r="Q2725" i="58" s="1"/>
  <c r="AG57" i="36"/>
  <c r="E2555" i="58" s="1"/>
  <c r="Q2555" i="58" s="1"/>
  <c r="AF57" i="36"/>
  <c r="E2385" i="58" s="1"/>
  <c r="Q2385" i="58" s="1"/>
  <c r="AE57" i="36"/>
  <c r="E2215" i="58" s="1"/>
  <c r="Q2215" i="58" s="1"/>
  <c r="AD57" i="36"/>
  <c r="E2045" i="58" s="1"/>
  <c r="Q2045" i="58" s="1"/>
  <c r="AC57" i="36"/>
  <c r="E1875" i="58" s="1"/>
  <c r="Q1875" i="58" s="1"/>
  <c r="AB57" i="36"/>
  <c r="E1705" i="58" s="1"/>
  <c r="Q1705" i="58" s="1"/>
  <c r="AA57" i="36"/>
  <c r="E1535" i="58" s="1"/>
  <c r="Q1535" i="58" s="1"/>
  <c r="Z57" i="36"/>
  <c r="E1365" i="58" s="1"/>
  <c r="Q1365" i="58" s="1"/>
  <c r="U57" i="36"/>
  <c r="E515" i="58" s="1"/>
  <c r="Q515" i="58" s="1"/>
  <c r="T57" i="36"/>
  <c r="AK56" i="36"/>
  <c r="AJ56" i="36"/>
  <c r="E3064" i="58" s="1"/>
  <c r="Q3064" i="58" s="1"/>
  <c r="AI56" i="36"/>
  <c r="E2894" i="58" s="1"/>
  <c r="Q2894" i="58" s="1"/>
  <c r="AH56" i="36"/>
  <c r="E2724" i="58" s="1"/>
  <c r="Q2724" i="58" s="1"/>
  <c r="AG56" i="36"/>
  <c r="E2554" i="58" s="1"/>
  <c r="Q2554" i="58" s="1"/>
  <c r="AF56" i="36"/>
  <c r="E2384" i="58" s="1"/>
  <c r="Q2384" i="58" s="1"/>
  <c r="AE56" i="36"/>
  <c r="E2214" i="58" s="1"/>
  <c r="Q2214" i="58" s="1"/>
  <c r="AD56" i="36"/>
  <c r="E2044" i="58" s="1"/>
  <c r="Q2044" i="58" s="1"/>
  <c r="AC56" i="36"/>
  <c r="E1874" i="58" s="1"/>
  <c r="Q1874" i="58" s="1"/>
  <c r="AB56" i="36"/>
  <c r="E1704" i="58" s="1"/>
  <c r="Q1704" i="58" s="1"/>
  <c r="AA56" i="36"/>
  <c r="E1534" i="58" s="1"/>
  <c r="Q1534" i="58" s="1"/>
  <c r="Z56" i="36"/>
  <c r="E1364" i="58" s="1"/>
  <c r="Q1364" i="58" s="1"/>
  <c r="U56" i="36"/>
  <c r="E514" i="58" s="1"/>
  <c r="Q514" i="58" s="1"/>
  <c r="T56" i="36"/>
  <c r="AK53" i="36"/>
  <c r="AJ53" i="36"/>
  <c r="E3062" i="58" s="1"/>
  <c r="AI53" i="36"/>
  <c r="E2892" i="58" s="1"/>
  <c r="AH53" i="36"/>
  <c r="E2722" i="58" s="1"/>
  <c r="AG53" i="36"/>
  <c r="E2552" i="58" s="1"/>
  <c r="AF53" i="36"/>
  <c r="E2382" i="58" s="1"/>
  <c r="AE53" i="36"/>
  <c r="E2212" i="58" s="1"/>
  <c r="AD53" i="36"/>
  <c r="E2042" i="58" s="1"/>
  <c r="AC53" i="36"/>
  <c r="E1872" i="58" s="1"/>
  <c r="AB53" i="36"/>
  <c r="E1702" i="58" s="1"/>
  <c r="AA53" i="36"/>
  <c r="E1532" i="58" s="1"/>
  <c r="Z53" i="36"/>
  <c r="E1362" i="58" s="1"/>
  <c r="U53" i="36"/>
  <c r="E512" i="58" s="1"/>
  <c r="T53" i="36"/>
  <c r="AK51" i="36"/>
  <c r="AJ51" i="36"/>
  <c r="E3061" i="58" s="1"/>
  <c r="Q3061" i="58" s="1"/>
  <c r="AI51" i="36"/>
  <c r="E2891" i="58" s="1"/>
  <c r="Q2891" i="58" s="1"/>
  <c r="AH51" i="36"/>
  <c r="E2721" i="58" s="1"/>
  <c r="Q2721" i="58" s="1"/>
  <c r="AG51" i="36"/>
  <c r="E2551" i="58" s="1"/>
  <c r="Q2551" i="58" s="1"/>
  <c r="AF51" i="36"/>
  <c r="E2381" i="58" s="1"/>
  <c r="Q2381" i="58" s="1"/>
  <c r="AE51" i="36"/>
  <c r="E2211" i="58" s="1"/>
  <c r="Q2211" i="58" s="1"/>
  <c r="AD51" i="36"/>
  <c r="E2041" i="58" s="1"/>
  <c r="Q2041" i="58" s="1"/>
  <c r="AC51" i="36"/>
  <c r="E1871" i="58" s="1"/>
  <c r="Q1871" i="58" s="1"/>
  <c r="AB51" i="36"/>
  <c r="E1701" i="58" s="1"/>
  <c r="Q1701" i="58" s="1"/>
  <c r="AA51" i="36"/>
  <c r="E1531" i="58" s="1"/>
  <c r="Q1531" i="58" s="1"/>
  <c r="Z51" i="36"/>
  <c r="E1361" i="58" s="1"/>
  <c r="Q1361" i="58" s="1"/>
  <c r="U51" i="36"/>
  <c r="E511" i="58" s="1"/>
  <c r="Q511" i="58" s="1"/>
  <c r="T51" i="36"/>
  <c r="AK50" i="36"/>
  <c r="AJ50" i="36"/>
  <c r="E3060" i="58" s="1"/>
  <c r="Q3060" i="58" s="1"/>
  <c r="AI50" i="36"/>
  <c r="E2890" i="58" s="1"/>
  <c r="Q2890" i="58" s="1"/>
  <c r="AH50" i="36"/>
  <c r="E2720" i="58" s="1"/>
  <c r="Q2720" i="58" s="1"/>
  <c r="AG50" i="36"/>
  <c r="E2550" i="58" s="1"/>
  <c r="Q2550" i="58" s="1"/>
  <c r="AF50" i="36"/>
  <c r="E2380" i="58" s="1"/>
  <c r="Q2380" i="58" s="1"/>
  <c r="AE50" i="36"/>
  <c r="E2210" i="58" s="1"/>
  <c r="Q2210" i="58" s="1"/>
  <c r="AD50" i="36"/>
  <c r="E2040" i="58" s="1"/>
  <c r="Q2040" i="58" s="1"/>
  <c r="AC50" i="36"/>
  <c r="E1870" i="58" s="1"/>
  <c r="Q1870" i="58" s="1"/>
  <c r="AB50" i="36"/>
  <c r="E1700" i="58" s="1"/>
  <c r="Q1700" i="58" s="1"/>
  <c r="AA50" i="36"/>
  <c r="E1530" i="58" s="1"/>
  <c r="Q1530" i="58" s="1"/>
  <c r="Z50" i="36"/>
  <c r="E1360" i="58" s="1"/>
  <c r="Q1360" i="58" s="1"/>
  <c r="U50" i="36"/>
  <c r="E510" i="58" s="1"/>
  <c r="Q510" i="58" s="1"/>
  <c r="T50" i="36"/>
  <c r="AK49" i="36"/>
  <c r="AJ49" i="36"/>
  <c r="E3059" i="58" s="1"/>
  <c r="Q3059" i="58" s="1"/>
  <c r="AI49" i="36"/>
  <c r="E2889" i="58" s="1"/>
  <c r="Q2889" i="58" s="1"/>
  <c r="AH49" i="36"/>
  <c r="E2719" i="58" s="1"/>
  <c r="Q2719" i="58" s="1"/>
  <c r="AG49" i="36"/>
  <c r="E2549" i="58" s="1"/>
  <c r="Q2549" i="58" s="1"/>
  <c r="AF49" i="36"/>
  <c r="E2379" i="58" s="1"/>
  <c r="Q2379" i="58" s="1"/>
  <c r="AE49" i="36"/>
  <c r="E2209" i="58" s="1"/>
  <c r="Q2209" i="58" s="1"/>
  <c r="AD49" i="36"/>
  <c r="E2039" i="58" s="1"/>
  <c r="Q2039" i="58" s="1"/>
  <c r="AC49" i="36"/>
  <c r="E1869" i="58" s="1"/>
  <c r="Q1869" i="58" s="1"/>
  <c r="AB49" i="36"/>
  <c r="E1699" i="58" s="1"/>
  <c r="Q1699" i="58" s="1"/>
  <c r="AA49" i="36"/>
  <c r="E1529" i="58" s="1"/>
  <c r="Q1529" i="58" s="1"/>
  <c r="Z49" i="36"/>
  <c r="E1359" i="58" s="1"/>
  <c r="Q1359" i="58" s="1"/>
  <c r="U49" i="36"/>
  <c r="E509" i="58" s="1"/>
  <c r="Q509" i="58" s="1"/>
  <c r="T49" i="36"/>
  <c r="AK48" i="36"/>
  <c r="AJ48" i="36"/>
  <c r="E3058" i="58" s="1"/>
  <c r="Q3058" i="58" s="1"/>
  <c r="AI48" i="36"/>
  <c r="E2888" i="58" s="1"/>
  <c r="Q2888" i="58" s="1"/>
  <c r="AH48" i="36"/>
  <c r="E2718" i="58" s="1"/>
  <c r="Q2718" i="58" s="1"/>
  <c r="AG48" i="36"/>
  <c r="E2548" i="58" s="1"/>
  <c r="Q2548" i="58" s="1"/>
  <c r="AF48" i="36"/>
  <c r="E2378" i="58" s="1"/>
  <c r="Q2378" i="58" s="1"/>
  <c r="AE48" i="36"/>
  <c r="E2208" i="58" s="1"/>
  <c r="Q2208" i="58" s="1"/>
  <c r="AD48" i="36"/>
  <c r="E2038" i="58" s="1"/>
  <c r="Q2038" i="58" s="1"/>
  <c r="AC48" i="36"/>
  <c r="E1868" i="58" s="1"/>
  <c r="Q1868" i="58" s="1"/>
  <c r="AB48" i="36"/>
  <c r="E1698" i="58" s="1"/>
  <c r="Q1698" i="58" s="1"/>
  <c r="AA48" i="36"/>
  <c r="E1528" i="58" s="1"/>
  <c r="Q1528" i="58" s="1"/>
  <c r="Z48" i="36"/>
  <c r="E1358" i="58" s="1"/>
  <c r="Q1358" i="58" s="1"/>
  <c r="U48" i="36"/>
  <c r="E508" i="58" s="1"/>
  <c r="Q508" i="58" s="1"/>
  <c r="T48" i="36"/>
  <c r="AK45" i="36"/>
  <c r="AJ45" i="36"/>
  <c r="E3056" i="58" s="1"/>
  <c r="AI45" i="36"/>
  <c r="E2886" i="58" s="1"/>
  <c r="AH45" i="36"/>
  <c r="E2716" i="58" s="1"/>
  <c r="AG45" i="36"/>
  <c r="E2546" i="58" s="1"/>
  <c r="AF45" i="36"/>
  <c r="E2376" i="58" s="1"/>
  <c r="AE45" i="36"/>
  <c r="E2206" i="58" s="1"/>
  <c r="AD45" i="36"/>
  <c r="E2036" i="58" s="1"/>
  <c r="AC45" i="36"/>
  <c r="E1866" i="58" s="1"/>
  <c r="AB45" i="36"/>
  <c r="E1696" i="58" s="1"/>
  <c r="AA45" i="36"/>
  <c r="E1526" i="58" s="1"/>
  <c r="Z45" i="36"/>
  <c r="E1356" i="58" s="1"/>
  <c r="U45" i="36"/>
  <c r="E506" i="58" s="1"/>
  <c r="T45" i="36"/>
  <c r="AK42" i="36"/>
  <c r="AJ42" i="36"/>
  <c r="E3055" i="58" s="1"/>
  <c r="Q3055" i="58" s="1"/>
  <c r="AI42" i="36"/>
  <c r="E2885" i="58" s="1"/>
  <c r="Q2885" i="58" s="1"/>
  <c r="AH42" i="36"/>
  <c r="E2715" i="58" s="1"/>
  <c r="Q2715" i="58" s="1"/>
  <c r="AG42" i="36"/>
  <c r="E2545" i="58" s="1"/>
  <c r="Q2545" i="58" s="1"/>
  <c r="AF42" i="36"/>
  <c r="E2375" i="58" s="1"/>
  <c r="Q2375" i="58" s="1"/>
  <c r="AE42" i="36"/>
  <c r="E2205" i="58" s="1"/>
  <c r="Q2205" i="58" s="1"/>
  <c r="AD42" i="36"/>
  <c r="E2035" i="58" s="1"/>
  <c r="Q2035" i="58" s="1"/>
  <c r="AC42" i="36"/>
  <c r="E1865" i="58" s="1"/>
  <c r="Q1865" i="58" s="1"/>
  <c r="AB42" i="36"/>
  <c r="E1695" i="58" s="1"/>
  <c r="Q1695" i="58" s="1"/>
  <c r="AA42" i="36"/>
  <c r="E1525" i="58" s="1"/>
  <c r="Q1525" i="58" s="1"/>
  <c r="Z42" i="36"/>
  <c r="E1355" i="58" s="1"/>
  <c r="Q1355" i="58" s="1"/>
  <c r="U42" i="36"/>
  <c r="E505" i="58" s="1"/>
  <c r="Q505" i="58" s="1"/>
  <c r="T42" i="36"/>
  <c r="AK41" i="36"/>
  <c r="AJ41" i="36"/>
  <c r="E3054" i="58" s="1"/>
  <c r="Q3054" i="58" s="1"/>
  <c r="AI41" i="36"/>
  <c r="E2884" i="58" s="1"/>
  <c r="Q2884" i="58" s="1"/>
  <c r="AH41" i="36"/>
  <c r="E2714" i="58" s="1"/>
  <c r="Q2714" i="58" s="1"/>
  <c r="AG41" i="36"/>
  <c r="E2544" i="58" s="1"/>
  <c r="Q2544" i="58" s="1"/>
  <c r="AF41" i="36"/>
  <c r="E2374" i="58" s="1"/>
  <c r="Q2374" i="58" s="1"/>
  <c r="AE41" i="36"/>
  <c r="E2204" i="58" s="1"/>
  <c r="Q2204" i="58" s="1"/>
  <c r="AD41" i="36"/>
  <c r="E2034" i="58" s="1"/>
  <c r="Q2034" i="58" s="1"/>
  <c r="AC41" i="36"/>
  <c r="E1864" i="58" s="1"/>
  <c r="Q1864" i="58" s="1"/>
  <c r="AB41" i="36"/>
  <c r="E1694" i="58" s="1"/>
  <c r="Q1694" i="58" s="1"/>
  <c r="AA41" i="36"/>
  <c r="E1524" i="58" s="1"/>
  <c r="Q1524" i="58" s="1"/>
  <c r="Z41" i="36"/>
  <c r="E1354" i="58" s="1"/>
  <c r="Q1354" i="58" s="1"/>
  <c r="U41" i="36"/>
  <c r="E504" i="58" s="1"/>
  <c r="Q504" i="58" s="1"/>
  <c r="T41" i="36"/>
  <c r="AK40" i="36"/>
  <c r="AJ40" i="36"/>
  <c r="E3053" i="58" s="1"/>
  <c r="Q3053" i="58" s="1"/>
  <c r="AI40" i="36"/>
  <c r="E2883" i="58" s="1"/>
  <c r="Q2883" i="58" s="1"/>
  <c r="AH40" i="36"/>
  <c r="E2713" i="58" s="1"/>
  <c r="Q2713" i="58" s="1"/>
  <c r="AG40" i="36"/>
  <c r="E2543" i="58" s="1"/>
  <c r="Q2543" i="58" s="1"/>
  <c r="AF40" i="36"/>
  <c r="E2373" i="58" s="1"/>
  <c r="Q2373" i="58" s="1"/>
  <c r="AE40" i="36"/>
  <c r="E2203" i="58" s="1"/>
  <c r="Q2203" i="58" s="1"/>
  <c r="AD40" i="36"/>
  <c r="E2033" i="58" s="1"/>
  <c r="Q2033" i="58" s="1"/>
  <c r="AC40" i="36"/>
  <c r="E1863" i="58" s="1"/>
  <c r="Q1863" i="58" s="1"/>
  <c r="AB40" i="36"/>
  <c r="E1693" i="58" s="1"/>
  <c r="Q1693" i="58" s="1"/>
  <c r="AA40" i="36"/>
  <c r="E1523" i="58" s="1"/>
  <c r="Q1523" i="58" s="1"/>
  <c r="Z40" i="36"/>
  <c r="E1353" i="58" s="1"/>
  <c r="Q1353" i="58" s="1"/>
  <c r="U40" i="36"/>
  <c r="E503" i="58" s="1"/>
  <c r="Q503" i="58" s="1"/>
  <c r="T40" i="36"/>
  <c r="AK39" i="36"/>
  <c r="AJ39" i="36"/>
  <c r="E3052" i="58" s="1"/>
  <c r="Q3052" i="58" s="1"/>
  <c r="AI39" i="36"/>
  <c r="E2882" i="58" s="1"/>
  <c r="Q2882" i="58" s="1"/>
  <c r="AH39" i="36"/>
  <c r="E2712" i="58" s="1"/>
  <c r="Q2712" i="58" s="1"/>
  <c r="AG39" i="36"/>
  <c r="E2542" i="58" s="1"/>
  <c r="Q2542" i="58" s="1"/>
  <c r="AF39" i="36"/>
  <c r="E2372" i="58" s="1"/>
  <c r="Q2372" i="58" s="1"/>
  <c r="AE39" i="36"/>
  <c r="E2202" i="58" s="1"/>
  <c r="Q2202" i="58" s="1"/>
  <c r="AD39" i="36"/>
  <c r="E2032" i="58" s="1"/>
  <c r="Q2032" i="58" s="1"/>
  <c r="AC39" i="36"/>
  <c r="E1862" i="58" s="1"/>
  <c r="Q1862" i="58" s="1"/>
  <c r="AB39" i="36"/>
  <c r="E1692" i="58" s="1"/>
  <c r="Q1692" i="58" s="1"/>
  <c r="AA39" i="36"/>
  <c r="E1522" i="58" s="1"/>
  <c r="Q1522" i="58" s="1"/>
  <c r="Z39" i="36"/>
  <c r="E1352" i="58" s="1"/>
  <c r="Q1352" i="58" s="1"/>
  <c r="U39" i="36"/>
  <c r="E502" i="58" s="1"/>
  <c r="Q502" i="58" s="1"/>
  <c r="T39" i="36"/>
  <c r="AK36" i="36"/>
  <c r="AJ36" i="36"/>
  <c r="E3050" i="58" s="1"/>
  <c r="AI36" i="36"/>
  <c r="E2880" i="58" s="1"/>
  <c r="AH36" i="36"/>
  <c r="E2710" i="58" s="1"/>
  <c r="AG36" i="36"/>
  <c r="E2540" i="58" s="1"/>
  <c r="AF36" i="36"/>
  <c r="E2370" i="58" s="1"/>
  <c r="AE36" i="36"/>
  <c r="E2200" i="58" s="1"/>
  <c r="AD36" i="36"/>
  <c r="E2030" i="58" s="1"/>
  <c r="AC36" i="36"/>
  <c r="E1860" i="58" s="1"/>
  <c r="AB36" i="36"/>
  <c r="E1690" i="58" s="1"/>
  <c r="AA36" i="36"/>
  <c r="E1520" i="58" s="1"/>
  <c r="Z36" i="36"/>
  <c r="E1350" i="58" s="1"/>
  <c r="U36" i="36"/>
  <c r="E500" i="58" s="1"/>
  <c r="T36" i="36"/>
  <c r="T34" i="36"/>
  <c r="AK34" i="36"/>
  <c r="AJ34" i="36"/>
  <c r="AI34" i="36"/>
  <c r="AH34" i="36"/>
  <c r="AG34" i="36"/>
  <c r="AF34" i="36"/>
  <c r="AE34" i="36"/>
  <c r="AD34" i="36"/>
  <c r="AC34" i="36"/>
  <c r="AB34" i="36"/>
  <c r="AA34" i="36"/>
  <c r="Z34" i="36"/>
  <c r="U34" i="36"/>
  <c r="AK28" i="36"/>
  <c r="AJ28" i="36"/>
  <c r="E3044" i="58" s="1"/>
  <c r="AI28" i="36"/>
  <c r="E2874" i="58" s="1"/>
  <c r="AH28" i="36"/>
  <c r="E2704" i="58" s="1"/>
  <c r="AG28" i="36"/>
  <c r="E2534" i="58" s="1"/>
  <c r="AF28" i="36"/>
  <c r="E2364" i="58" s="1"/>
  <c r="AE28" i="36"/>
  <c r="E2194" i="58" s="1"/>
  <c r="AD28" i="36"/>
  <c r="E2024" i="58" s="1"/>
  <c r="AC28" i="36"/>
  <c r="E1854" i="58" s="1"/>
  <c r="AB28" i="36"/>
  <c r="E1684" i="58" s="1"/>
  <c r="AA28" i="36"/>
  <c r="E1514" i="58" s="1"/>
  <c r="Z28" i="36"/>
  <c r="E1344" i="58" s="1"/>
  <c r="U28" i="36"/>
  <c r="E494" i="58" s="1"/>
  <c r="T28" i="36"/>
  <c r="AK31" i="36"/>
  <c r="AJ31" i="36"/>
  <c r="E3046" i="58" s="1"/>
  <c r="Q3046" i="58" s="1"/>
  <c r="AI31" i="36"/>
  <c r="E2876" i="58" s="1"/>
  <c r="Q2876" i="58" s="1"/>
  <c r="AH31" i="36"/>
  <c r="E2706" i="58" s="1"/>
  <c r="Q2706" i="58" s="1"/>
  <c r="AG31" i="36"/>
  <c r="E2536" i="58" s="1"/>
  <c r="Q2536" i="58" s="1"/>
  <c r="AF31" i="36"/>
  <c r="E2366" i="58" s="1"/>
  <c r="Q2366" i="58" s="1"/>
  <c r="AE31" i="36"/>
  <c r="E2196" i="58" s="1"/>
  <c r="Q2196" i="58" s="1"/>
  <c r="AD31" i="36"/>
  <c r="E2026" i="58" s="1"/>
  <c r="Q2026" i="58" s="1"/>
  <c r="AC31" i="36"/>
  <c r="E1856" i="58" s="1"/>
  <c r="Q1856" i="58" s="1"/>
  <c r="AB31" i="36"/>
  <c r="E1686" i="58" s="1"/>
  <c r="Q1686" i="58" s="1"/>
  <c r="AA31" i="36"/>
  <c r="E1516" i="58" s="1"/>
  <c r="Q1516" i="58" s="1"/>
  <c r="Z31" i="36"/>
  <c r="E1346" i="58" s="1"/>
  <c r="Q1346" i="58" s="1"/>
  <c r="U31" i="36"/>
  <c r="E496" i="58" s="1"/>
  <c r="Q496" i="58" s="1"/>
  <c r="T31" i="36"/>
  <c r="AK32" i="36"/>
  <c r="AJ32" i="36"/>
  <c r="AI32" i="36"/>
  <c r="AH32" i="36"/>
  <c r="AG32" i="36"/>
  <c r="AK33" i="36"/>
  <c r="AJ33" i="36"/>
  <c r="AI33" i="36"/>
  <c r="AH33" i="36"/>
  <c r="AG33" i="36"/>
  <c r="AF33" i="36"/>
  <c r="AE33" i="36"/>
  <c r="AD33" i="36"/>
  <c r="AC33" i="36"/>
  <c r="AB33" i="36"/>
  <c r="AA33" i="36"/>
  <c r="Z33" i="36"/>
  <c r="U33" i="36"/>
  <c r="T33" i="36"/>
  <c r="AK28" i="35"/>
  <c r="AJ28" i="35"/>
  <c r="AI28" i="35"/>
  <c r="AH28" i="35"/>
  <c r="AG28" i="35"/>
  <c r="AF28" i="35"/>
  <c r="AE28" i="35"/>
  <c r="AD28" i="35"/>
  <c r="AC28" i="35"/>
  <c r="AB28" i="35"/>
  <c r="AA28" i="35"/>
  <c r="Z28" i="35"/>
  <c r="U28" i="35"/>
  <c r="T28" i="35"/>
  <c r="AK24" i="35"/>
  <c r="AJ24" i="35"/>
  <c r="AI24" i="35"/>
  <c r="AH24" i="35"/>
  <c r="AG24" i="35"/>
  <c r="AF24" i="35"/>
  <c r="AE24" i="35"/>
  <c r="AD24" i="35"/>
  <c r="AC24" i="35"/>
  <c r="AB24" i="35"/>
  <c r="AA24" i="35"/>
  <c r="Z24" i="35"/>
  <c r="U24" i="35"/>
  <c r="T24" i="35"/>
  <c r="AK23" i="35"/>
  <c r="AJ23" i="35"/>
  <c r="AI23" i="35"/>
  <c r="AH23" i="35"/>
  <c r="AG23" i="35"/>
  <c r="AF23" i="35"/>
  <c r="AE23" i="35"/>
  <c r="AD23" i="35"/>
  <c r="AC23" i="35"/>
  <c r="AB23" i="35"/>
  <c r="AA23" i="35"/>
  <c r="Z23" i="35"/>
  <c r="U23" i="35"/>
  <c r="T23" i="35"/>
  <c r="AK22" i="35"/>
  <c r="AJ22" i="35"/>
  <c r="AI22" i="35"/>
  <c r="AH22" i="35"/>
  <c r="AG22" i="35"/>
  <c r="AF22" i="35"/>
  <c r="AE22" i="35"/>
  <c r="AD22" i="35"/>
  <c r="AC22" i="35"/>
  <c r="AB22" i="35"/>
  <c r="AA22" i="35"/>
  <c r="Z22" i="35"/>
  <c r="U22" i="35"/>
  <c r="T22" i="35"/>
  <c r="AK21" i="35"/>
  <c r="AJ21" i="35"/>
  <c r="AI21" i="35"/>
  <c r="AH21" i="35"/>
  <c r="AG21" i="35"/>
  <c r="AF21" i="35"/>
  <c r="AE21" i="35"/>
  <c r="AD21" i="35"/>
  <c r="AC21" i="35"/>
  <c r="AB21" i="35"/>
  <c r="AA21" i="35"/>
  <c r="Z21" i="35"/>
  <c r="U21" i="35"/>
  <c r="T21" i="35"/>
  <c r="AK20" i="35"/>
  <c r="AJ20" i="35"/>
  <c r="AI20" i="35"/>
  <c r="AH20" i="35"/>
  <c r="AG20" i="35"/>
  <c r="AF20" i="35"/>
  <c r="AE20" i="35"/>
  <c r="AD20" i="35"/>
  <c r="AC20" i="35"/>
  <c r="AB20" i="35"/>
  <c r="AA20" i="35"/>
  <c r="Z20" i="35"/>
  <c r="U20" i="35"/>
  <c r="T20" i="35"/>
  <c r="AK13" i="35"/>
  <c r="AJ13" i="35"/>
  <c r="AI13" i="35"/>
  <c r="AH13" i="35"/>
  <c r="AG13" i="35"/>
  <c r="AF13" i="35"/>
  <c r="AE13" i="35"/>
  <c r="AD13" i="35"/>
  <c r="AC13" i="35"/>
  <c r="AB13" i="35"/>
  <c r="AA13" i="35"/>
  <c r="Z13" i="35"/>
  <c r="U13" i="35"/>
  <c r="T13" i="35"/>
  <c r="AK12" i="35"/>
  <c r="AJ12" i="35"/>
  <c r="AI12" i="35"/>
  <c r="AH12" i="35"/>
  <c r="AG12" i="35"/>
  <c r="AF12" i="35"/>
  <c r="AE12" i="35"/>
  <c r="AD12" i="35"/>
  <c r="AC12" i="35"/>
  <c r="AB12" i="35"/>
  <c r="AA12" i="35"/>
  <c r="Z12" i="35"/>
  <c r="U12" i="35"/>
  <c r="T12" i="35"/>
  <c r="AK11" i="35"/>
  <c r="AJ11" i="35"/>
  <c r="AI11" i="35"/>
  <c r="AH11" i="35"/>
  <c r="AG11" i="35"/>
  <c r="AF11" i="35"/>
  <c r="AE11" i="35"/>
  <c r="AD11" i="35"/>
  <c r="AC11" i="35"/>
  <c r="AB11" i="35"/>
  <c r="AA11" i="35"/>
  <c r="Z11" i="35"/>
  <c r="U11" i="35"/>
  <c r="T11" i="35"/>
  <c r="AK10" i="35"/>
  <c r="AJ10" i="35"/>
  <c r="AI10" i="35"/>
  <c r="AH10" i="35"/>
  <c r="AG10" i="35"/>
  <c r="AF10" i="35"/>
  <c r="AE10" i="35"/>
  <c r="AD10" i="35"/>
  <c r="AC10" i="35"/>
  <c r="AB10" i="35"/>
  <c r="AA10" i="35"/>
  <c r="Z10" i="35"/>
  <c r="U10" i="35"/>
  <c r="T10" i="35"/>
  <c r="AK9" i="35"/>
  <c r="AJ9" i="35"/>
  <c r="AI9" i="35"/>
  <c r="AH9" i="35"/>
  <c r="AG9" i="35"/>
  <c r="AF9" i="35"/>
  <c r="AE9" i="35"/>
  <c r="AD9" i="35"/>
  <c r="AC9" i="35"/>
  <c r="AB9" i="35"/>
  <c r="AA9" i="35"/>
  <c r="Z9" i="35"/>
  <c r="U9" i="35"/>
  <c r="T9" i="35"/>
  <c r="AK56" i="34"/>
  <c r="AJ56" i="34"/>
  <c r="AI56" i="34"/>
  <c r="AH56" i="34"/>
  <c r="AG56" i="34"/>
  <c r="AF56" i="34"/>
  <c r="AE56" i="34"/>
  <c r="AD56" i="34"/>
  <c r="AC56" i="34"/>
  <c r="AB56" i="34"/>
  <c r="AA56" i="34"/>
  <c r="Z56" i="34"/>
  <c r="U56" i="34"/>
  <c r="T56" i="34"/>
  <c r="AK47" i="34"/>
  <c r="AJ47" i="34"/>
  <c r="AI47" i="34"/>
  <c r="AH47" i="34"/>
  <c r="AG47" i="34"/>
  <c r="AF47" i="34"/>
  <c r="AE47" i="34"/>
  <c r="AD47" i="34"/>
  <c r="AC47" i="34"/>
  <c r="AB47" i="34"/>
  <c r="AA47" i="34"/>
  <c r="Z47" i="34"/>
  <c r="U47" i="34"/>
  <c r="T47" i="34"/>
  <c r="AK39" i="34"/>
  <c r="AJ39" i="34"/>
  <c r="AI39" i="34"/>
  <c r="AH39" i="34"/>
  <c r="AG39" i="34"/>
  <c r="AF39" i="34"/>
  <c r="AE39" i="34"/>
  <c r="AD39" i="34"/>
  <c r="AC39" i="34"/>
  <c r="AB39" i="34"/>
  <c r="AA39" i="34"/>
  <c r="Z39" i="34"/>
  <c r="U39" i="34"/>
  <c r="T39" i="34"/>
  <c r="AK38" i="34"/>
  <c r="AJ38" i="34"/>
  <c r="AI38" i="34"/>
  <c r="AH38" i="34"/>
  <c r="AG38" i="34"/>
  <c r="AF38" i="34"/>
  <c r="AE38" i="34"/>
  <c r="AD38" i="34"/>
  <c r="AC38" i="34"/>
  <c r="AB38" i="34"/>
  <c r="AA38" i="34"/>
  <c r="Z38" i="34"/>
  <c r="U38" i="34"/>
  <c r="T38" i="34"/>
  <c r="AK21" i="34"/>
  <c r="AJ21" i="34"/>
  <c r="H3018" i="58" s="1"/>
  <c r="R3018" i="58" s="1"/>
  <c r="AI21" i="34"/>
  <c r="H2848" i="58" s="1"/>
  <c r="R2848" i="58" s="1"/>
  <c r="AH21" i="34"/>
  <c r="H2678" i="58" s="1"/>
  <c r="R2678" i="58" s="1"/>
  <c r="AG21" i="34"/>
  <c r="H2508" i="58" s="1"/>
  <c r="R2508" i="58" s="1"/>
  <c r="AF21" i="34"/>
  <c r="H2338" i="58" s="1"/>
  <c r="R2338" i="58" s="1"/>
  <c r="AE21" i="34"/>
  <c r="H2168" i="58" s="1"/>
  <c r="R2168" i="58" s="1"/>
  <c r="AD21" i="34"/>
  <c r="H1998" i="58" s="1"/>
  <c r="R1998" i="58" s="1"/>
  <c r="AC21" i="34"/>
  <c r="H1828" i="58" s="1"/>
  <c r="R1828" i="58" s="1"/>
  <c r="AB21" i="34"/>
  <c r="H1658" i="58" s="1"/>
  <c r="R1658" i="58" s="1"/>
  <c r="AA21" i="34"/>
  <c r="H1488" i="58" s="1"/>
  <c r="R1488" i="58" s="1"/>
  <c r="Z21" i="34"/>
  <c r="H1318" i="58" s="1"/>
  <c r="R1318" i="58" s="1"/>
  <c r="U21" i="34"/>
  <c r="H468" i="58" s="1"/>
  <c r="R468" i="58" s="1"/>
  <c r="T21" i="34"/>
  <c r="AK12" i="34"/>
  <c r="AJ12" i="34"/>
  <c r="H3016" i="58" s="1"/>
  <c r="R3016" i="58" s="1"/>
  <c r="AI12" i="34"/>
  <c r="H2846" i="58" s="1"/>
  <c r="R2846" i="58" s="1"/>
  <c r="AH12" i="34"/>
  <c r="H2676" i="58" s="1"/>
  <c r="R2676" i="58" s="1"/>
  <c r="AG12" i="34"/>
  <c r="H2506" i="58" s="1"/>
  <c r="R2506" i="58" s="1"/>
  <c r="AF12" i="34"/>
  <c r="H2336" i="58" s="1"/>
  <c r="R2336" i="58" s="1"/>
  <c r="AE12" i="34"/>
  <c r="H2166" i="58" s="1"/>
  <c r="R2166" i="58" s="1"/>
  <c r="AD12" i="34"/>
  <c r="H1996" i="58" s="1"/>
  <c r="R1996" i="58" s="1"/>
  <c r="AC12" i="34"/>
  <c r="H1826" i="58" s="1"/>
  <c r="R1826" i="58" s="1"/>
  <c r="AB12" i="34"/>
  <c r="H1656" i="58" s="1"/>
  <c r="R1656" i="58" s="1"/>
  <c r="AA12" i="34"/>
  <c r="H1486" i="58" s="1"/>
  <c r="R1486" i="58" s="1"/>
  <c r="Z12" i="34"/>
  <c r="H1316" i="58" s="1"/>
  <c r="R1316" i="58" s="1"/>
  <c r="U12" i="34"/>
  <c r="H466" i="58" s="1"/>
  <c r="R466" i="58" s="1"/>
  <c r="T12" i="34"/>
  <c r="U10" i="34"/>
  <c r="V10" i="34"/>
  <c r="W10" i="34"/>
  <c r="X10" i="34"/>
  <c r="Y10" i="34"/>
  <c r="Z10" i="34"/>
  <c r="AA10" i="34"/>
  <c r="AB10" i="34"/>
  <c r="AC10" i="34"/>
  <c r="AD10" i="34"/>
  <c r="AE10" i="34"/>
  <c r="AF10" i="34"/>
  <c r="AG10" i="34"/>
  <c r="AH10" i="34"/>
  <c r="AI10" i="34"/>
  <c r="AJ10" i="34"/>
  <c r="AK10" i="34"/>
  <c r="AL10" i="34"/>
  <c r="T10" i="34"/>
  <c r="S10" i="34"/>
  <c r="AK27" i="33"/>
  <c r="AJ27" i="33"/>
  <c r="E3013" i="58" s="1"/>
  <c r="Q3013" i="58" s="1"/>
  <c r="AI27" i="33"/>
  <c r="E2843" i="58" s="1"/>
  <c r="Q2843" i="58" s="1"/>
  <c r="AH27" i="33"/>
  <c r="E2673" i="58" s="1"/>
  <c r="Q2673" i="58" s="1"/>
  <c r="AG27" i="33"/>
  <c r="E2503" i="58" s="1"/>
  <c r="Q2503" i="58" s="1"/>
  <c r="AF27" i="33"/>
  <c r="E2333" i="58" s="1"/>
  <c r="Q2333" i="58" s="1"/>
  <c r="AE27" i="33"/>
  <c r="E2163" i="58" s="1"/>
  <c r="Q2163" i="58" s="1"/>
  <c r="AD27" i="33"/>
  <c r="E1993" i="58" s="1"/>
  <c r="Q1993" i="58" s="1"/>
  <c r="AC27" i="33"/>
  <c r="E1823" i="58" s="1"/>
  <c r="Q1823" i="58" s="1"/>
  <c r="AB27" i="33"/>
  <c r="E1653" i="58" s="1"/>
  <c r="Q1653" i="58" s="1"/>
  <c r="AA27" i="33"/>
  <c r="E1483" i="58" s="1"/>
  <c r="Q1483" i="58" s="1"/>
  <c r="Z27" i="33"/>
  <c r="E1313" i="58" s="1"/>
  <c r="Q1313" i="58" s="1"/>
  <c r="U27" i="33"/>
  <c r="E463" i="58" s="1"/>
  <c r="Q463" i="58" s="1"/>
  <c r="T27" i="33"/>
  <c r="AK24" i="33"/>
  <c r="AJ24" i="33"/>
  <c r="AI24" i="33"/>
  <c r="AH24" i="33"/>
  <c r="AG24" i="33"/>
  <c r="AF24" i="33"/>
  <c r="AE24" i="33"/>
  <c r="AD24" i="33"/>
  <c r="AC24" i="33"/>
  <c r="AB24" i="33"/>
  <c r="AA24" i="33"/>
  <c r="Z24" i="33"/>
  <c r="U24" i="33"/>
  <c r="T24" i="33"/>
  <c r="AK21" i="33"/>
  <c r="AJ21" i="33"/>
  <c r="AI21" i="33"/>
  <c r="AH21" i="33"/>
  <c r="AG21" i="33"/>
  <c r="AF21" i="33"/>
  <c r="AE21" i="33"/>
  <c r="AD21" i="33"/>
  <c r="AC21" i="33"/>
  <c r="AB21" i="33"/>
  <c r="AA21" i="33"/>
  <c r="Z21" i="33"/>
  <c r="U21" i="33"/>
  <c r="T21" i="33"/>
  <c r="AK18" i="33"/>
  <c r="AJ18" i="33"/>
  <c r="AI18" i="33"/>
  <c r="AH18" i="33"/>
  <c r="AG18" i="33"/>
  <c r="AF18" i="33"/>
  <c r="AE18" i="33"/>
  <c r="AD18" i="33"/>
  <c r="AC18" i="33"/>
  <c r="AB18" i="33"/>
  <c r="AA18" i="33"/>
  <c r="Z18" i="33"/>
  <c r="U18" i="33"/>
  <c r="T18" i="33"/>
  <c r="AK15" i="33"/>
  <c r="AJ15" i="33"/>
  <c r="H3009" i="58" s="1"/>
  <c r="R3009" i="58" s="1"/>
  <c r="AI15" i="33"/>
  <c r="H2839" i="58" s="1"/>
  <c r="R2839" i="58" s="1"/>
  <c r="AH15" i="33"/>
  <c r="H2669" i="58" s="1"/>
  <c r="R2669" i="58" s="1"/>
  <c r="AG15" i="33"/>
  <c r="H2499" i="58" s="1"/>
  <c r="R2499" i="58" s="1"/>
  <c r="AF15" i="33"/>
  <c r="H2329" i="58" s="1"/>
  <c r="R2329" i="58" s="1"/>
  <c r="AE15" i="33"/>
  <c r="H2159" i="58" s="1"/>
  <c r="R2159" i="58" s="1"/>
  <c r="AD15" i="33"/>
  <c r="H1989" i="58" s="1"/>
  <c r="R1989" i="58" s="1"/>
  <c r="AC15" i="33"/>
  <c r="H1819" i="58" s="1"/>
  <c r="R1819" i="58" s="1"/>
  <c r="AB15" i="33"/>
  <c r="H1649" i="58" s="1"/>
  <c r="R1649" i="58" s="1"/>
  <c r="AA15" i="33"/>
  <c r="H1479" i="58" s="1"/>
  <c r="R1479" i="58" s="1"/>
  <c r="Z15" i="33"/>
  <c r="H1309" i="58" s="1"/>
  <c r="R1309" i="58" s="1"/>
  <c r="U15" i="33"/>
  <c r="H459" i="58" s="1"/>
  <c r="R459" i="58" s="1"/>
  <c r="T15" i="33"/>
  <c r="U10" i="33"/>
  <c r="H458" i="58" s="1"/>
  <c r="R458" i="58" s="1"/>
  <c r="AK10" i="33"/>
  <c r="AJ10" i="33"/>
  <c r="H3008" i="58" s="1"/>
  <c r="R3008" i="58" s="1"/>
  <c r="AI10" i="33"/>
  <c r="H2838" i="58" s="1"/>
  <c r="R2838" i="58" s="1"/>
  <c r="AH10" i="33"/>
  <c r="H2668" i="58" s="1"/>
  <c r="R2668" i="58" s="1"/>
  <c r="AG10" i="33"/>
  <c r="H2498" i="58" s="1"/>
  <c r="R2498" i="58" s="1"/>
  <c r="AF10" i="33"/>
  <c r="H2328" i="58" s="1"/>
  <c r="R2328" i="58" s="1"/>
  <c r="AE10" i="33"/>
  <c r="H2158" i="58" s="1"/>
  <c r="R2158" i="58" s="1"/>
  <c r="AD10" i="33"/>
  <c r="H1988" i="58" s="1"/>
  <c r="R1988" i="58" s="1"/>
  <c r="AC10" i="33"/>
  <c r="H1818" i="58" s="1"/>
  <c r="R1818" i="58" s="1"/>
  <c r="AB10" i="33"/>
  <c r="H1648" i="58" s="1"/>
  <c r="R1648" i="58" s="1"/>
  <c r="AA10" i="33"/>
  <c r="H1478" i="58" s="1"/>
  <c r="R1478" i="58" s="1"/>
  <c r="Z10" i="33"/>
  <c r="H1308" i="58" s="1"/>
  <c r="R1308" i="58" s="1"/>
  <c r="T10" i="33"/>
  <c r="T36" i="32"/>
  <c r="U36" i="32"/>
  <c r="E443" i="58" s="1"/>
  <c r="Q443" i="58" s="1"/>
  <c r="Z36" i="32"/>
  <c r="E1293" i="58" s="1"/>
  <c r="Q1293" i="58" s="1"/>
  <c r="AA36" i="32"/>
  <c r="E1463" i="58" s="1"/>
  <c r="Q1463" i="58" s="1"/>
  <c r="AB36" i="32"/>
  <c r="E1633" i="58" s="1"/>
  <c r="Q1633" i="58" s="1"/>
  <c r="AC36" i="32"/>
  <c r="E1803" i="58" s="1"/>
  <c r="Q1803" i="58" s="1"/>
  <c r="AD36" i="32"/>
  <c r="E1973" i="58" s="1"/>
  <c r="Q1973" i="58" s="1"/>
  <c r="AE36" i="32"/>
  <c r="E2143" i="58" s="1"/>
  <c r="Q2143" i="58" s="1"/>
  <c r="AF36" i="32"/>
  <c r="E2313" i="58" s="1"/>
  <c r="Q2313" i="58" s="1"/>
  <c r="AG36" i="32"/>
  <c r="E2483" i="58" s="1"/>
  <c r="Q2483" i="58" s="1"/>
  <c r="AH36" i="32"/>
  <c r="E2653" i="58" s="1"/>
  <c r="Q2653" i="58" s="1"/>
  <c r="AI36" i="32"/>
  <c r="E2823" i="58" s="1"/>
  <c r="Q2823" i="58" s="1"/>
  <c r="AJ36" i="32"/>
  <c r="E2993" i="58" s="1"/>
  <c r="Q2993" i="58" s="1"/>
  <c r="AK36" i="32"/>
  <c r="T28" i="32"/>
  <c r="U28" i="32"/>
  <c r="E436" i="58" s="1"/>
  <c r="Q436" i="58" s="1"/>
  <c r="Z28" i="32"/>
  <c r="AA28" i="32"/>
  <c r="AB28" i="32"/>
  <c r="AC28" i="32"/>
  <c r="AD28" i="32"/>
  <c r="AE28" i="32"/>
  <c r="AF28" i="32"/>
  <c r="AG28" i="32"/>
  <c r="AH28" i="32"/>
  <c r="AI28" i="32"/>
  <c r="AJ28" i="32"/>
  <c r="AK28" i="32"/>
  <c r="E3156" i="58" s="1"/>
  <c r="Q3156" i="58" s="1"/>
  <c r="T20" i="32"/>
  <c r="U20" i="32"/>
  <c r="E429" i="58" s="1"/>
  <c r="Q429" i="58" s="1"/>
  <c r="Z20" i="32"/>
  <c r="AA20" i="32"/>
  <c r="AB20" i="32"/>
  <c r="AC20" i="32"/>
  <c r="AD20" i="32"/>
  <c r="AE20" i="32"/>
  <c r="AF20" i="32"/>
  <c r="AG20" i="32"/>
  <c r="AH20" i="32"/>
  <c r="AI20" i="32"/>
  <c r="AJ20" i="32"/>
  <c r="AK20" i="32"/>
  <c r="E3149" i="58" s="1"/>
  <c r="Q3149" i="58" s="1"/>
  <c r="AL13" i="33"/>
  <c r="AK13" i="33"/>
  <c r="AJ13" i="33"/>
  <c r="AI13" i="33"/>
  <c r="AH13" i="33"/>
  <c r="AG13" i="33"/>
  <c r="AF13" i="33"/>
  <c r="AE13" i="33"/>
  <c r="AD13" i="33"/>
  <c r="AC13" i="33"/>
  <c r="AB13" i="33"/>
  <c r="AA13" i="33"/>
  <c r="Z13" i="33"/>
  <c r="Y13" i="33"/>
  <c r="X13" i="33"/>
  <c r="W13" i="33"/>
  <c r="V13" i="33"/>
  <c r="U13" i="33"/>
  <c r="T13" i="33"/>
  <c r="S13" i="33"/>
  <c r="AL8" i="33"/>
  <c r="AK8" i="33"/>
  <c r="AJ8" i="33"/>
  <c r="AI8" i="33"/>
  <c r="AH8" i="33"/>
  <c r="AG8" i="33"/>
  <c r="AF8" i="33"/>
  <c r="AE8" i="33"/>
  <c r="AD8" i="33"/>
  <c r="AC8" i="33"/>
  <c r="AB8" i="33"/>
  <c r="AA8" i="33"/>
  <c r="Z8" i="33"/>
  <c r="Y8" i="33"/>
  <c r="X8" i="33"/>
  <c r="W8" i="33"/>
  <c r="V8" i="33"/>
  <c r="U8" i="33"/>
  <c r="T8" i="33"/>
  <c r="S8" i="33"/>
  <c r="AK49" i="32"/>
  <c r="AJ49" i="32"/>
  <c r="E3005" i="58" s="1"/>
  <c r="Q3005" i="58" s="1"/>
  <c r="AI49" i="32"/>
  <c r="E2835" i="58" s="1"/>
  <c r="Q2835" i="58" s="1"/>
  <c r="AH49" i="32"/>
  <c r="E2665" i="58" s="1"/>
  <c r="Q2665" i="58" s="1"/>
  <c r="AG49" i="32"/>
  <c r="E2495" i="58" s="1"/>
  <c r="Q2495" i="58" s="1"/>
  <c r="AF49" i="32"/>
  <c r="E2325" i="58" s="1"/>
  <c r="Q2325" i="58" s="1"/>
  <c r="AE49" i="32"/>
  <c r="E2155" i="58" s="1"/>
  <c r="Q2155" i="58" s="1"/>
  <c r="AD49" i="32"/>
  <c r="E1985" i="58" s="1"/>
  <c r="Q1985" i="58" s="1"/>
  <c r="AC49" i="32"/>
  <c r="E1815" i="58" s="1"/>
  <c r="Q1815" i="58" s="1"/>
  <c r="AB49" i="32"/>
  <c r="E1645" i="58" s="1"/>
  <c r="Q1645" i="58" s="1"/>
  <c r="AA49" i="32"/>
  <c r="E1475" i="58" s="1"/>
  <c r="Q1475" i="58" s="1"/>
  <c r="Z49" i="32"/>
  <c r="E1305" i="58" s="1"/>
  <c r="Q1305" i="58" s="1"/>
  <c r="U49" i="32"/>
  <c r="E455" i="58" s="1"/>
  <c r="Q455" i="58" s="1"/>
  <c r="T49" i="32"/>
  <c r="AK48" i="32"/>
  <c r="AJ48" i="32"/>
  <c r="E3004" i="58" s="1"/>
  <c r="Q3004" i="58" s="1"/>
  <c r="AI48" i="32"/>
  <c r="E2834" i="58" s="1"/>
  <c r="Q2834" i="58" s="1"/>
  <c r="AH48" i="32"/>
  <c r="E2664" i="58" s="1"/>
  <c r="Q2664" i="58" s="1"/>
  <c r="AG48" i="32"/>
  <c r="E2494" i="58" s="1"/>
  <c r="Q2494" i="58" s="1"/>
  <c r="AF48" i="32"/>
  <c r="E2324" i="58" s="1"/>
  <c r="Q2324" i="58" s="1"/>
  <c r="AE48" i="32"/>
  <c r="E2154" i="58" s="1"/>
  <c r="Q2154" i="58" s="1"/>
  <c r="AD48" i="32"/>
  <c r="E1984" i="58" s="1"/>
  <c r="Q1984" i="58" s="1"/>
  <c r="AC48" i="32"/>
  <c r="E1814" i="58" s="1"/>
  <c r="Q1814" i="58" s="1"/>
  <c r="AB48" i="32"/>
  <c r="E1644" i="58" s="1"/>
  <c r="Q1644" i="58" s="1"/>
  <c r="AA48" i="32"/>
  <c r="E1474" i="58" s="1"/>
  <c r="Q1474" i="58" s="1"/>
  <c r="Z48" i="32"/>
  <c r="E1304" i="58" s="1"/>
  <c r="Q1304" i="58" s="1"/>
  <c r="U48" i="32"/>
  <c r="E454" i="58" s="1"/>
  <c r="Q454" i="58" s="1"/>
  <c r="T48" i="32"/>
  <c r="AK47" i="32"/>
  <c r="AJ47" i="32"/>
  <c r="E3003" i="58" s="1"/>
  <c r="Q3003" i="58" s="1"/>
  <c r="AI47" i="32"/>
  <c r="E2833" i="58" s="1"/>
  <c r="Q2833" i="58" s="1"/>
  <c r="AH47" i="32"/>
  <c r="E2663" i="58" s="1"/>
  <c r="Q2663" i="58" s="1"/>
  <c r="AG47" i="32"/>
  <c r="E2493" i="58" s="1"/>
  <c r="Q2493" i="58" s="1"/>
  <c r="AF47" i="32"/>
  <c r="E2323" i="58" s="1"/>
  <c r="Q2323" i="58" s="1"/>
  <c r="AE47" i="32"/>
  <c r="E2153" i="58" s="1"/>
  <c r="Q2153" i="58" s="1"/>
  <c r="AD47" i="32"/>
  <c r="E1983" i="58" s="1"/>
  <c r="Q1983" i="58" s="1"/>
  <c r="AC47" i="32"/>
  <c r="E1813" i="58" s="1"/>
  <c r="Q1813" i="58" s="1"/>
  <c r="AB47" i="32"/>
  <c r="E1643" i="58" s="1"/>
  <c r="Q1643" i="58" s="1"/>
  <c r="AA47" i="32"/>
  <c r="E1473" i="58" s="1"/>
  <c r="Q1473" i="58" s="1"/>
  <c r="Z47" i="32"/>
  <c r="E1303" i="58" s="1"/>
  <c r="Q1303" i="58" s="1"/>
  <c r="U47" i="32"/>
  <c r="E453" i="58" s="1"/>
  <c r="Q453" i="58" s="1"/>
  <c r="T47" i="32"/>
  <c r="AK46" i="32"/>
  <c r="AJ46" i="32"/>
  <c r="E3002" i="58" s="1"/>
  <c r="Q3002" i="58" s="1"/>
  <c r="AI46" i="32"/>
  <c r="E2832" i="58" s="1"/>
  <c r="Q2832" i="58" s="1"/>
  <c r="AH46" i="32"/>
  <c r="E2662" i="58" s="1"/>
  <c r="Q2662" i="58" s="1"/>
  <c r="AG46" i="32"/>
  <c r="E2492" i="58" s="1"/>
  <c r="Q2492" i="58" s="1"/>
  <c r="AF46" i="32"/>
  <c r="E2322" i="58" s="1"/>
  <c r="Q2322" i="58" s="1"/>
  <c r="AE46" i="32"/>
  <c r="E2152" i="58" s="1"/>
  <c r="Q2152" i="58" s="1"/>
  <c r="AD46" i="32"/>
  <c r="E1982" i="58" s="1"/>
  <c r="Q1982" i="58" s="1"/>
  <c r="AC46" i="32"/>
  <c r="E1812" i="58" s="1"/>
  <c r="Q1812" i="58" s="1"/>
  <c r="AB46" i="32"/>
  <c r="E1642" i="58" s="1"/>
  <c r="Q1642" i="58" s="1"/>
  <c r="AA46" i="32"/>
  <c r="E1472" i="58" s="1"/>
  <c r="Q1472" i="58" s="1"/>
  <c r="Z46" i="32"/>
  <c r="E1302" i="58" s="1"/>
  <c r="Q1302" i="58" s="1"/>
  <c r="U46" i="32"/>
  <c r="E452" i="58" s="1"/>
  <c r="Q452" i="58" s="1"/>
  <c r="T46" i="32"/>
  <c r="AK45" i="32"/>
  <c r="AJ45" i="32"/>
  <c r="E3001" i="58" s="1"/>
  <c r="Q3001" i="58" s="1"/>
  <c r="AI45" i="32"/>
  <c r="E2831" i="58" s="1"/>
  <c r="Q2831" i="58" s="1"/>
  <c r="AH45" i="32"/>
  <c r="E2661" i="58" s="1"/>
  <c r="Q2661" i="58" s="1"/>
  <c r="AG45" i="32"/>
  <c r="E2491" i="58" s="1"/>
  <c r="Q2491" i="58" s="1"/>
  <c r="AF45" i="32"/>
  <c r="E2321" i="58" s="1"/>
  <c r="Q2321" i="58" s="1"/>
  <c r="AE45" i="32"/>
  <c r="E2151" i="58" s="1"/>
  <c r="Q2151" i="58" s="1"/>
  <c r="AD45" i="32"/>
  <c r="E1981" i="58" s="1"/>
  <c r="Q1981" i="58" s="1"/>
  <c r="AC45" i="32"/>
  <c r="E1811" i="58" s="1"/>
  <c r="Q1811" i="58" s="1"/>
  <c r="AB45" i="32"/>
  <c r="E1641" i="58" s="1"/>
  <c r="Q1641" i="58" s="1"/>
  <c r="AA45" i="32"/>
  <c r="E1471" i="58" s="1"/>
  <c r="Q1471" i="58" s="1"/>
  <c r="Z45" i="32"/>
  <c r="E1301" i="58" s="1"/>
  <c r="Q1301" i="58" s="1"/>
  <c r="U45" i="32"/>
  <c r="E451" i="58" s="1"/>
  <c r="Q451" i="58" s="1"/>
  <c r="T45" i="32"/>
  <c r="AK44" i="32"/>
  <c r="E3170" i="58" s="1"/>
  <c r="Q3170" i="58" s="1"/>
  <c r="AJ44" i="32"/>
  <c r="AI44" i="32"/>
  <c r="AH44" i="32"/>
  <c r="AG44" i="32"/>
  <c r="AF44" i="32"/>
  <c r="AE44" i="32"/>
  <c r="AD44" i="32"/>
  <c r="AC44" i="32"/>
  <c r="AB44" i="32"/>
  <c r="AA44" i="32"/>
  <c r="Z44" i="32"/>
  <c r="U44" i="32"/>
  <c r="E450" i="58" s="1"/>
  <c r="Q450" i="58" s="1"/>
  <c r="T44" i="32"/>
  <c r="AK41" i="32"/>
  <c r="AJ41" i="32"/>
  <c r="E2998" i="58" s="1"/>
  <c r="Q2998" i="58" s="1"/>
  <c r="AI41" i="32"/>
  <c r="E2828" i="58" s="1"/>
  <c r="Q2828" i="58" s="1"/>
  <c r="AH41" i="32"/>
  <c r="E2658" i="58" s="1"/>
  <c r="Q2658" i="58" s="1"/>
  <c r="AG41" i="32"/>
  <c r="E2488" i="58" s="1"/>
  <c r="Q2488" i="58" s="1"/>
  <c r="AF41" i="32"/>
  <c r="E2318" i="58" s="1"/>
  <c r="Q2318" i="58" s="1"/>
  <c r="AE41" i="32"/>
  <c r="E2148" i="58" s="1"/>
  <c r="Q2148" i="58" s="1"/>
  <c r="AD41" i="32"/>
  <c r="E1978" i="58" s="1"/>
  <c r="Q1978" i="58" s="1"/>
  <c r="AC41" i="32"/>
  <c r="E1808" i="58" s="1"/>
  <c r="Q1808" i="58" s="1"/>
  <c r="AB41" i="32"/>
  <c r="E1638" i="58" s="1"/>
  <c r="Q1638" i="58" s="1"/>
  <c r="AA41" i="32"/>
  <c r="E1468" i="58" s="1"/>
  <c r="Q1468" i="58" s="1"/>
  <c r="Z41" i="32"/>
  <c r="E1298" i="58" s="1"/>
  <c r="Q1298" i="58" s="1"/>
  <c r="U41" i="32"/>
  <c r="E448" i="58" s="1"/>
  <c r="Q448" i="58" s="1"/>
  <c r="T41" i="32"/>
  <c r="AK40" i="32"/>
  <c r="AJ40" i="32"/>
  <c r="E2997" i="58" s="1"/>
  <c r="Q2997" i="58" s="1"/>
  <c r="AI40" i="32"/>
  <c r="E2827" i="58" s="1"/>
  <c r="Q2827" i="58" s="1"/>
  <c r="AH40" i="32"/>
  <c r="E2657" i="58" s="1"/>
  <c r="Q2657" i="58" s="1"/>
  <c r="AG40" i="32"/>
  <c r="E2487" i="58" s="1"/>
  <c r="Q2487" i="58" s="1"/>
  <c r="AF40" i="32"/>
  <c r="E2317" i="58" s="1"/>
  <c r="Q2317" i="58" s="1"/>
  <c r="AE40" i="32"/>
  <c r="E2147" i="58" s="1"/>
  <c r="Q2147" i="58" s="1"/>
  <c r="AD40" i="32"/>
  <c r="E1977" i="58" s="1"/>
  <c r="Q1977" i="58" s="1"/>
  <c r="AC40" i="32"/>
  <c r="E1807" i="58" s="1"/>
  <c r="Q1807" i="58" s="1"/>
  <c r="AB40" i="32"/>
  <c r="E1637" i="58" s="1"/>
  <c r="Q1637" i="58" s="1"/>
  <c r="AA40" i="32"/>
  <c r="E1467" i="58" s="1"/>
  <c r="Q1467" i="58" s="1"/>
  <c r="Z40" i="32"/>
  <c r="E1297" i="58" s="1"/>
  <c r="Q1297" i="58" s="1"/>
  <c r="U40" i="32"/>
  <c r="E447" i="58" s="1"/>
  <c r="Q447" i="58" s="1"/>
  <c r="T40" i="32"/>
  <c r="AK39" i="32"/>
  <c r="AJ39" i="32"/>
  <c r="E2996" i="58" s="1"/>
  <c r="Q2996" i="58" s="1"/>
  <c r="AI39" i="32"/>
  <c r="E2826" i="58" s="1"/>
  <c r="Q2826" i="58" s="1"/>
  <c r="AH39" i="32"/>
  <c r="E2656" i="58" s="1"/>
  <c r="Q2656" i="58" s="1"/>
  <c r="AG39" i="32"/>
  <c r="E2486" i="58" s="1"/>
  <c r="Q2486" i="58" s="1"/>
  <c r="AF39" i="32"/>
  <c r="E2316" i="58" s="1"/>
  <c r="Q2316" i="58" s="1"/>
  <c r="AE39" i="32"/>
  <c r="E2146" i="58" s="1"/>
  <c r="Q2146" i="58" s="1"/>
  <c r="AD39" i="32"/>
  <c r="E1976" i="58" s="1"/>
  <c r="Q1976" i="58" s="1"/>
  <c r="AC39" i="32"/>
  <c r="E1806" i="58" s="1"/>
  <c r="Q1806" i="58" s="1"/>
  <c r="AB39" i="32"/>
  <c r="E1636" i="58" s="1"/>
  <c r="Q1636" i="58" s="1"/>
  <c r="AA39" i="32"/>
  <c r="E1466" i="58" s="1"/>
  <c r="Q1466" i="58" s="1"/>
  <c r="Z39" i="32"/>
  <c r="E1296" i="58" s="1"/>
  <c r="Q1296" i="58" s="1"/>
  <c r="U39" i="32"/>
  <c r="E446" i="58" s="1"/>
  <c r="Q446" i="58" s="1"/>
  <c r="T39" i="32"/>
  <c r="AK38" i="32"/>
  <c r="AJ38" i="32"/>
  <c r="E2995" i="58" s="1"/>
  <c r="Q2995" i="58" s="1"/>
  <c r="AI38" i="32"/>
  <c r="E2825" i="58" s="1"/>
  <c r="Q2825" i="58" s="1"/>
  <c r="AH38" i="32"/>
  <c r="E2655" i="58" s="1"/>
  <c r="Q2655" i="58" s="1"/>
  <c r="AG38" i="32"/>
  <c r="E2485" i="58" s="1"/>
  <c r="Q2485" i="58" s="1"/>
  <c r="AF38" i="32"/>
  <c r="E2315" i="58" s="1"/>
  <c r="Q2315" i="58" s="1"/>
  <c r="AE38" i="32"/>
  <c r="E2145" i="58" s="1"/>
  <c r="Q2145" i="58" s="1"/>
  <c r="AD38" i="32"/>
  <c r="E1975" i="58" s="1"/>
  <c r="Q1975" i="58" s="1"/>
  <c r="AC38" i="32"/>
  <c r="E1805" i="58" s="1"/>
  <c r="Q1805" i="58" s="1"/>
  <c r="AB38" i="32"/>
  <c r="E1635" i="58" s="1"/>
  <c r="Q1635" i="58" s="1"/>
  <c r="AA38" i="32"/>
  <c r="E1465" i="58" s="1"/>
  <c r="Q1465" i="58" s="1"/>
  <c r="Z38" i="32"/>
  <c r="E1295" i="58" s="1"/>
  <c r="Q1295" i="58" s="1"/>
  <c r="U38" i="32"/>
  <c r="E445" i="58" s="1"/>
  <c r="Q445" i="58" s="1"/>
  <c r="T38" i="32"/>
  <c r="AK37" i="32"/>
  <c r="AJ37" i="32"/>
  <c r="E2994" i="58" s="1"/>
  <c r="Q2994" i="58" s="1"/>
  <c r="AI37" i="32"/>
  <c r="E2824" i="58" s="1"/>
  <c r="Q2824" i="58" s="1"/>
  <c r="AH37" i="32"/>
  <c r="E2654" i="58" s="1"/>
  <c r="Q2654" i="58" s="1"/>
  <c r="AG37" i="32"/>
  <c r="E2484" i="58" s="1"/>
  <c r="Q2484" i="58" s="1"/>
  <c r="AF37" i="32"/>
  <c r="E2314" i="58" s="1"/>
  <c r="Q2314" i="58" s="1"/>
  <c r="AE37" i="32"/>
  <c r="E2144" i="58" s="1"/>
  <c r="Q2144" i="58" s="1"/>
  <c r="AD37" i="32"/>
  <c r="E1974" i="58" s="1"/>
  <c r="Q1974" i="58" s="1"/>
  <c r="AC37" i="32"/>
  <c r="E1804" i="58" s="1"/>
  <c r="Q1804" i="58" s="1"/>
  <c r="AB37" i="32"/>
  <c r="E1634" i="58" s="1"/>
  <c r="Q1634" i="58" s="1"/>
  <c r="AA37" i="32"/>
  <c r="E1464" i="58" s="1"/>
  <c r="Q1464" i="58" s="1"/>
  <c r="Z37" i="32"/>
  <c r="E1294" i="58" s="1"/>
  <c r="Q1294" i="58" s="1"/>
  <c r="U37" i="32"/>
  <c r="E444" i="58" s="1"/>
  <c r="Q444" i="58" s="1"/>
  <c r="T37" i="32"/>
  <c r="AK33" i="32"/>
  <c r="AJ33" i="32"/>
  <c r="E2991" i="58" s="1"/>
  <c r="Q2991" i="58" s="1"/>
  <c r="AI33" i="32"/>
  <c r="E2821" i="58" s="1"/>
  <c r="Q2821" i="58" s="1"/>
  <c r="AH33" i="32"/>
  <c r="E2651" i="58" s="1"/>
  <c r="Q2651" i="58" s="1"/>
  <c r="AG33" i="32"/>
  <c r="E2481" i="58" s="1"/>
  <c r="Q2481" i="58" s="1"/>
  <c r="AF33" i="32"/>
  <c r="E2311" i="58" s="1"/>
  <c r="Q2311" i="58" s="1"/>
  <c r="AE33" i="32"/>
  <c r="E2141" i="58" s="1"/>
  <c r="Q2141" i="58" s="1"/>
  <c r="AD33" i="32"/>
  <c r="E1971" i="58" s="1"/>
  <c r="Q1971" i="58" s="1"/>
  <c r="AC33" i="32"/>
  <c r="E1801" i="58" s="1"/>
  <c r="Q1801" i="58" s="1"/>
  <c r="AB33" i="32"/>
  <c r="E1631" i="58" s="1"/>
  <c r="Q1631" i="58" s="1"/>
  <c r="AA33" i="32"/>
  <c r="E1461" i="58" s="1"/>
  <c r="Q1461" i="58" s="1"/>
  <c r="Z33" i="32"/>
  <c r="E1291" i="58" s="1"/>
  <c r="Q1291" i="58" s="1"/>
  <c r="U33" i="32"/>
  <c r="E441" i="58" s="1"/>
  <c r="Q441" i="58" s="1"/>
  <c r="T33" i="32"/>
  <c r="AK32" i="32"/>
  <c r="AJ32" i="32"/>
  <c r="E2990" i="58" s="1"/>
  <c r="Q2990" i="58" s="1"/>
  <c r="AI32" i="32"/>
  <c r="E2820" i="58" s="1"/>
  <c r="Q2820" i="58" s="1"/>
  <c r="AH32" i="32"/>
  <c r="E2650" i="58" s="1"/>
  <c r="Q2650" i="58" s="1"/>
  <c r="AG32" i="32"/>
  <c r="E2480" i="58" s="1"/>
  <c r="Q2480" i="58" s="1"/>
  <c r="AF32" i="32"/>
  <c r="E2310" i="58" s="1"/>
  <c r="Q2310" i="58" s="1"/>
  <c r="AE32" i="32"/>
  <c r="E2140" i="58" s="1"/>
  <c r="Q2140" i="58" s="1"/>
  <c r="AD32" i="32"/>
  <c r="E1970" i="58" s="1"/>
  <c r="Q1970" i="58" s="1"/>
  <c r="AC32" i="32"/>
  <c r="E1800" i="58" s="1"/>
  <c r="Q1800" i="58" s="1"/>
  <c r="AB32" i="32"/>
  <c r="E1630" i="58" s="1"/>
  <c r="Q1630" i="58" s="1"/>
  <c r="AA32" i="32"/>
  <c r="E1460" i="58" s="1"/>
  <c r="Q1460" i="58" s="1"/>
  <c r="Z32" i="32"/>
  <c r="E1290" i="58" s="1"/>
  <c r="Q1290" i="58" s="1"/>
  <c r="U32" i="32"/>
  <c r="E440" i="58" s="1"/>
  <c r="Q440" i="58" s="1"/>
  <c r="T32" i="32"/>
  <c r="AK31" i="32"/>
  <c r="AJ31" i="32"/>
  <c r="E2989" i="58" s="1"/>
  <c r="Q2989" i="58" s="1"/>
  <c r="AI31" i="32"/>
  <c r="E2819" i="58" s="1"/>
  <c r="Q2819" i="58" s="1"/>
  <c r="AH31" i="32"/>
  <c r="E2649" i="58" s="1"/>
  <c r="Q2649" i="58" s="1"/>
  <c r="AG31" i="32"/>
  <c r="E2479" i="58" s="1"/>
  <c r="Q2479" i="58" s="1"/>
  <c r="AF31" i="32"/>
  <c r="E2309" i="58" s="1"/>
  <c r="Q2309" i="58" s="1"/>
  <c r="AE31" i="32"/>
  <c r="E2139" i="58" s="1"/>
  <c r="Q2139" i="58" s="1"/>
  <c r="AD31" i="32"/>
  <c r="E1969" i="58" s="1"/>
  <c r="Q1969" i="58" s="1"/>
  <c r="AC31" i="32"/>
  <c r="E1799" i="58" s="1"/>
  <c r="Q1799" i="58" s="1"/>
  <c r="AB31" i="32"/>
  <c r="E1629" i="58" s="1"/>
  <c r="Q1629" i="58" s="1"/>
  <c r="AA31" i="32"/>
  <c r="E1459" i="58" s="1"/>
  <c r="Q1459" i="58" s="1"/>
  <c r="Z31" i="32"/>
  <c r="E1289" i="58" s="1"/>
  <c r="Q1289" i="58" s="1"/>
  <c r="U31" i="32"/>
  <c r="E439" i="58" s="1"/>
  <c r="Q439" i="58" s="1"/>
  <c r="T31" i="32"/>
  <c r="AK30" i="32"/>
  <c r="AJ30" i="32"/>
  <c r="E2988" i="58" s="1"/>
  <c r="Q2988" i="58" s="1"/>
  <c r="AI30" i="32"/>
  <c r="E2818" i="58" s="1"/>
  <c r="Q2818" i="58" s="1"/>
  <c r="AH30" i="32"/>
  <c r="E2648" i="58" s="1"/>
  <c r="Q2648" i="58" s="1"/>
  <c r="AG30" i="32"/>
  <c r="E2478" i="58" s="1"/>
  <c r="Q2478" i="58" s="1"/>
  <c r="AF30" i="32"/>
  <c r="E2308" i="58" s="1"/>
  <c r="Q2308" i="58" s="1"/>
  <c r="AE30" i="32"/>
  <c r="E2138" i="58" s="1"/>
  <c r="Q2138" i="58" s="1"/>
  <c r="AD30" i="32"/>
  <c r="E1968" i="58" s="1"/>
  <c r="Q1968" i="58" s="1"/>
  <c r="AC30" i="32"/>
  <c r="E1798" i="58" s="1"/>
  <c r="Q1798" i="58" s="1"/>
  <c r="AB30" i="32"/>
  <c r="E1628" i="58" s="1"/>
  <c r="Q1628" i="58" s="1"/>
  <c r="AA30" i="32"/>
  <c r="E1458" i="58" s="1"/>
  <c r="Q1458" i="58" s="1"/>
  <c r="Z30" i="32"/>
  <c r="E1288" i="58" s="1"/>
  <c r="Q1288" i="58" s="1"/>
  <c r="U30" i="32"/>
  <c r="E438" i="58" s="1"/>
  <c r="Q438" i="58" s="1"/>
  <c r="T30" i="32"/>
  <c r="AK29" i="32"/>
  <c r="AJ29" i="32"/>
  <c r="E2987" i="58" s="1"/>
  <c r="Q2987" i="58" s="1"/>
  <c r="AI29" i="32"/>
  <c r="E2817" i="58" s="1"/>
  <c r="Q2817" i="58" s="1"/>
  <c r="AH29" i="32"/>
  <c r="E2647" i="58" s="1"/>
  <c r="Q2647" i="58" s="1"/>
  <c r="AG29" i="32"/>
  <c r="E2477" i="58" s="1"/>
  <c r="Q2477" i="58" s="1"/>
  <c r="AF29" i="32"/>
  <c r="E2307" i="58" s="1"/>
  <c r="Q2307" i="58" s="1"/>
  <c r="AE29" i="32"/>
  <c r="E2137" i="58" s="1"/>
  <c r="Q2137" i="58" s="1"/>
  <c r="AD29" i="32"/>
  <c r="E1967" i="58" s="1"/>
  <c r="Q1967" i="58" s="1"/>
  <c r="AC29" i="32"/>
  <c r="E1797" i="58" s="1"/>
  <c r="Q1797" i="58" s="1"/>
  <c r="AB29" i="32"/>
  <c r="E1627" i="58" s="1"/>
  <c r="Q1627" i="58" s="1"/>
  <c r="AA29" i="32"/>
  <c r="E1457" i="58" s="1"/>
  <c r="Q1457" i="58" s="1"/>
  <c r="Z29" i="32"/>
  <c r="E1287" i="58" s="1"/>
  <c r="Q1287" i="58" s="1"/>
  <c r="U29" i="32"/>
  <c r="E437" i="58" s="1"/>
  <c r="Q437" i="58" s="1"/>
  <c r="T29" i="32"/>
  <c r="U25" i="32"/>
  <c r="E434" i="58" s="1"/>
  <c r="Q434" i="58" s="1"/>
  <c r="T25" i="32"/>
  <c r="E264" i="58" s="1"/>
  <c r="Q264" i="58" s="1"/>
  <c r="AK24" i="32"/>
  <c r="AJ24" i="32"/>
  <c r="E2983" i="58" s="1"/>
  <c r="Q2983" i="58" s="1"/>
  <c r="AI24" i="32"/>
  <c r="E2813" i="58" s="1"/>
  <c r="Q2813" i="58" s="1"/>
  <c r="AH24" i="32"/>
  <c r="E2643" i="58" s="1"/>
  <c r="Q2643" i="58" s="1"/>
  <c r="AG24" i="32"/>
  <c r="E2473" i="58" s="1"/>
  <c r="Q2473" i="58" s="1"/>
  <c r="AF24" i="32"/>
  <c r="E2303" i="58" s="1"/>
  <c r="Q2303" i="58" s="1"/>
  <c r="AE24" i="32"/>
  <c r="E2133" i="58" s="1"/>
  <c r="Q2133" i="58" s="1"/>
  <c r="AD24" i="32"/>
  <c r="E1963" i="58" s="1"/>
  <c r="Q1963" i="58" s="1"/>
  <c r="AC24" i="32"/>
  <c r="E1793" i="58" s="1"/>
  <c r="Q1793" i="58" s="1"/>
  <c r="AB24" i="32"/>
  <c r="E1623" i="58" s="1"/>
  <c r="Q1623" i="58" s="1"/>
  <c r="AA24" i="32"/>
  <c r="E1453" i="58" s="1"/>
  <c r="Q1453" i="58" s="1"/>
  <c r="Z24" i="32"/>
  <c r="E1283" i="58" s="1"/>
  <c r="Q1283" i="58" s="1"/>
  <c r="U24" i="32"/>
  <c r="E433" i="58" s="1"/>
  <c r="Q433" i="58" s="1"/>
  <c r="T24" i="32"/>
  <c r="AK23" i="32"/>
  <c r="AJ23" i="32"/>
  <c r="E2982" i="58" s="1"/>
  <c r="Q2982" i="58" s="1"/>
  <c r="AI23" i="32"/>
  <c r="E2812" i="58" s="1"/>
  <c r="Q2812" i="58" s="1"/>
  <c r="AH23" i="32"/>
  <c r="E2642" i="58" s="1"/>
  <c r="Q2642" i="58" s="1"/>
  <c r="AG23" i="32"/>
  <c r="E2472" i="58" s="1"/>
  <c r="Q2472" i="58" s="1"/>
  <c r="AF23" i="32"/>
  <c r="E2302" i="58" s="1"/>
  <c r="Q2302" i="58" s="1"/>
  <c r="AE23" i="32"/>
  <c r="E2132" i="58" s="1"/>
  <c r="Q2132" i="58" s="1"/>
  <c r="AD23" i="32"/>
  <c r="E1962" i="58" s="1"/>
  <c r="Q1962" i="58" s="1"/>
  <c r="AC23" i="32"/>
  <c r="E1792" i="58" s="1"/>
  <c r="Q1792" i="58" s="1"/>
  <c r="AB23" i="32"/>
  <c r="E1622" i="58" s="1"/>
  <c r="Q1622" i="58" s="1"/>
  <c r="AA23" i="32"/>
  <c r="E1452" i="58" s="1"/>
  <c r="Q1452" i="58" s="1"/>
  <c r="Z23" i="32"/>
  <c r="E1282" i="58" s="1"/>
  <c r="Q1282" i="58" s="1"/>
  <c r="U23" i="32"/>
  <c r="E432" i="58" s="1"/>
  <c r="Q432" i="58" s="1"/>
  <c r="T23" i="32"/>
  <c r="AK22" i="32"/>
  <c r="AJ22" i="32"/>
  <c r="E2981" i="58" s="1"/>
  <c r="Q2981" i="58" s="1"/>
  <c r="AI22" i="32"/>
  <c r="E2811" i="58" s="1"/>
  <c r="Q2811" i="58" s="1"/>
  <c r="AH22" i="32"/>
  <c r="E2641" i="58" s="1"/>
  <c r="Q2641" i="58" s="1"/>
  <c r="AG22" i="32"/>
  <c r="E2471" i="58" s="1"/>
  <c r="Q2471" i="58" s="1"/>
  <c r="AF22" i="32"/>
  <c r="E2301" i="58" s="1"/>
  <c r="Q2301" i="58" s="1"/>
  <c r="AE22" i="32"/>
  <c r="E2131" i="58" s="1"/>
  <c r="Q2131" i="58" s="1"/>
  <c r="AD22" i="32"/>
  <c r="E1961" i="58" s="1"/>
  <c r="Q1961" i="58" s="1"/>
  <c r="AC22" i="32"/>
  <c r="E1791" i="58" s="1"/>
  <c r="Q1791" i="58" s="1"/>
  <c r="AB22" i="32"/>
  <c r="E1621" i="58" s="1"/>
  <c r="Q1621" i="58" s="1"/>
  <c r="AA22" i="32"/>
  <c r="E1451" i="58" s="1"/>
  <c r="Q1451" i="58" s="1"/>
  <c r="Z22" i="32"/>
  <c r="E1281" i="58" s="1"/>
  <c r="Q1281" i="58" s="1"/>
  <c r="U22" i="32"/>
  <c r="E431" i="58" s="1"/>
  <c r="Q431" i="58" s="1"/>
  <c r="T22" i="32"/>
  <c r="AK21" i="32"/>
  <c r="AJ21" i="32"/>
  <c r="E2980" i="58" s="1"/>
  <c r="Q2980" i="58" s="1"/>
  <c r="AI21" i="32"/>
  <c r="E2810" i="58" s="1"/>
  <c r="Q2810" i="58" s="1"/>
  <c r="AH21" i="32"/>
  <c r="E2640" i="58" s="1"/>
  <c r="Q2640" i="58" s="1"/>
  <c r="AG21" i="32"/>
  <c r="E2470" i="58" s="1"/>
  <c r="Q2470" i="58" s="1"/>
  <c r="AF21" i="32"/>
  <c r="E2300" i="58" s="1"/>
  <c r="Q2300" i="58" s="1"/>
  <c r="AE21" i="32"/>
  <c r="E2130" i="58" s="1"/>
  <c r="Q2130" i="58" s="1"/>
  <c r="AD21" i="32"/>
  <c r="E1960" i="58" s="1"/>
  <c r="Q1960" i="58" s="1"/>
  <c r="AC21" i="32"/>
  <c r="E1790" i="58" s="1"/>
  <c r="Q1790" i="58" s="1"/>
  <c r="AB21" i="32"/>
  <c r="E1620" i="58" s="1"/>
  <c r="Q1620" i="58" s="1"/>
  <c r="AA21" i="32"/>
  <c r="E1450" i="58" s="1"/>
  <c r="Q1450" i="58" s="1"/>
  <c r="Z21" i="32"/>
  <c r="E1280" i="58" s="1"/>
  <c r="Q1280" i="58" s="1"/>
  <c r="U21" i="32"/>
  <c r="E430" i="58" s="1"/>
  <c r="Q430" i="58" s="1"/>
  <c r="T21" i="32"/>
  <c r="AK17" i="32"/>
  <c r="AJ17" i="32"/>
  <c r="AI17" i="32"/>
  <c r="AH17" i="32"/>
  <c r="AG17" i="32"/>
  <c r="AF17" i="32"/>
  <c r="AE17" i="32"/>
  <c r="AD17" i="32"/>
  <c r="AC17" i="32"/>
  <c r="AB17" i="32"/>
  <c r="AA17" i="32"/>
  <c r="Z17" i="32"/>
  <c r="U17" i="32"/>
  <c r="T17" i="32"/>
  <c r="AK16" i="32"/>
  <c r="AJ16" i="32"/>
  <c r="AI16" i="32"/>
  <c r="AH16" i="32"/>
  <c r="AG16" i="32"/>
  <c r="AF16" i="32"/>
  <c r="AE16" i="32"/>
  <c r="AD16" i="32"/>
  <c r="AC16" i="32"/>
  <c r="AB16" i="32"/>
  <c r="AA16" i="32"/>
  <c r="Z16" i="32"/>
  <c r="U16" i="32"/>
  <c r="T16" i="32"/>
  <c r="AK25" i="32"/>
  <c r="E3154" i="58" s="1"/>
  <c r="Q3154" i="58" s="1"/>
  <c r="AJ25" i="32"/>
  <c r="E2984" i="58" s="1"/>
  <c r="Q2984" i="58" s="1"/>
  <c r="AI25" i="32"/>
  <c r="E2814" i="58" s="1"/>
  <c r="Q2814" i="58" s="1"/>
  <c r="AH25" i="32"/>
  <c r="E2644" i="58" s="1"/>
  <c r="Q2644" i="58" s="1"/>
  <c r="AG25" i="32"/>
  <c r="E2474" i="58" s="1"/>
  <c r="Q2474" i="58" s="1"/>
  <c r="AF25" i="32"/>
  <c r="E2304" i="58" s="1"/>
  <c r="Q2304" i="58" s="1"/>
  <c r="AE25" i="32"/>
  <c r="E2134" i="58" s="1"/>
  <c r="Q2134" i="58" s="1"/>
  <c r="AD25" i="32"/>
  <c r="E1964" i="58" s="1"/>
  <c r="Q1964" i="58" s="1"/>
  <c r="AC25" i="32"/>
  <c r="E1794" i="58" s="1"/>
  <c r="Q1794" i="58" s="1"/>
  <c r="AB25" i="32"/>
  <c r="E1624" i="58" s="1"/>
  <c r="Q1624" i="58" s="1"/>
  <c r="AA25" i="32"/>
  <c r="E1454" i="58" s="1"/>
  <c r="Q1454" i="58" s="1"/>
  <c r="Z25" i="32"/>
  <c r="E1284" i="58" s="1"/>
  <c r="Q1284" i="58" s="1"/>
  <c r="AK12" i="32"/>
  <c r="AJ12" i="32"/>
  <c r="AI12" i="32"/>
  <c r="AH12" i="32"/>
  <c r="AG12" i="32"/>
  <c r="AF12" i="32"/>
  <c r="AE12" i="32"/>
  <c r="AD12" i="32"/>
  <c r="AC12" i="32"/>
  <c r="AB12" i="32"/>
  <c r="AA12" i="32"/>
  <c r="Z12" i="32"/>
  <c r="U12" i="32"/>
  <c r="T12" i="32"/>
  <c r="AK15" i="32"/>
  <c r="AJ15" i="32"/>
  <c r="AI15" i="32"/>
  <c r="AH15" i="32"/>
  <c r="AG15" i="32"/>
  <c r="AF15" i="32"/>
  <c r="AE15" i="32"/>
  <c r="AD15" i="32"/>
  <c r="AC15" i="32"/>
  <c r="AB15" i="32"/>
  <c r="AA15" i="32"/>
  <c r="Z15" i="32"/>
  <c r="U15" i="32"/>
  <c r="T15" i="32"/>
  <c r="AK14" i="32"/>
  <c r="AJ14" i="32"/>
  <c r="AI14" i="32"/>
  <c r="AH14" i="32"/>
  <c r="AG14" i="32"/>
  <c r="AF14" i="32"/>
  <c r="AE14" i="32"/>
  <c r="AD14" i="32"/>
  <c r="AC14" i="32"/>
  <c r="AB14" i="32"/>
  <c r="AA14" i="32"/>
  <c r="Z14" i="32"/>
  <c r="U14" i="32"/>
  <c r="T14" i="32"/>
  <c r="AK13" i="32"/>
  <c r="AJ13" i="32"/>
  <c r="AI13" i="32"/>
  <c r="AH13" i="32"/>
  <c r="AG13" i="32"/>
  <c r="AF13" i="32"/>
  <c r="AE13" i="32"/>
  <c r="AD13" i="32"/>
  <c r="AC13" i="32"/>
  <c r="AB13" i="32"/>
  <c r="AA13" i="32"/>
  <c r="Z13" i="32"/>
  <c r="U13" i="32"/>
  <c r="T13" i="32"/>
  <c r="AK7" i="55"/>
  <c r="U7" i="55"/>
  <c r="S7" i="55"/>
  <c r="AK6" i="52"/>
  <c r="U6" i="52"/>
  <c r="S6" i="52"/>
  <c r="S20" i="55"/>
  <c r="S14" i="52"/>
  <c r="H10" i="27"/>
  <c r="AK20" i="29"/>
  <c r="AJ20" i="29"/>
  <c r="H2957" i="58" s="1"/>
  <c r="R2957" i="58" s="1"/>
  <c r="AI20" i="29"/>
  <c r="H2787" i="58" s="1"/>
  <c r="R2787" i="58" s="1"/>
  <c r="AH20" i="29"/>
  <c r="H2617" i="58" s="1"/>
  <c r="R2617" i="58" s="1"/>
  <c r="AG20" i="29"/>
  <c r="H2447" i="58" s="1"/>
  <c r="R2447" i="58" s="1"/>
  <c r="AF20" i="29"/>
  <c r="H2277" i="58" s="1"/>
  <c r="R2277" i="58" s="1"/>
  <c r="AE20" i="29"/>
  <c r="H2107" i="58" s="1"/>
  <c r="R2107" i="58" s="1"/>
  <c r="AD20" i="29"/>
  <c r="H1937" i="58" s="1"/>
  <c r="R1937" i="58" s="1"/>
  <c r="AC20" i="29"/>
  <c r="H1767" i="58" s="1"/>
  <c r="R1767" i="58" s="1"/>
  <c r="AB20" i="29"/>
  <c r="H1597" i="58" s="1"/>
  <c r="R1597" i="58" s="1"/>
  <c r="AA20" i="29"/>
  <c r="H1427" i="58" s="1"/>
  <c r="R1427" i="58" s="1"/>
  <c r="Z20" i="29"/>
  <c r="H1257" i="58" s="1"/>
  <c r="R1257" i="58" s="1"/>
  <c r="U20" i="29"/>
  <c r="H407" i="58" s="1"/>
  <c r="R407" i="58" s="1"/>
  <c r="T20" i="29"/>
  <c r="AK15" i="29"/>
  <c r="AJ15" i="29"/>
  <c r="H2956" i="58" s="1"/>
  <c r="R2956" i="58" s="1"/>
  <c r="AI15" i="29"/>
  <c r="H2786" i="58" s="1"/>
  <c r="R2786" i="58" s="1"/>
  <c r="AH15" i="29"/>
  <c r="H2616" i="58" s="1"/>
  <c r="R2616" i="58" s="1"/>
  <c r="AG15" i="29"/>
  <c r="H2446" i="58" s="1"/>
  <c r="R2446" i="58" s="1"/>
  <c r="AF15" i="29"/>
  <c r="H2276" i="58" s="1"/>
  <c r="R2276" i="58" s="1"/>
  <c r="AE15" i="29"/>
  <c r="H2106" i="58" s="1"/>
  <c r="R2106" i="58" s="1"/>
  <c r="AD15" i="29"/>
  <c r="H1936" i="58" s="1"/>
  <c r="R1936" i="58" s="1"/>
  <c r="AC15" i="29"/>
  <c r="H1766" i="58" s="1"/>
  <c r="R1766" i="58" s="1"/>
  <c r="AB15" i="29"/>
  <c r="H1596" i="58" s="1"/>
  <c r="R1596" i="58" s="1"/>
  <c r="AA15" i="29"/>
  <c r="H1426" i="58" s="1"/>
  <c r="R1426" i="58" s="1"/>
  <c r="Z15" i="29"/>
  <c r="H1256" i="58" s="1"/>
  <c r="R1256" i="58" s="1"/>
  <c r="U15" i="29"/>
  <c r="H406" i="58" s="1"/>
  <c r="R406" i="58" s="1"/>
  <c r="T15" i="29"/>
  <c r="AK20" i="31"/>
  <c r="AJ20" i="31"/>
  <c r="AI20" i="31"/>
  <c r="AH20" i="31"/>
  <c r="AG20" i="31"/>
  <c r="AF20" i="31"/>
  <c r="AE20" i="31"/>
  <c r="AD20" i="31"/>
  <c r="AC20" i="31"/>
  <c r="AB20" i="31"/>
  <c r="AA20" i="31"/>
  <c r="Z20" i="31"/>
  <c r="U20" i="31"/>
  <c r="T20" i="31"/>
  <c r="AK17" i="31"/>
  <c r="AJ17" i="31"/>
  <c r="AI17" i="31"/>
  <c r="AH17" i="31"/>
  <c r="AG17" i="31"/>
  <c r="AF17" i="31"/>
  <c r="AE17" i="31"/>
  <c r="AD17" i="31"/>
  <c r="AC17" i="31"/>
  <c r="AB17" i="31"/>
  <c r="AA17" i="31"/>
  <c r="Z17" i="31"/>
  <c r="U17" i="31"/>
  <c r="T17" i="31"/>
  <c r="AK14" i="31"/>
  <c r="AJ14" i="31"/>
  <c r="AI14" i="31"/>
  <c r="AH14" i="31"/>
  <c r="AG14" i="31"/>
  <c r="AF14" i="31"/>
  <c r="AE14" i="31"/>
  <c r="AD14" i="31"/>
  <c r="AC14" i="31"/>
  <c r="AB14" i="31"/>
  <c r="AA14" i="31"/>
  <c r="Z14" i="31"/>
  <c r="U14" i="31"/>
  <c r="T14" i="31"/>
  <c r="AK11" i="31"/>
  <c r="AJ11" i="31"/>
  <c r="AI11" i="31"/>
  <c r="AH11" i="31"/>
  <c r="AG11" i="31"/>
  <c r="AF11" i="31"/>
  <c r="AE11" i="31"/>
  <c r="AD11" i="31"/>
  <c r="AC11" i="31"/>
  <c r="AB11" i="31"/>
  <c r="AA11" i="31"/>
  <c r="Z11" i="31"/>
  <c r="U11" i="31"/>
  <c r="T11" i="31"/>
  <c r="T8" i="31"/>
  <c r="AK8" i="31"/>
  <c r="AJ8" i="31"/>
  <c r="AI8" i="31"/>
  <c r="AH8" i="31"/>
  <c r="AG8" i="31"/>
  <c r="AF8" i="31"/>
  <c r="AE8" i="31"/>
  <c r="AD8" i="31"/>
  <c r="AC8" i="31"/>
  <c r="AB8" i="31"/>
  <c r="AA8" i="31"/>
  <c r="Z8" i="31"/>
  <c r="U8" i="31"/>
  <c r="U6" i="29"/>
  <c r="B43" i="58" s="1"/>
  <c r="B403" i="58" s="1"/>
  <c r="AK33" i="29"/>
  <c r="AJ33" i="29"/>
  <c r="AI33" i="29"/>
  <c r="AH33" i="29"/>
  <c r="AG33" i="29"/>
  <c r="AF33" i="29"/>
  <c r="AE33" i="29"/>
  <c r="AD33" i="29"/>
  <c r="AC33" i="29"/>
  <c r="AB33" i="29"/>
  <c r="AA33" i="29"/>
  <c r="Z33" i="29"/>
  <c r="U33" i="29"/>
  <c r="T33" i="29"/>
  <c r="AK29" i="29"/>
  <c r="AJ29" i="29"/>
  <c r="AI29" i="29"/>
  <c r="AH29" i="29"/>
  <c r="AG29" i="29"/>
  <c r="AF29" i="29"/>
  <c r="AE29" i="29"/>
  <c r="AD29" i="29"/>
  <c r="AC29" i="29"/>
  <c r="AB29" i="29"/>
  <c r="AA29" i="29"/>
  <c r="Z29" i="29"/>
  <c r="U29" i="29"/>
  <c r="T29" i="29"/>
  <c r="T23" i="29"/>
  <c r="AK23" i="29"/>
  <c r="AJ23" i="29"/>
  <c r="AI23" i="29"/>
  <c r="AH23" i="29"/>
  <c r="AG23" i="29"/>
  <c r="AF23" i="29"/>
  <c r="AE23" i="29"/>
  <c r="AD23" i="29"/>
  <c r="AC23" i="29"/>
  <c r="AB23" i="29"/>
  <c r="AA23" i="29"/>
  <c r="Z23" i="29"/>
  <c r="U23" i="29"/>
  <c r="AL18" i="29"/>
  <c r="AK18" i="29"/>
  <c r="AJ18" i="29"/>
  <c r="AI18" i="29"/>
  <c r="AH18" i="29"/>
  <c r="AG18" i="29"/>
  <c r="AF18" i="29"/>
  <c r="AE18" i="29"/>
  <c r="AD18" i="29"/>
  <c r="AC18" i="29"/>
  <c r="AB18" i="29"/>
  <c r="AA18" i="29"/>
  <c r="Z18" i="29"/>
  <c r="Y18" i="29"/>
  <c r="X18" i="29"/>
  <c r="W18" i="29"/>
  <c r="V18" i="29"/>
  <c r="U18" i="29"/>
  <c r="T18" i="29"/>
  <c r="S18" i="29"/>
  <c r="AL13" i="29"/>
  <c r="AK13" i="29"/>
  <c r="AJ13" i="29"/>
  <c r="AI13" i="29"/>
  <c r="AH13" i="29"/>
  <c r="AG13" i="29"/>
  <c r="AF13" i="29"/>
  <c r="AE13" i="29"/>
  <c r="AD13" i="29"/>
  <c r="AC13" i="29"/>
  <c r="AB13" i="29"/>
  <c r="AA13" i="29"/>
  <c r="Z13" i="29"/>
  <c r="Y13" i="29"/>
  <c r="X13" i="29"/>
  <c r="W13" i="29"/>
  <c r="V13" i="29"/>
  <c r="U13" i="29"/>
  <c r="T13" i="29"/>
  <c r="AK6" i="29"/>
  <c r="B59" i="58" s="1"/>
  <c r="B3123" i="58" s="1"/>
  <c r="T7" i="55"/>
  <c r="AJ7" i="55"/>
  <c r="AH7" i="55"/>
  <c r="AE6" i="52"/>
  <c r="X7" i="55"/>
  <c r="H162" i="22" l="1"/>
  <c r="E1003" i="58" s="1"/>
  <c r="V162" i="22"/>
  <c r="E3383" i="58" s="1"/>
  <c r="Y35" i="65"/>
  <c r="Y35" i="61"/>
  <c r="Y35" i="66"/>
  <c r="Y35" i="64"/>
  <c r="Y35" i="67"/>
  <c r="Y35" i="63"/>
  <c r="Y35" i="62"/>
  <c r="E1086" i="58"/>
  <c r="AK35" i="65"/>
  <c r="AK35" i="61"/>
  <c r="AK35" i="66"/>
  <c r="AK35" i="62"/>
  <c r="AK35" i="64"/>
  <c r="AK35" i="67"/>
  <c r="AK35" i="63"/>
  <c r="E3126" i="58"/>
  <c r="V35" i="64"/>
  <c r="V35" i="65"/>
  <c r="V35" i="67"/>
  <c r="V35" i="63"/>
  <c r="V35" i="66"/>
  <c r="V35" i="62"/>
  <c r="V35" i="61"/>
  <c r="E576" i="58"/>
  <c r="AD35" i="64"/>
  <c r="AD35" i="65"/>
  <c r="AD35" i="67"/>
  <c r="AD35" i="63"/>
  <c r="AD35" i="61"/>
  <c r="AD35" i="66"/>
  <c r="AD35" i="62"/>
  <c r="E1936" i="58"/>
  <c r="AL35" i="64"/>
  <c r="AL35" i="67"/>
  <c r="AL35" i="63"/>
  <c r="AL35" i="66"/>
  <c r="AL35" i="62"/>
  <c r="AL35" i="65"/>
  <c r="AL35" i="61"/>
  <c r="E3296" i="58"/>
  <c r="W35" i="67"/>
  <c r="W35" i="63"/>
  <c r="W35" i="64"/>
  <c r="W35" i="66"/>
  <c r="W35" i="62"/>
  <c r="W35" i="65"/>
  <c r="W35" i="61"/>
  <c r="AA35" i="67"/>
  <c r="AA35" i="63"/>
  <c r="AA35" i="66"/>
  <c r="AA35" i="62"/>
  <c r="AA35" i="64"/>
  <c r="AA35" i="65"/>
  <c r="AA35" i="61"/>
  <c r="E1426" i="58"/>
  <c r="AE35" i="67"/>
  <c r="AE35" i="63"/>
  <c r="AE35" i="64"/>
  <c r="AE35" i="66"/>
  <c r="AE35" i="62"/>
  <c r="AE35" i="65"/>
  <c r="AE35" i="61"/>
  <c r="E2106" i="58"/>
  <c r="AI35" i="67"/>
  <c r="AI35" i="63"/>
  <c r="AI35" i="66"/>
  <c r="AI35" i="62"/>
  <c r="AI35" i="65"/>
  <c r="AI35" i="61"/>
  <c r="AI35" i="64"/>
  <c r="E2786" i="58"/>
  <c r="U35" i="65"/>
  <c r="U35" i="61"/>
  <c r="U35" i="64"/>
  <c r="U35" i="62"/>
  <c r="U35" i="67"/>
  <c r="U35" i="63"/>
  <c r="U35" i="66"/>
  <c r="E406" i="58"/>
  <c r="AC35" i="65"/>
  <c r="AC35" i="61"/>
  <c r="AC35" i="64"/>
  <c r="AC35" i="66"/>
  <c r="AC35" i="67"/>
  <c r="AC35" i="63"/>
  <c r="AC35" i="62"/>
  <c r="E1766" i="58"/>
  <c r="AG35" i="65"/>
  <c r="AG35" i="61"/>
  <c r="AG35" i="64"/>
  <c r="AG35" i="62"/>
  <c r="AG35" i="67"/>
  <c r="AG35" i="63"/>
  <c r="AG35" i="66"/>
  <c r="E2446" i="58"/>
  <c r="Z35" i="64"/>
  <c r="Z35" i="61"/>
  <c r="Z35" i="67"/>
  <c r="Z35" i="63"/>
  <c r="Z35" i="66"/>
  <c r="Z35" i="62"/>
  <c r="Z35" i="65"/>
  <c r="E1256" i="58"/>
  <c r="AH35" i="64"/>
  <c r="AH35" i="61"/>
  <c r="AH35" i="67"/>
  <c r="AH35" i="63"/>
  <c r="AH35" i="65"/>
  <c r="AH35" i="66"/>
  <c r="AH35" i="62"/>
  <c r="E2616" i="58"/>
  <c r="X35" i="66"/>
  <c r="X35" i="62"/>
  <c r="X35" i="67"/>
  <c r="X35" i="65"/>
  <c r="X35" i="61"/>
  <c r="X35" i="64"/>
  <c r="X35" i="63"/>
  <c r="E916" i="58"/>
  <c r="AB35" i="66"/>
  <c r="AB35" i="62"/>
  <c r="AB35" i="65"/>
  <c r="AB35" i="61"/>
  <c r="AB35" i="63"/>
  <c r="AB35" i="64"/>
  <c r="AB35" i="67"/>
  <c r="E1596" i="58"/>
  <c r="AF35" i="66"/>
  <c r="AF35" i="62"/>
  <c r="AF35" i="65"/>
  <c r="AF35" i="61"/>
  <c r="AF35" i="64"/>
  <c r="AF35" i="67"/>
  <c r="AF35" i="63"/>
  <c r="E2276" i="58"/>
  <c r="AJ35" i="66"/>
  <c r="AJ35" i="62"/>
  <c r="AJ35" i="67"/>
  <c r="AJ35" i="63"/>
  <c r="AJ35" i="65"/>
  <c r="AJ35" i="61"/>
  <c r="AJ35" i="64"/>
  <c r="E2956" i="58"/>
  <c r="AI148" i="67"/>
  <c r="AI168" i="66"/>
  <c r="AI168" i="67"/>
  <c r="AI148" i="66"/>
  <c r="AI168" i="65"/>
  <c r="AI148" i="64"/>
  <c r="AI168" i="63"/>
  <c r="AI148" i="62"/>
  <c r="AI168" i="61"/>
  <c r="AI148" i="65"/>
  <c r="AI168" i="64"/>
  <c r="AI148" i="63"/>
  <c r="AI168" i="62"/>
  <c r="AI148" i="61"/>
  <c r="E2917" i="58"/>
  <c r="Q2917" i="58" s="1"/>
  <c r="AH148" i="67"/>
  <c r="AH168" i="66"/>
  <c r="AH148" i="65"/>
  <c r="AH168" i="64"/>
  <c r="AH148" i="63"/>
  <c r="AH168" i="62"/>
  <c r="AH148" i="61"/>
  <c r="AH168" i="67"/>
  <c r="AH148" i="66"/>
  <c r="AH168" i="65"/>
  <c r="AH148" i="64"/>
  <c r="AH148" i="62"/>
  <c r="AH168" i="63"/>
  <c r="AH168" i="61"/>
  <c r="E2747" i="58"/>
  <c r="Q2747" i="58" s="1"/>
  <c r="AJ168" i="67"/>
  <c r="AJ148" i="66"/>
  <c r="AJ168" i="65"/>
  <c r="AJ148" i="64"/>
  <c r="AJ168" i="63"/>
  <c r="AJ148" i="62"/>
  <c r="AJ168" i="61"/>
  <c r="AJ148" i="67"/>
  <c r="AJ168" i="64"/>
  <c r="AJ148" i="63"/>
  <c r="AJ168" i="62"/>
  <c r="AJ168" i="66"/>
  <c r="AJ148" i="65"/>
  <c r="AJ148" i="61"/>
  <c r="E3087" i="58"/>
  <c r="Q3087" i="58" s="1"/>
  <c r="AG168" i="67"/>
  <c r="AG168" i="65"/>
  <c r="AG148" i="64"/>
  <c r="AG168" i="61"/>
  <c r="AG148" i="67"/>
  <c r="AG168" i="66"/>
  <c r="AG148" i="65"/>
  <c r="AG168" i="64"/>
  <c r="AG148" i="63"/>
  <c r="AG168" i="62"/>
  <c r="AG148" i="61"/>
  <c r="AG148" i="66"/>
  <c r="AG168" i="63"/>
  <c r="AG148" i="62"/>
  <c r="E2577" i="58"/>
  <c r="Q2577" i="58" s="1"/>
  <c r="AK168" i="67"/>
  <c r="AK148" i="66"/>
  <c r="AK168" i="65"/>
  <c r="AK168" i="63"/>
  <c r="AK148" i="67"/>
  <c r="AK168" i="66"/>
  <c r="AK148" i="65"/>
  <c r="AK168" i="64"/>
  <c r="AK148" i="63"/>
  <c r="AK168" i="62"/>
  <c r="AK148" i="61"/>
  <c r="AK148" i="64"/>
  <c r="AK148" i="62"/>
  <c r="AK168" i="61"/>
  <c r="E3257" i="58"/>
  <c r="Q3257" i="58" s="1"/>
  <c r="AJ123" i="67"/>
  <c r="AJ123" i="66"/>
  <c r="AJ123" i="65"/>
  <c r="AJ123" i="64"/>
  <c r="AJ123" i="63"/>
  <c r="AJ123" i="62"/>
  <c r="AJ123" i="61"/>
  <c r="E3047" i="58"/>
  <c r="Q3047" i="58" s="1"/>
  <c r="AI123" i="67"/>
  <c r="AI123" i="66"/>
  <c r="AI123" i="65"/>
  <c r="AI123" i="64"/>
  <c r="AI123" i="63"/>
  <c r="AI123" i="62"/>
  <c r="AI123" i="61"/>
  <c r="E2877" i="58"/>
  <c r="Q2877" i="58" s="1"/>
  <c r="AG123" i="66"/>
  <c r="AG123" i="65"/>
  <c r="AG123" i="63"/>
  <c r="AG123" i="62"/>
  <c r="AG123" i="64"/>
  <c r="AG123" i="67"/>
  <c r="AG123" i="61"/>
  <c r="E2537" i="58"/>
  <c r="Q2537" i="58" s="1"/>
  <c r="AL32" i="36"/>
  <c r="AK123" i="67"/>
  <c r="AK123" i="64"/>
  <c r="AK123" i="61"/>
  <c r="AK123" i="66"/>
  <c r="AK123" i="65"/>
  <c r="AK123" i="63"/>
  <c r="AK123" i="62"/>
  <c r="E3217" i="58"/>
  <c r="Q3217" i="58" s="1"/>
  <c r="AH123" i="67"/>
  <c r="AH123" i="66"/>
  <c r="AH123" i="65"/>
  <c r="AH123" i="64"/>
  <c r="AH123" i="63"/>
  <c r="AH123" i="62"/>
  <c r="AH123" i="61"/>
  <c r="E2707" i="58"/>
  <c r="Q2707" i="58" s="1"/>
  <c r="V73" i="66"/>
  <c r="V73" i="62"/>
  <c r="V73" i="65"/>
  <c r="V73" i="61"/>
  <c r="V73" i="64"/>
  <c r="V73" i="67"/>
  <c r="V73" i="63"/>
  <c r="E629" i="58"/>
  <c r="Z73" i="66"/>
  <c r="Z73" i="62"/>
  <c r="Z73" i="65"/>
  <c r="Z73" i="61"/>
  <c r="Z73" i="64"/>
  <c r="Z73" i="67"/>
  <c r="Z73" i="63"/>
  <c r="E1309" i="58"/>
  <c r="AD73" i="66"/>
  <c r="AD73" i="62"/>
  <c r="AD73" i="65"/>
  <c r="AD73" i="61"/>
  <c r="AD73" i="64"/>
  <c r="AD73" i="67"/>
  <c r="AD73" i="63"/>
  <c r="E1989" i="58"/>
  <c r="AH73" i="66"/>
  <c r="AH73" i="62"/>
  <c r="AH73" i="65"/>
  <c r="AH73" i="61"/>
  <c r="AH73" i="64"/>
  <c r="AH73" i="67"/>
  <c r="AH73" i="63"/>
  <c r="E2669" i="58"/>
  <c r="AL73" i="66"/>
  <c r="AL73" i="62"/>
  <c r="AL73" i="65"/>
  <c r="AL73" i="61"/>
  <c r="AL73" i="64"/>
  <c r="AL73" i="67"/>
  <c r="AL73" i="63"/>
  <c r="E3349" i="58"/>
  <c r="S73" i="64"/>
  <c r="S73" i="67"/>
  <c r="S73" i="63"/>
  <c r="S73" i="66"/>
  <c r="S73" i="62"/>
  <c r="S73" i="65"/>
  <c r="S73" i="61"/>
  <c r="E119" i="58"/>
  <c r="W73" i="65"/>
  <c r="W73" i="61"/>
  <c r="W73" i="64"/>
  <c r="W73" i="67"/>
  <c r="W73" i="63"/>
  <c r="W73" i="66"/>
  <c r="W73" i="62"/>
  <c r="E799" i="58"/>
  <c r="AA73" i="65"/>
  <c r="AA73" i="61"/>
  <c r="AA73" i="64"/>
  <c r="AA73" i="67"/>
  <c r="AA73" i="63"/>
  <c r="AA73" i="66"/>
  <c r="AA73" i="62"/>
  <c r="E1479" i="58"/>
  <c r="AE73" i="65"/>
  <c r="AE73" i="61"/>
  <c r="AE73" i="64"/>
  <c r="AE73" i="67"/>
  <c r="AE73" i="63"/>
  <c r="AE73" i="66"/>
  <c r="AE73" i="62"/>
  <c r="E2159" i="58"/>
  <c r="AI73" i="65"/>
  <c r="AI73" i="61"/>
  <c r="AI73" i="64"/>
  <c r="AI73" i="67"/>
  <c r="AI73" i="63"/>
  <c r="AI73" i="66"/>
  <c r="AI73" i="62"/>
  <c r="E2839" i="58"/>
  <c r="X73" i="64"/>
  <c r="X73" i="67"/>
  <c r="X73" i="63"/>
  <c r="X73" i="66"/>
  <c r="X73" i="62"/>
  <c r="X73" i="65"/>
  <c r="X73" i="61"/>
  <c r="E969" i="58"/>
  <c r="AB73" i="64"/>
  <c r="AB73" i="67"/>
  <c r="AB73" i="63"/>
  <c r="AB73" i="66"/>
  <c r="AB73" i="62"/>
  <c r="AB73" i="65"/>
  <c r="AB73" i="61"/>
  <c r="E1649" i="58"/>
  <c r="AF73" i="64"/>
  <c r="AF73" i="67"/>
  <c r="AF73" i="63"/>
  <c r="AF73" i="66"/>
  <c r="AF73" i="62"/>
  <c r="AF73" i="65"/>
  <c r="AF73" i="61"/>
  <c r="E2329" i="58"/>
  <c r="AJ73" i="64"/>
  <c r="AJ73" i="67"/>
  <c r="AJ73" i="63"/>
  <c r="AJ73" i="66"/>
  <c r="AJ73" i="62"/>
  <c r="AJ73" i="65"/>
  <c r="AJ73" i="61"/>
  <c r="E3009" i="58"/>
  <c r="U73" i="67"/>
  <c r="U73" i="63"/>
  <c r="U73" i="66"/>
  <c r="U73" i="62"/>
  <c r="U73" i="65"/>
  <c r="U73" i="61"/>
  <c r="U73" i="64"/>
  <c r="E459" i="58"/>
  <c r="Y73" i="67"/>
  <c r="Y73" i="63"/>
  <c r="Y73" i="66"/>
  <c r="Y73" i="62"/>
  <c r="Y73" i="65"/>
  <c r="Y73" i="61"/>
  <c r="Y73" i="64"/>
  <c r="E1139" i="58"/>
  <c r="AC73" i="67"/>
  <c r="AC73" i="63"/>
  <c r="AC73" i="66"/>
  <c r="AC73" i="62"/>
  <c r="AC73" i="65"/>
  <c r="AC73" i="61"/>
  <c r="AC73" i="64"/>
  <c r="E1819" i="58"/>
  <c r="AG73" i="67"/>
  <c r="AG73" i="63"/>
  <c r="AG73" i="66"/>
  <c r="AG73" i="62"/>
  <c r="AG73" i="65"/>
  <c r="AG73" i="61"/>
  <c r="AG73" i="64"/>
  <c r="E2499" i="58"/>
  <c r="AK73" i="67"/>
  <c r="AK73" i="63"/>
  <c r="AK73" i="66"/>
  <c r="AK73" i="62"/>
  <c r="AK73" i="65"/>
  <c r="AK73" i="61"/>
  <c r="AK73" i="64"/>
  <c r="E3179" i="58"/>
  <c r="Z71" i="67"/>
  <c r="Z71" i="66"/>
  <c r="Z71" i="65"/>
  <c r="Z71" i="64"/>
  <c r="Z71" i="63"/>
  <c r="Z71" i="62"/>
  <c r="Z71" i="61"/>
  <c r="E1308" i="58"/>
  <c r="AD71" i="67"/>
  <c r="AD71" i="66"/>
  <c r="AD71" i="65"/>
  <c r="AD71" i="64"/>
  <c r="AD71" i="63"/>
  <c r="AD71" i="62"/>
  <c r="AD71" i="61"/>
  <c r="E1988" i="58"/>
  <c r="S71" i="67"/>
  <c r="S71" i="66"/>
  <c r="S71" i="65"/>
  <c r="S71" i="64"/>
  <c r="S71" i="63"/>
  <c r="S71" i="62"/>
  <c r="S71" i="61"/>
  <c r="E118" i="58"/>
  <c r="W71" i="67"/>
  <c r="W71" i="66"/>
  <c r="W71" i="65"/>
  <c r="W71" i="64"/>
  <c r="W71" i="63"/>
  <c r="W71" i="62"/>
  <c r="W71" i="61"/>
  <c r="E798" i="58"/>
  <c r="AA71" i="67"/>
  <c r="AA71" i="66"/>
  <c r="AA71" i="65"/>
  <c r="AA71" i="64"/>
  <c r="AA71" i="63"/>
  <c r="AA71" i="62"/>
  <c r="AA71" i="61"/>
  <c r="E1478" i="58"/>
  <c r="AE71" i="67"/>
  <c r="AE71" i="66"/>
  <c r="AE71" i="65"/>
  <c r="AE71" i="64"/>
  <c r="AE71" i="63"/>
  <c r="AE71" i="62"/>
  <c r="AE71" i="61"/>
  <c r="E2158" i="58"/>
  <c r="AI71" i="67"/>
  <c r="AI71" i="66"/>
  <c r="AI71" i="65"/>
  <c r="AI71" i="64"/>
  <c r="AI71" i="63"/>
  <c r="AI71" i="62"/>
  <c r="AI71" i="61"/>
  <c r="E2838" i="58"/>
  <c r="AL71" i="67"/>
  <c r="AL71" i="66"/>
  <c r="AL71" i="65"/>
  <c r="AL71" i="64"/>
  <c r="AL71" i="63"/>
  <c r="AL71" i="62"/>
  <c r="AL71" i="61"/>
  <c r="E3348" i="58"/>
  <c r="X71" i="67"/>
  <c r="X71" i="66"/>
  <c r="X71" i="65"/>
  <c r="X71" i="64"/>
  <c r="X71" i="63"/>
  <c r="X71" i="62"/>
  <c r="X71" i="61"/>
  <c r="E968" i="58"/>
  <c r="AB71" i="67"/>
  <c r="AB71" i="66"/>
  <c r="AB71" i="65"/>
  <c r="AB71" i="64"/>
  <c r="AB71" i="63"/>
  <c r="AB71" i="62"/>
  <c r="AB71" i="61"/>
  <c r="E1648" i="58"/>
  <c r="AF71" i="67"/>
  <c r="AF71" i="66"/>
  <c r="AF71" i="65"/>
  <c r="AF71" i="64"/>
  <c r="AF71" i="63"/>
  <c r="AF71" i="62"/>
  <c r="AF71" i="61"/>
  <c r="E2328" i="58"/>
  <c r="AJ71" i="67"/>
  <c r="AJ71" i="66"/>
  <c r="AJ71" i="65"/>
  <c r="AJ71" i="64"/>
  <c r="AJ71" i="63"/>
  <c r="AJ71" i="62"/>
  <c r="AJ71" i="61"/>
  <c r="E3008" i="58"/>
  <c r="V71" i="67"/>
  <c r="V71" i="66"/>
  <c r="V71" i="65"/>
  <c r="V71" i="64"/>
  <c r="V71" i="63"/>
  <c r="V71" i="62"/>
  <c r="V71" i="61"/>
  <c r="E628" i="58"/>
  <c r="AH71" i="67"/>
  <c r="AH71" i="66"/>
  <c r="AH71" i="65"/>
  <c r="AH71" i="64"/>
  <c r="AH71" i="63"/>
  <c r="AH71" i="62"/>
  <c r="AH71" i="61"/>
  <c r="E2668" i="58"/>
  <c r="U71" i="66"/>
  <c r="U71" i="65"/>
  <c r="U71" i="64"/>
  <c r="U71" i="63"/>
  <c r="U71" i="61"/>
  <c r="U71" i="67"/>
  <c r="U71" i="62"/>
  <c r="E458" i="58"/>
  <c r="Y71" i="62"/>
  <c r="Y71" i="67"/>
  <c r="Y71" i="66"/>
  <c r="Y71" i="65"/>
  <c r="Y71" i="64"/>
  <c r="Y71" i="63"/>
  <c r="Y71" i="61"/>
  <c r="E1138" i="58"/>
  <c r="AC71" i="67"/>
  <c r="AC71" i="66"/>
  <c r="AC71" i="65"/>
  <c r="AC71" i="61"/>
  <c r="AC71" i="64"/>
  <c r="AC71" i="63"/>
  <c r="AC71" i="62"/>
  <c r="E1818" i="58"/>
  <c r="AG71" i="66"/>
  <c r="AG71" i="63"/>
  <c r="AG71" i="67"/>
  <c r="AG71" i="65"/>
  <c r="AG71" i="64"/>
  <c r="AG71" i="62"/>
  <c r="AG71" i="61"/>
  <c r="E2498" i="58"/>
  <c r="AK71" i="67"/>
  <c r="AK71" i="65"/>
  <c r="AK71" i="64"/>
  <c r="AK71" i="62"/>
  <c r="AK71" i="61"/>
  <c r="AK71" i="66"/>
  <c r="AK71" i="63"/>
  <c r="E3178" i="58"/>
  <c r="AI83" i="64"/>
  <c r="AI83" i="65"/>
  <c r="AI83" i="61"/>
  <c r="AI83" i="62"/>
  <c r="AI83" i="67"/>
  <c r="AI83" i="63"/>
  <c r="AI83" i="66"/>
  <c r="E2846" i="58"/>
  <c r="W83" i="64"/>
  <c r="W83" i="65"/>
  <c r="W83" i="61"/>
  <c r="W83" i="62"/>
  <c r="W83" i="67"/>
  <c r="W83" i="63"/>
  <c r="W83" i="66"/>
  <c r="E806" i="58"/>
  <c r="S83" i="65"/>
  <c r="S83" i="61"/>
  <c r="S83" i="66"/>
  <c r="S83" i="62"/>
  <c r="S83" i="64"/>
  <c r="S83" i="67"/>
  <c r="S83" i="63"/>
  <c r="E126" i="58"/>
  <c r="AJ83" i="65"/>
  <c r="AJ83" i="61"/>
  <c r="AJ83" i="66"/>
  <c r="AJ83" i="62"/>
  <c r="AJ83" i="64"/>
  <c r="AJ83" i="67"/>
  <c r="AJ83" i="63"/>
  <c r="E3016" i="58"/>
  <c r="AF83" i="65"/>
  <c r="AF83" i="61"/>
  <c r="AF83" i="64"/>
  <c r="AF83" i="66"/>
  <c r="AF83" i="62"/>
  <c r="AF83" i="67"/>
  <c r="AF83" i="63"/>
  <c r="E2336" i="58"/>
  <c r="AB83" i="65"/>
  <c r="AB83" i="61"/>
  <c r="AB83" i="66"/>
  <c r="AB83" i="62"/>
  <c r="AB83" i="64"/>
  <c r="AB83" i="67"/>
  <c r="AB83" i="63"/>
  <c r="E1656" i="58"/>
  <c r="X83" i="65"/>
  <c r="X83" i="61"/>
  <c r="X83" i="66"/>
  <c r="X83" i="62"/>
  <c r="X83" i="64"/>
  <c r="X83" i="67"/>
  <c r="X83" i="63"/>
  <c r="E976" i="58"/>
  <c r="AL83" i="67"/>
  <c r="AL83" i="63"/>
  <c r="AL83" i="64"/>
  <c r="AL83" i="61"/>
  <c r="AL83" i="66"/>
  <c r="AL83" i="62"/>
  <c r="AL83" i="65"/>
  <c r="E3356" i="58"/>
  <c r="AH83" i="67"/>
  <c r="AH83" i="63"/>
  <c r="AH83" i="61"/>
  <c r="AH83" i="62"/>
  <c r="AH83" i="64"/>
  <c r="AH83" i="66"/>
  <c r="AH83" i="65"/>
  <c r="E2676" i="58"/>
  <c r="AD83" i="67"/>
  <c r="AD83" i="63"/>
  <c r="AD83" i="62"/>
  <c r="AD83" i="64"/>
  <c r="AD83" i="61"/>
  <c r="AD83" i="66"/>
  <c r="AD83" i="65"/>
  <c r="E1996" i="58"/>
  <c r="Z83" i="67"/>
  <c r="Z83" i="63"/>
  <c r="Z83" i="64"/>
  <c r="Z83" i="61"/>
  <c r="Z83" i="66"/>
  <c r="Z83" i="62"/>
  <c r="Z83" i="65"/>
  <c r="E1316" i="58"/>
  <c r="V83" i="67"/>
  <c r="V83" i="63"/>
  <c r="V83" i="61"/>
  <c r="V83" i="64"/>
  <c r="V83" i="66"/>
  <c r="V83" i="62"/>
  <c r="V83" i="65"/>
  <c r="E636" i="58"/>
  <c r="AE83" i="64"/>
  <c r="AE83" i="63"/>
  <c r="AE83" i="65"/>
  <c r="AE83" i="61"/>
  <c r="AE83" i="62"/>
  <c r="AE83" i="67"/>
  <c r="AE83" i="66"/>
  <c r="E2166" i="58"/>
  <c r="AA83" i="64"/>
  <c r="AA83" i="65"/>
  <c r="AA83" i="61"/>
  <c r="AA83" i="62"/>
  <c r="AA83" i="67"/>
  <c r="AA83" i="63"/>
  <c r="AA83" i="66"/>
  <c r="E1486" i="58"/>
  <c r="AK83" i="66"/>
  <c r="AK83" i="62"/>
  <c r="AK83" i="67"/>
  <c r="AK83" i="63"/>
  <c r="AK83" i="65"/>
  <c r="AK83" i="61"/>
  <c r="AK83" i="64"/>
  <c r="E3186" i="58"/>
  <c r="AG83" i="66"/>
  <c r="AG83" i="62"/>
  <c r="AG83" i="65"/>
  <c r="AG83" i="61"/>
  <c r="AG83" i="67"/>
  <c r="AG83" i="63"/>
  <c r="AG83" i="64"/>
  <c r="E2506" i="58"/>
  <c r="AC83" i="66"/>
  <c r="AC83" i="62"/>
  <c r="AC83" i="67"/>
  <c r="AC83" i="63"/>
  <c r="AC83" i="65"/>
  <c r="AC83" i="61"/>
  <c r="AC83" i="64"/>
  <c r="E1826" i="58"/>
  <c r="Y83" i="66"/>
  <c r="Y83" i="62"/>
  <c r="Y83" i="67"/>
  <c r="Y83" i="63"/>
  <c r="Y83" i="65"/>
  <c r="Y83" i="61"/>
  <c r="Y83" i="64"/>
  <c r="E1146" i="58"/>
  <c r="U83" i="66"/>
  <c r="U83" i="62"/>
  <c r="U83" i="67"/>
  <c r="U83" i="63"/>
  <c r="U83" i="65"/>
  <c r="U83" i="61"/>
  <c r="U83" i="64"/>
  <c r="E466" i="58"/>
  <c r="V37" i="64"/>
  <c r="V37" i="66"/>
  <c r="V37" i="62"/>
  <c r="V37" i="67"/>
  <c r="V37" i="63"/>
  <c r="V37" i="65"/>
  <c r="V37" i="61"/>
  <c r="E577" i="58"/>
  <c r="AD37" i="64"/>
  <c r="AD37" i="67"/>
  <c r="AD37" i="63"/>
  <c r="AD37" i="66"/>
  <c r="AD37" i="62"/>
  <c r="AD37" i="65"/>
  <c r="AD37" i="61"/>
  <c r="E1937" i="58"/>
  <c r="AH37" i="64"/>
  <c r="AH37" i="66"/>
  <c r="AH37" i="62"/>
  <c r="AH37" i="67"/>
  <c r="AH37" i="63"/>
  <c r="AH37" i="65"/>
  <c r="AH37" i="61"/>
  <c r="E2617" i="58"/>
  <c r="W37" i="67"/>
  <c r="W37" i="63"/>
  <c r="W37" i="61"/>
  <c r="W37" i="66"/>
  <c r="W37" i="62"/>
  <c r="W37" i="64"/>
  <c r="W37" i="65"/>
  <c r="E747" i="58"/>
  <c r="U37" i="65"/>
  <c r="U37" i="61"/>
  <c r="U37" i="67"/>
  <c r="U37" i="63"/>
  <c r="U37" i="64"/>
  <c r="U37" i="66"/>
  <c r="U37" i="62"/>
  <c r="E407" i="58"/>
  <c r="Y37" i="65"/>
  <c r="Y37" i="61"/>
  <c r="Y37" i="67"/>
  <c r="Y37" i="64"/>
  <c r="Y37" i="66"/>
  <c r="Y37" i="62"/>
  <c r="Y37" i="63"/>
  <c r="E1087" i="58"/>
  <c r="AC37" i="65"/>
  <c r="AC37" i="61"/>
  <c r="AC37" i="67"/>
  <c r="AC37" i="64"/>
  <c r="AC37" i="66"/>
  <c r="AC37" i="62"/>
  <c r="AC37" i="63"/>
  <c r="E1767" i="58"/>
  <c r="AG37" i="65"/>
  <c r="AG37" i="61"/>
  <c r="AG37" i="63"/>
  <c r="AG37" i="64"/>
  <c r="AG37" i="66"/>
  <c r="AG37" i="62"/>
  <c r="AG37" i="67"/>
  <c r="E2447" i="58"/>
  <c r="AK37" i="65"/>
  <c r="AK37" i="61"/>
  <c r="AK37" i="67"/>
  <c r="AK37" i="64"/>
  <c r="AK37" i="63"/>
  <c r="AK37" i="66"/>
  <c r="AK37" i="62"/>
  <c r="E3127" i="58"/>
  <c r="S37" i="66"/>
  <c r="S37" i="62"/>
  <c r="S37" i="65"/>
  <c r="S37" i="61"/>
  <c r="S37" i="67"/>
  <c r="S37" i="63"/>
  <c r="S37" i="64"/>
  <c r="E67" i="58"/>
  <c r="AA37" i="67"/>
  <c r="AA37" i="63"/>
  <c r="AA37" i="66"/>
  <c r="AA37" i="62"/>
  <c r="AA37" i="65"/>
  <c r="AA37" i="61"/>
  <c r="AA37" i="64"/>
  <c r="E1427" i="58"/>
  <c r="AE37" i="67"/>
  <c r="AE37" i="63"/>
  <c r="AE37" i="66"/>
  <c r="AE37" i="62"/>
  <c r="AE37" i="64"/>
  <c r="AE37" i="65"/>
  <c r="AE37" i="61"/>
  <c r="E2107" i="58"/>
  <c r="AI37" i="67"/>
  <c r="AI37" i="63"/>
  <c r="AI37" i="65"/>
  <c r="AI37" i="61"/>
  <c r="AI37" i="66"/>
  <c r="AI37" i="62"/>
  <c r="AI37" i="64"/>
  <c r="E2787" i="58"/>
  <c r="Z37" i="64"/>
  <c r="Z37" i="67"/>
  <c r="Z37" i="63"/>
  <c r="Z37" i="65"/>
  <c r="Z37" i="61"/>
  <c r="Z37" i="66"/>
  <c r="Z37" i="62"/>
  <c r="E1257" i="58"/>
  <c r="AL37" i="64"/>
  <c r="AL37" i="67"/>
  <c r="AL37" i="63"/>
  <c r="AL37" i="65"/>
  <c r="AL37" i="61"/>
  <c r="AL37" i="66"/>
  <c r="AL37" i="62"/>
  <c r="E3297" i="58"/>
  <c r="X37" i="66"/>
  <c r="X37" i="62"/>
  <c r="X37" i="65"/>
  <c r="X37" i="61"/>
  <c r="X37" i="64"/>
  <c r="X37" i="67"/>
  <c r="X37" i="63"/>
  <c r="E917" i="58"/>
  <c r="AB37" i="66"/>
  <c r="AB37" i="62"/>
  <c r="AB37" i="65"/>
  <c r="AB37" i="61"/>
  <c r="AB37" i="64"/>
  <c r="AB37" i="67"/>
  <c r="AB37" i="63"/>
  <c r="E1597" i="58"/>
  <c r="AF37" i="66"/>
  <c r="AF37" i="62"/>
  <c r="AF37" i="65"/>
  <c r="AF37" i="61"/>
  <c r="AF37" i="67"/>
  <c r="AF37" i="63"/>
  <c r="AF37" i="64"/>
  <c r="E2277" i="58"/>
  <c r="AJ37" i="66"/>
  <c r="AJ37" i="62"/>
  <c r="AJ37" i="64"/>
  <c r="AJ37" i="65"/>
  <c r="AJ37" i="61"/>
  <c r="AJ37" i="67"/>
  <c r="AJ37" i="63"/>
  <c r="E2957" i="58"/>
  <c r="Z39" i="67"/>
  <c r="Z39" i="66"/>
  <c r="Z39" i="65"/>
  <c r="Z39" i="64"/>
  <c r="Z39" i="63"/>
  <c r="Z39" i="61"/>
  <c r="Z39" i="62"/>
  <c r="E1258" i="58"/>
  <c r="Q1258" i="58" s="1"/>
  <c r="X23" i="29"/>
  <c r="X39" i="60" s="1"/>
  <c r="T39" i="67"/>
  <c r="T39" i="66"/>
  <c r="T39" i="65"/>
  <c r="T39" i="64"/>
  <c r="T39" i="63"/>
  <c r="T39" i="61"/>
  <c r="T39" i="62"/>
  <c r="E238" i="58"/>
  <c r="Q238" i="58" s="1"/>
  <c r="AH43" i="67"/>
  <c r="AH43" i="66"/>
  <c r="AH43" i="65"/>
  <c r="AH43" i="64"/>
  <c r="AH43" i="63"/>
  <c r="AH43" i="62"/>
  <c r="AH43" i="61"/>
  <c r="E2620" i="58"/>
  <c r="Q2620" i="58" s="1"/>
  <c r="AE45" i="67"/>
  <c r="AE45" i="66"/>
  <c r="AE45" i="65"/>
  <c r="AE45" i="64"/>
  <c r="AE45" i="63"/>
  <c r="AE45" i="62"/>
  <c r="AE45" i="61"/>
  <c r="E2111" i="58"/>
  <c r="Q2111" i="58" s="1"/>
  <c r="AA49" i="67"/>
  <c r="AA49" i="66"/>
  <c r="AA49" i="65"/>
  <c r="AA49" i="64"/>
  <c r="AA49" i="63"/>
  <c r="AA49" i="62"/>
  <c r="AA49" i="61"/>
  <c r="E1434" i="58"/>
  <c r="Q1434" i="58" s="1"/>
  <c r="X11" i="31"/>
  <c r="X51" i="59" s="1"/>
  <c r="T51" i="67"/>
  <c r="T51" i="66"/>
  <c r="T51" i="65"/>
  <c r="T51" i="64"/>
  <c r="T51" i="63"/>
  <c r="T51" i="61"/>
  <c r="T51" i="62"/>
  <c r="E245" i="58"/>
  <c r="Q245" i="58" s="1"/>
  <c r="AI51" i="67"/>
  <c r="AI51" i="66"/>
  <c r="AI51" i="65"/>
  <c r="AI51" i="64"/>
  <c r="AI51" i="63"/>
  <c r="AI51" i="62"/>
  <c r="AI51" i="61"/>
  <c r="E2795" i="58"/>
  <c r="Q2795" i="58" s="1"/>
  <c r="AB53" i="67"/>
  <c r="AB53" i="66"/>
  <c r="AB53" i="65"/>
  <c r="AB53" i="64"/>
  <c r="AB53" i="63"/>
  <c r="AB53" i="61"/>
  <c r="AB53" i="62"/>
  <c r="E1606" i="58"/>
  <c r="Q1606" i="58" s="1"/>
  <c r="AF53" i="67"/>
  <c r="AF53" i="66"/>
  <c r="AF53" i="65"/>
  <c r="AF53" i="64"/>
  <c r="AF53" i="63"/>
  <c r="AF53" i="61"/>
  <c r="AF53" i="62"/>
  <c r="E2286" i="58"/>
  <c r="Q2286" i="58" s="1"/>
  <c r="AC55" i="67"/>
  <c r="AC55" i="66"/>
  <c r="AC55" i="65"/>
  <c r="AC55" i="64"/>
  <c r="AC55" i="63"/>
  <c r="AC55" i="61"/>
  <c r="AC55" i="62"/>
  <c r="E1777" i="58"/>
  <c r="Q1777" i="58" s="1"/>
  <c r="AG55" i="67"/>
  <c r="AG55" i="66"/>
  <c r="AG55" i="65"/>
  <c r="AG55" i="64"/>
  <c r="AG55" i="63"/>
  <c r="AG55" i="61"/>
  <c r="AG55" i="62"/>
  <c r="E2457" i="58"/>
  <c r="Q2457" i="58" s="1"/>
  <c r="AK55" i="67"/>
  <c r="AK55" i="66"/>
  <c r="AK55" i="65"/>
  <c r="AK55" i="64"/>
  <c r="AK55" i="63"/>
  <c r="AK55" i="61"/>
  <c r="AK55" i="62"/>
  <c r="E3137" i="58"/>
  <c r="Q3137" i="58" s="1"/>
  <c r="Z57" i="67"/>
  <c r="Z57" i="66"/>
  <c r="Z57" i="65"/>
  <c r="Z57" i="64"/>
  <c r="Z57" i="63"/>
  <c r="Z57" i="62"/>
  <c r="Z57" i="61"/>
  <c r="E1268" i="58"/>
  <c r="Q1268" i="58" s="1"/>
  <c r="AD57" i="67"/>
  <c r="AD57" i="66"/>
  <c r="AD57" i="65"/>
  <c r="AD57" i="64"/>
  <c r="AD57" i="63"/>
  <c r="AD57" i="62"/>
  <c r="AD57" i="61"/>
  <c r="E1948" i="58"/>
  <c r="Q1948" i="58" s="1"/>
  <c r="AH57" i="67"/>
  <c r="AH57" i="66"/>
  <c r="AH57" i="65"/>
  <c r="AH57" i="64"/>
  <c r="AH57" i="63"/>
  <c r="AH57" i="61"/>
  <c r="AH57" i="62"/>
  <c r="E2628" i="58"/>
  <c r="Q2628" i="58" s="1"/>
  <c r="X15" i="29"/>
  <c r="H916" i="58" s="1"/>
  <c r="R916" i="58" s="1"/>
  <c r="H236" i="58"/>
  <c r="R236" i="58" s="1"/>
  <c r="X13" i="32"/>
  <c r="X63" i="59" s="1"/>
  <c r="T63" i="67"/>
  <c r="T63" i="66"/>
  <c r="T63" i="65"/>
  <c r="T63" i="64"/>
  <c r="T63" i="63"/>
  <c r="T63" i="62"/>
  <c r="T63" i="61"/>
  <c r="E253" i="58"/>
  <c r="Q253" i="58" s="1"/>
  <c r="AA69" i="55"/>
  <c r="AA63" i="67"/>
  <c r="AA63" i="66"/>
  <c r="AA63" i="65"/>
  <c r="AA63" i="64"/>
  <c r="AA63" i="63"/>
  <c r="AA63" i="62"/>
  <c r="AA63" i="61"/>
  <c r="E1443" i="58"/>
  <c r="Q1443" i="58" s="1"/>
  <c r="AE69" i="55"/>
  <c r="AE63" i="67"/>
  <c r="AE63" i="66"/>
  <c r="AE63" i="65"/>
  <c r="AE63" i="64"/>
  <c r="AE63" i="63"/>
  <c r="AE63" i="62"/>
  <c r="AE63" i="61"/>
  <c r="E2123" i="58"/>
  <c r="Q2123" i="58" s="1"/>
  <c r="AI69" i="55"/>
  <c r="AI63" i="67"/>
  <c r="AI63" i="66"/>
  <c r="AI63" i="65"/>
  <c r="AI63" i="64"/>
  <c r="AI63" i="63"/>
  <c r="AI63" i="62"/>
  <c r="AI63" i="61"/>
  <c r="E2803" i="58"/>
  <c r="Q2803" i="58" s="1"/>
  <c r="U64" i="52"/>
  <c r="U64" i="67"/>
  <c r="U64" i="66"/>
  <c r="U64" i="65"/>
  <c r="U64" i="64"/>
  <c r="U64" i="63"/>
  <c r="U64" i="62"/>
  <c r="U64" i="61"/>
  <c r="E424" i="58"/>
  <c r="Q424" i="58" s="1"/>
  <c r="AB70" i="55"/>
  <c r="AB64" i="67"/>
  <c r="AB64" i="66"/>
  <c r="AB64" i="65"/>
  <c r="AB64" i="64"/>
  <c r="AB64" i="63"/>
  <c r="AB64" i="62"/>
  <c r="AB64" i="61"/>
  <c r="E1614" i="58"/>
  <c r="Q1614" i="58" s="1"/>
  <c r="AF70" i="55"/>
  <c r="AF64" i="67"/>
  <c r="AF64" i="66"/>
  <c r="AF64" i="65"/>
  <c r="AF64" i="64"/>
  <c r="AF64" i="63"/>
  <c r="AF64" i="62"/>
  <c r="AF64" i="61"/>
  <c r="E2294" i="58"/>
  <c r="Q2294" i="58" s="1"/>
  <c r="AJ64" i="67"/>
  <c r="AJ64" i="66"/>
  <c r="AJ64" i="65"/>
  <c r="AJ64" i="64"/>
  <c r="AJ64" i="63"/>
  <c r="AJ64" i="62"/>
  <c r="AJ64" i="61"/>
  <c r="E2974" i="58"/>
  <c r="Q2974" i="58" s="1"/>
  <c r="AC71" i="55"/>
  <c r="AC65" i="67"/>
  <c r="AC65" i="66"/>
  <c r="AC65" i="65"/>
  <c r="AC65" i="64"/>
  <c r="AC65" i="63"/>
  <c r="AC65" i="61"/>
  <c r="AC65" i="62"/>
  <c r="E1785" i="58"/>
  <c r="Q1785" i="58" s="1"/>
  <c r="AG71" i="55"/>
  <c r="AG65" i="67"/>
  <c r="AG65" i="66"/>
  <c r="AG65" i="65"/>
  <c r="AG65" i="64"/>
  <c r="AG65" i="63"/>
  <c r="AG65" i="62"/>
  <c r="AG65" i="61"/>
  <c r="E2465" i="58"/>
  <c r="Q2465" i="58" s="1"/>
  <c r="AK71" i="55"/>
  <c r="AK65" i="67"/>
  <c r="AK65" i="66"/>
  <c r="AK65" i="65"/>
  <c r="AK65" i="64"/>
  <c r="AK65" i="63"/>
  <c r="AK65" i="61"/>
  <c r="AK65" i="62"/>
  <c r="E3145" i="58"/>
  <c r="Q3145" i="58" s="1"/>
  <c r="Z68" i="55"/>
  <c r="Z62" i="67"/>
  <c r="Z62" i="66"/>
  <c r="Z62" i="65"/>
  <c r="Z62" i="64"/>
  <c r="Z62" i="62"/>
  <c r="Z62" i="63"/>
  <c r="Z62" i="61"/>
  <c r="E1272" i="58"/>
  <c r="Q1272" i="58" s="1"/>
  <c r="AD62" i="67"/>
  <c r="AD62" i="66"/>
  <c r="AD62" i="65"/>
  <c r="AD62" i="64"/>
  <c r="AD62" i="62"/>
  <c r="AD62" i="63"/>
  <c r="AD62" i="61"/>
  <c r="E1952" i="58"/>
  <c r="Q1952" i="58" s="1"/>
  <c r="AH68" i="55"/>
  <c r="AH62" i="67"/>
  <c r="AH62" i="66"/>
  <c r="AH62" i="65"/>
  <c r="AH62" i="64"/>
  <c r="AH62" i="62"/>
  <c r="AH62" i="63"/>
  <c r="AH62" i="61"/>
  <c r="E2632" i="58"/>
  <c r="Q2632" i="58" s="1"/>
  <c r="Z66" i="52"/>
  <c r="Z66" i="67"/>
  <c r="Z66" i="66"/>
  <c r="Z66" i="65"/>
  <c r="Z66" i="64"/>
  <c r="Z66" i="63"/>
  <c r="Z66" i="62"/>
  <c r="Z66" i="61"/>
  <c r="E1276" i="58"/>
  <c r="Q1276" i="58" s="1"/>
  <c r="AD72" i="55"/>
  <c r="AD66" i="67"/>
  <c r="AD66" i="66"/>
  <c r="AD66" i="65"/>
  <c r="AD66" i="64"/>
  <c r="AD66" i="63"/>
  <c r="AD66" i="62"/>
  <c r="AD66" i="61"/>
  <c r="E1956" i="58"/>
  <c r="Q1956" i="58" s="1"/>
  <c r="AH66" i="52"/>
  <c r="AH66" i="67"/>
  <c r="AH66" i="66"/>
  <c r="AH66" i="65"/>
  <c r="AH66" i="64"/>
  <c r="AH66" i="63"/>
  <c r="AH66" i="62"/>
  <c r="AH66" i="61"/>
  <c r="E2636" i="58"/>
  <c r="Q2636" i="58" s="1"/>
  <c r="X17" i="32"/>
  <c r="T67" i="67"/>
  <c r="T67" i="66"/>
  <c r="T67" i="65"/>
  <c r="T67" i="64"/>
  <c r="T67" i="63"/>
  <c r="T67" i="62"/>
  <c r="T67" i="61"/>
  <c r="E257" i="58"/>
  <c r="Q257" i="58" s="1"/>
  <c r="AA73" i="55"/>
  <c r="AA67" i="67"/>
  <c r="AA67" i="66"/>
  <c r="AA67" i="65"/>
  <c r="AA67" i="64"/>
  <c r="AA67" i="63"/>
  <c r="AA67" i="62"/>
  <c r="AA67" i="61"/>
  <c r="E1447" i="58"/>
  <c r="Q1447" i="58" s="1"/>
  <c r="AE67" i="52"/>
  <c r="AE67" i="67"/>
  <c r="AE67" i="66"/>
  <c r="AE67" i="65"/>
  <c r="AE67" i="64"/>
  <c r="AE67" i="63"/>
  <c r="AE67" i="62"/>
  <c r="AE67" i="61"/>
  <c r="E2127" i="58"/>
  <c r="Q2127" i="58" s="1"/>
  <c r="AI73" i="55"/>
  <c r="AI67" i="67"/>
  <c r="AI67" i="66"/>
  <c r="AI67" i="65"/>
  <c r="AI67" i="64"/>
  <c r="AI67" i="63"/>
  <c r="AI67" i="62"/>
  <c r="AI67" i="61"/>
  <c r="E2807" i="58"/>
  <c r="Q2807" i="58" s="1"/>
  <c r="AL22" i="32"/>
  <c r="E3321" i="58" s="1"/>
  <c r="Q3321" i="58" s="1"/>
  <c r="E3151" i="58"/>
  <c r="Q3151" i="58" s="1"/>
  <c r="X24" i="32"/>
  <c r="E943" i="58" s="1"/>
  <c r="Q943" i="58" s="1"/>
  <c r="E263" i="58"/>
  <c r="Q263" i="58" s="1"/>
  <c r="V30" i="32"/>
  <c r="E268" i="58"/>
  <c r="Q268" i="58" s="1"/>
  <c r="AL32" i="32"/>
  <c r="E3330" i="58" s="1"/>
  <c r="Q3330" i="58" s="1"/>
  <c r="E3160" i="58"/>
  <c r="Q3160" i="58" s="1"/>
  <c r="X37" i="32"/>
  <c r="E954" i="58" s="1"/>
  <c r="Q954" i="58" s="1"/>
  <c r="E274" i="58"/>
  <c r="Q274" i="58" s="1"/>
  <c r="AL39" i="32"/>
  <c r="E3336" i="58" s="1"/>
  <c r="Q3336" i="58" s="1"/>
  <c r="E3166" i="58"/>
  <c r="Q3166" i="58" s="1"/>
  <c r="V41" i="32"/>
  <c r="E278" i="58"/>
  <c r="Q278" i="58" s="1"/>
  <c r="L159" i="22"/>
  <c r="E1640" i="58"/>
  <c r="Q1640" i="58" s="1"/>
  <c r="P159" i="22"/>
  <c r="E2320" i="58"/>
  <c r="Q2320" i="58" s="1"/>
  <c r="T159" i="22"/>
  <c r="E3000" i="58"/>
  <c r="Q3000" i="58" s="1"/>
  <c r="AL45" i="32"/>
  <c r="E3341" i="58" s="1"/>
  <c r="Q3341" i="58" s="1"/>
  <c r="E3171" i="58"/>
  <c r="Q3171" i="58" s="1"/>
  <c r="X47" i="32"/>
  <c r="E963" i="58" s="1"/>
  <c r="Q963" i="58" s="1"/>
  <c r="E283" i="58"/>
  <c r="Q283" i="58" s="1"/>
  <c r="AL49" i="32"/>
  <c r="E3345" i="58" s="1"/>
  <c r="Q3345" i="58" s="1"/>
  <c r="E3175" i="58"/>
  <c r="Q3175" i="58" s="1"/>
  <c r="R156" i="22"/>
  <c r="E2639" i="58"/>
  <c r="Q2639" i="58" s="1"/>
  <c r="N156" i="22"/>
  <c r="E1959" i="58"/>
  <c r="Q1959" i="58" s="1"/>
  <c r="J156" i="22"/>
  <c r="E1279" i="58"/>
  <c r="Q1279" i="58" s="1"/>
  <c r="Q157" i="22"/>
  <c r="E2476" i="58"/>
  <c r="Q2476" i="58" s="1"/>
  <c r="M157" i="22"/>
  <c r="E1796" i="58"/>
  <c r="Q1796" i="58" s="1"/>
  <c r="V18" i="33"/>
  <c r="Y18" i="33" s="1"/>
  <c r="Y75" i="64" s="1"/>
  <c r="T75" i="67"/>
  <c r="T75" i="66"/>
  <c r="T75" i="65"/>
  <c r="T75" i="64"/>
  <c r="T75" i="63"/>
  <c r="T75" i="62"/>
  <c r="T75" i="61"/>
  <c r="E290" i="58"/>
  <c r="Q290" i="58" s="1"/>
  <c r="AA75" i="67"/>
  <c r="AA75" i="66"/>
  <c r="AA75" i="65"/>
  <c r="AA75" i="64"/>
  <c r="AA75" i="63"/>
  <c r="AA75" i="62"/>
  <c r="AA75" i="61"/>
  <c r="E1480" i="58"/>
  <c r="Q1480" i="58" s="1"/>
  <c r="AE75" i="67"/>
  <c r="AE75" i="66"/>
  <c r="AE75" i="65"/>
  <c r="AE75" i="64"/>
  <c r="AE75" i="62"/>
  <c r="AE75" i="63"/>
  <c r="AE75" i="61"/>
  <c r="E2160" i="58"/>
  <c r="Q2160" i="58" s="1"/>
  <c r="AI75" i="67"/>
  <c r="AI75" i="66"/>
  <c r="AI75" i="65"/>
  <c r="AI75" i="64"/>
  <c r="AI75" i="63"/>
  <c r="AI75" i="62"/>
  <c r="AI75" i="61"/>
  <c r="E2840" i="58"/>
  <c r="Q2840" i="58" s="1"/>
  <c r="U77" i="67"/>
  <c r="U77" i="66"/>
  <c r="U77" i="65"/>
  <c r="U77" i="64"/>
  <c r="U77" i="63"/>
  <c r="U77" i="62"/>
  <c r="U77" i="61"/>
  <c r="E461" i="58"/>
  <c r="Q461" i="58" s="1"/>
  <c r="AB77" i="67"/>
  <c r="AB77" i="66"/>
  <c r="AB77" i="65"/>
  <c r="AB77" i="64"/>
  <c r="AB77" i="63"/>
  <c r="AB77" i="62"/>
  <c r="AB77" i="61"/>
  <c r="E1651" i="58"/>
  <c r="Q1651" i="58" s="1"/>
  <c r="AF77" i="67"/>
  <c r="AF77" i="66"/>
  <c r="AF77" i="65"/>
  <c r="AF77" i="64"/>
  <c r="AF77" i="63"/>
  <c r="AF77" i="62"/>
  <c r="AF77" i="61"/>
  <c r="E2331" i="58"/>
  <c r="Q2331" i="58" s="1"/>
  <c r="AJ77" i="67"/>
  <c r="AJ77" i="66"/>
  <c r="AJ77" i="65"/>
  <c r="AJ77" i="64"/>
  <c r="AJ77" i="63"/>
  <c r="AJ77" i="62"/>
  <c r="AJ77" i="61"/>
  <c r="E3011" i="58"/>
  <c r="Q3011" i="58" s="1"/>
  <c r="AC79" i="67"/>
  <c r="AC79" i="66"/>
  <c r="AC79" i="65"/>
  <c r="AC79" i="64"/>
  <c r="AC79" i="63"/>
  <c r="AC79" i="62"/>
  <c r="AC79" i="61"/>
  <c r="E1822" i="58"/>
  <c r="Q1822" i="58" s="1"/>
  <c r="AG79" i="67"/>
  <c r="AG79" i="66"/>
  <c r="AG79" i="65"/>
  <c r="AG79" i="64"/>
  <c r="AG79" i="62"/>
  <c r="AG79" i="63"/>
  <c r="AG79" i="61"/>
  <c r="E2502" i="58"/>
  <c r="Q2502" i="58" s="1"/>
  <c r="AK79" i="67"/>
  <c r="AK79" i="66"/>
  <c r="AK79" i="65"/>
  <c r="AK79" i="64"/>
  <c r="AK79" i="63"/>
  <c r="AK79" i="62"/>
  <c r="AK79" i="61"/>
  <c r="E3182" i="58"/>
  <c r="Q3182" i="58" s="1"/>
  <c r="X12" i="34"/>
  <c r="H976" i="58" s="1"/>
  <c r="R976" i="58" s="1"/>
  <c r="H296" i="58"/>
  <c r="R296" i="58" s="1"/>
  <c r="AC93" i="67"/>
  <c r="AC93" i="66"/>
  <c r="AC93" i="65"/>
  <c r="AC93" i="64"/>
  <c r="AC93" i="63"/>
  <c r="AC93" i="62"/>
  <c r="AC93" i="61"/>
  <c r="E1831" i="58"/>
  <c r="AG93" i="67"/>
  <c r="AG93" i="66"/>
  <c r="AG93" i="65"/>
  <c r="AG93" i="64"/>
  <c r="AG93" i="63"/>
  <c r="AG93" i="62"/>
  <c r="AG93" i="61"/>
  <c r="E2511" i="58"/>
  <c r="AL38" i="34"/>
  <c r="AL93" i="60" s="1"/>
  <c r="AK93" i="67"/>
  <c r="AK93" i="66"/>
  <c r="AK93" i="65"/>
  <c r="AK93" i="64"/>
  <c r="AK93" i="63"/>
  <c r="AK93" i="62"/>
  <c r="AK93" i="61"/>
  <c r="E3191" i="58"/>
  <c r="Z94" i="67"/>
  <c r="Z94" i="66"/>
  <c r="Z94" i="65"/>
  <c r="Z94" i="64"/>
  <c r="Z94" i="63"/>
  <c r="Z94" i="62"/>
  <c r="Z94" i="61"/>
  <c r="E1322" i="58"/>
  <c r="AD94" i="67"/>
  <c r="AD94" i="66"/>
  <c r="AD94" i="65"/>
  <c r="AD94" i="64"/>
  <c r="AD94" i="63"/>
  <c r="AD94" i="62"/>
  <c r="AD94" i="61"/>
  <c r="E2002" i="58"/>
  <c r="AH94" i="67"/>
  <c r="AH94" i="66"/>
  <c r="AH94" i="65"/>
  <c r="AH94" i="64"/>
  <c r="AH94" i="63"/>
  <c r="AH94" i="62"/>
  <c r="AH94" i="61"/>
  <c r="E2682" i="58"/>
  <c r="V47" i="34"/>
  <c r="T96" i="67"/>
  <c r="T96" i="66"/>
  <c r="T96" i="65"/>
  <c r="T96" i="64"/>
  <c r="T96" i="63"/>
  <c r="T96" i="62"/>
  <c r="T96" i="61"/>
  <c r="E303" i="58"/>
  <c r="AA96" i="67"/>
  <c r="AA96" i="66"/>
  <c r="AA96" i="65"/>
  <c r="AA96" i="64"/>
  <c r="AA96" i="63"/>
  <c r="AA96" i="62"/>
  <c r="AA96" i="61"/>
  <c r="E1493" i="58"/>
  <c r="AE96" i="67"/>
  <c r="AE96" i="66"/>
  <c r="AE96" i="65"/>
  <c r="AE96" i="64"/>
  <c r="AE96" i="63"/>
  <c r="AE96" i="62"/>
  <c r="AE96" i="61"/>
  <c r="E2173" i="58"/>
  <c r="AI96" i="67"/>
  <c r="AI96" i="66"/>
  <c r="AI96" i="65"/>
  <c r="AI96" i="64"/>
  <c r="AI96" i="63"/>
  <c r="AI96" i="62"/>
  <c r="AI96" i="61"/>
  <c r="E2853" i="58"/>
  <c r="U98" i="67"/>
  <c r="U98" i="66"/>
  <c r="U98" i="65"/>
  <c r="U98" i="64"/>
  <c r="U98" i="63"/>
  <c r="U98" i="62"/>
  <c r="U98" i="61"/>
  <c r="E474" i="58"/>
  <c r="AB98" i="67"/>
  <c r="AB98" i="66"/>
  <c r="AB98" i="65"/>
  <c r="AB98" i="64"/>
  <c r="AB98" i="63"/>
  <c r="AB98" i="62"/>
  <c r="AB98" i="61"/>
  <c r="E1664" i="58"/>
  <c r="AF98" i="67"/>
  <c r="AF98" i="66"/>
  <c r="AF98" i="65"/>
  <c r="AF98" i="64"/>
  <c r="AF98" i="63"/>
  <c r="AF98" i="62"/>
  <c r="AF98" i="61"/>
  <c r="E2344" i="58"/>
  <c r="AJ98" i="67"/>
  <c r="AJ98" i="66"/>
  <c r="AJ98" i="65"/>
  <c r="AJ98" i="64"/>
  <c r="AJ98" i="63"/>
  <c r="AJ98" i="62"/>
  <c r="AJ98" i="61"/>
  <c r="E3024" i="58"/>
  <c r="AC104" i="67"/>
  <c r="AC104" i="66"/>
  <c r="AC104" i="65"/>
  <c r="AC104" i="64"/>
  <c r="AC104" i="63"/>
  <c r="AC104" i="62"/>
  <c r="AC104" i="61"/>
  <c r="E1839" i="58"/>
  <c r="AG104" i="67"/>
  <c r="AG104" i="66"/>
  <c r="AG104" i="65"/>
  <c r="AG104" i="64"/>
  <c r="AG104" i="63"/>
  <c r="AG104" i="62"/>
  <c r="AG104" i="61"/>
  <c r="E2519" i="58"/>
  <c r="AK104" i="67"/>
  <c r="AK104" i="66"/>
  <c r="AK104" i="65"/>
  <c r="AK104" i="64"/>
  <c r="AK104" i="63"/>
  <c r="AK104" i="62"/>
  <c r="AK104" i="61"/>
  <c r="E3199" i="58"/>
  <c r="Z105" i="67"/>
  <c r="Z105" i="66"/>
  <c r="Z105" i="65"/>
  <c r="Z105" i="64"/>
  <c r="Z105" i="63"/>
  <c r="Z105" i="62"/>
  <c r="Z105" i="61"/>
  <c r="E1330" i="58"/>
  <c r="AD105" i="67"/>
  <c r="AD105" i="66"/>
  <c r="AD105" i="65"/>
  <c r="AD105" i="64"/>
  <c r="AD105" i="63"/>
  <c r="AD105" i="62"/>
  <c r="AD105" i="61"/>
  <c r="E2010" i="58"/>
  <c r="AH105" i="67"/>
  <c r="AH105" i="66"/>
  <c r="AH105" i="65"/>
  <c r="AH105" i="64"/>
  <c r="AH105" i="63"/>
  <c r="AH105" i="62"/>
  <c r="AH105" i="61"/>
  <c r="E2690" i="58"/>
  <c r="X11" i="35"/>
  <c r="X106" i="60" s="1"/>
  <c r="T106" i="67"/>
  <c r="T106" i="66"/>
  <c r="T106" i="65"/>
  <c r="T106" i="64"/>
  <c r="T106" i="63"/>
  <c r="T106" i="62"/>
  <c r="T106" i="61"/>
  <c r="E311" i="58"/>
  <c r="AA106" i="67"/>
  <c r="AA106" i="66"/>
  <c r="AA106" i="65"/>
  <c r="AA106" i="64"/>
  <c r="AA106" i="63"/>
  <c r="AA106" i="62"/>
  <c r="AA106" i="61"/>
  <c r="E1501" i="58"/>
  <c r="AE106" i="67"/>
  <c r="AE106" i="66"/>
  <c r="AE106" i="65"/>
  <c r="AE106" i="64"/>
  <c r="AE106" i="63"/>
  <c r="AE106" i="62"/>
  <c r="AE106" i="61"/>
  <c r="E2181" i="58"/>
  <c r="AI106" i="67"/>
  <c r="AI106" i="66"/>
  <c r="AI106" i="65"/>
  <c r="AI106" i="64"/>
  <c r="AI106" i="63"/>
  <c r="AI106" i="62"/>
  <c r="AI106" i="61"/>
  <c r="E2861" i="58"/>
  <c r="U107" i="67"/>
  <c r="U107" i="66"/>
  <c r="U107" i="65"/>
  <c r="U107" i="64"/>
  <c r="U107" i="63"/>
  <c r="U107" i="62"/>
  <c r="U107" i="61"/>
  <c r="E482" i="58"/>
  <c r="AB107" i="67"/>
  <c r="AB107" i="66"/>
  <c r="AB107" i="65"/>
  <c r="AB107" i="64"/>
  <c r="AB107" i="63"/>
  <c r="AB107" i="62"/>
  <c r="AB107" i="61"/>
  <c r="E1672" i="58"/>
  <c r="AF107" i="67"/>
  <c r="AF107" i="66"/>
  <c r="AF107" i="65"/>
  <c r="AF107" i="64"/>
  <c r="AF107" i="63"/>
  <c r="AF107" i="62"/>
  <c r="AF107" i="61"/>
  <c r="E2352" i="58"/>
  <c r="AJ107" i="67"/>
  <c r="AJ107" i="66"/>
  <c r="AJ107" i="65"/>
  <c r="AJ107" i="64"/>
  <c r="AJ107" i="63"/>
  <c r="AJ107" i="62"/>
  <c r="AJ107" i="61"/>
  <c r="E3032" i="58"/>
  <c r="AC108" i="67"/>
  <c r="AC108" i="66"/>
  <c r="AC108" i="65"/>
  <c r="AC108" i="64"/>
  <c r="AC108" i="63"/>
  <c r="AC108" i="62"/>
  <c r="AC108" i="61"/>
  <c r="E1843" i="58"/>
  <c r="AG108" i="67"/>
  <c r="AG108" i="66"/>
  <c r="AG108" i="65"/>
  <c r="AG108" i="64"/>
  <c r="AG108" i="63"/>
  <c r="AG108" i="62"/>
  <c r="AG108" i="61"/>
  <c r="E2523" i="58"/>
  <c r="AK108" i="67"/>
  <c r="AK108" i="66"/>
  <c r="AK108" i="65"/>
  <c r="AK108" i="64"/>
  <c r="AK108" i="63"/>
  <c r="AK108" i="62"/>
  <c r="AK108" i="61"/>
  <c r="E3203" i="58"/>
  <c r="Z112" i="67"/>
  <c r="Z112" i="66"/>
  <c r="Z112" i="65"/>
  <c r="Z112" i="64"/>
  <c r="Z112" i="63"/>
  <c r="Z112" i="62"/>
  <c r="Z112" i="61"/>
  <c r="E1336" i="58"/>
  <c r="AD112" i="67"/>
  <c r="AD112" i="66"/>
  <c r="AD112" i="65"/>
  <c r="AD112" i="64"/>
  <c r="AD112" i="63"/>
  <c r="AD112" i="62"/>
  <c r="AD112" i="61"/>
  <c r="E2016" i="58"/>
  <c r="AH112" i="67"/>
  <c r="AH112" i="66"/>
  <c r="AH112" i="65"/>
  <c r="AH112" i="64"/>
  <c r="AH112" i="63"/>
  <c r="AH112" i="62"/>
  <c r="AH112" i="61"/>
  <c r="E2696" i="58"/>
  <c r="V21" i="35"/>
  <c r="Y21" i="35" s="1"/>
  <c r="Y113" i="67" s="1"/>
  <c r="T113" i="67"/>
  <c r="T113" i="66"/>
  <c r="T113" i="65"/>
  <c r="T113" i="64"/>
  <c r="T113" i="63"/>
  <c r="T113" i="62"/>
  <c r="T113" i="61"/>
  <c r="E317" i="58"/>
  <c r="AA113" i="67"/>
  <c r="AA113" i="66"/>
  <c r="AA113" i="65"/>
  <c r="AA113" i="64"/>
  <c r="AA113" i="63"/>
  <c r="AA113" i="62"/>
  <c r="AA113" i="61"/>
  <c r="E1507" i="58"/>
  <c r="AE113" i="67"/>
  <c r="AE113" i="66"/>
  <c r="AE113" i="65"/>
  <c r="AE113" i="64"/>
  <c r="AE113" i="63"/>
  <c r="AE113" i="62"/>
  <c r="AE113" i="61"/>
  <c r="E2187" i="58"/>
  <c r="AI113" i="67"/>
  <c r="AI113" i="66"/>
  <c r="AI113" i="65"/>
  <c r="AI113" i="64"/>
  <c r="AI113" i="63"/>
  <c r="AI113" i="62"/>
  <c r="AI113" i="61"/>
  <c r="E2867" i="58"/>
  <c r="U114" i="67"/>
  <c r="U114" i="66"/>
  <c r="U114" i="65"/>
  <c r="U114" i="64"/>
  <c r="U114" i="63"/>
  <c r="U114" i="62"/>
  <c r="U114" i="61"/>
  <c r="E488" i="58"/>
  <c r="AB114" i="67"/>
  <c r="AB114" i="66"/>
  <c r="AB114" i="65"/>
  <c r="AB114" i="64"/>
  <c r="AB114" i="63"/>
  <c r="AB114" i="62"/>
  <c r="AB114" i="61"/>
  <c r="E1678" i="58"/>
  <c r="AF114" i="67"/>
  <c r="AF114" i="66"/>
  <c r="AF114" i="65"/>
  <c r="AF114" i="64"/>
  <c r="AF114" i="63"/>
  <c r="AF114" i="62"/>
  <c r="AF114" i="61"/>
  <c r="E2358" i="58"/>
  <c r="AJ114" i="67"/>
  <c r="AJ114" i="66"/>
  <c r="AJ114" i="65"/>
  <c r="AJ114" i="64"/>
  <c r="AJ114" i="63"/>
  <c r="AJ114" i="62"/>
  <c r="AJ114" i="61"/>
  <c r="E3038" i="58"/>
  <c r="AC115" i="67"/>
  <c r="AC115" i="66"/>
  <c r="AC115" i="65"/>
  <c r="AC115" i="64"/>
  <c r="AC115" i="63"/>
  <c r="AC115" i="62"/>
  <c r="AC115" i="61"/>
  <c r="E1849" i="58"/>
  <c r="AG115" i="67"/>
  <c r="AG115" i="66"/>
  <c r="AG115" i="65"/>
  <c r="AG115" i="64"/>
  <c r="AG115" i="63"/>
  <c r="AG115" i="62"/>
  <c r="AG115" i="61"/>
  <c r="E2529" i="58"/>
  <c r="AL23" i="35"/>
  <c r="AL115" i="60" s="1"/>
  <c r="AK115" i="67"/>
  <c r="AK115" i="66"/>
  <c r="AK115" i="65"/>
  <c r="AK115" i="64"/>
  <c r="AK115" i="63"/>
  <c r="AK115" i="62"/>
  <c r="AK115" i="61"/>
  <c r="E3209" i="58"/>
  <c r="Z116" i="67"/>
  <c r="Z116" i="66"/>
  <c r="Z116" i="65"/>
  <c r="Z116" i="64"/>
  <c r="Z116" i="63"/>
  <c r="Z116" i="62"/>
  <c r="Z116" i="61"/>
  <c r="E1340" i="58"/>
  <c r="AD116" i="67"/>
  <c r="AD116" i="66"/>
  <c r="AD116" i="65"/>
  <c r="AD116" i="64"/>
  <c r="AD116" i="63"/>
  <c r="AD116" i="62"/>
  <c r="AD116" i="61"/>
  <c r="E2020" i="58"/>
  <c r="AH116" i="67"/>
  <c r="AH116" i="66"/>
  <c r="AH116" i="65"/>
  <c r="AH116" i="64"/>
  <c r="AH116" i="63"/>
  <c r="AH116" i="62"/>
  <c r="AH116" i="61"/>
  <c r="E2700" i="58"/>
  <c r="X28" i="35"/>
  <c r="X118" i="59" s="1"/>
  <c r="T118" i="67"/>
  <c r="T118" i="66"/>
  <c r="T118" i="65"/>
  <c r="T118" i="64"/>
  <c r="T118" i="63"/>
  <c r="T118" i="62"/>
  <c r="T118" i="61"/>
  <c r="E321" i="58"/>
  <c r="AA118" i="67"/>
  <c r="AA118" i="66"/>
  <c r="AA118" i="65"/>
  <c r="AA118" i="64"/>
  <c r="AA118" i="63"/>
  <c r="AA118" i="62"/>
  <c r="AA118" i="61"/>
  <c r="E1511" i="58"/>
  <c r="AE118" i="67"/>
  <c r="AE118" i="66"/>
  <c r="AE118" i="65"/>
  <c r="AE118" i="64"/>
  <c r="AE118" i="63"/>
  <c r="AE118" i="62"/>
  <c r="AE118" i="61"/>
  <c r="E2191" i="58"/>
  <c r="AI118" i="67"/>
  <c r="AI118" i="66"/>
  <c r="AI118" i="65"/>
  <c r="AI118" i="64"/>
  <c r="AI118" i="63"/>
  <c r="AI118" i="62"/>
  <c r="AI118" i="61"/>
  <c r="E2871" i="58"/>
  <c r="U124" i="67"/>
  <c r="U124" i="66"/>
  <c r="U124" i="65"/>
  <c r="U124" i="64"/>
  <c r="U124" i="63"/>
  <c r="U124" i="62"/>
  <c r="U124" i="61"/>
  <c r="E498" i="58"/>
  <c r="Q498" i="58" s="1"/>
  <c r="AB124" i="67"/>
  <c r="AB124" i="66"/>
  <c r="AB124" i="65"/>
  <c r="AB124" i="64"/>
  <c r="AB124" i="63"/>
  <c r="AB124" i="62"/>
  <c r="AB124" i="61"/>
  <c r="E1688" i="58"/>
  <c r="Q1688" i="58" s="1"/>
  <c r="AF124" i="67"/>
  <c r="AF124" i="66"/>
  <c r="AF124" i="65"/>
  <c r="AF124" i="64"/>
  <c r="AF124" i="63"/>
  <c r="AF124" i="62"/>
  <c r="AF124" i="61"/>
  <c r="E2368" i="58"/>
  <c r="Q2368" i="58" s="1"/>
  <c r="AJ124" i="67"/>
  <c r="AJ124" i="66"/>
  <c r="AJ124" i="65"/>
  <c r="AJ124" i="64"/>
  <c r="AJ124" i="63"/>
  <c r="AJ124" i="62"/>
  <c r="AJ124" i="61"/>
  <c r="E3048" i="58"/>
  <c r="Q3048" i="58" s="1"/>
  <c r="AL28" i="36"/>
  <c r="E3384" i="58" s="1"/>
  <c r="E3214" i="58"/>
  <c r="AA125" i="67"/>
  <c r="AA125" i="66"/>
  <c r="AA125" i="65"/>
  <c r="AA125" i="64"/>
  <c r="AA125" i="63"/>
  <c r="AA125" i="62"/>
  <c r="AA125" i="61"/>
  <c r="E1519" i="58"/>
  <c r="Q1519" i="58" s="1"/>
  <c r="AE125" i="67"/>
  <c r="AE125" i="66"/>
  <c r="AE125" i="65"/>
  <c r="AE125" i="64"/>
  <c r="AE125" i="63"/>
  <c r="AE125" i="62"/>
  <c r="AE125" i="61"/>
  <c r="E2199" i="58"/>
  <c r="Q2199" i="58" s="1"/>
  <c r="AI125" i="67"/>
  <c r="AI125" i="66"/>
  <c r="AI125" i="65"/>
  <c r="AI125" i="64"/>
  <c r="AI125" i="63"/>
  <c r="AI125" i="62"/>
  <c r="AI125" i="61"/>
  <c r="E2879" i="58"/>
  <c r="Q2879" i="58" s="1"/>
  <c r="X36" i="36"/>
  <c r="E1010" i="58" s="1"/>
  <c r="E330" i="58"/>
  <c r="AL40" i="36"/>
  <c r="E3393" i="58" s="1"/>
  <c r="Q3393" i="58" s="1"/>
  <c r="E3223" i="58"/>
  <c r="Q3223" i="58" s="1"/>
  <c r="X42" i="36"/>
  <c r="E1015" i="58" s="1"/>
  <c r="Q1015" i="58" s="1"/>
  <c r="E335" i="58"/>
  <c r="Q335" i="58" s="1"/>
  <c r="AL48" i="36"/>
  <c r="E3398" i="58" s="1"/>
  <c r="Q3398" i="58" s="1"/>
  <c r="E3228" i="58"/>
  <c r="Q3228" i="58" s="1"/>
  <c r="V50" i="36"/>
  <c r="E340" i="58"/>
  <c r="Q340" i="58" s="1"/>
  <c r="AL53" i="36"/>
  <c r="E3402" i="58" s="1"/>
  <c r="E3232" i="58"/>
  <c r="X57" i="36"/>
  <c r="E1025" i="58" s="1"/>
  <c r="Q1025" i="58" s="1"/>
  <c r="E345" i="58"/>
  <c r="Q345" i="58" s="1"/>
  <c r="AL59" i="36"/>
  <c r="E3407" i="58" s="1"/>
  <c r="Q3407" i="58" s="1"/>
  <c r="E3237" i="58"/>
  <c r="Q3237" i="58" s="1"/>
  <c r="V64" i="36"/>
  <c r="E350" i="58"/>
  <c r="Q350" i="58" s="1"/>
  <c r="AL66" i="36"/>
  <c r="E3412" i="58" s="1"/>
  <c r="Q3412" i="58" s="1"/>
  <c r="E3242" i="58"/>
  <c r="Q3242" i="58" s="1"/>
  <c r="X10" i="37"/>
  <c r="X128" i="60" s="1"/>
  <c r="T128" i="67"/>
  <c r="T128" i="66"/>
  <c r="T128" i="65"/>
  <c r="T128" i="64"/>
  <c r="T128" i="63"/>
  <c r="T128" i="62"/>
  <c r="T128" i="61"/>
  <c r="E355" i="58"/>
  <c r="AA128" i="67"/>
  <c r="AA128" i="66"/>
  <c r="AA128" i="65"/>
  <c r="AA128" i="64"/>
  <c r="AA128" i="63"/>
  <c r="AA128" i="62"/>
  <c r="AA128" i="61"/>
  <c r="E1545" i="58"/>
  <c r="AE128" i="67"/>
  <c r="AE128" i="66"/>
  <c r="AE128" i="65"/>
  <c r="AE128" i="64"/>
  <c r="AE128" i="63"/>
  <c r="AE128" i="62"/>
  <c r="AE128" i="61"/>
  <c r="E2225" i="58"/>
  <c r="AI128" i="67"/>
  <c r="AI128" i="66"/>
  <c r="AI128" i="65"/>
  <c r="AI128" i="64"/>
  <c r="AI128" i="63"/>
  <c r="AI128" i="62"/>
  <c r="AI128" i="61"/>
  <c r="E2905" i="58"/>
  <c r="U129" i="67"/>
  <c r="U129" i="66"/>
  <c r="U129" i="65"/>
  <c r="U129" i="64"/>
  <c r="U129" i="63"/>
  <c r="U129" i="62"/>
  <c r="U129" i="61"/>
  <c r="E526" i="58"/>
  <c r="AB129" i="67"/>
  <c r="AB129" i="66"/>
  <c r="AB129" i="65"/>
  <c r="AB129" i="64"/>
  <c r="AB129" i="63"/>
  <c r="AB129" i="62"/>
  <c r="AB129" i="61"/>
  <c r="E1716" i="58"/>
  <c r="AF129" i="67"/>
  <c r="AF129" i="66"/>
  <c r="AF129" i="65"/>
  <c r="AF129" i="64"/>
  <c r="AF129" i="63"/>
  <c r="AF129" i="62"/>
  <c r="AF129" i="61"/>
  <c r="E2396" i="58"/>
  <c r="AJ129" i="67"/>
  <c r="AJ129" i="66"/>
  <c r="AJ129" i="65"/>
  <c r="AJ129" i="64"/>
  <c r="AJ129" i="63"/>
  <c r="AJ129" i="62"/>
  <c r="AJ129" i="61"/>
  <c r="E3076" i="58"/>
  <c r="AC130" i="67"/>
  <c r="AC130" i="66"/>
  <c r="AC130" i="65"/>
  <c r="AC130" i="64"/>
  <c r="AC130" i="63"/>
  <c r="AC130" i="62"/>
  <c r="AC130" i="61"/>
  <c r="E1887" i="58"/>
  <c r="AG130" i="67"/>
  <c r="AG130" i="66"/>
  <c r="AG130" i="65"/>
  <c r="AG130" i="64"/>
  <c r="AG130" i="63"/>
  <c r="AG130" i="62"/>
  <c r="AG130" i="61"/>
  <c r="E2567" i="58"/>
  <c r="AL12" i="37"/>
  <c r="AL130" i="60" s="1"/>
  <c r="AK130" i="67"/>
  <c r="AK130" i="66"/>
  <c r="AK130" i="65"/>
  <c r="AK130" i="64"/>
  <c r="AK130" i="63"/>
  <c r="AK130" i="62"/>
  <c r="AK130" i="61"/>
  <c r="E3247" i="58"/>
  <c r="V31" i="37"/>
  <c r="Y31" i="37" s="1"/>
  <c r="Y136" i="64" s="1"/>
  <c r="T136" i="67"/>
  <c r="T136" i="66"/>
  <c r="T136" i="65"/>
  <c r="T136" i="64"/>
  <c r="T136" i="63"/>
  <c r="T136" i="62"/>
  <c r="T136" i="61"/>
  <c r="E360" i="58"/>
  <c r="Q360" i="58" s="1"/>
  <c r="AA136" i="67"/>
  <c r="AA136" i="66"/>
  <c r="AA136" i="65"/>
  <c r="AA136" i="64"/>
  <c r="AA136" i="63"/>
  <c r="AA136" i="62"/>
  <c r="AA136" i="61"/>
  <c r="E1550" i="58"/>
  <c r="Q1550" i="58" s="1"/>
  <c r="AE136" i="67"/>
  <c r="AE136" i="66"/>
  <c r="AE136" i="65"/>
  <c r="AE136" i="64"/>
  <c r="AE136" i="63"/>
  <c r="AE136" i="62"/>
  <c r="AE136" i="61"/>
  <c r="E2230" i="58"/>
  <c r="Q2230" i="58" s="1"/>
  <c r="AI136" i="67"/>
  <c r="AI136" i="66"/>
  <c r="AI136" i="65"/>
  <c r="AI136" i="64"/>
  <c r="AI136" i="63"/>
  <c r="AI136" i="62"/>
  <c r="AI136" i="61"/>
  <c r="E2910" i="58"/>
  <c r="Q2910" i="58" s="1"/>
  <c r="U140" i="67"/>
  <c r="U140" i="66"/>
  <c r="U140" i="65"/>
  <c r="U140" i="64"/>
  <c r="U140" i="63"/>
  <c r="U140" i="62"/>
  <c r="U140" i="61"/>
  <c r="E533" i="58"/>
  <c r="Q533" i="58" s="1"/>
  <c r="AB140" i="67"/>
  <c r="AB140" i="66"/>
  <c r="AB140" i="65"/>
  <c r="AB140" i="64"/>
  <c r="AB140" i="63"/>
  <c r="AB140" i="62"/>
  <c r="AB140" i="61"/>
  <c r="E1723" i="58"/>
  <c r="Q1723" i="58" s="1"/>
  <c r="AF140" i="67"/>
  <c r="AF140" i="66"/>
  <c r="AF140" i="65"/>
  <c r="AF140" i="64"/>
  <c r="AF140" i="63"/>
  <c r="AF140" i="62"/>
  <c r="AF140" i="61"/>
  <c r="E2403" i="58"/>
  <c r="Q2403" i="58" s="1"/>
  <c r="AJ140" i="67"/>
  <c r="AJ140" i="66"/>
  <c r="AJ140" i="64"/>
  <c r="AJ140" i="65"/>
  <c r="AJ140" i="63"/>
  <c r="AJ140" i="62"/>
  <c r="AJ140" i="61"/>
  <c r="E3083" i="58"/>
  <c r="Q3083" i="58" s="1"/>
  <c r="AC142" i="67"/>
  <c r="AC142" i="66"/>
  <c r="AC142" i="65"/>
  <c r="AC142" i="64"/>
  <c r="AC142" i="63"/>
  <c r="AC142" i="62"/>
  <c r="AC142" i="61"/>
  <c r="E1894" i="58"/>
  <c r="Q1894" i="58" s="1"/>
  <c r="AG142" i="67"/>
  <c r="AG142" i="66"/>
  <c r="AG142" i="65"/>
  <c r="AG142" i="64"/>
  <c r="AG142" i="63"/>
  <c r="AG142" i="62"/>
  <c r="AG142" i="61"/>
  <c r="E2574" i="58"/>
  <c r="Q2574" i="58" s="1"/>
  <c r="AL11" i="38"/>
  <c r="AL142" i="60" s="1"/>
  <c r="AK142" i="67"/>
  <c r="AK142" i="66"/>
  <c r="AK142" i="64"/>
  <c r="AK142" i="65"/>
  <c r="AK142" i="63"/>
  <c r="AK142" i="62"/>
  <c r="AK142" i="61"/>
  <c r="E3254" i="58"/>
  <c r="Q3254" i="58" s="1"/>
  <c r="Z144" i="67"/>
  <c r="Z144" i="66"/>
  <c r="Z144" i="65"/>
  <c r="Z144" i="64"/>
  <c r="Z144" i="63"/>
  <c r="Z144" i="62"/>
  <c r="Z144" i="61"/>
  <c r="E1385" i="58"/>
  <c r="Q1385" i="58" s="1"/>
  <c r="AD144" i="67"/>
  <c r="AD144" i="66"/>
  <c r="AD144" i="65"/>
  <c r="AD144" i="64"/>
  <c r="AD144" i="63"/>
  <c r="AD144" i="62"/>
  <c r="AD144" i="61"/>
  <c r="E2065" i="58"/>
  <c r="Q2065" i="58" s="1"/>
  <c r="AH144" i="67"/>
  <c r="AH144" i="66"/>
  <c r="AH144" i="65"/>
  <c r="AH144" i="64"/>
  <c r="AH144" i="63"/>
  <c r="AH144" i="62"/>
  <c r="AH144" i="61"/>
  <c r="E2745" i="58"/>
  <c r="Q2745" i="58" s="1"/>
  <c r="V17" i="38"/>
  <c r="T146" i="67"/>
  <c r="T146" i="66"/>
  <c r="T146" i="65"/>
  <c r="T146" i="64"/>
  <c r="T146" i="63"/>
  <c r="T146" i="62"/>
  <c r="T146" i="61"/>
  <c r="E366" i="58"/>
  <c r="Q366" i="58" s="1"/>
  <c r="AA146" i="67"/>
  <c r="AA146" i="66"/>
  <c r="AA146" i="65"/>
  <c r="AA146" i="64"/>
  <c r="AA146" i="63"/>
  <c r="AA146" i="62"/>
  <c r="AA146" i="61"/>
  <c r="E1556" i="58"/>
  <c r="Q1556" i="58" s="1"/>
  <c r="AE146" i="67"/>
  <c r="AE146" i="66"/>
  <c r="AE146" i="65"/>
  <c r="AE146" i="64"/>
  <c r="AE146" i="63"/>
  <c r="AE146" i="62"/>
  <c r="AE146" i="61"/>
  <c r="E2236" i="58"/>
  <c r="Q2236" i="58" s="1"/>
  <c r="AI146" i="67"/>
  <c r="AI146" i="66"/>
  <c r="AI146" i="65"/>
  <c r="AI146" i="64"/>
  <c r="AI146" i="63"/>
  <c r="AI146" i="62"/>
  <c r="AI146" i="61"/>
  <c r="E2916" i="58"/>
  <c r="Q2916" i="58" s="1"/>
  <c r="X8" i="40"/>
  <c r="T152" i="67"/>
  <c r="T152" i="66"/>
  <c r="T152" i="65"/>
  <c r="T152" i="64"/>
  <c r="T152" i="63"/>
  <c r="T152" i="62"/>
  <c r="T152" i="61"/>
  <c r="E370" i="58"/>
  <c r="Q370" i="58" s="1"/>
  <c r="AA152" i="67"/>
  <c r="AA152" i="66"/>
  <c r="AA152" i="65"/>
  <c r="AA152" i="64"/>
  <c r="AA152" i="63"/>
  <c r="AA152" i="62"/>
  <c r="AA152" i="61"/>
  <c r="E1560" i="58"/>
  <c r="Q1560" i="58" s="1"/>
  <c r="AE152" i="67"/>
  <c r="AE152" i="66"/>
  <c r="AE152" i="65"/>
  <c r="AE152" i="64"/>
  <c r="AE152" i="63"/>
  <c r="AE152" i="62"/>
  <c r="AE152" i="61"/>
  <c r="E2240" i="58"/>
  <c r="Q2240" i="58" s="1"/>
  <c r="AI152" i="67"/>
  <c r="AI152" i="66"/>
  <c r="AI152" i="65"/>
  <c r="AI152" i="64"/>
  <c r="AI152" i="63"/>
  <c r="AI152" i="62"/>
  <c r="AI152" i="61"/>
  <c r="E2920" i="58"/>
  <c r="Q2920" i="58" s="1"/>
  <c r="U154" i="67"/>
  <c r="U154" i="66"/>
  <c r="U154" i="65"/>
  <c r="U154" i="64"/>
  <c r="U154" i="63"/>
  <c r="U154" i="62"/>
  <c r="U154" i="61"/>
  <c r="E541" i="58"/>
  <c r="Q541" i="58" s="1"/>
  <c r="AB154" i="67"/>
  <c r="AB154" i="66"/>
  <c r="AB154" i="65"/>
  <c r="AB154" i="64"/>
  <c r="AB154" i="63"/>
  <c r="AB154" i="62"/>
  <c r="AB154" i="61"/>
  <c r="E1731" i="58"/>
  <c r="Q1731" i="58" s="1"/>
  <c r="AF154" i="67"/>
  <c r="AF154" i="66"/>
  <c r="AF154" i="65"/>
  <c r="AF154" i="64"/>
  <c r="AF154" i="63"/>
  <c r="AF154" i="62"/>
  <c r="AF154" i="61"/>
  <c r="E2411" i="58"/>
  <c r="Q2411" i="58" s="1"/>
  <c r="AJ154" i="67"/>
  <c r="AJ154" i="66"/>
  <c r="AJ154" i="65"/>
  <c r="AJ154" i="64"/>
  <c r="AJ154" i="63"/>
  <c r="AJ154" i="62"/>
  <c r="AJ154" i="61"/>
  <c r="E3091" i="58"/>
  <c r="Q3091" i="58" s="1"/>
  <c r="AC156" i="67"/>
  <c r="AC156" i="66"/>
  <c r="AC156" i="65"/>
  <c r="AC156" i="64"/>
  <c r="AC156" i="63"/>
  <c r="AC156" i="62"/>
  <c r="AC156" i="61"/>
  <c r="E1902" i="58"/>
  <c r="Q1902" i="58" s="1"/>
  <c r="AG156" i="67"/>
  <c r="AG156" i="66"/>
  <c r="AG156" i="65"/>
  <c r="AG156" i="64"/>
  <c r="AG156" i="63"/>
  <c r="AG156" i="62"/>
  <c r="AG156" i="61"/>
  <c r="E2582" i="58"/>
  <c r="Q2582" i="58" s="1"/>
  <c r="AK156" i="67"/>
  <c r="AK156" i="66"/>
  <c r="AK156" i="65"/>
  <c r="AK156" i="64"/>
  <c r="AK156" i="63"/>
  <c r="AK156" i="62"/>
  <c r="AK156" i="61"/>
  <c r="E3262" i="58"/>
  <c r="Q3262" i="58" s="1"/>
  <c r="Z160" i="67"/>
  <c r="Z160" i="66"/>
  <c r="Z160" i="65"/>
  <c r="Z160" i="64"/>
  <c r="Z160" i="63"/>
  <c r="Z160" i="62"/>
  <c r="Z160" i="61"/>
  <c r="E1395" i="58"/>
  <c r="Q1395" i="58" s="1"/>
  <c r="AD160" i="67"/>
  <c r="AD160" i="66"/>
  <c r="AD160" i="65"/>
  <c r="AD160" i="64"/>
  <c r="AD160" i="63"/>
  <c r="AD160" i="62"/>
  <c r="AD160" i="61"/>
  <c r="E2075" i="58"/>
  <c r="Q2075" i="58" s="1"/>
  <c r="AH160" i="67"/>
  <c r="AH160" i="66"/>
  <c r="AH160" i="65"/>
  <c r="AH160" i="64"/>
  <c r="AH160" i="63"/>
  <c r="AH160" i="62"/>
  <c r="AH160" i="61"/>
  <c r="E2755" i="58"/>
  <c r="Q2755" i="58" s="1"/>
  <c r="X14" i="41"/>
  <c r="X164" i="60" s="1"/>
  <c r="T164" i="67"/>
  <c r="T164" i="66"/>
  <c r="T164" i="65"/>
  <c r="T164" i="64"/>
  <c r="T164" i="63"/>
  <c r="T164" i="62"/>
  <c r="T164" i="61"/>
  <c r="E377" i="58"/>
  <c r="Q377" i="58" s="1"/>
  <c r="AA164" i="67"/>
  <c r="AA164" i="66"/>
  <c r="AA164" i="65"/>
  <c r="AA164" i="64"/>
  <c r="AA164" i="63"/>
  <c r="AA164" i="62"/>
  <c r="AA164" i="61"/>
  <c r="E1567" i="58"/>
  <c r="Q1567" i="58" s="1"/>
  <c r="AE164" i="67"/>
  <c r="AE164" i="66"/>
  <c r="AE164" i="65"/>
  <c r="AE164" i="64"/>
  <c r="AE164" i="63"/>
  <c r="AE164" i="62"/>
  <c r="AE164" i="61"/>
  <c r="E2247" i="58"/>
  <c r="Q2247" i="58" s="1"/>
  <c r="AI164" i="67"/>
  <c r="AI164" i="66"/>
  <c r="AI164" i="65"/>
  <c r="AI164" i="64"/>
  <c r="AI164" i="63"/>
  <c r="AI164" i="62"/>
  <c r="AI164" i="61"/>
  <c r="E2927" i="58"/>
  <c r="Q2927" i="58" s="1"/>
  <c r="U166" i="67"/>
  <c r="U166" i="66"/>
  <c r="U166" i="65"/>
  <c r="U166" i="64"/>
  <c r="U166" i="63"/>
  <c r="U166" i="62"/>
  <c r="U166" i="61"/>
  <c r="E548" i="58"/>
  <c r="Q548" i="58" s="1"/>
  <c r="AB166" i="67"/>
  <c r="AB166" i="66"/>
  <c r="AB166" i="65"/>
  <c r="AB166" i="64"/>
  <c r="AB166" i="63"/>
  <c r="AB166" i="62"/>
  <c r="AB166" i="61"/>
  <c r="E1738" i="58"/>
  <c r="Q1738" i="58" s="1"/>
  <c r="AF166" i="67"/>
  <c r="AF166" i="66"/>
  <c r="AF166" i="64"/>
  <c r="AF166" i="65"/>
  <c r="AF166" i="63"/>
  <c r="AF166" i="62"/>
  <c r="AF166" i="61"/>
  <c r="E2418" i="58"/>
  <c r="Q2418" i="58" s="1"/>
  <c r="AJ166" i="67"/>
  <c r="AJ166" i="66"/>
  <c r="AJ166" i="64"/>
  <c r="AJ166" i="65"/>
  <c r="AJ166" i="63"/>
  <c r="AJ166" i="62"/>
  <c r="AJ166" i="61"/>
  <c r="E3098" i="58"/>
  <c r="Q3098" i="58" s="1"/>
  <c r="AL20" i="41"/>
  <c r="E3439" i="58" s="1"/>
  <c r="Q3439" i="58" s="1"/>
  <c r="E3269" i="58"/>
  <c r="Q3269" i="58" s="1"/>
  <c r="X8" i="42"/>
  <c r="T174" i="67"/>
  <c r="T174" i="66"/>
  <c r="T174" i="65"/>
  <c r="T174" i="64"/>
  <c r="T174" i="63"/>
  <c r="T174" i="62"/>
  <c r="T174" i="61"/>
  <c r="E383" i="58"/>
  <c r="Q383" i="58" s="1"/>
  <c r="AA174" i="67"/>
  <c r="AA174" i="66"/>
  <c r="AA174" i="65"/>
  <c r="AA174" i="64"/>
  <c r="AA174" i="63"/>
  <c r="AA174" i="62"/>
  <c r="AA174" i="61"/>
  <c r="E1573" i="58"/>
  <c r="Q1573" i="58" s="1"/>
  <c r="AE174" i="67"/>
  <c r="AE174" i="66"/>
  <c r="AE174" i="65"/>
  <c r="AE174" i="64"/>
  <c r="AE174" i="63"/>
  <c r="AE174" i="62"/>
  <c r="AE174" i="61"/>
  <c r="E2253" i="58"/>
  <c r="Q2253" i="58" s="1"/>
  <c r="AI174" i="67"/>
  <c r="AI174" i="66"/>
  <c r="AI174" i="65"/>
  <c r="AI174" i="64"/>
  <c r="AI174" i="63"/>
  <c r="AI174" i="62"/>
  <c r="AI174" i="61"/>
  <c r="E2933" i="58"/>
  <c r="Q2933" i="58" s="1"/>
  <c r="U176" i="67"/>
  <c r="U176" i="66"/>
  <c r="U176" i="65"/>
  <c r="U176" i="64"/>
  <c r="U176" i="63"/>
  <c r="U176" i="62"/>
  <c r="U176" i="61"/>
  <c r="E554" i="58"/>
  <c r="Q554" i="58" s="1"/>
  <c r="AB176" i="67"/>
  <c r="AB176" i="66"/>
  <c r="AB176" i="65"/>
  <c r="AB176" i="64"/>
  <c r="AB176" i="63"/>
  <c r="AB176" i="62"/>
  <c r="AB176" i="61"/>
  <c r="E1744" i="58"/>
  <c r="Q1744" i="58" s="1"/>
  <c r="AF176" i="67"/>
  <c r="AF176" i="66"/>
  <c r="AF176" i="64"/>
  <c r="AF176" i="65"/>
  <c r="AF176" i="63"/>
  <c r="AF176" i="62"/>
  <c r="AF176" i="61"/>
  <c r="E2424" i="58"/>
  <c r="Q2424" i="58" s="1"/>
  <c r="AJ176" i="67"/>
  <c r="AJ176" i="66"/>
  <c r="AJ176" i="64"/>
  <c r="AJ176" i="65"/>
  <c r="AJ176" i="63"/>
  <c r="AJ176" i="62"/>
  <c r="AJ176" i="61"/>
  <c r="E3104" i="58"/>
  <c r="Q3104" i="58" s="1"/>
  <c r="AC178" i="67"/>
  <c r="AC178" i="66"/>
  <c r="AC178" i="65"/>
  <c r="AC178" i="64"/>
  <c r="AC178" i="63"/>
  <c r="AC178" i="62"/>
  <c r="AC178" i="61"/>
  <c r="E1915" i="58"/>
  <c r="Q1915" i="58" s="1"/>
  <c r="AG178" i="67"/>
  <c r="AG178" i="66"/>
  <c r="AG178" i="65"/>
  <c r="AG178" i="64"/>
  <c r="AG178" i="63"/>
  <c r="AG178" i="62"/>
  <c r="AG178" i="61"/>
  <c r="E2595" i="58"/>
  <c r="Q2595" i="58" s="1"/>
  <c r="AL14" i="42"/>
  <c r="AL178" i="60" s="1"/>
  <c r="AK178" i="67"/>
  <c r="AK178" i="66"/>
  <c r="AK178" i="65"/>
  <c r="AK178" i="64"/>
  <c r="AK178" i="63"/>
  <c r="AK178" i="62"/>
  <c r="AK178" i="61"/>
  <c r="E3275" i="58"/>
  <c r="Q3275" i="58" s="1"/>
  <c r="Z180" i="67"/>
  <c r="Z180" i="66"/>
  <c r="Z180" i="65"/>
  <c r="Z180" i="64"/>
  <c r="Z180" i="63"/>
  <c r="Z180" i="62"/>
  <c r="Z180" i="61"/>
  <c r="E1406" i="58"/>
  <c r="Q1406" i="58" s="1"/>
  <c r="AD180" i="67"/>
  <c r="AD180" i="65"/>
  <c r="AD180" i="66"/>
  <c r="AD180" i="64"/>
  <c r="AD180" i="63"/>
  <c r="AD180" i="62"/>
  <c r="AD180" i="61"/>
  <c r="E2086" i="58"/>
  <c r="Q2086" i="58" s="1"/>
  <c r="AH180" i="67"/>
  <c r="AH180" i="66"/>
  <c r="AH180" i="65"/>
  <c r="AH180" i="64"/>
  <c r="AH180" i="63"/>
  <c r="AH180" i="62"/>
  <c r="AH180" i="61"/>
  <c r="E2766" i="58"/>
  <c r="Q2766" i="58" s="1"/>
  <c r="V20" i="42"/>
  <c r="Y20" i="42" s="1"/>
  <c r="Y182" i="66" s="1"/>
  <c r="T182" i="67"/>
  <c r="T182" i="66"/>
  <c r="T182" i="65"/>
  <c r="T182" i="64"/>
  <c r="T182" i="63"/>
  <c r="T182" i="62"/>
  <c r="T182" i="61"/>
  <c r="E387" i="58"/>
  <c r="Q387" i="58" s="1"/>
  <c r="AA182" i="67"/>
  <c r="AA182" i="66"/>
  <c r="AA182" i="65"/>
  <c r="AA182" i="64"/>
  <c r="AA182" i="63"/>
  <c r="AA182" i="62"/>
  <c r="AA182" i="61"/>
  <c r="E1577" i="58"/>
  <c r="Q1577" i="58" s="1"/>
  <c r="AE182" i="67"/>
  <c r="AE182" i="66"/>
  <c r="AE182" i="65"/>
  <c r="AE182" i="64"/>
  <c r="AE182" i="63"/>
  <c r="AE182" i="62"/>
  <c r="AE182" i="61"/>
  <c r="E2257" i="58"/>
  <c r="Q2257" i="58" s="1"/>
  <c r="AI182" i="67"/>
  <c r="AI182" i="66"/>
  <c r="AI182" i="65"/>
  <c r="AI182" i="64"/>
  <c r="AI182" i="63"/>
  <c r="AI182" i="62"/>
  <c r="AI182" i="61"/>
  <c r="E2937" i="58"/>
  <c r="Q2937" i="58" s="1"/>
  <c r="U184" i="67"/>
  <c r="U184" i="66"/>
  <c r="U184" i="65"/>
  <c r="U184" i="64"/>
  <c r="U184" i="63"/>
  <c r="U184" i="62"/>
  <c r="U184" i="61"/>
  <c r="E558" i="58"/>
  <c r="Q558" i="58" s="1"/>
  <c r="AB184" i="67"/>
  <c r="AB184" i="66"/>
  <c r="AB184" i="65"/>
  <c r="AB184" i="64"/>
  <c r="AB184" i="63"/>
  <c r="AB184" i="62"/>
  <c r="AB184" i="61"/>
  <c r="E1748" i="58"/>
  <c r="Q1748" i="58" s="1"/>
  <c r="AF184" i="67"/>
  <c r="AF184" i="66"/>
  <c r="AF184" i="64"/>
  <c r="AF184" i="65"/>
  <c r="AF184" i="63"/>
  <c r="AF184" i="62"/>
  <c r="AF184" i="61"/>
  <c r="E2428" i="58"/>
  <c r="Q2428" i="58" s="1"/>
  <c r="AJ184" i="67"/>
  <c r="AJ184" i="66"/>
  <c r="AJ184" i="64"/>
  <c r="AJ184" i="65"/>
  <c r="AJ184" i="63"/>
  <c r="AJ184" i="62"/>
  <c r="AJ184" i="61"/>
  <c r="E3108" i="58"/>
  <c r="Q3108" i="58" s="1"/>
  <c r="AC186" i="67"/>
  <c r="AC186" i="66"/>
  <c r="AC186" i="65"/>
  <c r="AC186" i="64"/>
  <c r="AC186" i="63"/>
  <c r="AC186" i="62"/>
  <c r="AC186" i="61"/>
  <c r="E1919" i="58"/>
  <c r="Q1919" i="58" s="1"/>
  <c r="AG186" i="67"/>
  <c r="AG186" i="66"/>
  <c r="AG186" i="65"/>
  <c r="AG186" i="64"/>
  <c r="AG186" i="63"/>
  <c r="AG186" i="62"/>
  <c r="AG186" i="61"/>
  <c r="E2599" i="58"/>
  <c r="Q2599" i="58" s="1"/>
  <c r="AK186" i="67"/>
  <c r="AK186" i="66"/>
  <c r="AK186" i="65"/>
  <c r="AK186" i="64"/>
  <c r="AK186" i="63"/>
  <c r="AK186" i="62"/>
  <c r="AK186" i="61"/>
  <c r="E3279" i="58"/>
  <c r="Q3279" i="58" s="1"/>
  <c r="Z190" i="67"/>
  <c r="Z190" i="66"/>
  <c r="Z190" i="65"/>
  <c r="Z190" i="64"/>
  <c r="Z190" i="63"/>
  <c r="Z190" i="62"/>
  <c r="Z190" i="61"/>
  <c r="E1412" i="58"/>
  <c r="Q1412" i="58" s="1"/>
  <c r="AD190" i="67"/>
  <c r="AD190" i="66"/>
  <c r="AD190" i="65"/>
  <c r="AD190" i="64"/>
  <c r="AD190" i="63"/>
  <c r="AD190" i="62"/>
  <c r="AD190" i="61"/>
  <c r="E2092" i="58"/>
  <c r="Q2092" i="58" s="1"/>
  <c r="AH190" i="67"/>
  <c r="AH190" i="66"/>
  <c r="AH190" i="65"/>
  <c r="AH190" i="64"/>
  <c r="AH190" i="63"/>
  <c r="AH190" i="62"/>
  <c r="AH190" i="61"/>
  <c r="E2772" i="58"/>
  <c r="Q2772" i="58" s="1"/>
  <c r="V11" i="43"/>
  <c r="T192" i="67"/>
  <c r="T192" i="66"/>
  <c r="T192" i="65"/>
  <c r="T192" i="64"/>
  <c r="T192" i="63"/>
  <c r="T192" i="62"/>
  <c r="T192" i="61"/>
  <c r="E393" i="58"/>
  <c r="Q393" i="58" s="1"/>
  <c r="AA192" i="67"/>
  <c r="AA192" i="66"/>
  <c r="AA192" i="65"/>
  <c r="AA192" i="64"/>
  <c r="AA192" i="63"/>
  <c r="AA192" i="62"/>
  <c r="AA192" i="61"/>
  <c r="E1583" i="58"/>
  <c r="Q1583" i="58" s="1"/>
  <c r="AE192" i="67"/>
  <c r="AE192" i="66"/>
  <c r="AE192" i="65"/>
  <c r="AE192" i="64"/>
  <c r="AE192" i="63"/>
  <c r="AE192" i="62"/>
  <c r="AE192" i="61"/>
  <c r="E2263" i="58"/>
  <c r="Q2263" i="58" s="1"/>
  <c r="AI192" i="67"/>
  <c r="AI192" i="66"/>
  <c r="AI192" i="65"/>
  <c r="AI192" i="64"/>
  <c r="AI192" i="63"/>
  <c r="AI192" i="62"/>
  <c r="AI192" i="61"/>
  <c r="E2943" i="58"/>
  <c r="Q2943" i="58" s="1"/>
  <c r="U194" i="67"/>
  <c r="U194" i="66"/>
  <c r="U194" i="65"/>
  <c r="U194" i="64"/>
  <c r="U194" i="63"/>
  <c r="U194" i="62"/>
  <c r="U194" i="61"/>
  <c r="E564" i="58"/>
  <c r="Q564" i="58" s="1"/>
  <c r="AB194" i="67"/>
  <c r="AB194" i="66"/>
  <c r="AB194" i="65"/>
  <c r="AB194" i="64"/>
  <c r="AB194" i="63"/>
  <c r="AB194" i="62"/>
  <c r="AB194" i="61"/>
  <c r="E1754" i="58"/>
  <c r="Q1754" i="58" s="1"/>
  <c r="AF194" i="67"/>
  <c r="AF194" i="66"/>
  <c r="AF194" i="64"/>
  <c r="AF194" i="65"/>
  <c r="AF194" i="63"/>
  <c r="AF194" i="62"/>
  <c r="AF194" i="61"/>
  <c r="E2434" i="58"/>
  <c r="Q2434" i="58" s="1"/>
  <c r="AJ194" i="67"/>
  <c r="AJ194" i="66"/>
  <c r="AJ194" i="64"/>
  <c r="AJ194" i="65"/>
  <c r="AJ194" i="63"/>
  <c r="AJ194" i="62"/>
  <c r="AJ194" i="61"/>
  <c r="E3114" i="58"/>
  <c r="Q3114" i="58" s="1"/>
  <c r="AC196" i="67"/>
  <c r="AC196" i="66"/>
  <c r="AC196" i="65"/>
  <c r="AC196" i="64"/>
  <c r="AC196" i="63"/>
  <c r="AC196" i="62"/>
  <c r="AC196" i="61"/>
  <c r="E1925" i="58"/>
  <c r="Q1925" i="58" s="1"/>
  <c r="AG196" i="67"/>
  <c r="AG196" i="66"/>
  <c r="AG196" i="65"/>
  <c r="AG196" i="64"/>
  <c r="AG196" i="63"/>
  <c r="AG196" i="62"/>
  <c r="AG196" i="61"/>
  <c r="E2605" i="58"/>
  <c r="Q2605" i="58" s="1"/>
  <c r="AK196" i="67"/>
  <c r="AK196" i="66"/>
  <c r="AK196" i="65"/>
  <c r="AK196" i="64"/>
  <c r="AK196" i="63"/>
  <c r="AK196" i="62"/>
  <c r="AK196" i="61"/>
  <c r="E3285" i="58"/>
  <c r="Q3285" i="58" s="1"/>
  <c r="Z200" i="67"/>
  <c r="Z200" i="66"/>
  <c r="Z200" i="65"/>
  <c r="Z200" i="64"/>
  <c r="Z200" i="63"/>
  <c r="Z200" i="62"/>
  <c r="Z200" i="61"/>
  <c r="E1418" i="58"/>
  <c r="Q1418" i="58" s="1"/>
  <c r="AD200" i="67"/>
  <c r="AD200" i="65"/>
  <c r="AD200" i="66"/>
  <c r="AD200" i="64"/>
  <c r="AD200" i="63"/>
  <c r="AD200" i="62"/>
  <c r="AD200" i="61"/>
  <c r="E2098" i="58"/>
  <c r="Q2098" i="58" s="1"/>
  <c r="AH200" i="67"/>
  <c r="AH200" i="66"/>
  <c r="AH200" i="65"/>
  <c r="AH200" i="64"/>
  <c r="AH200" i="63"/>
  <c r="AH200" i="62"/>
  <c r="AH200" i="61"/>
  <c r="E2778" i="58"/>
  <c r="Q2778" i="58" s="1"/>
  <c r="V11" i="44"/>
  <c r="Y11" i="44" s="1"/>
  <c r="Y202" i="65" s="1"/>
  <c r="T202" i="67"/>
  <c r="T202" i="66"/>
  <c r="T202" i="65"/>
  <c r="T202" i="64"/>
  <c r="T202" i="63"/>
  <c r="T202" i="62"/>
  <c r="T202" i="61"/>
  <c r="E399" i="58"/>
  <c r="Q399" i="58" s="1"/>
  <c r="AA202" i="67"/>
  <c r="AA202" i="66"/>
  <c r="AA202" i="65"/>
  <c r="AA202" i="64"/>
  <c r="AA202" i="63"/>
  <c r="AA202" i="62"/>
  <c r="AA202" i="61"/>
  <c r="E1589" i="58"/>
  <c r="Q1589" i="58" s="1"/>
  <c r="AE202" i="67"/>
  <c r="AE202" i="66"/>
  <c r="AE202" i="65"/>
  <c r="AE202" i="64"/>
  <c r="AE202" i="63"/>
  <c r="AE202" i="62"/>
  <c r="AE202" i="61"/>
  <c r="E2269" i="58"/>
  <c r="Q2269" i="58" s="1"/>
  <c r="AI202" i="67"/>
  <c r="AI202" i="66"/>
  <c r="AI202" i="65"/>
  <c r="AI202" i="64"/>
  <c r="AI202" i="63"/>
  <c r="AI202" i="62"/>
  <c r="AI202" i="61"/>
  <c r="E2949" i="58"/>
  <c r="Q2949" i="58" s="1"/>
  <c r="U204" i="67"/>
  <c r="U204" i="66"/>
  <c r="U204" i="65"/>
  <c r="U204" i="64"/>
  <c r="U204" i="63"/>
  <c r="U204" i="62"/>
  <c r="U204" i="61"/>
  <c r="E570" i="58"/>
  <c r="Q570" i="58" s="1"/>
  <c r="AB204" i="67"/>
  <c r="AB204" i="66"/>
  <c r="AB204" i="65"/>
  <c r="AB204" i="64"/>
  <c r="AB204" i="63"/>
  <c r="AB204" i="62"/>
  <c r="AB204" i="61"/>
  <c r="E1760" i="58"/>
  <c r="Q1760" i="58" s="1"/>
  <c r="AF204" i="67"/>
  <c r="AF204" i="66"/>
  <c r="AF204" i="64"/>
  <c r="AF204" i="65"/>
  <c r="AF204" i="63"/>
  <c r="AF204" i="62"/>
  <c r="AF204" i="61"/>
  <c r="E2440" i="58"/>
  <c r="Q2440" i="58" s="1"/>
  <c r="AJ204" i="67"/>
  <c r="AJ204" i="66"/>
  <c r="AJ204" i="64"/>
  <c r="AJ204" i="65"/>
  <c r="AJ204" i="63"/>
  <c r="AJ204" i="62"/>
  <c r="AJ204" i="61"/>
  <c r="E3120" i="58"/>
  <c r="Q3120" i="58" s="1"/>
  <c r="AD39" i="67"/>
  <c r="AD39" i="66"/>
  <c r="AD39" i="65"/>
  <c r="AD39" i="64"/>
  <c r="AD39" i="63"/>
  <c r="AD39" i="62"/>
  <c r="AD39" i="61"/>
  <c r="E1938" i="58"/>
  <c r="Q1938" i="58" s="1"/>
  <c r="Z43" i="67"/>
  <c r="Z43" i="66"/>
  <c r="Z43" i="65"/>
  <c r="Z43" i="64"/>
  <c r="Z43" i="63"/>
  <c r="Z43" i="62"/>
  <c r="Z43" i="61"/>
  <c r="E1260" i="58"/>
  <c r="Q1260" i="58" s="1"/>
  <c r="AA45" i="67"/>
  <c r="AA45" i="66"/>
  <c r="AA45" i="65"/>
  <c r="AA45" i="64"/>
  <c r="AA45" i="63"/>
  <c r="AA45" i="62"/>
  <c r="AA45" i="61"/>
  <c r="E1431" i="58"/>
  <c r="Q1431" i="58" s="1"/>
  <c r="AI45" i="67"/>
  <c r="AI45" i="66"/>
  <c r="AI45" i="65"/>
  <c r="AI45" i="64"/>
  <c r="AI45" i="63"/>
  <c r="AI45" i="62"/>
  <c r="AI45" i="61"/>
  <c r="E2791" i="58"/>
  <c r="Q2791" i="58" s="1"/>
  <c r="AI49" i="67"/>
  <c r="AI49" i="66"/>
  <c r="AI49" i="65"/>
  <c r="AI49" i="64"/>
  <c r="AI49" i="63"/>
  <c r="AI49" i="62"/>
  <c r="AI49" i="61"/>
  <c r="E2794" i="58"/>
  <c r="Q2794" i="58" s="1"/>
  <c r="AA51" i="67"/>
  <c r="AA51" i="66"/>
  <c r="AA51" i="65"/>
  <c r="AA51" i="64"/>
  <c r="AA51" i="63"/>
  <c r="AA51" i="62"/>
  <c r="AA51" i="61"/>
  <c r="E1435" i="58"/>
  <c r="Q1435" i="58" s="1"/>
  <c r="U53" i="67"/>
  <c r="U53" i="66"/>
  <c r="U53" i="65"/>
  <c r="U53" i="64"/>
  <c r="U53" i="63"/>
  <c r="U53" i="61"/>
  <c r="U53" i="62"/>
  <c r="E416" i="58"/>
  <c r="Q416" i="58" s="1"/>
  <c r="AJ53" i="67"/>
  <c r="AJ53" i="66"/>
  <c r="AJ53" i="65"/>
  <c r="AJ53" i="64"/>
  <c r="AJ53" i="63"/>
  <c r="AJ53" i="61"/>
  <c r="AJ53" i="62"/>
  <c r="E2966" i="58"/>
  <c r="Q2966" i="58" s="1"/>
  <c r="AA39" i="67"/>
  <c r="AA39" i="66"/>
  <c r="AA39" i="65"/>
  <c r="AA39" i="64"/>
  <c r="AA39" i="63"/>
  <c r="AA39" i="62"/>
  <c r="AA39" i="61"/>
  <c r="E1428" i="58"/>
  <c r="Q1428" i="58" s="1"/>
  <c r="AE39" i="67"/>
  <c r="AE39" i="66"/>
  <c r="AE39" i="65"/>
  <c r="AE39" i="64"/>
  <c r="AE39" i="63"/>
  <c r="AE39" i="62"/>
  <c r="AE39" i="61"/>
  <c r="E2108" i="58"/>
  <c r="Q2108" i="58" s="1"/>
  <c r="AI39" i="67"/>
  <c r="AI39" i="66"/>
  <c r="AI39" i="65"/>
  <c r="AI39" i="64"/>
  <c r="AI39" i="63"/>
  <c r="AI39" i="62"/>
  <c r="AI39" i="61"/>
  <c r="E2788" i="58"/>
  <c r="Q2788" i="58" s="1"/>
  <c r="X29" i="29"/>
  <c r="X43" i="60" s="1"/>
  <c r="T43" i="67"/>
  <c r="T43" i="66"/>
  <c r="T43" i="65"/>
  <c r="T43" i="64"/>
  <c r="T43" i="63"/>
  <c r="T43" i="61"/>
  <c r="T43" i="62"/>
  <c r="E240" i="58"/>
  <c r="Q240" i="58" s="1"/>
  <c r="AA43" i="67"/>
  <c r="AA43" i="66"/>
  <c r="AA43" i="65"/>
  <c r="AA43" i="64"/>
  <c r="AA43" i="63"/>
  <c r="AA43" i="62"/>
  <c r="AA43" i="61"/>
  <c r="E1430" i="58"/>
  <c r="Q1430" i="58" s="1"/>
  <c r="AE43" i="67"/>
  <c r="AE43" i="66"/>
  <c r="AE43" i="65"/>
  <c r="AE43" i="64"/>
  <c r="AE43" i="63"/>
  <c r="AE43" i="62"/>
  <c r="AE43" i="61"/>
  <c r="E2110" i="58"/>
  <c r="Q2110" i="58" s="1"/>
  <c r="AI43" i="67"/>
  <c r="AI43" i="66"/>
  <c r="AI43" i="65"/>
  <c r="AI43" i="64"/>
  <c r="AI43" i="63"/>
  <c r="AI43" i="62"/>
  <c r="AI43" i="61"/>
  <c r="E2790" i="58"/>
  <c r="Q2790" i="58" s="1"/>
  <c r="U45" i="67"/>
  <c r="U45" i="66"/>
  <c r="U45" i="65"/>
  <c r="U45" i="64"/>
  <c r="U45" i="63"/>
  <c r="U45" i="61"/>
  <c r="U45" i="62"/>
  <c r="E411" i="58"/>
  <c r="Q411" i="58" s="1"/>
  <c r="AB45" i="67"/>
  <c r="AB45" i="66"/>
  <c r="AB45" i="65"/>
  <c r="AB45" i="64"/>
  <c r="AB45" i="63"/>
  <c r="AB45" i="61"/>
  <c r="AB45" i="62"/>
  <c r="E1601" i="58"/>
  <c r="Q1601" i="58" s="1"/>
  <c r="AF45" i="67"/>
  <c r="AF45" i="66"/>
  <c r="AF45" i="65"/>
  <c r="AF45" i="64"/>
  <c r="AF45" i="63"/>
  <c r="AF45" i="61"/>
  <c r="AF45" i="62"/>
  <c r="E2281" i="58"/>
  <c r="Q2281" i="58" s="1"/>
  <c r="AJ45" i="67"/>
  <c r="AJ45" i="66"/>
  <c r="AJ45" i="65"/>
  <c r="AJ45" i="64"/>
  <c r="AJ45" i="63"/>
  <c r="AJ45" i="61"/>
  <c r="AJ45" i="62"/>
  <c r="E2961" i="58"/>
  <c r="Q2961" i="58" s="1"/>
  <c r="U49" i="67"/>
  <c r="U49" i="66"/>
  <c r="U49" i="65"/>
  <c r="U49" i="64"/>
  <c r="U49" i="63"/>
  <c r="U49" i="61"/>
  <c r="U49" i="62"/>
  <c r="E414" i="58"/>
  <c r="Q414" i="58" s="1"/>
  <c r="AB49" i="67"/>
  <c r="AB49" i="66"/>
  <c r="AB49" i="65"/>
  <c r="AB49" i="64"/>
  <c r="AB49" i="63"/>
  <c r="AB49" i="61"/>
  <c r="AB49" i="62"/>
  <c r="E1604" i="58"/>
  <c r="Q1604" i="58" s="1"/>
  <c r="AF49" i="67"/>
  <c r="AF49" i="66"/>
  <c r="AF49" i="65"/>
  <c r="AF49" i="64"/>
  <c r="AF49" i="63"/>
  <c r="AF49" i="61"/>
  <c r="AF49" i="62"/>
  <c r="E2284" i="58"/>
  <c r="Q2284" i="58" s="1"/>
  <c r="AJ49" i="67"/>
  <c r="AJ49" i="66"/>
  <c r="AJ49" i="65"/>
  <c r="AJ49" i="64"/>
  <c r="AJ49" i="63"/>
  <c r="AJ49" i="61"/>
  <c r="AJ49" i="62"/>
  <c r="E2964" i="58"/>
  <c r="Q2964" i="58" s="1"/>
  <c r="U51" i="67"/>
  <c r="U51" i="66"/>
  <c r="U51" i="65"/>
  <c r="U51" i="64"/>
  <c r="U51" i="63"/>
  <c r="U51" i="61"/>
  <c r="U51" i="62"/>
  <c r="E415" i="58"/>
  <c r="Q415" i="58" s="1"/>
  <c r="AB51" i="67"/>
  <c r="AB51" i="66"/>
  <c r="AB51" i="65"/>
  <c r="AB51" i="64"/>
  <c r="AB51" i="63"/>
  <c r="AB51" i="61"/>
  <c r="AB51" i="62"/>
  <c r="E1605" i="58"/>
  <c r="Q1605" i="58" s="1"/>
  <c r="AF51" i="67"/>
  <c r="AF51" i="66"/>
  <c r="AF51" i="65"/>
  <c r="AF51" i="64"/>
  <c r="AF51" i="63"/>
  <c r="AF51" i="61"/>
  <c r="AF51" i="62"/>
  <c r="E2285" i="58"/>
  <c r="Q2285" i="58" s="1"/>
  <c r="AJ51" i="67"/>
  <c r="AJ51" i="66"/>
  <c r="AJ51" i="65"/>
  <c r="AJ51" i="64"/>
  <c r="AJ51" i="63"/>
  <c r="AJ51" i="61"/>
  <c r="AJ51" i="62"/>
  <c r="E2965" i="58"/>
  <c r="Q2965" i="58" s="1"/>
  <c r="AC53" i="67"/>
  <c r="AC53" i="66"/>
  <c r="AC53" i="65"/>
  <c r="AC53" i="64"/>
  <c r="AC53" i="63"/>
  <c r="AC53" i="61"/>
  <c r="AC53" i="62"/>
  <c r="E1776" i="58"/>
  <c r="Q1776" i="58" s="1"/>
  <c r="AG53" i="67"/>
  <c r="AG53" i="66"/>
  <c r="AG53" i="65"/>
  <c r="AG53" i="64"/>
  <c r="AG53" i="63"/>
  <c r="AG53" i="61"/>
  <c r="AG53" i="62"/>
  <c r="E2456" i="58"/>
  <c r="Q2456" i="58" s="1"/>
  <c r="AK53" i="67"/>
  <c r="AK53" i="66"/>
  <c r="AK53" i="65"/>
  <c r="AK53" i="64"/>
  <c r="AK53" i="63"/>
  <c r="AK53" i="61"/>
  <c r="AK53" i="62"/>
  <c r="E3136" i="58"/>
  <c r="Q3136" i="58" s="1"/>
  <c r="Z55" i="67"/>
  <c r="Z55" i="66"/>
  <c r="Z55" i="65"/>
  <c r="Z55" i="64"/>
  <c r="Z55" i="63"/>
  <c r="Z55" i="61"/>
  <c r="Z55" i="62"/>
  <c r="E1267" i="58"/>
  <c r="Q1267" i="58" s="1"/>
  <c r="AD55" i="67"/>
  <c r="AD55" i="66"/>
  <c r="AD55" i="65"/>
  <c r="AD55" i="64"/>
  <c r="AD55" i="63"/>
  <c r="AD55" i="62"/>
  <c r="AD55" i="61"/>
  <c r="E1947" i="58"/>
  <c r="Q1947" i="58" s="1"/>
  <c r="AH55" i="67"/>
  <c r="AH55" i="66"/>
  <c r="AH55" i="65"/>
  <c r="AH55" i="64"/>
  <c r="AH55" i="63"/>
  <c r="AH55" i="61"/>
  <c r="AH55" i="62"/>
  <c r="E2627" i="58"/>
  <c r="Q2627" i="58" s="1"/>
  <c r="X20" i="31"/>
  <c r="X57" i="60" s="1"/>
  <c r="T57" i="67"/>
  <c r="T57" i="66"/>
  <c r="T57" i="65"/>
  <c r="T57" i="64"/>
  <c r="T57" i="63"/>
  <c r="T57" i="61"/>
  <c r="T57" i="62"/>
  <c r="E248" i="58"/>
  <c r="Q248" i="58" s="1"/>
  <c r="AA57" i="67"/>
  <c r="AA57" i="66"/>
  <c r="AA57" i="65"/>
  <c r="AA57" i="64"/>
  <c r="AA57" i="63"/>
  <c r="AA57" i="62"/>
  <c r="AA57" i="61"/>
  <c r="E1438" i="58"/>
  <c r="Q1438" i="58" s="1"/>
  <c r="AE57" i="67"/>
  <c r="AE57" i="66"/>
  <c r="AE57" i="65"/>
  <c r="AE57" i="64"/>
  <c r="AE57" i="63"/>
  <c r="AE57" i="62"/>
  <c r="AE57" i="61"/>
  <c r="E2118" i="58"/>
  <c r="Q2118" i="58" s="1"/>
  <c r="AI57" i="67"/>
  <c r="AI57" i="66"/>
  <c r="AI57" i="65"/>
  <c r="AI57" i="64"/>
  <c r="AI57" i="63"/>
  <c r="AI57" i="62"/>
  <c r="AI57" i="61"/>
  <c r="E2798" i="58"/>
  <c r="Q2798" i="58" s="1"/>
  <c r="AL20" i="29"/>
  <c r="H3297" i="58" s="1"/>
  <c r="R3297" i="58" s="1"/>
  <c r="H3127" i="58"/>
  <c r="R3127" i="58" s="1"/>
  <c r="U63" i="67"/>
  <c r="U63" i="66"/>
  <c r="U63" i="65"/>
  <c r="U63" i="64"/>
  <c r="U63" i="63"/>
  <c r="U63" i="61"/>
  <c r="U63" i="62"/>
  <c r="E423" i="58"/>
  <c r="Q423" i="58" s="1"/>
  <c r="AB63" i="67"/>
  <c r="AB63" i="66"/>
  <c r="AB63" i="65"/>
  <c r="AB63" i="64"/>
  <c r="AB63" i="63"/>
  <c r="AB63" i="62"/>
  <c r="AB63" i="61"/>
  <c r="E1613" i="58"/>
  <c r="Q1613" i="58" s="1"/>
  <c r="AF63" i="52"/>
  <c r="AF63" i="67"/>
  <c r="AF63" i="66"/>
  <c r="AF63" i="65"/>
  <c r="AF63" i="64"/>
  <c r="AF63" i="63"/>
  <c r="AF63" i="62"/>
  <c r="AF63" i="61"/>
  <c r="E2293" i="58"/>
  <c r="Q2293" i="58" s="1"/>
  <c r="AJ63" i="67"/>
  <c r="AJ63" i="66"/>
  <c r="AJ63" i="65"/>
  <c r="AJ63" i="64"/>
  <c r="AJ63" i="63"/>
  <c r="AJ63" i="62"/>
  <c r="AJ63" i="61"/>
  <c r="E2973" i="58"/>
  <c r="Q2973" i="58" s="1"/>
  <c r="AC64" i="52"/>
  <c r="AC64" i="67"/>
  <c r="AC64" i="66"/>
  <c r="AC64" i="65"/>
  <c r="AC64" i="64"/>
  <c r="AC64" i="63"/>
  <c r="AC64" i="62"/>
  <c r="AC64" i="61"/>
  <c r="E1784" i="58"/>
  <c r="Q1784" i="58" s="1"/>
  <c r="AG64" i="67"/>
  <c r="AG64" i="66"/>
  <c r="AG64" i="65"/>
  <c r="AG64" i="64"/>
  <c r="AG64" i="63"/>
  <c r="AG64" i="61"/>
  <c r="AG64" i="62"/>
  <c r="E2464" i="58"/>
  <c r="Q2464" i="58" s="1"/>
  <c r="AK64" i="52"/>
  <c r="AK64" i="67"/>
  <c r="AK64" i="66"/>
  <c r="AK64" i="65"/>
  <c r="AK64" i="64"/>
  <c r="AK64" i="63"/>
  <c r="AK64" i="62"/>
  <c r="AK64" i="61"/>
  <c r="E3144" i="58"/>
  <c r="Q3144" i="58" s="1"/>
  <c r="Z71" i="55"/>
  <c r="Z65" i="67"/>
  <c r="Z65" i="66"/>
  <c r="Z65" i="65"/>
  <c r="Z65" i="64"/>
  <c r="Z65" i="63"/>
  <c r="Z65" i="62"/>
  <c r="Z65" i="61"/>
  <c r="E1275" i="58"/>
  <c r="Q1275" i="58" s="1"/>
  <c r="AD71" i="55"/>
  <c r="AD65" i="67"/>
  <c r="AD65" i="66"/>
  <c r="AD65" i="65"/>
  <c r="AD65" i="64"/>
  <c r="AD65" i="63"/>
  <c r="AD65" i="62"/>
  <c r="AD65" i="61"/>
  <c r="E1955" i="58"/>
  <c r="Q1955" i="58" s="1"/>
  <c r="AH71" i="55"/>
  <c r="AH65" i="67"/>
  <c r="AH65" i="66"/>
  <c r="AH65" i="65"/>
  <c r="AH65" i="64"/>
  <c r="AH65" i="63"/>
  <c r="AH65" i="62"/>
  <c r="AH65" i="61"/>
  <c r="E2635" i="58"/>
  <c r="Q2635" i="58" s="1"/>
  <c r="T62" i="52"/>
  <c r="T62" i="67"/>
  <c r="T62" i="66"/>
  <c r="T62" i="65"/>
  <c r="T62" i="64"/>
  <c r="T62" i="63"/>
  <c r="T62" i="61"/>
  <c r="T62" i="62"/>
  <c r="E252" i="58"/>
  <c r="Q252" i="58" s="1"/>
  <c r="AA68" i="55"/>
  <c r="AA62" i="67"/>
  <c r="AA62" i="66"/>
  <c r="AA62" i="65"/>
  <c r="AA62" i="64"/>
  <c r="AA62" i="63"/>
  <c r="AA62" i="62"/>
  <c r="AA62" i="61"/>
  <c r="E1442" i="58"/>
  <c r="Q1442" i="58" s="1"/>
  <c r="AE62" i="67"/>
  <c r="AE62" i="66"/>
  <c r="AE62" i="65"/>
  <c r="AE62" i="64"/>
  <c r="AE62" i="63"/>
  <c r="AE62" i="62"/>
  <c r="AE62" i="61"/>
  <c r="E2122" i="58"/>
  <c r="Q2122" i="58" s="1"/>
  <c r="AI68" i="55"/>
  <c r="AI62" i="67"/>
  <c r="AI62" i="66"/>
  <c r="AI62" i="65"/>
  <c r="AI62" i="64"/>
  <c r="AI62" i="63"/>
  <c r="AI62" i="62"/>
  <c r="AI62" i="61"/>
  <c r="E2802" i="58"/>
  <c r="Q2802" i="58" s="1"/>
  <c r="T66" i="52"/>
  <c r="T66" i="67"/>
  <c r="T66" i="66"/>
  <c r="T66" i="65"/>
  <c r="T66" i="64"/>
  <c r="T66" i="63"/>
  <c r="T66" i="62"/>
  <c r="T66" i="61"/>
  <c r="E256" i="58"/>
  <c r="Q256" i="58" s="1"/>
  <c r="AA66" i="52"/>
  <c r="AA66" i="67"/>
  <c r="AA66" i="66"/>
  <c r="AA66" i="65"/>
  <c r="AA66" i="64"/>
  <c r="AA66" i="63"/>
  <c r="AA66" i="62"/>
  <c r="AA66" i="61"/>
  <c r="E1446" i="58"/>
  <c r="Q1446" i="58" s="1"/>
  <c r="AE66" i="67"/>
  <c r="AE66" i="66"/>
  <c r="AE66" i="65"/>
  <c r="AE66" i="64"/>
  <c r="AE66" i="63"/>
  <c r="AE66" i="62"/>
  <c r="AE66" i="61"/>
  <c r="E2126" i="58"/>
  <c r="Q2126" i="58" s="1"/>
  <c r="AI66" i="52"/>
  <c r="AI66" i="67"/>
  <c r="AI66" i="66"/>
  <c r="AI66" i="65"/>
  <c r="AI66" i="64"/>
  <c r="AI66" i="63"/>
  <c r="AI66" i="62"/>
  <c r="AI66" i="61"/>
  <c r="E2806" i="58"/>
  <c r="Q2806" i="58" s="1"/>
  <c r="U67" i="52"/>
  <c r="U67" i="67"/>
  <c r="U67" i="66"/>
  <c r="U67" i="65"/>
  <c r="U67" i="64"/>
  <c r="U67" i="63"/>
  <c r="U67" i="61"/>
  <c r="U67" i="62"/>
  <c r="E427" i="58"/>
  <c r="Q427" i="58" s="1"/>
  <c r="AB67" i="52"/>
  <c r="AB67" i="67"/>
  <c r="AB67" i="66"/>
  <c r="AB67" i="65"/>
  <c r="AB67" i="64"/>
  <c r="AB67" i="63"/>
  <c r="AB67" i="62"/>
  <c r="AB67" i="61"/>
  <c r="E1617" i="58"/>
  <c r="Q1617" i="58" s="1"/>
  <c r="AF67" i="52"/>
  <c r="AF67" i="67"/>
  <c r="AF67" i="66"/>
  <c r="AF67" i="65"/>
  <c r="AF67" i="64"/>
  <c r="AF67" i="63"/>
  <c r="AF67" i="62"/>
  <c r="AF67" i="61"/>
  <c r="E2297" i="58"/>
  <c r="Q2297" i="58" s="1"/>
  <c r="AJ73" i="55"/>
  <c r="AJ67" i="67"/>
  <c r="AJ67" i="66"/>
  <c r="AJ67" i="65"/>
  <c r="AJ67" i="64"/>
  <c r="AJ67" i="63"/>
  <c r="AJ67" i="62"/>
  <c r="AJ67" i="61"/>
  <c r="E2977" i="58"/>
  <c r="Q2977" i="58" s="1"/>
  <c r="AL21" i="32"/>
  <c r="E3320" i="58" s="1"/>
  <c r="Q3320" i="58" s="1"/>
  <c r="E3150" i="58"/>
  <c r="Q3150" i="58" s="1"/>
  <c r="V23" i="32"/>
  <c r="E262" i="58"/>
  <c r="Q262" i="58" s="1"/>
  <c r="V29" i="32"/>
  <c r="E267" i="58"/>
  <c r="Q267" i="58" s="1"/>
  <c r="AL31" i="32"/>
  <c r="E3329" i="58" s="1"/>
  <c r="Q3329" i="58" s="1"/>
  <c r="E3159" i="58"/>
  <c r="Q3159" i="58" s="1"/>
  <c r="X33" i="32"/>
  <c r="E951" i="58" s="1"/>
  <c r="Q951" i="58" s="1"/>
  <c r="E271" i="58"/>
  <c r="Q271" i="58" s="1"/>
  <c r="AL38" i="32"/>
  <c r="E3335" i="58" s="1"/>
  <c r="Q3335" i="58" s="1"/>
  <c r="E3165" i="58"/>
  <c r="Q3165" i="58" s="1"/>
  <c r="V40" i="32"/>
  <c r="E277" i="58"/>
  <c r="Q277" i="58" s="1"/>
  <c r="M159" i="22"/>
  <c r="E1810" i="58"/>
  <c r="Q1810" i="58" s="1"/>
  <c r="Q159" i="22"/>
  <c r="E2490" i="58"/>
  <c r="Q2490" i="58" s="1"/>
  <c r="V46" i="32"/>
  <c r="E282" i="58"/>
  <c r="Q282" i="58" s="1"/>
  <c r="AL48" i="32"/>
  <c r="E3344" i="58" s="1"/>
  <c r="Q3344" i="58" s="1"/>
  <c r="E3174" i="58"/>
  <c r="Q3174" i="58" s="1"/>
  <c r="Q156" i="22"/>
  <c r="E2469" i="58"/>
  <c r="Q2469" i="58" s="1"/>
  <c r="M156" i="22"/>
  <c r="E1789" i="58"/>
  <c r="Q1789" i="58" s="1"/>
  <c r="T157" i="22"/>
  <c r="E2986" i="58"/>
  <c r="Q2986" i="58" s="1"/>
  <c r="P157" i="22"/>
  <c r="E2306" i="58"/>
  <c r="Q2306" i="58" s="1"/>
  <c r="L157" i="22"/>
  <c r="E1626" i="58"/>
  <c r="Q1626" i="58" s="1"/>
  <c r="X36" i="32"/>
  <c r="E953" i="58" s="1"/>
  <c r="Q953" i="58" s="1"/>
  <c r="E273" i="58"/>
  <c r="Q273" i="58" s="1"/>
  <c r="V15" i="33"/>
  <c r="H289" i="58"/>
  <c r="R289" i="58" s="1"/>
  <c r="U75" i="67"/>
  <c r="U75" i="66"/>
  <c r="U75" i="65"/>
  <c r="U75" i="64"/>
  <c r="U75" i="63"/>
  <c r="U75" i="61"/>
  <c r="U75" i="62"/>
  <c r="E460" i="58"/>
  <c r="Q460" i="58" s="1"/>
  <c r="AB75" i="67"/>
  <c r="AB75" i="66"/>
  <c r="AB75" i="65"/>
  <c r="AB75" i="64"/>
  <c r="AB75" i="63"/>
  <c r="AB75" i="62"/>
  <c r="AB75" i="61"/>
  <c r="E1650" i="58"/>
  <c r="Q1650" i="58" s="1"/>
  <c r="AF75" i="67"/>
  <c r="AF75" i="66"/>
  <c r="AF75" i="65"/>
  <c r="AF75" i="64"/>
  <c r="AF75" i="63"/>
  <c r="AF75" i="62"/>
  <c r="AF75" i="61"/>
  <c r="E2330" i="58"/>
  <c r="Q2330" i="58" s="1"/>
  <c r="AJ75" i="67"/>
  <c r="AJ75" i="66"/>
  <c r="AJ75" i="65"/>
  <c r="AJ75" i="64"/>
  <c r="AJ75" i="63"/>
  <c r="AJ75" i="62"/>
  <c r="AJ75" i="61"/>
  <c r="E3010" i="58"/>
  <c r="Q3010" i="58" s="1"/>
  <c r="AC77" i="67"/>
  <c r="AC77" i="66"/>
  <c r="AC77" i="65"/>
  <c r="AC77" i="64"/>
  <c r="AC77" i="63"/>
  <c r="AC77" i="61"/>
  <c r="AC77" i="62"/>
  <c r="E1821" i="58"/>
  <c r="Q1821" i="58" s="1"/>
  <c r="AG77" i="67"/>
  <c r="AG77" i="66"/>
  <c r="AG77" i="65"/>
  <c r="AG77" i="64"/>
  <c r="AG77" i="63"/>
  <c r="AG77" i="62"/>
  <c r="AG77" i="61"/>
  <c r="E2501" i="58"/>
  <c r="Q2501" i="58" s="1"/>
  <c r="AL21" i="33"/>
  <c r="AL77" i="60" s="1"/>
  <c r="AK77" i="67"/>
  <c r="AK77" i="66"/>
  <c r="AK77" i="65"/>
  <c r="AK77" i="64"/>
  <c r="AK77" i="63"/>
  <c r="AK77" i="62"/>
  <c r="AK77" i="61"/>
  <c r="E3181" i="58"/>
  <c r="Q3181" i="58" s="1"/>
  <c r="Z79" i="67"/>
  <c r="Z79" i="66"/>
  <c r="Z79" i="65"/>
  <c r="Z79" i="64"/>
  <c r="Z79" i="63"/>
  <c r="Z79" i="62"/>
  <c r="Z79" i="61"/>
  <c r="E1312" i="58"/>
  <c r="Q1312" i="58" s="1"/>
  <c r="AD79" i="67"/>
  <c r="AD79" i="66"/>
  <c r="AD79" i="65"/>
  <c r="AD79" i="64"/>
  <c r="AD79" i="63"/>
  <c r="AD79" i="62"/>
  <c r="AD79" i="61"/>
  <c r="E1992" i="58"/>
  <c r="Q1992" i="58" s="1"/>
  <c r="AH79" i="67"/>
  <c r="AH79" i="66"/>
  <c r="AH79" i="65"/>
  <c r="AH79" i="64"/>
  <c r="AH79" i="63"/>
  <c r="AH79" i="62"/>
  <c r="AH79" i="61"/>
  <c r="E2672" i="58"/>
  <c r="Q2672" i="58" s="1"/>
  <c r="V27" i="33"/>
  <c r="E293" i="58"/>
  <c r="Q293" i="58" s="1"/>
  <c r="T83" i="67"/>
  <c r="T83" i="66"/>
  <c r="T83" i="65"/>
  <c r="T83" i="64"/>
  <c r="T83" i="63"/>
  <c r="T83" i="62"/>
  <c r="T83" i="61"/>
  <c r="E296" i="58"/>
  <c r="AL21" i="34"/>
  <c r="H3358" i="58" s="1"/>
  <c r="R3358" i="58" s="1"/>
  <c r="H3188" i="58"/>
  <c r="R3188" i="58" s="1"/>
  <c r="Z93" i="67"/>
  <c r="Z93" i="66"/>
  <c r="Z93" i="65"/>
  <c r="Z93" i="64"/>
  <c r="Z93" i="63"/>
  <c r="Z93" i="62"/>
  <c r="Z93" i="61"/>
  <c r="E1321" i="58"/>
  <c r="AD93" i="67"/>
  <c r="AD93" i="66"/>
  <c r="AD93" i="65"/>
  <c r="AD93" i="64"/>
  <c r="AD93" i="63"/>
  <c r="AD93" i="62"/>
  <c r="AD93" i="61"/>
  <c r="E2001" i="58"/>
  <c r="AH93" i="67"/>
  <c r="AH93" i="66"/>
  <c r="AH93" i="65"/>
  <c r="AH93" i="64"/>
  <c r="AH93" i="63"/>
  <c r="AH93" i="62"/>
  <c r="AH93" i="61"/>
  <c r="E2681" i="58"/>
  <c r="V39" i="34"/>
  <c r="Y39" i="34" s="1"/>
  <c r="Y94" i="66" s="1"/>
  <c r="T94" i="67"/>
  <c r="T94" i="66"/>
  <c r="T94" i="65"/>
  <c r="T94" i="64"/>
  <c r="T94" i="63"/>
  <c r="T94" i="62"/>
  <c r="T94" i="61"/>
  <c r="E302" i="58"/>
  <c r="AA94" i="67"/>
  <c r="AA94" i="66"/>
  <c r="AA94" i="65"/>
  <c r="AA94" i="64"/>
  <c r="AA94" i="63"/>
  <c r="AA94" i="62"/>
  <c r="AA94" i="61"/>
  <c r="E1492" i="58"/>
  <c r="AE94" i="67"/>
  <c r="AE94" i="66"/>
  <c r="AE94" i="65"/>
  <c r="AE94" i="64"/>
  <c r="AE94" i="63"/>
  <c r="AE94" i="62"/>
  <c r="AE94" i="61"/>
  <c r="E2172" i="58"/>
  <c r="AI94" i="67"/>
  <c r="AI94" i="66"/>
  <c r="AI94" i="65"/>
  <c r="AI94" i="64"/>
  <c r="AI94" i="63"/>
  <c r="AI94" i="62"/>
  <c r="AI94" i="61"/>
  <c r="E2852" i="58"/>
  <c r="U96" i="67"/>
  <c r="U96" i="66"/>
  <c r="U96" i="65"/>
  <c r="U96" i="64"/>
  <c r="U96" i="63"/>
  <c r="U96" i="62"/>
  <c r="U96" i="61"/>
  <c r="E473" i="58"/>
  <c r="AB96" i="67"/>
  <c r="AB96" i="66"/>
  <c r="AB96" i="65"/>
  <c r="AB96" i="64"/>
  <c r="AB96" i="63"/>
  <c r="AB96" i="62"/>
  <c r="AB96" i="61"/>
  <c r="E1663" i="58"/>
  <c r="AF96" i="67"/>
  <c r="AF96" i="66"/>
  <c r="AF96" i="65"/>
  <c r="AF96" i="64"/>
  <c r="AF96" i="63"/>
  <c r="AF96" i="62"/>
  <c r="AF96" i="61"/>
  <c r="E2343" i="58"/>
  <c r="AJ96" i="67"/>
  <c r="AJ96" i="66"/>
  <c r="AJ96" i="65"/>
  <c r="AJ96" i="64"/>
  <c r="AJ96" i="63"/>
  <c r="AJ96" i="62"/>
  <c r="AJ96" i="61"/>
  <c r="E3023" i="58"/>
  <c r="AC98" i="67"/>
  <c r="AC98" i="66"/>
  <c r="AC98" i="65"/>
  <c r="AC98" i="64"/>
  <c r="AC98" i="63"/>
  <c r="AC98" i="62"/>
  <c r="AC98" i="61"/>
  <c r="E1834" i="58"/>
  <c r="AG98" i="67"/>
  <c r="AG98" i="66"/>
  <c r="AG98" i="65"/>
  <c r="AG98" i="64"/>
  <c r="AG98" i="63"/>
  <c r="AG98" i="62"/>
  <c r="AG98" i="61"/>
  <c r="E2514" i="58"/>
  <c r="AK98" i="67"/>
  <c r="AK98" i="66"/>
  <c r="AK98" i="65"/>
  <c r="AK98" i="64"/>
  <c r="AK98" i="63"/>
  <c r="AK98" i="62"/>
  <c r="AK98" i="61"/>
  <c r="E3194" i="58"/>
  <c r="Z104" i="67"/>
  <c r="Z104" i="66"/>
  <c r="Z104" i="65"/>
  <c r="Z104" i="64"/>
  <c r="Z104" i="63"/>
  <c r="Z104" i="62"/>
  <c r="Z104" i="61"/>
  <c r="E1329" i="58"/>
  <c r="AD104" i="67"/>
  <c r="AD104" i="66"/>
  <c r="AD104" i="65"/>
  <c r="AD104" i="64"/>
  <c r="AD104" i="63"/>
  <c r="AD104" i="62"/>
  <c r="AD104" i="61"/>
  <c r="E2009" i="58"/>
  <c r="AH104" i="67"/>
  <c r="AH104" i="66"/>
  <c r="AH104" i="65"/>
  <c r="AH104" i="64"/>
  <c r="AH104" i="63"/>
  <c r="AH104" i="62"/>
  <c r="AH104" i="61"/>
  <c r="E2689" i="58"/>
  <c r="X10" i="35"/>
  <c r="X105" i="59" s="1"/>
  <c r="T105" i="67"/>
  <c r="T105" i="66"/>
  <c r="T105" i="65"/>
  <c r="T105" i="64"/>
  <c r="T105" i="63"/>
  <c r="T105" i="62"/>
  <c r="T105" i="61"/>
  <c r="E310" i="58"/>
  <c r="AA105" i="67"/>
  <c r="AA105" i="66"/>
  <c r="AA105" i="65"/>
  <c r="AA105" i="64"/>
  <c r="AA105" i="63"/>
  <c r="AA105" i="62"/>
  <c r="AA105" i="61"/>
  <c r="E1500" i="58"/>
  <c r="AE105" i="67"/>
  <c r="AE105" i="66"/>
  <c r="AE105" i="65"/>
  <c r="AE105" i="64"/>
  <c r="AE105" i="63"/>
  <c r="AE105" i="62"/>
  <c r="AE105" i="61"/>
  <c r="E2180" i="58"/>
  <c r="AI105" i="67"/>
  <c r="AI105" i="66"/>
  <c r="AI105" i="65"/>
  <c r="AI105" i="64"/>
  <c r="AI105" i="63"/>
  <c r="AI105" i="62"/>
  <c r="AI105" i="61"/>
  <c r="E2860" i="58"/>
  <c r="U106" i="67"/>
  <c r="U106" i="66"/>
  <c r="U106" i="65"/>
  <c r="U106" i="64"/>
  <c r="U106" i="63"/>
  <c r="U106" i="62"/>
  <c r="U106" i="61"/>
  <c r="E481" i="58"/>
  <c r="AB106" i="67"/>
  <c r="AB106" i="66"/>
  <c r="AB106" i="65"/>
  <c r="AB106" i="64"/>
  <c r="AB106" i="63"/>
  <c r="AB106" i="62"/>
  <c r="AB106" i="61"/>
  <c r="E1671" i="58"/>
  <c r="AF106" i="67"/>
  <c r="AF106" i="66"/>
  <c r="AF106" i="65"/>
  <c r="AF106" i="64"/>
  <c r="AF106" i="63"/>
  <c r="AF106" i="62"/>
  <c r="AF106" i="61"/>
  <c r="E2351" i="58"/>
  <c r="AJ106" i="67"/>
  <c r="AJ106" i="66"/>
  <c r="AJ106" i="65"/>
  <c r="AJ106" i="64"/>
  <c r="AJ106" i="63"/>
  <c r="AJ106" i="62"/>
  <c r="AJ106" i="61"/>
  <c r="E3031" i="58"/>
  <c r="AC107" i="67"/>
  <c r="AC107" i="66"/>
  <c r="AC107" i="65"/>
  <c r="AC107" i="64"/>
  <c r="AC107" i="63"/>
  <c r="AC107" i="62"/>
  <c r="AC107" i="61"/>
  <c r="E1842" i="58"/>
  <c r="AG107" i="67"/>
  <c r="AG107" i="66"/>
  <c r="AG107" i="65"/>
  <c r="AG107" i="64"/>
  <c r="AG107" i="63"/>
  <c r="AG107" i="62"/>
  <c r="AG107" i="61"/>
  <c r="E2522" i="58"/>
  <c r="AK107" i="67"/>
  <c r="AK107" i="66"/>
  <c r="AK107" i="65"/>
  <c r="AK107" i="64"/>
  <c r="AK107" i="63"/>
  <c r="AK107" i="62"/>
  <c r="AK107" i="61"/>
  <c r="E3202" i="58"/>
  <c r="Z108" i="67"/>
  <c r="Z108" i="66"/>
  <c r="Z108" i="65"/>
  <c r="Z108" i="64"/>
  <c r="Z108" i="63"/>
  <c r="Z108" i="62"/>
  <c r="Z108" i="61"/>
  <c r="E1333" i="58"/>
  <c r="AD108" i="67"/>
  <c r="AD108" i="66"/>
  <c r="AD108" i="65"/>
  <c r="AD108" i="64"/>
  <c r="AD108" i="63"/>
  <c r="AD108" i="62"/>
  <c r="AD108" i="61"/>
  <c r="E2013" i="58"/>
  <c r="AH108" i="67"/>
  <c r="AH108" i="66"/>
  <c r="AH108" i="65"/>
  <c r="AH108" i="64"/>
  <c r="AH108" i="63"/>
  <c r="AH108" i="62"/>
  <c r="AH108" i="61"/>
  <c r="E2693" i="58"/>
  <c r="X20" i="35"/>
  <c r="X112" i="59" s="1"/>
  <c r="T112" i="67"/>
  <c r="T112" i="66"/>
  <c r="T112" i="65"/>
  <c r="T112" i="64"/>
  <c r="T112" i="63"/>
  <c r="T112" i="62"/>
  <c r="T112" i="61"/>
  <c r="E316" i="58"/>
  <c r="AA112" i="67"/>
  <c r="AA112" i="66"/>
  <c r="AA112" i="65"/>
  <c r="AA112" i="64"/>
  <c r="AA112" i="63"/>
  <c r="AA112" i="62"/>
  <c r="AA112" i="61"/>
  <c r="E1506" i="58"/>
  <c r="AE112" i="67"/>
  <c r="AE112" i="66"/>
  <c r="AE112" i="65"/>
  <c r="AE112" i="64"/>
  <c r="AE112" i="63"/>
  <c r="AE112" i="62"/>
  <c r="AE112" i="61"/>
  <c r="E2186" i="58"/>
  <c r="AI112" i="67"/>
  <c r="AI112" i="66"/>
  <c r="AI112" i="65"/>
  <c r="AI112" i="64"/>
  <c r="AI112" i="63"/>
  <c r="AI112" i="62"/>
  <c r="AI112" i="61"/>
  <c r="E2866" i="58"/>
  <c r="U113" i="67"/>
  <c r="U113" i="66"/>
  <c r="U113" i="65"/>
  <c r="U113" i="64"/>
  <c r="U113" i="63"/>
  <c r="U113" i="62"/>
  <c r="U113" i="61"/>
  <c r="E487" i="58"/>
  <c r="AB113" i="67"/>
  <c r="AB113" i="66"/>
  <c r="AB113" i="65"/>
  <c r="AB113" i="64"/>
  <c r="AB113" i="63"/>
  <c r="AB113" i="62"/>
  <c r="AB113" i="61"/>
  <c r="E1677" i="58"/>
  <c r="AF113" i="67"/>
  <c r="AF113" i="66"/>
  <c r="AF113" i="65"/>
  <c r="AF113" i="64"/>
  <c r="AF113" i="63"/>
  <c r="AF113" i="62"/>
  <c r="AF113" i="61"/>
  <c r="E2357" i="58"/>
  <c r="AJ113" i="67"/>
  <c r="AJ113" i="66"/>
  <c r="AJ113" i="65"/>
  <c r="AJ113" i="64"/>
  <c r="AJ113" i="63"/>
  <c r="AJ113" i="62"/>
  <c r="AJ113" i="61"/>
  <c r="E3037" i="58"/>
  <c r="AC114" i="67"/>
  <c r="AC114" i="66"/>
  <c r="AC114" i="65"/>
  <c r="AC114" i="64"/>
  <c r="AC114" i="63"/>
  <c r="AC114" i="62"/>
  <c r="AC114" i="61"/>
  <c r="E1848" i="58"/>
  <c r="AG114" i="67"/>
  <c r="AG114" i="66"/>
  <c r="AG114" i="65"/>
  <c r="AG114" i="64"/>
  <c r="AG114" i="63"/>
  <c r="AG114" i="62"/>
  <c r="AG114" i="61"/>
  <c r="E2528" i="58"/>
  <c r="AK114" i="67"/>
  <c r="AK114" i="66"/>
  <c r="AK114" i="65"/>
  <c r="AK114" i="64"/>
  <c r="AK114" i="63"/>
  <c r="AK114" i="62"/>
  <c r="AK114" i="61"/>
  <c r="E3208" i="58"/>
  <c r="Z115" i="67"/>
  <c r="Z115" i="66"/>
  <c r="Z115" i="65"/>
  <c r="Z115" i="64"/>
  <c r="Z115" i="63"/>
  <c r="Z115" i="62"/>
  <c r="Z115" i="61"/>
  <c r="E1339" i="58"/>
  <c r="AD115" i="67"/>
  <c r="AD115" i="66"/>
  <c r="AD115" i="65"/>
  <c r="AD115" i="64"/>
  <c r="AD115" i="63"/>
  <c r="AD115" i="62"/>
  <c r="AD115" i="61"/>
  <c r="E2019" i="58"/>
  <c r="AH115" i="67"/>
  <c r="AH115" i="66"/>
  <c r="AH115" i="65"/>
  <c r="AH115" i="64"/>
  <c r="AH115" i="63"/>
  <c r="AH115" i="62"/>
  <c r="AH115" i="61"/>
  <c r="E2699" i="58"/>
  <c r="X24" i="35"/>
  <c r="X116" i="60" s="1"/>
  <c r="T116" i="67"/>
  <c r="T116" i="66"/>
  <c r="T116" i="65"/>
  <c r="T116" i="64"/>
  <c r="T116" i="63"/>
  <c r="T116" i="62"/>
  <c r="T116" i="61"/>
  <c r="E320" i="58"/>
  <c r="AA116" i="67"/>
  <c r="AA116" i="66"/>
  <c r="AA116" i="65"/>
  <c r="AA116" i="64"/>
  <c r="AA116" i="63"/>
  <c r="AA116" i="62"/>
  <c r="AA116" i="61"/>
  <c r="E1510" i="58"/>
  <c r="AE116" i="67"/>
  <c r="AE116" i="66"/>
  <c r="AE116" i="65"/>
  <c r="AE116" i="64"/>
  <c r="AE116" i="63"/>
  <c r="AE116" i="62"/>
  <c r="AE116" i="61"/>
  <c r="E2190" i="58"/>
  <c r="AI116" i="67"/>
  <c r="AI116" i="66"/>
  <c r="AI116" i="65"/>
  <c r="AI116" i="64"/>
  <c r="AI116" i="63"/>
  <c r="AI116" i="62"/>
  <c r="AI116" i="61"/>
  <c r="E2870" i="58"/>
  <c r="U118" i="67"/>
  <c r="U118" i="66"/>
  <c r="U118" i="65"/>
  <c r="U118" i="64"/>
  <c r="U118" i="63"/>
  <c r="U118" i="62"/>
  <c r="U118" i="61"/>
  <c r="E491" i="58"/>
  <c r="AB118" i="67"/>
  <c r="AB118" i="66"/>
  <c r="AB118" i="65"/>
  <c r="AB118" i="64"/>
  <c r="AB118" i="63"/>
  <c r="AB118" i="62"/>
  <c r="AB118" i="61"/>
  <c r="E1681" i="58"/>
  <c r="AF118" i="67"/>
  <c r="AF118" i="66"/>
  <c r="AF118" i="65"/>
  <c r="AF118" i="64"/>
  <c r="AF118" i="63"/>
  <c r="AF118" i="62"/>
  <c r="AF118" i="61"/>
  <c r="E2361" i="58"/>
  <c r="AJ118" i="67"/>
  <c r="AJ118" i="66"/>
  <c r="AJ118" i="65"/>
  <c r="AJ118" i="64"/>
  <c r="AJ118" i="63"/>
  <c r="AJ118" i="62"/>
  <c r="AJ118" i="61"/>
  <c r="E3041" i="58"/>
  <c r="AC124" i="67"/>
  <c r="AC124" i="66"/>
  <c r="AC124" i="65"/>
  <c r="AC124" i="64"/>
  <c r="AC124" i="63"/>
  <c r="AC124" i="62"/>
  <c r="AC124" i="61"/>
  <c r="E1858" i="58"/>
  <c r="Q1858" i="58" s="1"/>
  <c r="AG124" i="67"/>
  <c r="AG124" i="66"/>
  <c r="AG124" i="65"/>
  <c r="AG124" i="64"/>
  <c r="AG124" i="63"/>
  <c r="AG124" i="62"/>
  <c r="AG124" i="61"/>
  <c r="E2538" i="58"/>
  <c r="Q2538" i="58" s="1"/>
  <c r="AK124" i="67"/>
  <c r="AK124" i="66"/>
  <c r="AK124" i="65"/>
  <c r="AK124" i="64"/>
  <c r="AK124" i="63"/>
  <c r="AK124" i="62"/>
  <c r="AK124" i="61"/>
  <c r="E3218" i="58"/>
  <c r="Q3218" i="58" s="1"/>
  <c r="AL31" i="36"/>
  <c r="E3386" i="58" s="1"/>
  <c r="Q3386" i="58" s="1"/>
  <c r="E3216" i="58"/>
  <c r="Q3216" i="58" s="1"/>
  <c r="U125" i="67"/>
  <c r="U125" i="66"/>
  <c r="U125" i="65"/>
  <c r="U125" i="64"/>
  <c r="U125" i="63"/>
  <c r="U125" i="62"/>
  <c r="U125" i="61"/>
  <c r="E499" i="58"/>
  <c r="Q499" i="58" s="1"/>
  <c r="AB125" i="67"/>
  <c r="AB125" i="66"/>
  <c r="AB125" i="65"/>
  <c r="AB125" i="64"/>
  <c r="AB125" i="63"/>
  <c r="AB125" i="62"/>
  <c r="AB125" i="61"/>
  <c r="E1689" i="58"/>
  <c r="Q1689" i="58" s="1"/>
  <c r="AF125" i="67"/>
  <c r="AF125" i="66"/>
  <c r="AF125" i="65"/>
  <c r="AF125" i="64"/>
  <c r="AF125" i="63"/>
  <c r="AF125" i="62"/>
  <c r="AF125" i="61"/>
  <c r="E2369" i="58"/>
  <c r="Q2369" i="58" s="1"/>
  <c r="AJ125" i="67"/>
  <c r="AJ125" i="66"/>
  <c r="AJ125" i="65"/>
  <c r="AJ125" i="64"/>
  <c r="AJ125" i="63"/>
  <c r="AJ125" i="62"/>
  <c r="AJ125" i="61"/>
  <c r="E3049" i="58"/>
  <c r="Q3049" i="58" s="1"/>
  <c r="AL39" i="36"/>
  <c r="E3392" i="58" s="1"/>
  <c r="Q3392" i="58" s="1"/>
  <c r="E3222" i="58"/>
  <c r="Q3222" i="58" s="1"/>
  <c r="V41" i="36"/>
  <c r="E334" i="58"/>
  <c r="Q334" i="58" s="1"/>
  <c r="AL45" i="36"/>
  <c r="E3396" i="58" s="1"/>
  <c r="E3226" i="58"/>
  <c r="X49" i="36"/>
  <c r="E1019" i="58" s="1"/>
  <c r="Q1019" i="58" s="1"/>
  <c r="E339" i="58"/>
  <c r="Q339" i="58" s="1"/>
  <c r="AL51" i="36"/>
  <c r="E3401" i="58" s="1"/>
  <c r="Q3401" i="58" s="1"/>
  <c r="E3231" i="58"/>
  <c r="Q3231" i="58" s="1"/>
  <c r="V56" i="36"/>
  <c r="E344" i="58"/>
  <c r="Q344" i="58" s="1"/>
  <c r="AL58" i="36"/>
  <c r="E3406" i="58" s="1"/>
  <c r="Q3406" i="58" s="1"/>
  <c r="E3236" i="58"/>
  <c r="Q3236" i="58" s="1"/>
  <c r="X61" i="36"/>
  <c r="E1028" i="58" s="1"/>
  <c r="E348" i="58"/>
  <c r="AL65" i="36"/>
  <c r="E3411" i="58" s="1"/>
  <c r="Q3411" i="58" s="1"/>
  <c r="E3241" i="58"/>
  <c r="Q3241" i="58" s="1"/>
  <c r="X67" i="36"/>
  <c r="E1033" i="58" s="1"/>
  <c r="Q1033" i="58" s="1"/>
  <c r="E353" i="58"/>
  <c r="Q353" i="58" s="1"/>
  <c r="U128" i="67"/>
  <c r="U128" i="66"/>
  <c r="U128" i="65"/>
  <c r="U128" i="64"/>
  <c r="U128" i="63"/>
  <c r="U128" i="62"/>
  <c r="U128" i="61"/>
  <c r="E525" i="58"/>
  <c r="AB128" i="67"/>
  <c r="AB128" i="66"/>
  <c r="AB128" i="65"/>
  <c r="AB128" i="64"/>
  <c r="AB128" i="63"/>
  <c r="AB128" i="62"/>
  <c r="AB128" i="61"/>
  <c r="E1715" i="58"/>
  <c r="AF128" i="67"/>
  <c r="AF128" i="66"/>
  <c r="AF128" i="65"/>
  <c r="AF128" i="64"/>
  <c r="AF128" i="63"/>
  <c r="AF128" i="62"/>
  <c r="AF128" i="61"/>
  <c r="E2395" i="58"/>
  <c r="AJ128" i="67"/>
  <c r="AJ128" i="66"/>
  <c r="AJ128" i="65"/>
  <c r="AJ128" i="64"/>
  <c r="AJ128" i="63"/>
  <c r="AJ128" i="62"/>
  <c r="AJ128" i="61"/>
  <c r="E3075" i="58"/>
  <c r="AC129" i="67"/>
  <c r="AC129" i="66"/>
  <c r="AC129" i="65"/>
  <c r="AC129" i="64"/>
  <c r="AC129" i="63"/>
  <c r="AC129" i="62"/>
  <c r="AC129" i="61"/>
  <c r="E1886" i="58"/>
  <c r="AG129" i="67"/>
  <c r="AG129" i="66"/>
  <c r="AG129" i="65"/>
  <c r="AG129" i="64"/>
  <c r="AG129" i="63"/>
  <c r="AG129" i="62"/>
  <c r="AG129" i="61"/>
  <c r="E2566" i="58"/>
  <c r="AK129" i="67"/>
  <c r="AK129" i="66"/>
  <c r="AK129" i="65"/>
  <c r="AK129" i="64"/>
  <c r="AK129" i="63"/>
  <c r="AK129" i="62"/>
  <c r="AK129" i="61"/>
  <c r="E3246" i="58"/>
  <c r="Z130" i="67"/>
  <c r="Z130" i="66"/>
  <c r="Z130" i="65"/>
  <c r="Z130" i="64"/>
  <c r="Z130" i="63"/>
  <c r="Z130" i="62"/>
  <c r="Z130" i="61"/>
  <c r="E1377" i="58"/>
  <c r="AD130" i="67"/>
  <c r="AD130" i="66"/>
  <c r="AD130" i="65"/>
  <c r="AD130" i="64"/>
  <c r="AD130" i="63"/>
  <c r="AD130" i="62"/>
  <c r="AD130" i="61"/>
  <c r="E2057" i="58"/>
  <c r="AH130" i="67"/>
  <c r="AH130" i="66"/>
  <c r="AH130" i="65"/>
  <c r="AH130" i="64"/>
  <c r="AH130" i="63"/>
  <c r="AH130" i="62"/>
  <c r="AH130" i="61"/>
  <c r="E2737" i="58"/>
  <c r="V27" i="37"/>
  <c r="H359" i="58"/>
  <c r="R359" i="58" s="1"/>
  <c r="U136" i="67"/>
  <c r="U136" i="66"/>
  <c r="U136" i="65"/>
  <c r="U136" i="64"/>
  <c r="U136" i="63"/>
  <c r="U136" i="62"/>
  <c r="U136" i="61"/>
  <c r="E530" i="58"/>
  <c r="Q530" i="58" s="1"/>
  <c r="AB136" i="67"/>
  <c r="AB136" i="66"/>
  <c r="AB136" i="65"/>
  <c r="AB136" i="64"/>
  <c r="AB136" i="63"/>
  <c r="AB136" i="62"/>
  <c r="AB136" i="61"/>
  <c r="E1720" i="58"/>
  <c r="Q1720" i="58" s="1"/>
  <c r="AF136" i="67"/>
  <c r="AF136" i="66"/>
  <c r="AF136" i="65"/>
  <c r="AF136" i="64"/>
  <c r="AF136" i="63"/>
  <c r="AF136" i="62"/>
  <c r="AF136" i="61"/>
  <c r="E2400" i="58"/>
  <c r="Q2400" i="58" s="1"/>
  <c r="AJ136" i="67"/>
  <c r="AJ136" i="66"/>
  <c r="AJ136" i="65"/>
  <c r="AJ136" i="64"/>
  <c r="AJ136" i="63"/>
  <c r="AJ136" i="62"/>
  <c r="AJ136" i="61"/>
  <c r="E3080" i="58"/>
  <c r="Q3080" i="58" s="1"/>
  <c r="AC140" i="67"/>
  <c r="AC140" i="66"/>
  <c r="AC140" i="65"/>
  <c r="AC140" i="64"/>
  <c r="AC140" i="63"/>
  <c r="AC140" i="62"/>
  <c r="AC140" i="61"/>
  <c r="E1893" i="58"/>
  <c r="Q1893" i="58" s="1"/>
  <c r="AG140" i="67"/>
  <c r="AG140" i="66"/>
  <c r="AG140" i="65"/>
  <c r="AG140" i="64"/>
  <c r="AG140" i="63"/>
  <c r="AG140" i="62"/>
  <c r="AG140" i="61"/>
  <c r="E2573" i="58"/>
  <c r="Q2573" i="58" s="1"/>
  <c r="AK140" i="67"/>
  <c r="AK140" i="66"/>
  <c r="AK140" i="65"/>
  <c r="AK140" i="64"/>
  <c r="AK140" i="63"/>
  <c r="AK140" i="62"/>
  <c r="AK140" i="61"/>
  <c r="E3253" i="58"/>
  <c r="Q3253" i="58" s="1"/>
  <c r="Z142" i="67"/>
  <c r="Z142" i="66"/>
  <c r="Z142" i="65"/>
  <c r="Z142" i="64"/>
  <c r="Z142" i="63"/>
  <c r="Z142" i="62"/>
  <c r="Z142" i="61"/>
  <c r="E1384" i="58"/>
  <c r="Q1384" i="58" s="1"/>
  <c r="AD142" i="67"/>
  <c r="AD142" i="66"/>
  <c r="AD142" i="65"/>
  <c r="AD142" i="64"/>
  <c r="AD142" i="63"/>
  <c r="AD142" i="62"/>
  <c r="AD142" i="61"/>
  <c r="E2064" i="58"/>
  <c r="Q2064" i="58" s="1"/>
  <c r="AH142" i="67"/>
  <c r="AH142" i="66"/>
  <c r="AH142" i="65"/>
  <c r="AH142" i="64"/>
  <c r="AH142" i="63"/>
  <c r="AH142" i="62"/>
  <c r="AH142" i="61"/>
  <c r="E2744" i="58"/>
  <c r="Q2744" i="58" s="1"/>
  <c r="V14" i="38"/>
  <c r="Y14" i="38" s="1"/>
  <c r="Y144" i="66" s="1"/>
  <c r="T144" i="67"/>
  <c r="T144" i="66"/>
  <c r="T144" i="65"/>
  <c r="T144" i="64"/>
  <c r="T144" i="63"/>
  <c r="T144" i="62"/>
  <c r="T144" i="61"/>
  <c r="E365" i="58"/>
  <c r="Q365" i="58" s="1"/>
  <c r="AA144" i="67"/>
  <c r="AA144" i="66"/>
  <c r="AA144" i="65"/>
  <c r="AA144" i="64"/>
  <c r="AA144" i="63"/>
  <c r="AA144" i="62"/>
  <c r="AA144" i="61"/>
  <c r="E1555" i="58"/>
  <c r="Q1555" i="58" s="1"/>
  <c r="AE144" i="67"/>
  <c r="AE144" i="66"/>
  <c r="AE144" i="65"/>
  <c r="AE144" i="64"/>
  <c r="AE144" i="63"/>
  <c r="AE144" i="62"/>
  <c r="AE144" i="61"/>
  <c r="E2235" i="58"/>
  <c r="Q2235" i="58" s="1"/>
  <c r="AI144" i="67"/>
  <c r="AI144" i="66"/>
  <c r="AI144" i="65"/>
  <c r="AI144" i="64"/>
  <c r="AI144" i="63"/>
  <c r="AI144" i="62"/>
  <c r="AI144" i="61"/>
  <c r="E2915" i="58"/>
  <c r="Q2915" i="58" s="1"/>
  <c r="U146" i="67"/>
  <c r="U146" i="66"/>
  <c r="U146" i="65"/>
  <c r="U146" i="64"/>
  <c r="U146" i="63"/>
  <c r="U146" i="62"/>
  <c r="U146" i="61"/>
  <c r="E536" i="58"/>
  <c r="Q536" i="58" s="1"/>
  <c r="AB146" i="67"/>
  <c r="AB146" i="66"/>
  <c r="AB146" i="65"/>
  <c r="AB146" i="64"/>
  <c r="AB146" i="63"/>
  <c r="AB146" i="62"/>
  <c r="AB146" i="61"/>
  <c r="E1726" i="58"/>
  <c r="Q1726" i="58" s="1"/>
  <c r="AF146" i="67"/>
  <c r="AF146" i="66"/>
  <c r="AF146" i="64"/>
  <c r="AF146" i="65"/>
  <c r="AF146" i="63"/>
  <c r="AF146" i="62"/>
  <c r="AF146" i="61"/>
  <c r="E2406" i="58"/>
  <c r="Q2406" i="58" s="1"/>
  <c r="AJ146" i="67"/>
  <c r="AJ146" i="66"/>
  <c r="AJ146" i="65"/>
  <c r="AJ146" i="64"/>
  <c r="AJ146" i="63"/>
  <c r="AJ146" i="62"/>
  <c r="AJ146" i="61"/>
  <c r="E3086" i="58"/>
  <c r="Q3086" i="58" s="1"/>
  <c r="U152" i="67"/>
  <c r="U152" i="66"/>
  <c r="U152" i="65"/>
  <c r="U152" i="64"/>
  <c r="U152" i="63"/>
  <c r="U152" i="62"/>
  <c r="U152" i="61"/>
  <c r="E540" i="58"/>
  <c r="Q540" i="58" s="1"/>
  <c r="AB152" i="67"/>
  <c r="AB152" i="66"/>
  <c r="AB152" i="65"/>
  <c r="AB152" i="64"/>
  <c r="AB152" i="63"/>
  <c r="AB152" i="62"/>
  <c r="AB152" i="61"/>
  <c r="E1730" i="58"/>
  <c r="Q1730" i="58" s="1"/>
  <c r="AF152" i="67"/>
  <c r="AF152" i="66"/>
  <c r="AF152" i="65"/>
  <c r="AF152" i="64"/>
  <c r="AF152" i="63"/>
  <c r="AF152" i="62"/>
  <c r="AF152" i="61"/>
  <c r="E2410" i="58"/>
  <c r="Q2410" i="58" s="1"/>
  <c r="AJ152" i="67"/>
  <c r="AJ152" i="66"/>
  <c r="AJ152" i="65"/>
  <c r="AJ152" i="64"/>
  <c r="AJ152" i="63"/>
  <c r="AJ152" i="62"/>
  <c r="AJ152" i="61"/>
  <c r="E3090" i="58"/>
  <c r="Q3090" i="58" s="1"/>
  <c r="AC154" i="67"/>
  <c r="AC154" i="66"/>
  <c r="AC154" i="65"/>
  <c r="AC154" i="64"/>
  <c r="AC154" i="63"/>
  <c r="AC154" i="62"/>
  <c r="AC154" i="61"/>
  <c r="E1901" i="58"/>
  <c r="Q1901" i="58" s="1"/>
  <c r="AG154" i="67"/>
  <c r="AG154" i="66"/>
  <c r="AG154" i="65"/>
  <c r="AG154" i="64"/>
  <c r="AG154" i="63"/>
  <c r="AG154" i="62"/>
  <c r="AG154" i="61"/>
  <c r="E2581" i="58"/>
  <c r="Q2581" i="58" s="1"/>
  <c r="AK154" i="67"/>
  <c r="AK154" i="66"/>
  <c r="AK154" i="65"/>
  <c r="AK154" i="64"/>
  <c r="AK154" i="63"/>
  <c r="AK154" i="62"/>
  <c r="AK154" i="61"/>
  <c r="E3261" i="58"/>
  <c r="Q3261" i="58" s="1"/>
  <c r="Z156" i="67"/>
  <c r="Z156" i="66"/>
  <c r="Z156" i="65"/>
  <c r="Z156" i="64"/>
  <c r="Z156" i="63"/>
  <c r="Z156" i="62"/>
  <c r="Z156" i="61"/>
  <c r="E1392" i="58"/>
  <c r="Q1392" i="58" s="1"/>
  <c r="AD156" i="67"/>
  <c r="AD156" i="66"/>
  <c r="AD156" i="65"/>
  <c r="AD156" i="64"/>
  <c r="AD156" i="63"/>
  <c r="AD156" i="62"/>
  <c r="AD156" i="61"/>
  <c r="E2072" i="58"/>
  <c r="Q2072" i="58" s="1"/>
  <c r="AH156" i="67"/>
  <c r="AH156" i="66"/>
  <c r="AH156" i="65"/>
  <c r="AH156" i="64"/>
  <c r="AH156" i="63"/>
  <c r="AH156" i="62"/>
  <c r="AH156" i="61"/>
  <c r="E2752" i="58"/>
  <c r="Q2752" i="58" s="1"/>
  <c r="V8" i="41"/>
  <c r="T160" i="67"/>
  <c r="T160" i="66"/>
  <c r="T160" i="65"/>
  <c r="T160" i="64"/>
  <c r="T160" i="63"/>
  <c r="T160" i="62"/>
  <c r="T160" i="61"/>
  <c r="E375" i="58"/>
  <c r="Q375" i="58" s="1"/>
  <c r="AA160" i="67"/>
  <c r="AA160" i="66"/>
  <c r="AA160" i="65"/>
  <c r="AA160" i="64"/>
  <c r="AA160" i="63"/>
  <c r="AA160" i="62"/>
  <c r="AA160" i="61"/>
  <c r="E1565" i="58"/>
  <c r="Q1565" i="58" s="1"/>
  <c r="AE160" i="67"/>
  <c r="AE160" i="66"/>
  <c r="AE160" i="65"/>
  <c r="AE160" i="64"/>
  <c r="AE160" i="63"/>
  <c r="AE160" i="62"/>
  <c r="AE160" i="61"/>
  <c r="E2245" i="58"/>
  <c r="Q2245" i="58" s="1"/>
  <c r="AI160" i="67"/>
  <c r="AI160" i="66"/>
  <c r="AI160" i="65"/>
  <c r="AI160" i="64"/>
  <c r="AI160" i="63"/>
  <c r="AI160" i="62"/>
  <c r="AI160" i="61"/>
  <c r="E2925" i="58"/>
  <c r="Q2925" i="58" s="1"/>
  <c r="U164" i="67"/>
  <c r="U164" i="66"/>
  <c r="U164" i="65"/>
  <c r="U164" i="64"/>
  <c r="U164" i="63"/>
  <c r="U164" i="62"/>
  <c r="U164" i="61"/>
  <c r="E547" i="58"/>
  <c r="Q547" i="58" s="1"/>
  <c r="AB164" i="67"/>
  <c r="AB164" i="66"/>
  <c r="AB164" i="65"/>
  <c r="AB164" i="64"/>
  <c r="AB164" i="63"/>
  <c r="AB164" i="62"/>
  <c r="AB164" i="61"/>
  <c r="E1737" i="58"/>
  <c r="Q1737" i="58" s="1"/>
  <c r="AF164" i="67"/>
  <c r="AF164" i="66"/>
  <c r="AF164" i="65"/>
  <c r="AF164" i="64"/>
  <c r="AF164" i="63"/>
  <c r="AF164" i="62"/>
  <c r="AF164" i="61"/>
  <c r="E2417" i="58"/>
  <c r="Q2417" i="58" s="1"/>
  <c r="AJ164" i="67"/>
  <c r="AJ164" i="66"/>
  <c r="AJ164" i="65"/>
  <c r="AJ164" i="64"/>
  <c r="AJ164" i="63"/>
  <c r="AJ164" i="62"/>
  <c r="AJ164" i="61"/>
  <c r="E3097" i="58"/>
  <c r="Q3097" i="58" s="1"/>
  <c r="AC166" i="67"/>
  <c r="AC166" i="66"/>
  <c r="AC166" i="65"/>
  <c r="AC166" i="64"/>
  <c r="AC166" i="63"/>
  <c r="AC166" i="62"/>
  <c r="AC166" i="61"/>
  <c r="E1908" i="58"/>
  <c r="Q1908" i="58" s="1"/>
  <c r="AG166" i="67"/>
  <c r="AG166" i="66"/>
  <c r="AG166" i="65"/>
  <c r="AG166" i="64"/>
  <c r="AG166" i="63"/>
  <c r="AG166" i="62"/>
  <c r="AG166" i="61"/>
  <c r="E2588" i="58"/>
  <c r="Q2588" i="58" s="1"/>
  <c r="AK166" i="67"/>
  <c r="AK166" i="66"/>
  <c r="AK166" i="65"/>
  <c r="AK166" i="64"/>
  <c r="AK166" i="63"/>
  <c r="AK166" i="62"/>
  <c r="AK166" i="61"/>
  <c r="E3268" i="58"/>
  <c r="Q3268" i="58" s="1"/>
  <c r="X23" i="41"/>
  <c r="E1060" i="58" s="1"/>
  <c r="Q1060" i="58" s="1"/>
  <c r="E380" i="58"/>
  <c r="Q380" i="58" s="1"/>
  <c r="U174" i="67"/>
  <c r="U174" i="66"/>
  <c r="U174" i="65"/>
  <c r="U174" i="64"/>
  <c r="U174" i="63"/>
  <c r="U174" i="62"/>
  <c r="U174" i="61"/>
  <c r="E553" i="58"/>
  <c r="Q553" i="58" s="1"/>
  <c r="AB174" i="67"/>
  <c r="AB174" i="66"/>
  <c r="AB174" i="64"/>
  <c r="AB174" i="65"/>
  <c r="AB174" i="63"/>
  <c r="AB174" i="62"/>
  <c r="AB174" i="61"/>
  <c r="E1743" i="58"/>
  <c r="Q1743" i="58" s="1"/>
  <c r="AF174" i="67"/>
  <c r="AF174" i="66"/>
  <c r="AF174" i="64"/>
  <c r="AF174" i="65"/>
  <c r="AF174" i="63"/>
  <c r="AF174" i="62"/>
  <c r="AF174" i="61"/>
  <c r="E2423" i="58"/>
  <c r="Q2423" i="58" s="1"/>
  <c r="AJ174" i="67"/>
  <c r="AJ174" i="66"/>
  <c r="AJ174" i="65"/>
  <c r="AJ174" i="64"/>
  <c r="AJ174" i="63"/>
  <c r="AJ174" i="62"/>
  <c r="AJ174" i="61"/>
  <c r="E3103" i="58"/>
  <c r="Q3103" i="58" s="1"/>
  <c r="AC176" i="67"/>
  <c r="AC176" i="66"/>
  <c r="AC176" i="65"/>
  <c r="AC176" i="64"/>
  <c r="AC176" i="63"/>
  <c r="AC176" i="62"/>
  <c r="AC176" i="61"/>
  <c r="E1914" i="58"/>
  <c r="Q1914" i="58" s="1"/>
  <c r="AG176" i="67"/>
  <c r="AG176" i="66"/>
  <c r="AG176" i="65"/>
  <c r="AG176" i="64"/>
  <c r="AG176" i="63"/>
  <c r="AG176" i="62"/>
  <c r="AG176" i="61"/>
  <c r="E2594" i="58"/>
  <c r="Q2594" i="58" s="1"/>
  <c r="AK176" i="67"/>
  <c r="AK176" i="66"/>
  <c r="AK176" i="65"/>
  <c r="AK176" i="64"/>
  <c r="AK176" i="63"/>
  <c r="AK176" i="62"/>
  <c r="AK176" i="61"/>
  <c r="E3274" i="58"/>
  <c r="Q3274" i="58" s="1"/>
  <c r="Z178" i="67"/>
  <c r="Z178" i="66"/>
  <c r="Z178" i="65"/>
  <c r="Z178" i="64"/>
  <c r="Z178" i="63"/>
  <c r="Z178" i="62"/>
  <c r="Z178" i="61"/>
  <c r="E1405" i="58"/>
  <c r="Q1405" i="58" s="1"/>
  <c r="AD178" i="67"/>
  <c r="AD178" i="66"/>
  <c r="AD178" i="65"/>
  <c r="AD178" i="64"/>
  <c r="AD178" i="63"/>
  <c r="AD178" i="62"/>
  <c r="AD178" i="61"/>
  <c r="E2085" i="58"/>
  <c r="Q2085" i="58" s="1"/>
  <c r="AH178" i="67"/>
  <c r="AH178" i="66"/>
  <c r="AH178" i="65"/>
  <c r="AH178" i="64"/>
  <c r="AH178" i="63"/>
  <c r="AH178" i="62"/>
  <c r="AH178" i="61"/>
  <c r="E2765" i="58"/>
  <c r="Q2765" i="58" s="1"/>
  <c r="V17" i="42"/>
  <c r="Y17" i="42" s="1"/>
  <c r="Y180" i="67" s="1"/>
  <c r="T180" i="67"/>
  <c r="T180" i="66"/>
  <c r="T180" i="64"/>
  <c r="T180" i="65"/>
  <c r="T180" i="63"/>
  <c r="T180" i="62"/>
  <c r="T180" i="61"/>
  <c r="E386" i="58"/>
  <c r="Q386" i="58" s="1"/>
  <c r="AA180" i="67"/>
  <c r="AA180" i="66"/>
  <c r="AA180" i="65"/>
  <c r="AA180" i="64"/>
  <c r="AA180" i="63"/>
  <c r="AA180" i="62"/>
  <c r="AA180" i="61"/>
  <c r="E1576" i="58"/>
  <c r="Q1576" i="58" s="1"/>
  <c r="AE180" i="67"/>
  <c r="AE180" i="66"/>
  <c r="AE180" i="65"/>
  <c r="AE180" i="64"/>
  <c r="AE180" i="63"/>
  <c r="AE180" i="62"/>
  <c r="AE180" i="61"/>
  <c r="E2256" i="58"/>
  <c r="Q2256" i="58" s="1"/>
  <c r="AI180" i="67"/>
  <c r="AI180" i="66"/>
  <c r="AI180" i="65"/>
  <c r="AI180" i="64"/>
  <c r="AI180" i="63"/>
  <c r="AI180" i="62"/>
  <c r="AI180" i="61"/>
  <c r="E2936" i="58"/>
  <c r="Q2936" i="58" s="1"/>
  <c r="U182" i="67"/>
  <c r="U182" i="66"/>
  <c r="U182" i="65"/>
  <c r="U182" i="64"/>
  <c r="U182" i="63"/>
  <c r="U182" i="62"/>
  <c r="U182" i="61"/>
  <c r="E557" i="58"/>
  <c r="Q557" i="58" s="1"/>
  <c r="AB182" i="67"/>
  <c r="AB182" i="66"/>
  <c r="AB182" i="64"/>
  <c r="AB182" i="65"/>
  <c r="AB182" i="63"/>
  <c r="AB182" i="62"/>
  <c r="AB182" i="61"/>
  <c r="E1747" i="58"/>
  <c r="Q1747" i="58" s="1"/>
  <c r="AF182" i="67"/>
  <c r="AF182" i="66"/>
  <c r="AF182" i="64"/>
  <c r="AF182" i="65"/>
  <c r="AF182" i="63"/>
  <c r="AF182" i="62"/>
  <c r="AF182" i="61"/>
  <c r="E2427" i="58"/>
  <c r="Q2427" i="58" s="1"/>
  <c r="AJ182" i="67"/>
  <c r="AJ182" i="66"/>
  <c r="AJ182" i="65"/>
  <c r="AJ182" i="64"/>
  <c r="AJ182" i="63"/>
  <c r="AJ182" i="62"/>
  <c r="AJ182" i="61"/>
  <c r="E3107" i="58"/>
  <c r="Q3107" i="58" s="1"/>
  <c r="AC184" i="67"/>
  <c r="AC184" i="66"/>
  <c r="AC184" i="65"/>
  <c r="AC184" i="64"/>
  <c r="AC184" i="63"/>
  <c r="AC184" i="62"/>
  <c r="AC184" i="61"/>
  <c r="E1918" i="58"/>
  <c r="Q1918" i="58" s="1"/>
  <c r="AG184" i="67"/>
  <c r="AG184" i="66"/>
  <c r="AG184" i="65"/>
  <c r="AG184" i="64"/>
  <c r="AG184" i="63"/>
  <c r="AG184" i="62"/>
  <c r="AG184" i="61"/>
  <c r="E2598" i="58"/>
  <c r="Q2598" i="58" s="1"/>
  <c r="AK184" i="67"/>
  <c r="AK184" i="66"/>
  <c r="AK184" i="65"/>
  <c r="AK184" i="64"/>
  <c r="AK184" i="63"/>
  <c r="AK184" i="62"/>
  <c r="AK184" i="61"/>
  <c r="E3278" i="58"/>
  <c r="Q3278" i="58" s="1"/>
  <c r="Z186" i="67"/>
  <c r="Z186" i="66"/>
  <c r="Z186" i="65"/>
  <c r="Z186" i="64"/>
  <c r="Z186" i="63"/>
  <c r="Z186" i="62"/>
  <c r="Z186" i="61"/>
  <c r="E1409" i="58"/>
  <c r="Q1409" i="58" s="1"/>
  <c r="AD186" i="67"/>
  <c r="AD186" i="66"/>
  <c r="AD186" i="65"/>
  <c r="AD186" i="64"/>
  <c r="AD186" i="63"/>
  <c r="AD186" i="62"/>
  <c r="AD186" i="61"/>
  <c r="E2089" i="58"/>
  <c r="Q2089" i="58" s="1"/>
  <c r="AH186" i="67"/>
  <c r="AH186" i="66"/>
  <c r="AH186" i="65"/>
  <c r="AH186" i="64"/>
  <c r="AH186" i="63"/>
  <c r="AH186" i="62"/>
  <c r="AH186" i="61"/>
  <c r="E2769" i="58"/>
  <c r="Q2769" i="58" s="1"/>
  <c r="V8" i="43"/>
  <c r="T190" i="67"/>
  <c r="T190" i="66"/>
  <c r="T190" i="64"/>
  <c r="T190" i="65"/>
  <c r="T190" i="63"/>
  <c r="T190" i="62"/>
  <c r="T190" i="61"/>
  <c r="E392" i="58"/>
  <c r="Q392" i="58" s="1"/>
  <c r="AA190" i="67"/>
  <c r="AA190" i="66"/>
  <c r="AA190" i="65"/>
  <c r="AA190" i="64"/>
  <c r="AA190" i="63"/>
  <c r="AA190" i="62"/>
  <c r="AA190" i="61"/>
  <c r="E1582" i="58"/>
  <c r="Q1582" i="58" s="1"/>
  <c r="AE190" i="67"/>
  <c r="AE190" i="66"/>
  <c r="AE190" i="65"/>
  <c r="AE190" i="64"/>
  <c r="AE190" i="63"/>
  <c r="AE190" i="62"/>
  <c r="AE190" i="61"/>
  <c r="E2262" i="58"/>
  <c r="Q2262" i="58" s="1"/>
  <c r="AI190" i="67"/>
  <c r="AI190" i="66"/>
  <c r="AI190" i="65"/>
  <c r="AI190" i="64"/>
  <c r="AI190" i="63"/>
  <c r="AI190" i="62"/>
  <c r="AI190" i="61"/>
  <c r="E2942" i="58"/>
  <c r="Q2942" i="58" s="1"/>
  <c r="U192" i="67"/>
  <c r="U192" i="66"/>
  <c r="U192" i="65"/>
  <c r="U192" i="64"/>
  <c r="U192" i="63"/>
  <c r="U192" i="62"/>
  <c r="U192" i="61"/>
  <c r="E563" i="58"/>
  <c r="Q563" i="58" s="1"/>
  <c r="AB192" i="67"/>
  <c r="AB192" i="66"/>
  <c r="AB192" i="64"/>
  <c r="AB192" i="65"/>
  <c r="AB192" i="63"/>
  <c r="AB192" i="62"/>
  <c r="AB192" i="61"/>
  <c r="E1753" i="58"/>
  <c r="Q1753" i="58" s="1"/>
  <c r="AF192" i="67"/>
  <c r="AF192" i="66"/>
  <c r="AF192" i="64"/>
  <c r="AF192" i="65"/>
  <c r="AF192" i="63"/>
  <c r="AF192" i="62"/>
  <c r="AF192" i="61"/>
  <c r="E2433" i="58"/>
  <c r="Q2433" i="58" s="1"/>
  <c r="AJ192" i="67"/>
  <c r="AJ192" i="66"/>
  <c r="AJ192" i="65"/>
  <c r="AJ192" i="64"/>
  <c r="AJ192" i="63"/>
  <c r="AJ192" i="62"/>
  <c r="AJ192" i="61"/>
  <c r="E3113" i="58"/>
  <c r="Q3113" i="58" s="1"/>
  <c r="AC194" i="67"/>
  <c r="AC194" i="66"/>
  <c r="AC194" i="65"/>
  <c r="AC194" i="64"/>
  <c r="AC194" i="63"/>
  <c r="AC194" i="62"/>
  <c r="AC194" i="61"/>
  <c r="E1924" i="58"/>
  <c r="Q1924" i="58" s="1"/>
  <c r="AG194" i="67"/>
  <c r="AG194" i="66"/>
  <c r="AG194" i="65"/>
  <c r="AG194" i="64"/>
  <c r="AG194" i="63"/>
  <c r="AG194" i="62"/>
  <c r="AG194" i="61"/>
  <c r="E2604" i="58"/>
  <c r="Q2604" i="58" s="1"/>
  <c r="AK194" i="67"/>
  <c r="AK194" i="66"/>
  <c r="AK194" i="65"/>
  <c r="AK194" i="64"/>
  <c r="AK194" i="63"/>
  <c r="AK194" i="62"/>
  <c r="AK194" i="61"/>
  <c r="E3284" i="58"/>
  <c r="Q3284" i="58" s="1"/>
  <c r="Z196" i="67"/>
  <c r="Z196" i="66"/>
  <c r="Z196" i="65"/>
  <c r="Z196" i="64"/>
  <c r="Z196" i="63"/>
  <c r="Z196" i="62"/>
  <c r="Z196" i="61"/>
  <c r="E1415" i="58"/>
  <c r="Q1415" i="58" s="1"/>
  <c r="AD196" i="67"/>
  <c r="AD196" i="66"/>
  <c r="AD196" i="65"/>
  <c r="AD196" i="64"/>
  <c r="AD196" i="63"/>
  <c r="AD196" i="62"/>
  <c r="AD196" i="61"/>
  <c r="E2095" i="58"/>
  <c r="Q2095" i="58" s="1"/>
  <c r="AH196" i="67"/>
  <c r="AH196" i="66"/>
  <c r="AH196" i="65"/>
  <c r="AH196" i="64"/>
  <c r="AH196" i="63"/>
  <c r="AH196" i="62"/>
  <c r="AH196" i="61"/>
  <c r="E2775" i="58"/>
  <c r="Q2775" i="58" s="1"/>
  <c r="V8" i="44"/>
  <c r="Y8" i="44" s="1"/>
  <c r="Y200" i="67" s="1"/>
  <c r="T200" i="67"/>
  <c r="T200" i="66"/>
  <c r="T200" i="64"/>
  <c r="T200" i="65"/>
  <c r="T200" i="63"/>
  <c r="T200" i="62"/>
  <c r="T200" i="61"/>
  <c r="E398" i="58"/>
  <c r="Q398" i="58" s="1"/>
  <c r="AA200" i="67"/>
  <c r="AA200" i="66"/>
  <c r="AA200" i="65"/>
  <c r="AA200" i="64"/>
  <c r="AA200" i="63"/>
  <c r="AA200" i="62"/>
  <c r="AA200" i="61"/>
  <c r="E1588" i="58"/>
  <c r="Q1588" i="58" s="1"/>
  <c r="AE200" i="67"/>
  <c r="AE200" i="66"/>
  <c r="AE200" i="65"/>
  <c r="AE200" i="64"/>
  <c r="AE200" i="63"/>
  <c r="AE200" i="62"/>
  <c r="AE200" i="61"/>
  <c r="E2268" i="58"/>
  <c r="Q2268" i="58" s="1"/>
  <c r="AI200" i="67"/>
  <c r="AI200" i="66"/>
  <c r="AI200" i="65"/>
  <c r="AI200" i="64"/>
  <c r="AI200" i="63"/>
  <c r="AI200" i="62"/>
  <c r="AI200" i="61"/>
  <c r="E2948" i="58"/>
  <c r="Q2948" i="58" s="1"/>
  <c r="U202" i="67"/>
  <c r="U202" i="66"/>
  <c r="U202" i="65"/>
  <c r="U202" i="64"/>
  <c r="U202" i="63"/>
  <c r="U202" i="62"/>
  <c r="U202" i="61"/>
  <c r="E569" i="58"/>
  <c r="Q569" i="58" s="1"/>
  <c r="AB202" i="67"/>
  <c r="AB202" i="66"/>
  <c r="AB202" i="64"/>
  <c r="AB202" i="65"/>
  <c r="AB202" i="63"/>
  <c r="AB202" i="62"/>
  <c r="AB202" i="61"/>
  <c r="E1759" i="58"/>
  <c r="Q1759" i="58" s="1"/>
  <c r="AF202" i="67"/>
  <c r="AF202" i="66"/>
  <c r="AF202" i="64"/>
  <c r="AF202" i="65"/>
  <c r="AF202" i="63"/>
  <c r="AF202" i="62"/>
  <c r="AF202" i="61"/>
  <c r="E2439" i="58"/>
  <c r="Q2439" i="58" s="1"/>
  <c r="AJ202" i="67"/>
  <c r="AJ202" i="66"/>
  <c r="AJ202" i="65"/>
  <c r="AJ202" i="64"/>
  <c r="AJ202" i="63"/>
  <c r="AJ202" i="62"/>
  <c r="AJ202" i="61"/>
  <c r="E3119" i="58"/>
  <c r="Q3119" i="58" s="1"/>
  <c r="AC204" i="67"/>
  <c r="AC204" i="66"/>
  <c r="AC204" i="65"/>
  <c r="AC204" i="64"/>
  <c r="AC204" i="63"/>
  <c r="AC204" i="62"/>
  <c r="AC204" i="61"/>
  <c r="E1930" i="58"/>
  <c r="Q1930" i="58" s="1"/>
  <c r="AG204" i="67"/>
  <c r="AG204" i="66"/>
  <c r="AG204" i="65"/>
  <c r="AG204" i="64"/>
  <c r="AG204" i="63"/>
  <c r="AG204" i="62"/>
  <c r="AG204" i="61"/>
  <c r="E2610" i="58"/>
  <c r="Q2610" i="58" s="1"/>
  <c r="AL14" i="44"/>
  <c r="AL204" i="59" s="1"/>
  <c r="AK204" i="67"/>
  <c r="AK204" i="66"/>
  <c r="AK204" i="65"/>
  <c r="AK204" i="64"/>
  <c r="AK204" i="63"/>
  <c r="AK204" i="62"/>
  <c r="AK204" i="61"/>
  <c r="E3290" i="58"/>
  <c r="Q3290" i="58" s="1"/>
  <c r="AH39" i="67"/>
  <c r="AH39" i="66"/>
  <c r="AH39" i="65"/>
  <c r="AH39" i="64"/>
  <c r="AH39" i="63"/>
  <c r="AH39" i="61"/>
  <c r="AH39" i="62"/>
  <c r="E2618" i="58"/>
  <c r="Q2618" i="58" s="1"/>
  <c r="AD43" i="67"/>
  <c r="AD43" i="66"/>
  <c r="AD43" i="65"/>
  <c r="AD43" i="64"/>
  <c r="AD43" i="63"/>
  <c r="AD43" i="61"/>
  <c r="AD43" i="62"/>
  <c r="E1940" i="58"/>
  <c r="Q1940" i="58" s="1"/>
  <c r="V33" i="29"/>
  <c r="Y33" i="29" s="1"/>
  <c r="Y45" i="67" s="1"/>
  <c r="T45" i="67"/>
  <c r="T45" i="66"/>
  <c r="T45" i="65"/>
  <c r="T45" i="64"/>
  <c r="T45" i="63"/>
  <c r="T45" i="61"/>
  <c r="T45" i="62"/>
  <c r="E241" i="58"/>
  <c r="Q241" i="58" s="1"/>
  <c r="AE49" i="67"/>
  <c r="AE49" i="66"/>
  <c r="AE49" i="65"/>
  <c r="AE49" i="64"/>
  <c r="AE49" i="63"/>
  <c r="AE49" i="62"/>
  <c r="AE49" i="61"/>
  <c r="E2114" i="58"/>
  <c r="Q2114" i="58" s="1"/>
  <c r="AE51" i="67"/>
  <c r="AE51" i="66"/>
  <c r="AE51" i="65"/>
  <c r="AE51" i="64"/>
  <c r="AE51" i="63"/>
  <c r="AE51" i="62"/>
  <c r="AE51" i="61"/>
  <c r="E2115" i="58"/>
  <c r="Q2115" i="58" s="1"/>
  <c r="U39" i="67"/>
  <c r="U39" i="66"/>
  <c r="U39" i="65"/>
  <c r="U39" i="64"/>
  <c r="U39" i="63"/>
  <c r="U39" i="61"/>
  <c r="U39" i="62"/>
  <c r="E408" i="58"/>
  <c r="Q408" i="58" s="1"/>
  <c r="AB39" i="67"/>
  <c r="AB39" i="66"/>
  <c r="AB39" i="65"/>
  <c r="AB39" i="64"/>
  <c r="AB39" i="63"/>
  <c r="AB39" i="61"/>
  <c r="AB39" i="62"/>
  <c r="E1598" i="58"/>
  <c r="Q1598" i="58" s="1"/>
  <c r="AF39" i="67"/>
  <c r="AF39" i="66"/>
  <c r="AF39" i="65"/>
  <c r="AF39" i="64"/>
  <c r="AF39" i="63"/>
  <c r="AF39" i="61"/>
  <c r="AF39" i="62"/>
  <c r="E2278" i="58"/>
  <c r="Q2278" i="58" s="1"/>
  <c r="AJ39" i="67"/>
  <c r="AJ39" i="66"/>
  <c r="AJ39" i="65"/>
  <c r="AJ39" i="64"/>
  <c r="AJ39" i="63"/>
  <c r="AJ39" i="61"/>
  <c r="AJ39" i="62"/>
  <c r="E2958" i="58"/>
  <c r="Q2958" i="58" s="1"/>
  <c r="U43" i="67"/>
  <c r="U43" i="66"/>
  <c r="U43" i="65"/>
  <c r="U43" i="64"/>
  <c r="U43" i="63"/>
  <c r="U43" i="61"/>
  <c r="U43" i="62"/>
  <c r="E410" i="58"/>
  <c r="Q410" i="58" s="1"/>
  <c r="AB43" i="67"/>
  <c r="AB43" i="66"/>
  <c r="AB43" i="65"/>
  <c r="AB43" i="64"/>
  <c r="AB43" i="63"/>
  <c r="AB43" i="61"/>
  <c r="AB43" i="62"/>
  <c r="E1600" i="58"/>
  <c r="Q1600" i="58" s="1"/>
  <c r="AF43" i="67"/>
  <c r="AF43" i="66"/>
  <c r="AF43" i="65"/>
  <c r="AF43" i="64"/>
  <c r="AF43" i="63"/>
  <c r="AF43" i="61"/>
  <c r="AF43" i="62"/>
  <c r="E2280" i="58"/>
  <c r="Q2280" i="58" s="1"/>
  <c r="AJ43" i="67"/>
  <c r="AJ43" i="66"/>
  <c r="AJ43" i="65"/>
  <c r="AJ43" i="64"/>
  <c r="AJ43" i="63"/>
  <c r="AJ43" i="61"/>
  <c r="AJ43" i="62"/>
  <c r="E2960" i="58"/>
  <c r="Q2960" i="58" s="1"/>
  <c r="AC45" i="67"/>
  <c r="AC45" i="66"/>
  <c r="AC45" i="65"/>
  <c r="AC45" i="64"/>
  <c r="AC45" i="63"/>
  <c r="AC45" i="61"/>
  <c r="AC45" i="62"/>
  <c r="E1771" i="58"/>
  <c r="Q1771" i="58" s="1"/>
  <c r="AG45" i="67"/>
  <c r="AG45" i="66"/>
  <c r="AG45" i="65"/>
  <c r="AG45" i="64"/>
  <c r="AG45" i="63"/>
  <c r="AG45" i="61"/>
  <c r="AG45" i="62"/>
  <c r="E2451" i="58"/>
  <c r="Q2451" i="58" s="1"/>
  <c r="AL33" i="29"/>
  <c r="AL45" i="59" s="1"/>
  <c r="AK45" i="67"/>
  <c r="AK45" i="66"/>
  <c r="AK45" i="65"/>
  <c r="AK45" i="64"/>
  <c r="AK45" i="63"/>
  <c r="AK45" i="61"/>
  <c r="AK45" i="62"/>
  <c r="E3131" i="58"/>
  <c r="Q3131" i="58" s="1"/>
  <c r="AC49" i="67"/>
  <c r="AC49" i="66"/>
  <c r="AC49" i="65"/>
  <c r="AC49" i="64"/>
  <c r="AC49" i="63"/>
  <c r="AC49" i="61"/>
  <c r="AC49" i="62"/>
  <c r="E1774" i="58"/>
  <c r="Q1774" i="58" s="1"/>
  <c r="AG49" i="67"/>
  <c r="AG49" i="66"/>
  <c r="AG49" i="65"/>
  <c r="AG49" i="64"/>
  <c r="AG49" i="63"/>
  <c r="AG49" i="61"/>
  <c r="AG49" i="62"/>
  <c r="E2454" i="58"/>
  <c r="Q2454" i="58" s="1"/>
  <c r="AK49" i="67"/>
  <c r="AK49" i="66"/>
  <c r="AK49" i="65"/>
  <c r="AK49" i="64"/>
  <c r="AK49" i="63"/>
  <c r="AK49" i="61"/>
  <c r="AK49" i="62"/>
  <c r="E3134" i="58"/>
  <c r="Q3134" i="58" s="1"/>
  <c r="AC51" i="67"/>
  <c r="AC51" i="66"/>
  <c r="AC51" i="65"/>
  <c r="AC51" i="64"/>
  <c r="AC51" i="63"/>
  <c r="AC51" i="61"/>
  <c r="AC51" i="62"/>
  <c r="E1775" i="58"/>
  <c r="Q1775" i="58" s="1"/>
  <c r="AG51" i="67"/>
  <c r="AG51" i="66"/>
  <c r="AG51" i="65"/>
  <c r="AG51" i="64"/>
  <c r="AG51" i="63"/>
  <c r="AG51" i="61"/>
  <c r="AG51" i="62"/>
  <c r="E2455" i="58"/>
  <c r="Q2455" i="58" s="1"/>
  <c r="AK51" i="67"/>
  <c r="AK51" i="66"/>
  <c r="AK51" i="65"/>
  <c r="AK51" i="64"/>
  <c r="AK51" i="63"/>
  <c r="AK51" i="61"/>
  <c r="AK51" i="62"/>
  <c r="E3135" i="58"/>
  <c r="Q3135" i="58" s="1"/>
  <c r="Z53" i="67"/>
  <c r="Z53" i="66"/>
  <c r="Z53" i="65"/>
  <c r="Z53" i="64"/>
  <c r="Z53" i="63"/>
  <c r="Z53" i="61"/>
  <c r="Z53" i="62"/>
  <c r="E1266" i="58"/>
  <c r="Q1266" i="58" s="1"/>
  <c r="AD53" i="67"/>
  <c r="AD53" i="66"/>
  <c r="AD53" i="65"/>
  <c r="AD53" i="64"/>
  <c r="AD53" i="63"/>
  <c r="AD53" i="62"/>
  <c r="AD53" i="61"/>
  <c r="E1946" i="58"/>
  <c r="Q1946" i="58" s="1"/>
  <c r="AH53" i="67"/>
  <c r="AH53" i="66"/>
  <c r="AH53" i="65"/>
  <c r="AH53" i="64"/>
  <c r="AH53" i="63"/>
  <c r="AH53" i="62"/>
  <c r="AH53" i="61"/>
  <c r="E2626" i="58"/>
  <c r="Q2626" i="58" s="1"/>
  <c r="X17" i="31"/>
  <c r="X55" i="59" s="1"/>
  <c r="T55" i="67"/>
  <c r="T55" i="66"/>
  <c r="T55" i="65"/>
  <c r="T55" i="64"/>
  <c r="T55" i="63"/>
  <c r="T55" i="61"/>
  <c r="T55" i="62"/>
  <c r="E247" i="58"/>
  <c r="Q247" i="58" s="1"/>
  <c r="AA55" i="67"/>
  <c r="AA55" i="66"/>
  <c r="AA55" i="65"/>
  <c r="AA55" i="64"/>
  <c r="AA55" i="63"/>
  <c r="AA55" i="62"/>
  <c r="AA55" i="61"/>
  <c r="E1437" i="58"/>
  <c r="Q1437" i="58" s="1"/>
  <c r="AE55" i="67"/>
  <c r="AE55" i="66"/>
  <c r="AE55" i="65"/>
  <c r="AE55" i="64"/>
  <c r="AE55" i="63"/>
  <c r="AE55" i="62"/>
  <c r="AE55" i="61"/>
  <c r="E2117" i="58"/>
  <c r="Q2117" i="58" s="1"/>
  <c r="AI55" i="67"/>
  <c r="AI55" i="66"/>
  <c r="AI55" i="65"/>
  <c r="AI55" i="64"/>
  <c r="AI55" i="63"/>
  <c r="AI55" i="62"/>
  <c r="AI55" i="61"/>
  <c r="E2797" i="58"/>
  <c r="Q2797" i="58" s="1"/>
  <c r="U57" i="67"/>
  <c r="U57" i="66"/>
  <c r="U57" i="65"/>
  <c r="U57" i="64"/>
  <c r="U57" i="63"/>
  <c r="U57" i="61"/>
  <c r="U57" i="62"/>
  <c r="E418" i="58"/>
  <c r="Q418" i="58" s="1"/>
  <c r="AB57" i="67"/>
  <c r="AB57" i="66"/>
  <c r="AB57" i="65"/>
  <c r="AB57" i="64"/>
  <c r="AB57" i="63"/>
  <c r="AB57" i="61"/>
  <c r="AB57" i="62"/>
  <c r="E1608" i="58"/>
  <c r="Q1608" i="58" s="1"/>
  <c r="AF57" i="67"/>
  <c r="AF57" i="66"/>
  <c r="AF57" i="65"/>
  <c r="AF57" i="64"/>
  <c r="AF57" i="63"/>
  <c r="AF57" i="61"/>
  <c r="AF57" i="62"/>
  <c r="E2288" i="58"/>
  <c r="Q2288" i="58" s="1"/>
  <c r="AJ57" i="67"/>
  <c r="AJ57" i="66"/>
  <c r="AJ57" i="65"/>
  <c r="AJ57" i="64"/>
  <c r="AJ57" i="63"/>
  <c r="AJ57" i="61"/>
  <c r="AJ57" i="62"/>
  <c r="E2968" i="58"/>
  <c r="Q2968" i="58" s="1"/>
  <c r="AL15" i="29"/>
  <c r="H3296" i="58" s="1"/>
  <c r="R3296" i="58" s="1"/>
  <c r="H3126" i="58"/>
  <c r="R3126" i="58" s="1"/>
  <c r="AC63" i="67"/>
  <c r="AC63" i="66"/>
  <c r="AC63" i="65"/>
  <c r="AC63" i="64"/>
  <c r="AC63" i="63"/>
  <c r="AC63" i="61"/>
  <c r="AC63" i="62"/>
  <c r="E1783" i="58"/>
  <c r="Q1783" i="58" s="1"/>
  <c r="AG69" i="55"/>
  <c r="AG63" i="67"/>
  <c r="AG63" i="66"/>
  <c r="AG63" i="65"/>
  <c r="AG63" i="64"/>
  <c r="AG63" i="63"/>
  <c r="AG63" i="62"/>
  <c r="AG63" i="61"/>
  <c r="E2463" i="58"/>
  <c r="Q2463" i="58" s="1"/>
  <c r="AL13" i="32"/>
  <c r="AL69" i="55" s="1"/>
  <c r="AK63" i="67"/>
  <c r="AK63" i="66"/>
  <c r="AK63" i="65"/>
  <c r="AK63" i="64"/>
  <c r="AK63" i="63"/>
  <c r="AK63" i="61"/>
  <c r="AK63" i="62"/>
  <c r="E3143" i="58"/>
  <c r="Q3143" i="58" s="1"/>
  <c r="Z64" i="67"/>
  <c r="Z64" i="66"/>
  <c r="Z64" i="65"/>
  <c r="Z64" i="64"/>
  <c r="Z64" i="62"/>
  <c r="Z64" i="63"/>
  <c r="Z64" i="61"/>
  <c r="E1274" i="58"/>
  <c r="Q1274" i="58" s="1"/>
  <c r="AD70" i="55"/>
  <c r="AD64" i="67"/>
  <c r="AD64" i="66"/>
  <c r="AD64" i="65"/>
  <c r="AD64" i="64"/>
  <c r="AD64" i="62"/>
  <c r="AD64" i="63"/>
  <c r="AD64" i="61"/>
  <c r="E1954" i="58"/>
  <c r="Q1954" i="58" s="1"/>
  <c r="AH64" i="67"/>
  <c r="AH64" i="66"/>
  <c r="AH64" i="65"/>
  <c r="AH64" i="64"/>
  <c r="AH64" i="62"/>
  <c r="AH64" i="63"/>
  <c r="AH64" i="61"/>
  <c r="E2634" i="58"/>
  <c r="Q2634" i="58" s="1"/>
  <c r="T71" i="55"/>
  <c r="T65" i="67"/>
  <c r="T65" i="66"/>
  <c r="T65" i="65"/>
  <c r="T65" i="64"/>
  <c r="T65" i="63"/>
  <c r="T65" i="62"/>
  <c r="T65" i="61"/>
  <c r="E255" i="58"/>
  <c r="Q255" i="58" s="1"/>
  <c r="AA71" i="55"/>
  <c r="AA65" i="67"/>
  <c r="AA65" i="66"/>
  <c r="AA65" i="65"/>
  <c r="AA65" i="64"/>
  <c r="AA65" i="63"/>
  <c r="AA65" i="62"/>
  <c r="AA65" i="61"/>
  <c r="E1445" i="58"/>
  <c r="Q1445" i="58" s="1"/>
  <c r="AE65" i="67"/>
  <c r="AE65" i="66"/>
  <c r="AE65" i="65"/>
  <c r="AE65" i="64"/>
  <c r="AE65" i="63"/>
  <c r="AE65" i="62"/>
  <c r="AE65" i="61"/>
  <c r="E2125" i="58"/>
  <c r="Q2125" i="58" s="1"/>
  <c r="AI71" i="55"/>
  <c r="AI65" i="67"/>
  <c r="AI65" i="66"/>
  <c r="AI65" i="65"/>
  <c r="AI65" i="64"/>
  <c r="AI65" i="63"/>
  <c r="AI65" i="62"/>
  <c r="AI65" i="61"/>
  <c r="E2805" i="58"/>
  <c r="Q2805" i="58" s="1"/>
  <c r="U62" i="52"/>
  <c r="U62" i="67"/>
  <c r="U62" i="66"/>
  <c r="U62" i="65"/>
  <c r="U62" i="64"/>
  <c r="U62" i="63"/>
  <c r="U62" i="61"/>
  <c r="U62" i="62"/>
  <c r="E422" i="58"/>
  <c r="Q422" i="58" s="1"/>
  <c r="AB68" i="55"/>
  <c r="AB62" i="67"/>
  <c r="AB62" i="66"/>
  <c r="AB62" i="65"/>
  <c r="AB62" i="64"/>
  <c r="AB62" i="63"/>
  <c r="AB62" i="62"/>
  <c r="AB62" i="61"/>
  <c r="E1612" i="58"/>
  <c r="Q1612" i="58" s="1"/>
  <c r="AF62" i="67"/>
  <c r="AF62" i="66"/>
  <c r="AF62" i="65"/>
  <c r="AF62" i="64"/>
  <c r="AF62" i="63"/>
  <c r="AF62" i="62"/>
  <c r="AF62" i="61"/>
  <c r="E2292" i="58"/>
  <c r="Q2292" i="58" s="1"/>
  <c r="AJ68" i="55"/>
  <c r="AJ62" i="67"/>
  <c r="AJ62" i="66"/>
  <c r="AJ62" i="65"/>
  <c r="AJ62" i="64"/>
  <c r="AJ62" i="63"/>
  <c r="AJ62" i="62"/>
  <c r="AJ62" i="61"/>
  <c r="E2972" i="58"/>
  <c r="Q2972" i="58" s="1"/>
  <c r="U66" i="67"/>
  <c r="U66" i="66"/>
  <c r="U66" i="65"/>
  <c r="U66" i="64"/>
  <c r="U66" i="63"/>
  <c r="U66" i="62"/>
  <c r="U66" i="61"/>
  <c r="E426" i="58"/>
  <c r="Q426" i="58" s="1"/>
  <c r="AB66" i="52"/>
  <c r="AB66" i="67"/>
  <c r="AB66" i="66"/>
  <c r="AB66" i="65"/>
  <c r="AB66" i="64"/>
  <c r="AB66" i="63"/>
  <c r="AB66" i="62"/>
  <c r="AB66" i="61"/>
  <c r="E1616" i="58"/>
  <c r="Q1616" i="58" s="1"/>
  <c r="AF66" i="67"/>
  <c r="AF66" i="66"/>
  <c r="AF66" i="65"/>
  <c r="AF66" i="64"/>
  <c r="AF66" i="63"/>
  <c r="AF66" i="62"/>
  <c r="AF66" i="61"/>
  <c r="E2296" i="58"/>
  <c r="Q2296" i="58" s="1"/>
  <c r="AJ66" i="52"/>
  <c r="AJ66" i="67"/>
  <c r="AJ66" i="66"/>
  <c r="AJ66" i="65"/>
  <c r="AJ66" i="64"/>
  <c r="AJ66" i="63"/>
  <c r="AJ66" i="62"/>
  <c r="AJ66" i="61"/>
  <c r="E2976" i="58"/>
  <c r="Q2976" i="58" s="1"/>
  <c r="AC67" i="67"/>
  <c r="AC67" i="66"/>
  <c r="AC67" i="65"/>
  <c r="AC67" i="64"/>
  <c r="AC67" i="63"/>
  <c r="AC67" i="61"/>
  <c r="AC67" i="62"/>
  <c r="E1787" i="58"/>
  <c r="Q1787" i="58" s="1"/>
  <c r="AG67" i="52"/>
  <c r="AG67" i="67"/>
  <c r="AG67" i="66"/>
  <c r="AG67" i="65"/>
  <c r="AG67" i="64"/>
  <c r="AG67" i="63"/>
  <c r="AG67" i="62"/>
  <c r="AG67" i="61"/>
  <c r="E2467" i="58"/>
  <c r="Q2467" i="58" s="1"/>
  <c r="AK67" i="52"/>
  <c r="AK67" i="67"/>
  <c r="AK67" i="66"/>
  <c r="AK67" i="65"/>
  <c r="AK67" i="64"/>
  <c r="AK67" i="63"/>
  <c r="AK67" i="61"/>
  <c r="AK67" i="62"/>
  <c r="E3147" i="58"/>
  <c r="Q3147" i="58" s="1"/>
  <c r="X22" i="32"/>
  <c r="E941" i="58" s="1"/>
  <c r="Q941" i="58" s="1"/>
  <c r="E261" i="58"/>
  <c r="Q261" i="58" s="1"/>
  <c r="AL24" i="32"/>
  <c r="E3323" i="58" s="1"/>
  <c r="Q3323" i="58" s="1"/>
  <c r="E3153" i="58"/>
  <c r="Q3153" i="58" s="1"/>
  <c r="AL30" i="32"/>
  <c r="E3328" i="58" s="1"/>
  <c r="Q3328" i="58" s="1"/>
  <c r="E3158" i="58"/>
  <c r="Q3158" i="58" s="1"/>
  <c r="X32" i="32"/>
  <c r="E950" i="58" s="1"/>
  <c r="Q950" i="58" s="1"/>
  <c r="E270" i="58"/>
  <c r="Q270" i="58" s="1"/>
  <c r="AL37" i="32"/>
  <c r="E3334" i="58" s="1"/>
  <c r="Q3334" i="58" s="1"/>
  <c r="E3164" i="58"/>
  <c r="Q3164" i="58" s="1"/>
  <c r="X39" i="32"/>
  <c r="E956" i="58" s="1"/>
  <c r="Q956" i="58" s="1"/>
  <c r="E276" i="58"/>
  <c r="Q276" i="58" s="1"/>
  <c r="AL41" i="32"/>
  <c r="E3338" i="58" s="1"/>
  <c r="Q3338" i="58" s="1"/>
  <c r="E3168" i="58"/>
  <c r="Q3168" i="58" s="1"/>
  <c r="J159" i="22"/>
  <c r="E1300" i="58"/>
  <c r="Q1300" i="58" s="1"/>
  <c r="N159" i="22"/>
  <c r="E1980" i="58"/>
  <c r="Q1980" i="58" s="1"/>
  <c r="R159" i="22"/>
  <c r="E2660" i="58"/>
  <c r="Q2660" i="58" s="1"/>
  <c r="V45" i="32"/>
  <c r="E281" i="58"/>
  <c r="Q281" i="58" s="1"/>
  <c r="AL47" i="32"/>
  <c r="E3343" i="58" s="1"/>
  <c r="Q3343" i="58" s="1"/>
  <c r="E3173" i="58"/>
  <c r="Q3173" i="58" s="1"/>
  <c r="V49" i="32"/>
  <c r="E285" i="58"/>
  <c r="Q285" i="58" s="1"/>
  <c r="T71" i="67"/>
  <c r="T71" i="66"/>
  <c r="T71" i="65"/>
  <c r="T71" i="64"/>
  <c r="T71" i="63"/>
  <c r="T71" i="62"/>
  <c r="T71" i="61"/>
  <c r="E288" i="58"/>
  <c r="T73" i="67"/>
  <c r="T73" i="66"/>
  <c r="T73" i="65"/>
  <c r="T73" i="64"/>
  <c r="T73" i="63"/>
  <c r="T73" i="62"/>
  <c r="T73" i="61"/>
  <c r="E289" i="58"/>
  <c r="T156" i="22"/>
  <c r="E2979" i="58"/>
  <c r="Q2979" i="58" s="1"/>
  <c r="P156" i="22"/>
  <c r="E2299" i="58"/>
  <c r="Q2299" i="58" s="1"/>
  <c r="L156" i="22"/>
  <c r="E1619" i="58"/>
  <c r="Q1619" i="58" s="1"/>
  <c r="S157" i="22"/>
  <c r="E2816" i="58"/>
  <c r="Q2816" i="58" s="1"/>
  <c r="O157" i="22"/>
  <c r="E2136" i="58"/>
  <c r="Q2136" i="58" s="1"/>
  <c r="K157" i="22"/>
  <c r="E1456" i="58"/>
  <c r="Q1456" i="58" s="1"/>
  <c r="D157" i="22"/>
  <c r="E266" i="58"/>
  <c r="Q266" i="58" s="1"/>
  <c r="V10" i="33"/>
  <c r="H288" i="58"/>
  <c r="R288" i="58" s="1"/>
  <c r="AC75" i="67"/>
  <c r="AC75" i="66"/>
  <c r="AC75" i="65"/>
  <c r="AC75" i="64"/>
  <c r="AC75" i="63"/>
  <c r="AC75" i="62"/>
  <c r="AC75" i="61"/>
  <c r="E1820" i="58"/>
  <c r="Q1820" i="58" s="1"/>
  <c r="AG75" i="67"/>
  <c r="AG75" i="66"/>
  <c r="AG75" i="65"/>
  <c r="AG75" i="64"/>
  <c r="AG75" i="63"/>
  <c r="AG75" i="61"/>
  <c r="AG75" i="62"/>
  <c r="E2500" i="58"/>
  <c r="Q2500" i="58" s="1"/>
  <c r="AK75" i="67"/>
  <c r="AK75" i="66"/>
  <c r="AK75" i="65"/>
  <c r="AK75" i="64"/>
  <c r="AK75" i="63"/>
  <c r="AK75" i="61"/>
  <c r="AK75" i="62"/>
  <c r="E3180" i="58"/>
  <c r="Q3180" i="58" s="1"/>
  <c r="Z77" i="67"/>
  <c r="Z77" i="66"/>
  <c r="Z77" i="65"/>
  <c r="Z77" i="64"/>
  <c r="Z77" i="63"/>
  <c r="Z77" i="62"/>
  <c r="Z77" i="61"/>
  <c r="E1311" i="58"/>
  <c r="Q1311" i="58" s="1"/>
  <c r="AD77" i="67"/>
  <c r="AD77" i="66"/>
  <c r="AD77" i="65"/>
  <c r="AD77" i="64"/>
  <c r="AD77" i="63"/>
  <c r="AD77" i="62"/>
  <c r="AD77" i="61"/>
  <c r="E1991" i="58"/>
  <c r="Q1991" i="58" s="1"/>
  <c r="AH77" i="67"/>
  <c r="AH77" i="66"/>
  <c r="AH77" i="65"/>
  <c r="AH77" i="64"/>
  <c r="AH77" i="63"/>
  <c r="AH77" i="62"/>
  <c r="AH77" i="61"/>
  <c r="E2671" i="58"/>
  <c r="Q2671" i="58" s="1"/>
  <c r="X24" i="33"/>
  <c r="X79" i="60" s="1"/>
  <c r="T79" i="67"/>
  <c r="T79" i="66"/>
  <c r="T79" i="65"/>
  <c r="T79" i="64"/>
  <c r="T79" i="63"/>
  <c r="T79" i="62"/>
  <c r="T79" i="61"/>
  <c r="E292" i="58"/>
  <c r="Q292" i="58" s="1"/>
  <c r="AA79" i="67"/>
  <c r="AA79" i="66"/>
  <c r="AA79" i="65"/>
  <c r="AA79" i="64"/>
  <c r="AA79" i="63"/>
  <c r="AA79" i="62"/>
  <c r="AA79" i="61"/>
  <c r="E1482" i="58"/>
  <c r="Q1482" i="58" s="1"/>
  <c r="AE79" i="67"/>
  <c r="AE79" i="66"/>
  <c r="AE79" i="65"/>
  <c r="AE79" i="64"/>
  <c r="AE79" i="63"/>
  <c r="AE79" i="62"/>
  <c r="AE79" i="61"/>
  <c r="E2162" i="58"/>
  <c r="Q2162" i="58" s="1"/>
  <c r="AI79" i="67"/>
  <c r="AI79" i="66"/>
  <c r="AI79" i="65"/>
  <c r="AI79" i="64"/>
  <c r="AI79" i="63"/>
  <c r="AI79" i="62"/>
  <c r="AI79" i="61"/>
  <c r="E2842" i="58"/>
  <c r="Q2842" i="58" s="1"/>
  <c r="AL12" i="34"/>
  <c r="H3356" i="58" s="1"/>
  <c r="R3356" i="58" s="1"/>
  <c r="H3186" i="58"/>
  <c r="R3186" i="58" s="1"/>
  <c r="V38" i="34"/>
  <c r="T93" i="67"/>
  <c r="T93" i="66"/>
  <c r="T93" i="65"/>
  <c r="T93" i="64"/>
  <c r="T93" i="63"/>
  <c r="T93" i="62"/>
  <c r="T93" i="61"/>
  <c r="E301" i="58"/>
  <c r="AA93" i="67"/>
  <c r="AA93" i="66"/>
  <c r="AA93" i="65"/>
  <c r="AA93" i="64"/>
  <c r="AA93" i="63"/>
  <c r="AA93" i="62"/>
  <c r="AA93" i="61"/>
  <c r="E1491" i="58"/>
  <c r="AE93" i="67"/>
  <c r="AE93" i="66"/>
  <c r="AE93" i="65"/>
  <c r="AE93" i="64"/>
  <c r="AE93" i="63"/>
  <c r="AE93" i="62"/>
  <c r="AE93" i="61"/>
  <c r="E2171" i="58"/>
  <c r="AI93" i="67"/>
  <c r="AI93" i="66"/>
  <c r="AI93" i="65"/>
  <c r="AI93" i="64"/>
  <c r="AI93" i="63"/>
  <c r="AI93" i="62"/>
  <c r="AI93" i="61"/>
  <c r="E2851" i="58"/>
  <c r="U94" i="67"/>
  <c r="U94" i="66"/>
  <c r="U94" i="65"/>
  <c r="U94" i="64"/>
  <c r="U94" i="63"/>
  <c r="U94" i="62"/>
  <c r="U94" i="61"/>
  <c r="E472" i="58"/>
  <c r="AB94" i="67"/>
  <c r="AB94" i="66"/>
  <c r="AB94" i="65"/>
  <c r="AB94" i="64"/>
  <c r="AB94" i="63"/>
  <c r="AB94" i="62"/>
  <c r="AB94" i="61"/>
  <c r="E1662" i="58"/>
  <c r="AF94" i="67"/>
  <c r="AF94" i="66"/>
  <c r="AF94" i="65"/>
  <c r="AF94" i="64"/>
  <c r="AF94" i="63"/>
  <c r="AF94" i="62"/>
  <c r="AF94" i="61"/>
  <c r="E2342" i="58"/>
  <c r="AJ94" i="67"/>
  <c r="AJ94" i="66"/>
  <c r="AJ94" i="65"/>
  <c r="AJ94" i="64"/>
  <c r="AJ94" i="63"/>
  <c r="AJ94" i="62"/>
  <c r="AJ94" i="61"/>
  <c r="E3022" i="58"/>
  <c r="AC96" i="67"/>
  <c r="AC96" i="66"/>
  <c r="AC96" i="65"/>
  <c r="AC96" i="64"/>
  <c r="AC96" i="63"/>
  <c r="AC96" i="62"/>
  <c r="AC96" i="61"/>
  <c r="E1833" i="58"/>
  <c r="AG96" i="67"/>
  <c r="AG96" i="66"/>
  <c r="AG96" i="65"/>
  <c r="AG96" i="64"/>
  <c r="AG96" i="63"/>
  <c r="AG96" i="62"/>
  <c r="AG96" i="61"/>
  <c r="E2513" i="58"/>
  <c r="AK96" i="67"/>
  <c r="AK96" i="66"/>
  <c r="AK96" i="65"/>
  <c r="AK96" i="64"/>
  <c r="AK96" i="63"/>
  <c r="AK96" i="62"/>
  <c r="AK96" i="61"/>
  <c r="E3193" i="58"/>
  <c r="Z98" i="67"/>
  <c r="Z98" i="66"/>
  <c r="Z98" i="65"/>
  <c r="Z98" i="64"/>
  <c r="Z98" i="63"/>
  <c r="Z98" i="62"/>
  <c r="Z98" i="61"/>
  <c r="E1324" i="58"/>
  <c r="AD98" i="67"/>
  <c r="AD98" i="66"/>
  <c r="AD98" i="65"/>
  <c r="AD98" i="64"/>
  <c r="AD98" i="63"/>
  <c r="AD98" i="62"/>
  <c r="AD98" i="61"/>
  <c r="E2004" i="58"/>
  <c r="AH98" i="67"/>
  <c r="AH98" i="66"/>
  <c r="AH98" i="65"/>
  <c r="AH98" i="64"/>
  <c r="AH98" i="63"/>
  <c r="AH98" i="62"/>
  <c r="AH98" i="61"/>
  <c r="E2684" i="58"/>
  <c r="X9" i="35"/>
  <c r="X104" i="60" s="1"/>
  <c r="T104" i="67"/>
  <c r="T104" i="66"/>
  <c r="T104" i="65"/>
  <c r="T104" i="64"/>
  <c r="T104" i="63"/>
  <c r="T104" i="62"/>
  <c r="T104" i="61"/>
  <c r="E309" i="58"/>
  <c r="AA104" i="67"/>
  <c r="AA104" i="66"/>
  <c r="AA104" i="65"/>
  <c r="AA104" i="64"/>
  <c r="AA104" i="63"/>
  <c r="AA104" i="62"/>
  <c r="AA104" i="61"/>
  <c r="E1499" i="58"/>
  <c r="AE104" i="67"/>
  <c r="AE104" i="66"/>
  <c r="AE104" i="65"/>
  <c r="AE104" i="64"/>
  <c r="AE104" i="63"/>
  <c r="AE104" i="62"/>
  <c r="AE104" i="61"/>
  <c r="E2179" i="58"/>
  <c r="AI104" i="67"/>
  <c r="AI104" i="66"/>
  <c r="AI104" i="65"/>
  <c r="AI104" i="64"/>
  <c r="AI104" i="63"/>
  <c r="AI104" i="62"/>
  <c r="AI104" i="61"/>
  <c r="E2859" i="58"/>
  <c r="U105" i="67"/>
  <c r="U105" i="66"/>
  <c r="U105" i="65"/>
  <c r="U105" i="64"/>
  <c r="U105" i="63"/>
  <c r="U105" i="62"/>
  <c r="U105" i="61"/>
  <c r="E480" i="58"/>
  <c r="AB105" i="67"/>
  <c r="AB105" i="66"/>
  <c r="AB105" i="65"/>
  <c r="AB105" i="64"/>
  <c r="AB105" i="63"/>
  <c r="AB105" i="62"/>
  <c r="AB105" i="61"/>
  <c r="E1670" i="58"/>
  <c r="AF105" i="67"/>
  <c r="AF105" i="66"/>
  <c r="AF105" i="65"/>
  <c r="AF105" i="64"/>
  <c r="AF105" i="63"/>
  <c r="AF105" i="62"/>
  <c r="AF105" i="61"/>
  <c r="E2350" i="58"/>
  <c r="AJ105" i="67"/>
  <c r="AJ105" i="66"/>
  <c r="AJ105" i="65"/>
  <c r="AJ105" i="64"/>
  <c r="AJ105" i="63"/>
  <c r="AJ105" i="62"/>
  <c r="AJ105" i="61"/>
  <c r="E3030" i="58"/>
  <c r="AC106" i="67"/>
  <c r="AC106" i="66"/>
  <c r="AC106" i="65"/>
  <c r="AC106" i="64"/>
  <c r="AC106" i="63"/>
  <c r="AC106" i="62"/>
  <c r="AC106" i="61"/>
  <c r="E1841" i="58"/>
  <c r="AG106" i="67"/>
  <c r="AG106" i="66"/>
  <c r="AG106" i="65"/>
  <c r="AG106" i="64"/>
  <c r="AG106" i="63"/>
  <c r="AG106" i="62"/>
  <c r="AG106" i="61"/>
  <c r="E2521" i="58"/>
  <c r="AK106" i="67"/>
  <c r="AK106" i="66"/>
  <c r="AK106" i="65"/>
  <c r="AK106" i="64"/>
  <c r="AK106" i="63"/>
  <c r="AK106" i="62"/>
  <c r="AK106" i="61"/>
  <c r="E3201" i="58"/>
  <c r="Z107" i="67"/>
  <c r="Z107" i="66"/>
  <c r="Z107" i="65"/>
  <c r="Z107" i="64"/>
  <c r="Z107" i="63"/>
  <c r="Z107" i="62"/>
  <c r="Z107" i="61"/>
  <c r="E1332" i="58"/>
  <c r="AD107" i="67"/>
  <c r="AD107" i="66"/>
  <c r="AD107" i="65"/>
  <c r="AD107" i="64"/>
  <c r="AD107" i="63"/>
  <c r="AD107" i="62"/>
  <c r="AD107" i="61"/>
  <c r="E2012" i="58"/>
  <c r="AH107" i="67"/>
  <c r="AH107" i="66"/>
  <c r="AH107" i="65"/>
  <c r="AH107" i="64"/>
  <c r="AH107" i="63"/>
  <c r="AH107" i="62"/>
  <c r="AH107" i="61"/>
  <c r="E2692" i="58"/>
  <c r="X13" i="35"/>
  <c r="X108" i="60" s="1"/>
  <c r="T108" i="67"/>
  <c r="T108" i="66"/>
  <c r="T108" i="65"/>
  <c r="T108" i="64"/>
  <c r="T108" i="63"/>
  <c r="T108" i="62"/>
  <c r="T108" i="61"/>
  <c r="E313" i="58"/>
  <c r="AA108" i="67"/>
  <c r="AA108" i="66"/>
  <c r="AA108" i="65"/>
  <c r="AA108" i="64"/>
  <c r="AA108" i="63"/>
  <c r="AA108" i="62"/>
  <c r="AA108" i="61"/>
  <c r="E1503" i="58"/>
  <c r="AE108" i="67"/>
  <c r="AE108" i="66"/>
  <c r="AE108" i="65"/>
  <c r="AE108" i="64"/>
  <c r="AE108" i="63"/>
  <c r="AE108" i="62"/>
  <c r="AE108" i="61"/>
  <c r="E2183" i="58"/>
  <c r="AI108" i="67"/>
  <c r="AI108" i="66"/>
  <c r="AI108" i="65"/>
  <c r="AI108" i="64"/>
  <c r="AI108" i="63"/>
  <c r="AI108" i="62"/>
  <c r="AI108" i="61"/>
  <c r="E2863" i="58"/>
  <c r="U112" i="67"/>
  <c r="U112" i="66"/>
  <c r="U112" i="65"/>
  <c r="U112" i="64"/>
  <c r="U112" i="63"/>
  <c r="U112" i="62"/>
  <c r="U112" i="61"/>
  <c r="E486" i="58"/>
  <c r="AB112" i="67"/>
  <c r="AB112" i="66"/>
  <c r="AB112" i="65"/>
  <c r="AB112" i="64"/>
  <c r="AB112" i="63"/>
  <c r="AB112" i="62"/>
  <c r="AB112" i="61"/>
  <c r="E1676" i="58"/>
  <c r="AF112" i="67"/>
  <c r="AF112" i="66"/>
  <c r="AF112" i="65"/>
  <c r="AF112" i="64"/>
  <c r="AF112" i="63"/>
  <c r="AF112" i="62"/>
  <c r="AF112" i="61"/>
  <c r="E2356" i="58"/>
  <c r="AJ112" i="67"/>
  <c r="AJ112" i="66"/>
  <c r="AJ112" i="65"/>
  <c r="AJ112" i="64"/>
  <c r="AJ112" i="63"/>
  <c r="AJ112" i="62"/>
  <c r="AJ112" i="61"/>
  <c r="E3036" i="58"/>
  <c r="Y113" i="65"/>
  <c r="AC113" i="67"/>
  <c r="AC113" i="66"/>
  <c r="AC113" i="65"/>
  <c r="AC113" i="64"/>
  <c r="AC113" i="63"/>
  <c r="AC113" i="62"/>
  <c r="AC113" i="61"/>
  <c r="E1847" i="58"/>
  <c r="AG113" i="67"/>
  <c r="AG113" i="66"/>
  <c r="AG113" i="65"/>
  <c r="AG113" i="64"/>
  <c r="AG113" i="63"/>
  <c r="AG113" i="62"/>
  <c r="AG113" i="61"/>
  <c r="E2527" i="58"/>
  <c r="AK113" i="67"/>
  <c r="AK113" i="66"/>
  <c r="AK113" i="65"/>
  <c r="AK113" i="64"/>
  <c r="AK113" i="63"/>
  <c r="AK113" i="62"/>
  <c r="AK113" i="61"/>
  <c r="E3207" i="58"/>
  <c r="Z114" i="67"/>
  <c r="Z114" i="66"/>
  <c r="Z114" i="65"/>
  <c r="Z114" i="64"/>
  <c r="Z114" i="63"/>
  <c r="Z114" i="62"/>
  <c r="Z114" i="61"/>
  <c r="E1338" i="58"/>
  <c r="AD114" i="67"/>
  <c r="AD114" i="66"/>
  <c r="AD114" i="65"/>
  <c r="AD114" i="64"/>
  <c r="AD114" i="63"/>
  <c r="AD114" i="62"/>
  <c r="AD114" i="61"/>
  <c r="E2018" i="58"/>
  <c r="AH114" i="67"/>
  <c r="AH114" i="66"/>
  <c r="AH114" i="65"/>
  <c r="AH114" i="64"/>
  <c r="AH114" i="63"/>
  <c r="AH114" i="62"/>
  <c r="AH114" i="61"/>
  <c r="E2698" i="58"/>
  <c r="V23" i="35"/>
  <c r="Y23" i="35" s="1"/>
  <c r="Y115" i="66" s="1"/>
  <c r="T115" i="67"/>
  <c r="T115" i="66"/>
  <c r="T115" i="65"/>
  <c r="T115" i="64"/>
  <c r="T115" i="63"/>
  <c r="T115" i="62"/>
  <c r="T115" i="61"/>
  <c r="E319" i="58"/>
  <c r="AA115" i="67"/>
  <c r="AA115" i="66"/>
  <c r="AA115" i="65"/>
  <c r="AA115" i="64"/>
  <c r="AA115" i="63"/>
  <c r="AA115" i="62"/>
  <c r="AA115" i="61"/>
  <c r="E1509" i="58"/>
  <c r="AE115" i="67"/>
  <c r="AE115" i="66"/>
  <c r="AE115" i="65"/>
  <c r="AE115" i="64"/>
  <c r="AE115" i="63"/>
  <c r="AE115" i="62"/>
  <c r="AE115" i="61"/>
  <c r="E2189" i="58"/>
  <c r="AI115" i="67"/>
  <c r="AI115" i="66"/>
  <c r="AI115" i="65"/>
  <c r="AI115" i="64"/>
  <c r="AI115" i="63"/>
  <c r="AI115" i="62"/>
  <c r="AI115" i="61"/>
  <c r="E2869" i="58"/>
  <c r="U116" i="67"/>
  <c r="U116" i="66"/>
  <c r="U116" i="65"/>
  <c r="U116" i="64"/>
  <c r="U116" i="63"/>
  <c r="U116" i="62"/>
  <c r="U116" i="61"/>
  <c r="E490" i="58"/>
  <c r="AB116" i="67"/>
  <c r="AB116" i="66"/>
  <c r="AB116" i="65"/>
  <c r="AB116" i="64"/>
  <c r="AB116" i="63"/>
  <c r="AB116" i="62"/>
  <c r="AB116" i="61"/>
  <c r="E1680" i="58"/>
  <c r="AF116" i="67"/>
  <c r="AF116" i="66"/>
  <c r="AF116" i="65"/>
  <c r="AF116" i="64"/>
  <c r="AF116" i="63"/>
  <c r="AF116" i="62"/>
  <c r="AF116" i="61"/>
  <c r="E2360" i="58"/>
  <c r="AJ116" i="67"/>
  <c r="AJ116" i="66"/>
  <c r="AJ116" i="65"/>
  <c r="AJ116" i="64"/>
  <c r="AJ116" i="63"/>
  <c r="AJ116" i="62"/>
  <c r="AJ116" i="61"/>
  <c r="E3040" i="58"/>
  <c r="AC118" i="67"/>
  <c r="AC118" i="66"/>
  <c r="AC118" i="65"/>
  <c r="AC118" i="64"/>
  <c r="AC118" i="63"/>
  <c r="AC118" i="62"/>
  <c r="AC118" i="61"/>
  <c r="E1851" i="58"/>
  <c r="AG118" i="67"/>
  <c r="AG118" i="66"/>
  <c r="AG118" i="65"/>
  <c r="AG118" i="64"/>
  <c r="AG118" i="63"/>
  <c r="AG118" i="62"/>
  <c r="AG118" i="61"/>
  <c r="E2531" i="58"/>
  <c r="AK118" i="67"/>
  <c r="AK118" i="66"/>
  <c r="AK118" i="65"/>
  <c r="AK118" i="64"/>
  <c r="AK118" i="63"/>
  <c r="AK118" i="62"/>
  <c r="AK118" i="61"/>
  <c r="E3211" i="58"/>
  <c r="Z124" i="67"/>
  <c r="Z124" i="66"/>
  <c r="Z124" i="65"/>
  <c r="Z124" i="64"/>
  <c r="Z124" i="63"/>
  <c r="Z124" i="62"/>
  <c r="Z124" i="61"/>
  <c r="E1348" i="58"/>
  <c r="Q1348" i="58" s="1"/>
  <c r="AD124" i="67"/>
  <c r="AD124" i="66"/>
  <c r="AD124" i="65"/>
  <c r="AD124" i="64"/>
  <c r="AD124" i="63"/>
  <c r="AD124" i="62"/>
  <c r="AD124" i="61"/>
  <c r="E2028" i="58"/>
  <c r="Q2028" i="58" s="1"/>
  <c r="AH124" i="67"/>
  <c r="AH124" i="66"/>
  <c r="AH124" i="65"/>
  <c r="AH124" i="64"/>
  <c r="AH124" i="63"/>
  <c r="AH124" i="62"/>
  <c r="AH124" i="61"/>
  <c r="E2708" i="58"/>
  <c r="Q2708" i="58" s="1"/>
  <c r="V28" i="36"/>
  <c r="E324" i="58"/>
  <c r="AC125" i="67"/>
  <c r="AC125" i="66"/>
  <c r="AC125" i="65"/>
  <c r="AC125" i="64"/>
  <c r="AC125" i="63"/>
  <c r="AC125" i="62"/>
  <c r="AC125" i="61"/>
  <c r="E1859" i="58"/>
  <c r="Q1859" i="58" s="1"/>
  <c r="AG125" i="67"/>
  <c r="AG125" i="66"/>
  <c r="AG125" i="65"/>
  <c r="AG125" i="64"/>
  <c r="AG125" i="63"/>
  <c r="AG125" i="62"/>
  <c r="AG125" i="61"/>
  <c r="E2539" i="58"/>
  <c r="Q2539" i="58" s="1"/>
  <c r="AL34" i="36"/>
  <c r="AL125" i="60" s="1"/>
  <c r="AK125" i="67"/>
  <c r="AK125" i="66"/>
  <c r="AK125" i="65"/>
  <c r="AK125" i="64"/>
  <c r="AK125" i="63"/>
  <c r="AK125" i="62"/>
  <c r="AK125" i="61"/>
  <c r="E3219" i="58"/>
  <c r="Q3219" i="58" s="1"/>
  <c r="AL36" i="36"/>
  <c r="E3390" i="58" s="1"/>
  <c r="E3220" i="58"/>
  <c r="X40" i="36"/>
  <c r="E1013" i="58" s="1"/>
  <c r="Q1013" i="58" s="1"/>
  <c r="E333" i="58"/>
  <c r="Q333" i="58" s="1"/>
  <c r="AL42" i="36"/>
  <c r="E3395" i="58" s="1"/>
  <c r="Q3395" i="58" s="1"/>
  <c r="E3225" i="58"/>
  <c r="Q3225" i="58" s="1"/>
  <c r="X48" i="36"/>
  <c r="E1018" i="58" s="1"/>
  <c r="Q1018" i="58" s="1"/>
  <c r="E338" i="58"/>
  <c r="Q338" i="58" s="1"/>
  <c r="AL50" i="36"/>
  <c r="E3400" i="58" s="1"/>
  <c r="Q3400" i="58" s="1"/>
  <c r="E3230" i="58"/>
  <c r="Q3230" i="58" s="1"/>
  <c r="X53" i="36"/>
  <c r="E1022" i="58" s="1"/>
  <c r="E342" i="58"/>
  <c r="AL57" i="36"/>
  <c r="E3405" i="58" s="1"/>
  <c r="Q3405" i="58" s="1"/>
  <c r="E3235" i="58"/>
  <c r="Q3235" i="58" s="1"/>
  <c r="X59" i="36"/>
  <c r="E1027" i="58" s="1"/>
  <c r="Q1027" i="58" s="1"/>
  <c r="E347" i="58"/>
  <c r="Q347" i="58" s="1"/>
  <c r="AL64" i="36"/>
  <c r="E3410" i="58" s="1"/>
  <c r="Q3410" i="58" s="1"/>
  <c r="E3240" i="58"/>
  <c r="Q3240" i="58" s="1"/>
  <c r="V66" i="36"/>
  <c r="E352" i="58"/>
  <c r="Q352" i="58" s="1"/>
  <c r="AC128" i="67"/>
  <c r="AC128" i="66"/>
  <c r="AC128" i="65"/>
  <c r="AC128" i="64"/>
  <c r="AC128" i="63"/>
  <c r="AC128" i="62"/>
  <c r="AC128" i="61"/>
  <c r="E1885" i="58"/>
  <c r="AG128" i="67"/>
  <c r="AG128" i="66"/>
  <c r="AG128" i="65"/>
  <c r="AG128" i="64"/>
  <c r="AG128" i="63"/>
  <c r="AG128" i="62"/>
  <c r="AG128" i="61"/>
  <c r="E2565" i="58"/>
  <c r="AK128" i="67"/>
  <c r="AK128" i="66"/>
  <c r="AK128" i="65"/>
  <c r="AK128" i="64"/>
  <c r="AK128" i="63"/>
  <c r="AK128" i="62"/>
  <c r="AK128" i="61"/>
  <c r="E3245" i="58"/>
  <c r="Z129" i="67"/>
  <c r="Z129" i="66"/>
  <c r="Z129" i="65"/>
  <c r="Z129" i="64"/>
  <c r="Z129" i="63"/>
  <c r="Z129" i="62"/>
  <c r="Z129" i="61"/>
  <c r="E1376" i="58"/>
  <c r="AD129" i="67"/>
  <c r="AD129" i="66"/>
  <c r="AD129" i="65"/>
  <c r="AD129" i="64"/>
  <c r="AD129" i="63"/>
  <c r="AD129" i="62"/>
  <c r="AD129" i="61"/>
  <c r="E2056" i="58"/>
  <c r="AH129" i="67"/>
  <c r="AH129" i="66"/>
  <c r="AH129" i="65"/>
  <c r="AH129" i="64"/>
  <c r="AH129" i="63"/>
  <c r="AH129" i="62"/>
  <c r="AH129" i="61"/>
  <c r="E2736" i="58"/>
  <c r="V12" i="37"/>
  <c r="T130" i="67"/>
  <c r="T130" i="66"/>
  <c r="T130" i="65"/>
  <c r="T130" i="64"/>
  <c r="T130" i="63"/>
  <c r="T130" i="62"/>
  <c r="T130" i="61"/>
  <c r="E357" i="58"/>
  <c r="AA130" i="67"/>
  <c r="AA130" i="66"/>
  <c r="AA130" i="65"/>
  <c r="AA130" i="64"/>
  <c r="AA130" i="63"/>
  <c r="AA130" i="62"/>
  <c r="AA130" i="61"/>
  <c r="E1547" i="58"/>
  <c r="AE130" i="67"/>
  <c r="AE130" i="66"/>
  <c r="AE130" i="65"/>
  <c r="AE130" i="64"/>
  <c r="AE130" i="63"/>
  <c r="AE130" i="62"/>
  <c r="AE130" i="61"/>
  <c r="E2227" i="58"/>
  <c r="AI130" i="67"/>
  <c r="AI130" i="66"/>
  <c r="AI130" i="65"/>
  <c r="AI130" i="64"/>
  <c r="AI130" i="63"/>
  <c r="AI130" i="62"/>
  <c r="AI130" i="61"/>
  <c r="E2907" i="58"/>
  <c r="Y136" i="62"/>
  <c r="AC136" i="67"/>
  <c r="AC136" i="66"/>
  <c r="AC136" i="65"/>
  <c r="AC136" i="64"/>
  <c r="AC136" i="63"/>
  <c r="AC136" i="62"/>
  <c r="AC136" i="61"/>
  <c r="E1890" i="58"/>
  <c r="Q1890" i="58" s="1"/>
  <c r="AG136" i="67"/>
  <c r="AG136" i="66"/>
  <c r="AG136" i="64"/>
  <c r="AG136" i="65"/>
  <c r="AG136" i="63"/>
  <c r="AG136" i="62"/>
  <c r="AG136" i="61"/>
  <c r="E2570" i="58"/>
  <c r="Q2570" i="58" s="1"/>
  <c r="AK136" i="67"/>
  <c r="AK136" i="66"/>
  <c r="AK136" i="65"/>
  <c r="AK136" i="64"/>
  <c r="AK136" i="63"/>
  <c r="AK136" i="62"/>
  <c r="AK136" i="61"/>
  <c r="E3250" i="58"/>
  <c r="Q3250" i="58" s="1"/>
  <c r="Z140" i="67"/>
  <c r="Z140" i="66"/>
  <c r="Z140" i="65"/>
  <c r="Z140" i="64"/>
  <c r="Z140" i="63"/>
  <c r="Z140" i="62"/>
  <c r="Z140" i="61"/>
  <c r="E1383" i="58"/>
  <c r="Q1383" i="58" s="1"/>
  <c r="AD140" i="67"/>
  <c r="AD140" i="66"/>
  <c r="AD140" i="65"/>
  <c r="AD140" i="64"/>
  <c r="AD140" i="63"/>
  <c r="AD140" i="62"/>
  <c r="AD140" i="61"/>
  <c r="E2063" i="58"/>
  <c r="Q2063" i="58" s="1"/>
  <c r="AH140" i="67"/>
  <c r="AH140" i="66"/>
  <c r="AH140" i="65"/>
  <c r="AH140" i="64"/>
  <c r="AH140" i="63"/>
  <c r="AH140" i="62"/>
  <c r="AH140" i="61"/>
  <c r="E2743" i="58"/>
  <c r="Q2743" i="58" s="1"/>
  <c r="V11" i="38"/>
  <c r="T142" i="67"/>
  <c r="T142" i="66"/>
  <c r="T142" i="65"/>
  <c r="T142" i="64"/>
  <c r="T142" i="63"/>
  <c r="T142" i="62"/>
  <c r="T142" i="61"/>
  <c r="E364" i="58"/>
  <c r="Q364" i="58" s="1"/>
  <c r="AA142" i="67"/>
  <c r="AA142" i="66"/>
  <c r="AA142" i="65"/>
  <c r="AA142" i="64"/>
  <c r="AA142" i="63"/>
  <c r="AA142" i="62"/>
  <c r="AA142" i="61"/>
  <c r="E1554" i="58"/>
  <c r="Q1554" i="58" s="1"/>
  <c r="AE142" i="67"/>
  <c r="AE142" i="66"/>
  <c r="AE142" i="65"/>
  <c r="AE142" i="64"/>
  <c r="AE142" i="63"/>
  <c r="AE142" i="62"/>
  <c r="AE142" i="61"/>
  <c r="E2234" i="58"/>
  <c r="Q2234" i="58" s="1"/>
  <c r="AI142" i="67"/>
  <c r="AI142" i="66"/>
  <c r="AI142" i="65"/>
  <c r="AI142" i="64"/>
  <c r="AI142" i="63"/>
  <c r="AI142" i="62"/>
  <c r="AI142" i="61"/>
  <c r="E2914" i="58"/>
  <c r="Q2914" i="58" s="1"/>
  <c r="U144" i="67"/>
  <c r="U144" i="66"/>
  <c r="U144" i="65"/>
  <c r="U144" i="64"/>
  <c r="U144" i="63"/>
  <c r="U144" i="62"/>
  <c r="U144" i="61"/>
  <c r="E535" i="58"/>
  <c r="Q535" i="58" s="1"/>
  <c r="AB144" i="67"/>
  <c r="AB144" i="66"/>
  <c r="AB144" i="65"/>
  <c r="AB144" i="64"/>
  <c r="AB144" i="63"/>
  <c r="AB144" i="62"/>
  <c r="AB144" i="61"/>
  <c r="E1725" i="58"/>
  <c r="Q1725" i="58" s="1"/>
  <c r="AF144" i="67"/>
  <c r="AF144" i="66"/>
  <c r="AF144" i="65"/>
  <c r="AF144" i="64"/>
  <c r="AF144" i="63"/>
  <c r="AF144" i="62"/>
  <c r="AF144" i="61"/>
  <c r="E2405" i="58"/>
  <c r="Q2405" i="58" s="1"/>
  <c r="AJ144" i="67"/>
  <c r="AJ144" i="66"/>
  <c r="AJ144" i="65"/>
  <c r="AJ144" i="64"/>
  <c r="AJ144" i="63"/>
  <c r="AJ144" i="62"/>
  <c r="AJ144" i="61"/>
  <c r="E3085" i="58"/>
  <c r="Q3085" i="58" s="1"/>
  <c r="AC146" i="67"/>
  <c r="AC146" i="66"/>
  <c r="AC146" i="65"/>
  <c r="AC146" i="64"/>
  <c r="AC146" i="63"/>
  <c r="AC146" i="62"/>
  <c r="AC146" i="61"/>
  <c r="E1896" i="58"/>
  <c r="Q1896" i="58" s="1"/>
  <c r="AG146" i="67"/>
  <c r="AG146" i="66"/>
  <c r="AG146" i="65"/>
  <c r="AG146" i="64"/>
  <c r="AG146" i="63"/>
  <c r="AG146" i="62"/>
  <c r="AG146" i="61"/>
  <c r="E2576" i="58"/>
  <c r="Q2576" i="58" s="1"/>
  <c r="AL17" i="38"/>
  <c r="AL146" i="59" s="1"/>
  <c r="AK146" i="67"/>
  <c r="AK146" i="66"/>
  <c r="AK146" i="65"/>
  <c r="AK146" i="64"/>
  <c r="AK146" i="63"/>
  <c r="AK146" i="62"/>
  <c r="AK146" i="61"/>
  <c r="E3256" i="58"/>
  <c r="Q3256" i="58" s="1"/>
  <c r="AC152" i="67"/>
  <c r="AC152" i="66"/>
  <c r="AC152" i="65"/>
  <c r="AC152" i="64"/>
  <c r="AC152" i="63"/>
  <c r="AC152" i="62"/>
  <c r="AC152" i="61"/>
  <c r="E1900" i="58"/>
  <c r="Q1900" i="58" s="1"/>
  <c r="AG152" i="67"/>
  <c r="AG152" i="66"/>
  <c r="AG152" i="65"/>
  <c r="AG152" i="64"/>
  <c r="AG152" i="63"/>
  <c r="AG152" i="62"/>
  <c r="AG152" i="61"/>
  <c r="E2580" i="58"/>
  <c r="Q2580" i="58" s="1"/>
  <c r="AK152" i="67"/>
  <c r="AK152" i="66"/>
  <c r="AK152" i="65"/>
  <c r="AK152" i="64"/>
  <c r="AK152" i="63"/>
  <c r="AK152" i="62"/>
  <c r="AK152" i="61"/>
  <c r="E3260" i="58"/>
  <c r="Q3260" i="58" s="1"/>
  <c r="Z154" i="66"/>
  <c r="Z154" i="67"/>
  <c r="Z154" i="65"/>
  <c r="Z154" i="64"/>
  <c r="Z154" i="63"/>
  <c r="Z154" i="62"/>
  <c r="Z154" i="61"/>
  <c r="E1391" i="58"/>
  <c r="Q1391" i="58" s="1"/>
  <c r="AD154" i="67"/>
  <c r="AD154" i="66"/>
  <c r="AD154" i="65"/>
  <c r="AD154" i="64"/>
  <c r="AD154" i="63"/>
  <c r="AD154" i="62"/>
  <c r="AD154" i="61"/>
  <c r="E2071" i="58"/>
  <c r="Q2071" i="58" s="1"/>
  <c r="AH154" i="67"/>
  <c r="AH154" i="66"/>
  <c r="AH154" i="65"/>
  <c r="AH154" i="64"/>
  <c r="AH154" i="63"/>
  <c r="AH154" i="62"/>
  <c r="AH154" i="61"/>
  <c r="E2751" i="58"/>
  <c r="Q2751" i="58" s="1"/>
  <c r="V14" i="40"/>
  <c r="Y14" i="40" s="1"/>
  <c r="T156" i="67"/>
  <c r="T156" i="66"/>
  <c r="T156" i="65"/>
  <c r="T156" i="64"/>
  <c r="T156" i="63"/>
  <c r="T156" i="62"/>
  <c r="T156" i="61"/>
  <c r="E372" i="58"/>
  <c r="Q372" i="58" s="1"/>
  <c r="AA156" i="67"/>
  <c r="AA156" i="66"/>
  <c r="AA156" i="65"/>
  <c r="AA156" i="64"/>
  <c r="AA156" i="63"/>
  <c r="AA156" i="62"/>
  <c r="AA156" i="61"/>
  <c r="E1562" i="58"/>
  <c r="Q1562" i="58" s="1"/>
  <c r="AE156" i="67"/>
  <c r="AE156" i="66"/>
  <c r="AE156" i="65"/>
  <c r="AE156" i="64"/>
  <c r="AE156" i="63"/>
  <c r="AE156" i="62"/>
  <c r="AE156" i="61"/>
  <c r="E2242" i="58"/>
  <c r="Q2242" i="58" s="1"/>
  <c r="AI156" i="67"/>
  <c r="AI156" i="66"/>
  <c r="AI156" i="65"/>
  <c r="AI156" i="64"/>
  <c r="AI156" i="63"/>
  <c r="AI156" i="62"/>
  <c r="AI156" i="61"/>
  <c r="E2922" i="58"/>
  <c r="Q2922" i="58" s="1"/>
  <c r="U160" i="67"/>
  <c r="U160" i="66"/>
  <c r="U160" i="65"/>
  <c r="U160" i="64"/>
  <c r="U160" i="63"/>
  <c r="U160" i="62"/>
  <c r="U160" i="61"/>
  <c r="E545" i="58"/>
  <c r="Q545" i="58" s="1"/>
  <c r="AB160" i="67"/>
  <c r="AB160" i="66"/>
  <c r="AB160" i="65"/>
  <c r="AB160" i="64"/>
  <c r="AB160" i="63"/>
  <c r="AB160" i="62"/>
  <c r="AB160" i="61"/>
  <c r="E1735" i="58"/>
  <c r="Q1735" i="58" s="1"/>
  <c r="AF160" i="67"/>
  <c r="AF160" i="66"/>
  <c r="AF160" i="65"/>
  <c r="AF160" i="64"/>
  <c r="AF160" i="63"/>
  <c r="AF160" i="62"/>
  <c r="AF160" i="61"/>
  <c r="E2415" i="58"/>
  <c r="Q2415" i="58" s="1"/>
  <c r="AJ160" i="67"/>
  <c r="AJ160" i="66"/>
  <c r="AJ160" i="65"/>
  <c r="AJ160" i="64"/>
  <c r="AJ160" i="63"/>
  <c r="AJ160" i="62"/>
  <c r="AJ160" i="61"/>
  <c r="E3095" i="58"/>
  <c r="Q3095" i="58" s="1"/>
  <c r="AC164" i="67"/>
  <c r="AC164" i="66"/>
  <c r="AC164" i="65"/>
  <c r="AC164" i="64"/>
  <c r="AC164" i="63"/>
  <c r="AC164" i="62"/>
  <c r="AC164" i="61"/>
  <c r="E1907" i="58"/>
  <c r="Q1907" i="58" s="1"/>
  <c r="AG164" i="67"/>
  <c r="AG164" i="66"/>
  <c r="AG164" i="65"/>
  <c r="AG164" i="64"/>
  <c r="AG164" i="63"/>
  <c r="AG164" i="62"/>
  <c r="AG164" i="61"/>
  <c r="E2587" i="58"/>
  <c r="Q2587" i="58" s="1"/>
  <c r="AK164" i="67"/>
  <c r="AK164" i="66"/>
  <c r="AK164" i="65"/>
  <c r="AK164" i="64"/>
  <c r="AK164" i="63"/>
  <c r="AK164" i="62"/>
  <c r="AK164" i="61"/>
  <c r="E3267" i="58"/>
  <c r="Q3267" i="58" s="1"/>
  <c r="Z166" i="67"/>
  <c r="Z166" i="66"/>
  <c r="Z166" i="65"/>
  <c r="Z166" i="64"/>
  <c r="Z166" i="63"/>
  <c r="Z166" i="62"/>
  <c r="Z166" i="61"/>
  <c r="E1398" i="58"/>
  <c r="Q1398" i="58" s="1"/>
  <c r="AD166" i="67"/>
  <c r="AD166" i="66"/>
  <c r="AD166" i="65"/>
  <c r="AD166" i="64"/>
  <c r="AD166" i="63"/>
  <c r="AD166" i="62"/>
  <c r="AD166" i="61"/>
  <c r="E2078" i="58"/>
  <c r="Q2078" i="58" s="1"/>
  <c r="AH166" i="67"/>
  <c r="AH166" i="66"/>
  <c r="AH166" i="65"/>
  <c r="AH166" i="64"/>
  <c r="AH166" i="63"/>
  <c r="AH166" i="62"/>
  <c r="AH166" i="61"/>
  <c r="E2758" i="58"/>
  <c r="Q2758" i="58" s="1"/>
  <c r="X20" i="41"/>
  <c r="E1059" i="58" s="1"/>
  <c r="Q1059" i="58" s="1"/>
  <c r="E379" i="58"/>
  <c r="Q379" i="58" s="1"/>
  <c r="AC174" i="67"/>
  <c r="AC174" i="66"/>
  <c r="AC174" i="65"/>
  <c r="AC174" i="64"/>
  <c r="AC174" i="63"/>
  <c r="AC174" i="62"/>
  <c r="AC174" i="61"/>
  <c r="E1913" i="58"/>
  <c r="Q1913" i="58" s="1"/>
  <c r="AG174" i="67"/>
  <c r="AG174" i="66"/>
  <c r="AG174" i="65"/>
  <c r="AG174" i="64"/>
  <c r="AG174" i="63"/>
  <c r="AG174" i="62"/>
  <c r="AG174" i="61"/>
  <c r="E2593" i="58"/>
  <c r="Q2593" i="58" s="1"/>
  <c r="AK174" i="67"/>
  <c r="AK174" i="66"/>
  <c r="AK174" i="65"/>
  <c r="AK174" i="64"/>
  <c r="AK174" i="63"/>
  <c r="AK174" i="62"/>
  <c r="AK174" i="61"/>
  <c r="E3273" i="58"/>
  <c r="Q3273" i="58" s="1"/>
  <c r="Z176" i="67"/>
  <c r="Z176" i="66"/>
  <c r="Z176" i="65"/>
  <c r="Z176" i="64"/>
  <c r="Z176" i="63"/>
  <c r="Z176" i="62"/>
  <c r="Z176" i="61"/>
  <c r="E1404" i="58"/>
  <c r="Q1404" i="58" s="1"/>
  <c r="AD176" i="67"/>
  <c r="AD176" i="66"/>
  <c r="AD176" i="65"/>
  <c r="AD176" i="64"/>
  <c r="AD176" i="63"/>
  <c r="AD176" i="62"/>
  <c r="AD176" i="61"/>
  <c r="E2084" i="58"/>
  <c r="Q2084" i="58" s="1"/>
  <c r="AH176" i="67"/>
  <c r="AH176" i="66"/>
  <c r="AH176" i="65"/>
  <c r="AH176" i="64"/>
  <c r="AH176" i="63"/>
  <c r="AH176" i="62"/>
  <c r="AH176" i="61"/>
  <c r="E2764" i="58"/>
  <c r="Q2764" i="58" s="1"/>
  <c r="V14" i="42"/>
  <c r="Y14" i="42" s="1"/>
  <c r="Y178" i="59" s="1"/>
  <c r="T178" i="67"/>
  <c r="T178" i="66"/>
  <c r="T178" i="65"/>
  <c r="T178" i="64"/>
  <c r="T178" i="63"/>
  <c r="T178" i="62"/>
  <c r="T178" i="61"/>
  <c r="E385" i="58"/>
  <c r="Q385" i="58" s="1"/>
  <c r="AA178" i="67"/>
  <c r="AA178" i="66"/>
  <c r="AA178" i="65"/>
  <c r="AA178" i="64"/>
  <c r="AA178" i="63"/>
  <c r="AA178" i="62"/>
  <c r="AA178" i="61"/>
  <c r="E1575" i="58"/>
  <c r="Q1575" i="58" s="1"/>
  <c r="AE178" i="67"/>
  <c r="AE178" i="66"/>
  <c r="AE178" i="65"/>
  <c r="AE178" i="64"/>
  <c r="AE178" i="63"/>
  <c r="AE178" i="62"/>
  <c r="AE178" i="61"/>
  <c r="E2255" i="58"/>
  <c r="Q2255" i="58" s="1"/>
  <c r="AI178" i="67"/>
  <c r="AI178" i="66"/>
  <c r="AI178" i="65"/>
  <c r="AI178" i="64"/>
  <c r="AI178" i="63"/>
  <c r="AI178" i="62"/>
  <c r="AI178" i="61"/>
  <c r="E2935" i="58"/>
  <c r="Q2935" i="58" s="1"/>
  <c r="U180" i="67"/>
  <c r="U180" i="66"/>
  <c r="U180" i="65"/>
  <c r="U180" i="64"/>
  <c r="U180" i="63"/>
  <c r="U180" i="62"/>
  <c r="U180" i="61"/>
  <c r="E556" i="58"/>
  <c r="Q556" i="58" s="1"/>
  <c r="AB180" i="67"/>
  <c r="AB180" i="66"/>
  <c r="AB180" i="65"/>
  <c r="AB180" i="64"/>
  <c r="AB180" i="63"/>
  <c r="AB180" i="62"/>
  <c r="AB180" i="61"/>
  <c r="E1746" i="58"/>
  <c r="Q1746" i="58" s="1"/>
  <c r="AF180" i="67"/>
  <c r="AF180" i="66"/>
  <c r="AF180" i="64"/>
  <c r="AF180" i="65"/>
  <c r="AF180" i="63"/>
  <c r="AF180" i="62"/>
  <c r="AF180" i="61"/>
  <c r="E2426" i="58"/>
  <c r="Q2426" i="58" s="1"/>
  <c r="AJ180" i="67"/>
  <c r="AJ180" i="66"/>
  <c r="AJ180" i="64"/>
  <c r="AJ180" i="65"/>
  <c r="AJ180" i="63"/>
  <c r="AJ180" i="62"/>
  <c r="AJ180" i="61"/>
  <c r="E3106" i="58"/>
  <c r="Q3106" i="58" s="1"/>
  <c r="Y182" i="64"/>
  <c r="AC182" i="67"/>
  <c r="AC182" i="66"/>
  <c r="AC182" i="65"/>
  <c r="AC182" i="64"/>
  <c r="AC182" i="63"/>
  <c r="AC182" i="62"/>
  <c r="AC182" i="61"/>
  <c r="E1917" i="58"/>
  <c r="Q1917" i="58" s="1"/>
  <c r="AG182" i="67"/>
  <c r="AG182" i="66"/>
  <c r="AG182" i="65"/>
  <c r="AG182" i="64"/>
  <c r="AG182" i="63"/>
  <c r="AG182" i="62"/>
  <c r="AG182" i="61"/>
  <c r="E2597" i="58"/>
  <c r="Q2597" i="58" s="1"/>
  <c r="AL20" i="42"/>
  <c r="AL182" i="60" s="1"/>
  <c r="AK182" i="67"/>
  <c r="AK182" i="66"/>
  <c r="AK182" i="65"/>
  <c r="AK182" i="64"/>
  <c r="AK182" i="63"/>
  <c r="AK182" i="62"/>
  <c r="AK182" i="61"/>
  <c r="E3277" i="58"/>
  <c r="Q3277" i="58" s="1"/>
  <c r="Z184" i="67"/>
  <c r="Z184" i="66"/>
  <c r="Z184" i="65"/>
  <c r="Z184" i="64"/>
  <c r="Z184" i="63"/>
  <c r="Z184" i="62"/>
  <c r="Z184" i="61"/>
  <c r="E1408" i="58"/>
  <c r="Q1408" i="58" s="1"/>
  <c r="AD184" i="67"/>
  <c r="AD184" i="66"/>
  <c r="AD184" i="65"/>
  <c r="AD184" i="64"/>
  <c r="AD184" i="63"/>
  <c r="AD184" i="62"/>
  <c r="AD184" i="61"/>
  <c r="E2088" i="58"/>
  <c r="Q2088" i="58" s="1"/>
  <c r="AH184" i="67"/>
  <c r="AH184" i="66"/>
  <c r="AH184" i="65"/>
  <c r="AH184" i="64"/>
  <c r="AH184" i="63"/>
  <c r="AH184" i="62"/>
  <c r="AH184" i="61"/>
  <c r="E2768" i="58"/>
  <c r="Q2768" i="58" s="1"/>
  <c r="V26" i="42"/>
  <c r="Y26" i="42" s="1"/>
  <c r="Y186" i="60" s="1"/>
  <c r="T186" i="67"/>
  <c r="T186" i="66"/>
  <c r="T186" i="65"/>
  <c r="T186" i="64"/>
  <c r="T186" i="63"/>
  <c r="T186" i="62"/>
  <c r="T186" i="61"/>
  <c r="E389" i="58"/>
  <c r="Q389" i="58" s="1"/>
  <c r="AA186" i="67"/>
  <c r="AA186" i="66"/>
  <c r="AA186" i="65"/>
  <c r="AA186" i="64"/>
  <c r="AA186" i="63"/>
  <c r="AA186" i="62"/>
  <c r="AA186" i="61"/>
  <c r="E1579" i="58"/>
  <c r="Q1579" i="58" s="1"/>
  <c r="AE186" i="67"/>
  <c r="AE186" i="66"/>
  <c r="AE186" i="65"/>
  <c r="AE186" i="64"/>
  <c r="AE186" i="63"/>
  <c r="AE186" i="62"/>
  <c r="AE186" i="61"/>
  <c r="E2259" i="58"/>
  <c r="Q2259" i="58" s="1"/>
  <c r="AI186" i="67"/>
  <c r="AI186" i="66"/>
  <c r="AI186" i="65"/>
  <c r="AI186" i="64"/>
  <c r="AI186" i="63"/>
  <c r="AI186" i="62"/>
  <c r="AI186" i="61"/>
  <c r="E2939" i="58"/>
  <c r="Q2939" i="58" s="1"/>
  <c r="U190" i="67"/>
  <c r="U190" i="66"/>
  <c r="U190" i="65"/>
  <c r="U190" i="64"/>
  <c r="U190" i="63"/>
  <c r="U190" i="62"/>
  <c r="U190" i="61"/>
  <c r="E562" i="58"/>
  <c r="Q562" i="58" s="1"/>
  <c r="AB190" i="67"/>
  <c r="AB190" i="66"/>
  <c r="AB190" i="65"/>
  <c r="AB190" i="64"/>
  <c r="AB190" i="63"/>
  <c r="AB190" i="62"/>
  <c r="AB190" i="61"/>
  <c r="E1752" i="58"/>
  <c r="Q1752" i="58" s="1"/>
  <c r="AF190" i="67"/>
  <c r="AF190" i="66"/>
  <c r="AF190" i="64"/>
  <c r="AF190" i="65"/>
  <c r="AF190" i="63"/>
  <c r="AF190" i="62"/>
  <c r="AF190" i="61"/>
  <c r="E2432" i="58"/>
  <c r="Q2432" i="58" s="1"/>
  <c r="AJ190" i="67"/>
  <c r="AJ190" i="66"/>
  <c r="AJ190" i="64"/>
  <c r="AJ190" i="65"/>
  <c r="AJ190" i="63"/>
  <c r="AJ190" i="62"/>
  <c r="AJ190" i="61"/>
  <c r="E3112" i="58"/>
  <c r="Q3112" i="58" s="1"/>
  <c r="AC192" i="67"/>
  <c r="AC192" i="66"/>
  <c r="AC192" i="65"/>
  <c r="AC192" i="64"/>
  <c r="AC192" i="63"/>
  <c r="AC192" i="62"/>
  <c r="AC192" i="61"/>
  <c r="E1923" i="58"/>
  <c r="Q1923" i="58" s="1"/>
  <c r="AG192" i="67"/>
  <c r="AG192" i="66"/>
  <c r="AG192" i="65"/>
  <c r="AG192" i="64"/>
  <c r="AG192" i="63"/>
  <c r="AG192" i="62"/>
  <c r="AG192" i="61"/>
  <c r="E2603" i="58"/>
  <c r="Q2603" i="58" s="1"/>
  <c r="AL11" i="43"/>
  <c r="AL192" i="59" s="1"/>
  <c r="AK192" i="67"/>
  <c r="AK192" i="66"/>
  <c r="AK192" i="65"/>
  <c r="AK192" i="64"/>
  <c r="AK192" i="63"/>
  <c r="AK192" i="62"/>
  <c r="AK192" i="61"/>
  <c r="E3283" i="58"/>
  <c r="Q3283" i="58" s="1"/>
  <c r="Z194" i="67"/>
  <c r="Z194" i="66"/>
  <c r="Z194" i="65"/>
  <c r="Z194" i="64"/>
  <c r="Z194" i="63"/>
  <c r="Z194" i="62"/>
  <c r="Z194" i="61"/>
  <c r="E1414" i="58"/>
  <c r="Q1414" i="58" s="1"/>
  <c r="AD194" i="67"/>
  <c r="AD194" i="66"/>
  <c r="AD194" i="65"/>
  <c r="AD194" i="64"/>
  <c r="AD194" i="63"/>
  <c r="AD194" i="62"/>
  <c r="AD194" i="61"/>
  <c r="E2094" i="58"/>
  <c r="Q2094" i="58" s="1"/>
  <c r="AH194" i="67"/>
  <c r="AH194" i="66"/>
  <c r="AH194" i="65"/>
  <c r="AH194" i="64"/>
  <c r="AH194" i="63"/>
  <c r="AH194" i="62"/>
  <c r="AH194" i="61"/>
  <c r="E2774" i="58"/>
  <c r="Q2774" i="58" s="1"/>
  <c r="X17" i="43"/>
  <c r="X196" i="59" s="1"/>
  <c r="T196" i="67"/>
  <c r="T196" i="66"/>
  <c r="T196" i="65"/>
  <c r="T196" i="64"/>
  <c r="T196" i="63"/>
  <c r="T196" i="62"/>
  <c r="T196" i="61"/>
  <c r="E395" i="58"/>
  <c r="Q395" i="58" s="1"/>
  <c r="AA196" i="67"/>
  <c r="AA196" i="66"/>
  <c r="AA196" i="65"/>
  <c r="AA196" i="64"/>
  <c r="AA196" i="63"/>
  <c r="AA196" i="62"/>
  <c r="AA196" i="61"/>
  <c r="E1585" i="58"/>
  <c r="Q1585" i="58" s="1"/>
  <c r="AE196" i="67"/>
  <c r="AE196" i="66"/>
  <c r="AE196" i="65"/>
  <c r="AE196" i="64"/>
  <c r="AE196" i="63"/>
  <c r="AE196" i="62"/>
  <c r="AE196" i="61"/>
  <c r="E2265" i="58"/>
  <c r="Q2265" i="58" s="1"/>
  <c r="AI196" i="67"/>
  <c r="AI196" i="66"/>
  <c r="AI196" i="65"/>
  <c r="AI196" i="64"/>
  <c r="AI196" i="63"/>
  <c r="AI196" i="62"/>
  <c r="AI196" i="61"/>
  <c r="E2945" i="58"/>
  <c r="Q2945" i="58" s="1"/>
  <c r="U200" i="67"/>
  <c r="U200" i="66"/>
  <c r="U200" i="65"/>
  <c r="U200" i="64"/>
  <c r="U200" i="63"/>
  <c r="U200" i="62"/>
  <c r="U200" i="61"/>
  <c r="E568" i="58"/>
  <c r="Q568" i="58" s="1"/>
  <c r="AB200" i="67"/>
  <c r="AB200" i="66"/>
  <c r="AB200" i="65"/>
  <c r="AB200" i="64"/>
  <c r="AB200" i="63"/>
  <c r="AB200" i="62"/>
  <c r="AB200" i="61"/>
  <c r="E1758" i="58"/>
  <c r="Q1758" i="58" s="1"/>
  <c r="AF200" i="67"/>
  <c r="AF200" i="66"/>
  <c r="AF200" i="64"/>
  <c r="AF200" i="65"/>
  <c r="AF200" i="63"/>
  <c r="AF200" i="62"/>
  <c r="AF200" i="61"/>
  <c r="E2438" i="58"/>
  <c r="Q2438" i="58" s="1"/>
  <c r="AJ200" i="67"/>
  <c r="AJ200" i="66"/>
  <c r="AJ200" i="64"/>
  <c r="AJ200" i="65"/>
  <c r="AJ200" i="63"/>
  <c r="AJ200" i="62"/>
  <c r="AJ200" i="61"/>
  <c r="E3118" i="58"/>
  <c r="Q3118" i="58" s="1"/>
  <c r="AC202" i="67"/>
  <c r="AC202" i="66"/>
  <c r="AC202" i="65"/>
  <c r="AC202" i="64"/>
  <c r="AC202" i="63"/>
  <c r="AC202" i="62"/>
  <c r="AC202" i="61"/>
  <c r="E1929" i="58"/>
  <c r="Q1929" i="58" s="1"/>
  <c r="AG202" i="67"/>
  <c r="AG202" i="66"/>
  <c r="AG202" i="65"/>
  <c r="AG202" i="64"/>
  <c r="AG202" i="63"/>
  <c r="AG202" i="62"/>
  <c r="AG202" i="61"/>
  <c r="E2609" i="58"/>
  <c r="Q2609" i="58" s="1"/>
  <c r="AL11" i="44"/>
  <c r="AL202" i="60" s="1"/>
  <c r="AK202" i="67"/>
  <c r="AK202" i="66"/>
  <c r="AK202" i="65"/>
  <c r="AK202" i="64"/>
  <c r="AK202" i="63"/>
  <c r="AK202" i="62"/>
  <c r="AK202" i="61"/>
  <c r="E3289" i="58"/>
  <c r="Q3289" i="58" s="1"/>
  <c r="Z204" i="67"/>
  <c r="Z204" i="66"/>
  <c r="Z204" i="65"/>
  <c r="Z204" i="64"/>
  <c r="Z204" i="63"/>
  <c r="Z204" i="62"/>
  <c r="Z204" i="61"/>
  <c r="E1420" i="58"/>
  <c r="Q1420" i="58" s="1"/>
  <c r="AD204" i="67"/>
  <c r="AD204" i="66"/>
  <c r="AD204" i="65"/>
  <c r="AD204" i="64"/>
  <c r="AD204" i="63"/>
  <c r="AD204" i="62"/>
  <c r="AD204" i="61"/>
  <c r="E2100" i="58"/>
  <c r="Q2100" i="58" s="1"/>
  <c r="AH204" i="67"/>
  <c r="AH204" i="66"/>
  <c r="AH204" i="65"/>
  <c r="AH204" i="64"/>
  <c r="AH204" i="63"/>
  <c r="AH204" i="62"/>
  <c r="AH204" i="61"/>
  <c r="E2780" i="58"/>
  <c r="Q2780" i="58" s="1"/>
  <c r="T35" i="67"/>
  <c r="T35" i="66"/>
  <c r="T35" i="65"/>
  <c r="T35" i="64"/>
  <c r="T35" i="63"/>
  <c r="T35" i="61"/>
  <c r="T35" i="62"/>
  <c r="E236" i="58"/>
  <c r="T37" i="67"/>
  <c r="T37" i="66"/>
  <c r="T37" i="65"/>
  <c r="T37" i="64"/>
  <c r="T37" i="63"/>
  <c r="T37" i="61"/>
  <c r="T37" i="62"/>
  <c r="E237" i="58"/>
  <c r="AC39" i="67"/>
  <c r="AC39" i="66"/>
  <c r="AC39" i="65"/>
  <c r="AC39" i="64"/>
  <c r="AC39" i="63"/>
  <c r="AC39" i="61"/>
  <c r="AC39" i="62"/>
  <c r="E1768" i="58"/>
  <c r="Q1768" i="58" s="1"/>
  <c r="AG39" i="67"/>
  <c r="AG39" i="66"/>
  <c r="AG39" i="65"/>
  <c r="AG39" i="64"/>
  <c r="AG39" i="63"/>
  <c r="AG39" i="61"/>
  <c r="AG39" i="62"/>
  <c r="E2448" i="58"/>
  <c r="Q2448" i="58" s="1"/>
  <c r="AK39" i="67"/>
  <c r="AK39" i="66"/>
  <c r="AK39" i="65"/>
  <c r="AK39" i="64"/>
  <c r="AK39" i="63"/>
  <c r="AK39" i="61"/>
  <c r="AK39" i="62"/>
  <c r="E3128" i="58"/>
  <c r="Q3128" i="58" s="1"/>
  <c r="AC43" i="67"/>
  <c r="AC43" i="66"/>
  <c r="AC43" i="65"/>
  <c r="AC43" i="64"/>
  <c r="AC43" i="63"/>
  <c r="AC43" i="61"/>
  <c r="AC43" i="62"/>
  <c r="E1770" i="58"/>
  <c r="Q1770" i="58" s="1"/>
  <c r="AG43" i="67"/>
  <c r="AG43" i="66"/>
  <c r="AG43" i="65"/>
  <c r="AG43" i="64"/>
  <c r="AG43" i="63"/>
  <c r="AG43" i="61"/>
  <c r="AG43" i="62"/>
  <c r="E2450" i="58"/>
  <c r="Q2450" i="58" s="1"/>
  <c r="AK43" i="67"/>
  <c r="AK43" i="66"/>
  <c r="AK43" i="65"/>
  <c r="AK43" i="64"/>
  <c r="AK43" i="63"/>
  <c r="AK43" i="61"/>
  <c r="AK43" i="62"/>
  <c r="E3130" i="58"/>
  <c r="Q3130" i="58" s="1"/>
  <c r="Z45" i="67"/>
  <c r="Z45" i="66"/>
  <c r="Z45" i="65"/>
  <c r="Z45" i="64"/>
  <c r="Z45" i="63"/>
  <c r="Z45" i="62"/>
  <c r="Z45" i="61"/>
  <c r="E1261" i="58"/>
  <c r="Q1261" i="58" s="1"/>
  <c r="AD45" i="67"/>
  <c r="AD45" i="66"/>
  <c r="AD45" i="65"/>
  <c r="AD45" i="64"/>
  <c r="AD45" i="63"/>
  <c r="AD45" i="61"/>
  <c r="AD45" i="62"/>
  <c r="E1941" i="58"/>
  <c r="Q1941" i="58" s="1"/>
  <c r="AH45" i="67"/>
  <c r="AH45" i="66"/>
  <c r="AH45" i="65"/>
  <c r="AH45" i="64"/>
  <c r="AH45" i="63"/>
  <c r="AH45" i="62"/>
  <c r="AH45" i="61"/>
  <c r="E2621" i="58"/>
  <c r="Q2621" i="58" s="1"/>
  <c r="Z49" i="67"/>
  <c r="Z49" i="66"/>
  <c r="Z49" i="65"/>
  <c r="Z49" i="64"/>
  <c r="Z49" i="63"/>
  <c r="Z49" i="62"/>
  <c r="Z49" i="61"/>
  <c r="E1264" i="58"/>
  <c r="Q1264" i="58" s="1"/>
  <c r="AD49" i="67"/>
  <c r="AD49" i="66"/>
  <c r="AD49" i="65"/>
  <c r="AD49" i="64"/>
  <c r="AD49" i="63"/>
  <c r="AD49" i="61"/>
  <c r="AD49" i="62"/>
  <c r="E1944" i="58"/>
  <c r="Q1944" i="58" s="1"/>
  <c r="AH49" i="67"/>
  <c r="AH49" i="66"/>
  <c r="AH49" i="65"/>
  <c r="AH49" i="64"/>
  <c r="AH49" i="63"/>
  <c r="AH49" i="62"/>
  <c r="AH49" i="61"/>
  <c r="E2624" i="58"/>
  <c r="Q2624" i="58" s="1"/>
  <c r="X8" i="31"/>
  <c r="X49" i="59" s="1"/>
  <c r="T49" i="67"/>
  <c r="T49" i="66"/>
  <c r="T49" i="65"/>
  <c r="T49" i="64"/>
  <c r="T49" i="63"/>
  <c r="T49" i="61"/>
  <c r="T49" i="62"/>
  <c r="E244" i="58"/>
  <c r="Q244" i="58" s="1"/>
  <c r="Z51" i="67"/>
  <c r="Z51" i="66"/>
  <c r="Z51" i="65"/>
  <c r="Z51" i="64"/>
  <c r="Z51" i="63"/>
  <c r="Z51" i="62"/>
  <c r="Z51" i="61"/>
  <c r="E1265" i="58"/>
  <c r="Q1265" i="58" s="1"/>
  <c r="AD51" i="67"/>
  <c r="AD51" i="66"/>
  <c r="AD51" i="65"/>
  <c r="AD51" i="64"/>
  <c r="AD51" i="63"/>
  <c r="AD51" i="61"/>
  <c r="AD51" i="62"/>
  <c r="E1945" i="58"/>
  <c r="Q1945" i="58" s="1"/>
  <c r="AH51" i="67"/>
  <c r="AH51" i="66"/>
  <c r="AH51" i="65"/>
  <c r="AH51" i="64"/>
  <c r="AH51" i="63"/>
  <c r="AH51" i="62"/>
  <c r="AH51" i="61"/>
  <c r="E2625" i="58"/>
  <c r="Q2625" i="58" s="1"/>
  <c r="X14" i="31"/>
  <c r="X53" i="60" s="1"/>
  <c r="T53" i="67"/>
  <c r="T53" i="66"/>
  <c r="T53" i="65"/>
  <c r="T53" i="64"/>
  <c r="T53" i="63"/>
  <c r="T53" i="61"/>
  <c r="T53" i="62"/>
  <c r="E246" i="58"/>
  <c r="Q246" i="58" s="1"/>
  <c r="AA53" i="67"/>
  <c r="AA53" i="66"/>
  <c r="AA53" i="65"/>
  <c r="AA53" i="64"/>
  <c r="AA53" i="63"/>
  <c r="AA53" i="62"/>
  <c r="AA53" i="61"/>
  <c r="E1436" i="58"/>
  <c r="Q1436" i="58" s="1"/>
  <c r="AE53" i="67"/>
  <c r="AE53" i="66"/>
  <c r="AE53" i="65"/>
  <c r="AE53" i="64"/>
  <c r="AE53" i="63"/>
  <c r="AE53" i="62"/>
  <c r="AE53" i="61"/>
  <c r="E2116" i="58"/>
  <c r="Q2116" i="58" s="1"/>
  <c r="AI53" i="67"/>
  <c r="AI53" i="66"/>
  <c r="AI53" i="65"/>
  <c r="AI53" i="64"/>
  <c r="AI53" i="63"/>
  <c r="AI53" i="62"/>
  <c r="AI53" i="61"/>
  <c r="E2796" i="58"/>
  <c r="Q2796" i="58" s="1"/>
  <c r="U55" i="67"/>
  <c r="U55" i="66"/>
  <c r="U55" i="65"/>
  <c r="U55" i="64"/>
  <c r="U55" i="63"/>
  <c r="U55" i="61"/>
  <c r="U55" i="62"/>
  <c r="E417" i="58"/>
  <c r="Q417" i="58" s="1"/>
  <c r="AB55" i="67"/>
  <c r="AB55" i="66"/>
  <c r="AB55" i="65"/>
  <c r="AB55" i="64"/>
  <c r="AB55" i="63"/>
  <c r="AB55" i="61"/>
  <c r="AB55" i="62"/>
  <c r="E1607" i="58"/>
  <c r="Q1607" i="58" s="1"/>
  <c r="AF55" i="67"/>
  <c r="AF55" i="66"/>
  <c r="AF55" i="65"/>
  <c r="AF55" i="64"/>
  <c r="AF55" i="63"/>
  <c r="AF55" i="61"/>
  <c r="AF55" i="62"/>
  <c r="E2287" i="58"/>
  <c r="Q2287" i="58" s="1"/>
  <c r="AJ55" i="67"/>
  <c r="AJ55" i="66"/>
  <c r="AJ55" i="65"/>
  <c r="AJ55" i="64"/>
  <c r="AJ55" i="63"/>
  <c r="AJ55" i="61"/>
  <c r="AJ55" i="62"/>
  <c r="E2967" i="58"/>
  <c r="Q2967" i="58" s="1"/>
  <c r="AC57" i="67"/>
  <c r="AC57" i="66"/>
  <c r="AC57" i="65"/>
  <c r="AC57" i="64"/>
  <c r="AC57" i="63"/>
  <c r="AC57" i="61"/>
  <c r="AC57" i="62"/>
  <c r="E1778" i="58"/>
  <c r="Q1778" i="58" s="1"/>
  <c r="AG57" i="67"/>
  <c r="AG57" i="66"/>
  <c r="AG57" i="65"/>
  <c r="AG57" i="64"/>
  <c r="AG57" i="63"/>
  <c r="AG57" i="61"/>
  <c r="AG57" i="62"/>
  <c r="E2458" i="58"/>
  <c r="Q2458" i="58" s="1"/>
  <c r="AK57" i="67"/>
  <c r="AK57" i="66"/>
  <c r="AK57" i="65"/>
  <c r="AK57" i="64"/>
  <c r="AK57" i="63"/>
  <c r="AK57" i="61"/>
  <c r="AK57" i="62"/>
  <c r="E3138" i="58"/>
  <c r="Q3138" i="58" s="1"/>
  <c r="V20" i="29"/>
  <c r="H237" i="58"/>
  <c r="R237" i="58" s="1"/>
  <c r="Z69" i="55"/>
  <c r="Z63" i="67"/>
  <c r="Z63" i="66"/>
  <c r="Z63" i="65"/>
  <c r="Z63" i="64"/>
  <c r="Z63" i="62"/>
  <c r="Z63" i="63"/>
  <c r="Z63" i="61"/>
  <c r="E1273" i="58"/>
  <c r="Q1273" i="58" s="1"/>
  <c r="AD69" i="55"/>
  <c r="AD63" i="67"/>
  <c r="AD63" i="66"/>
  <c r="AD63" i="65"/>
  <c r="AD63" i="64"/>
  <c r="AD63" i="62"/>
  <c r="AD63" i="63"/>
  <c r="AD63" i="61"/>
  <c r="E1953" i="58"/>
  <c r="Q1953" i="58" s="1"/>
  <c r="AH69" i="55"/>
  <c r="AH63" i="67"/>
  <c r="AH63" i="66"/>
  <c r="AH63" i="65"/>
  <c r="AH63" i="64"/>
  <c r="AH63" i="62"/>
  <c r="AH63" i="63"/>
  <c r="AH63" i="61"/>
  <c r="E2633" i="58"/>
  <c r="Q2633" i="58" s="1"/>
  <c r="V14" i="32"/>
  <c r="Y14" i="32" s="1"/>
  <c r="Y64" i="52" s="1"/>
  <c r="T64" i="67"/>
  <c r="T64" i="66"/>
  <c r="T64" i="65"/>
  <c r="T64" i="64"/>
  <c r="T64" i="63"/>
  <c r="T64" i="62"/>
  <c r="T64" i="61"/>
  <c r="E254" i="58"/>
  <c r="Q254" i="58" s="1"/>
  <c r="AA70" i="55"/>
  <c r="AA64" i="67"/>
  <c r="AA64" i="66"/>
  <c r="AA64" i="65"/>
  <c r="AA64" i="64"/>
  <c r="AA64" i="63"/>
  <c r="AA64" i="62"/>
  <c r="AA64" i="61"/>
  <c r="E1444" i="58"/>
  <c r="Q1444" i="58" s="1"/>
  <c r="AE70" i="55"/>
  <c r="AE64" i="67"/>
  <c r="AE64" i="66"/>
  <c r="AE64" i="65"/>
  <c r="AE64" i="64"/>
  <c r="AE64" i="63"/>
  <c r="AE64" i="62"/>
  <c r="AE64" i="61"/>
  <c r="E2124" i="58"/>
  <c r="Q2124" i="58" s="1"/>
  <c r="AI70" i="55"/>
  <c r="AI64" i="67"/>
  <c r="AI64" i="66"/>
  <c r="AI64" i="65"/>
  <c r="AI64" i="64"/>
  <c r="AI64" i="63"/>
  <c r="AI64" i="62"/>
  <c r="AI64" i="61"/>
  <c r="E2804" i="58"/>
  <c r="Q2804" i="58" s="1"/>
  <c r="U71" i="55"/>
  <c r="U65" i="67"/>
  <c r="U65" i="66"/>
  <c r="U65" i="65"/>
  <c r="U65" i="64"/>
  <c r="U65" i="63"/>
  <c r="U65" i="61"/>
  <c r="U65" i="62"/>
  <c r="E425" i="58"/>
  <c r="Q425" i="58" s="1"/>
  <c r="AB71" i="55"/>
  <c r="AB65" i="67"/>
  <c r="AB65" i="66"/>
  <c r="AB65" i="65"/>
  <c r="AB65" i="64"/>
  <c r="AB65" i="63"/>
  <c r="AB65" i="62"/>
  <c r="AB65" i="61"/>
  <c r="E1615" i="58"/>
  <c r="Q1615" i="58" s="1"/>
  <c r="AF71" i="55"/>
  <c r="AF65" i="67"/>
  <c r="AF65" i="66"/>
  <c r="AF65" i="65"/>
  <c r="AF65" i="64"/>
  <c r="AF65" i="63"/>
  <c r="AF65" i="62"/>
  <c r="AF65" i="61"/>
  <c r="E2295" i="58"/>
  <c r="Q2295" i="58" s="1"/>
  <c r="AJ71" i="55"/>
  <c r="AJ65" i="67"/>
  <c r="AJ65" i="66"/>
  <c r="AJ65" i="65"/>
  <c r="AJ65" i="64"/>
  <c r="AJ65" i="63"/>
  <c r="AJ65" i="62"/>
  <c r="AJ65" i="61"/>
  <c r="E2975" i="58"/>
  <c r="Q2975" i="58" s="1"/>
  <c r="AC62" i="52"/>
  <c r="AC62" i="67"/>
  <c r="AC62" i="66"/>
  <c r="AC62" i="65"/>
  <c r="AC62" i="64"/>
  <c r="AC62" i="63"/>
  <c r="AC62" i="62"/>
  <c r="AC62" i="61"/>
  <c r="E1782" i="58"/>
  <c r="Q1782" i="58" s="1"/>
  <c r="AG68" i="55"/>
  <c r="AG62" i="67"/>
  <c r="AG62" i="66"/>
  <c r="AG62" i="65"/>
  <c r="AG62" i="64"/>
  <c r="AG62" i="63"/>
  <c r="AG62" i="61"/>
  <c r="AG62" i="62"/>
  <c r="E2462" i="58"/>
  <c r="Q2462" i="58" s="1"/>
  <c r="AK62" i="52"/>
  <c r="AK62" i="67"/>
  <c r="AK62" i="66"/>
  <c r="AK62" i="65"/>
  <c r="AK62" i="64"/>
  <c r="AK62" i="63"/>
  <c r="AK62" i="62"/>
  <c r="AK62" i="61"/>
  <c r="E3142" i="58"/>
  <c r="Q3142" i="58" s="1"/>
  <c r="AC72" i="55"/>
  <c r="AC66" i="67"/>
  <c r="AC66" i="66"/>
  <c r="AC66" i="65"/>
  <c r="AC66" i="64"/>
  <c r="AC66" i="63"/>
  <c r="AC66" i="62"/>
  <c r="AC66" i="61"/>
  <c r="E1786" i="58"/>
  <c r="Q1786" i="58" s="1"/>
  <c r="AG66" i="52"/>
  <c r="AG66" i="67"/>
  <c r="AG66" i="66"/>
  <c r="AG66" i="65"/>
  <c r="AG66" i="64"/>
  <c r="AG66" i="63"/>
  <c r="AG66" i="61"/>
  <c r="AG66" i="62"/>
  <c r="E2466" i="58"/>
  <c r="Q2466" i="58" s="1"/>
  <c r="AK72" i="55"/>
  <c r="AK66" i="67"/>
  <c r="AK66" i="66"/>
  <c r="AK66" i="65"/>
  <c r="AK66" i="64"/>
  <c r="AK66" i="63"/>
  <c r="AK66" i="62"/>
  <c r="AK66" i="61"/>
  <c r="E3146" i="58"/>
  <c r="Q3146" i="58" s="1"/>
  <c r="Z67" i="52"/>
  <c r="Z67" i="67"/>
  <c r="Z67" i="66"/>
  <c r="Z67" i="65"/>
  <c r="Z67" i="64"/>
  <c r="Z67" i="63"/>
  <c r="Z67" i="62"/>
  <c r="Z67" i="61"/>
  <c r="E1277" i="58"/>
  <c r="Q1277" i="58" s="1"/>
  <c r="AD67" i="67"/>
  <c r="AD67" i="66"/>
  <c r="AD67" i="65"/>
  <c r="AD67" i="64"/>
  <c r="AD67" i="63"/>
  <c r="AD67" i="62"/>
  <c r="AD67" i="61"/>
  <c r="E1957" i="58"/>
  <c r="Q1957" i="58" s="1"/>
  <c r="AH67" i="52"/>
  <c r="AH67" i="67"/>
  <c r="AH67" i="66"/>
  <c r="AH67" i="65"/>
  <c r="AH67" i="64"/>
  <c r="AH67" i="63"/>
  <c r="AH67" i="62"/>
  <c r="AH67" i="61"/>
  <c r="E2637" i="58"/>
  <c r="Q2637" i="58" s="1"/>
  <c r="X21" i="32"/>
  <c r="E940" i="58" s="1"/>
  <c r="Q940" i="58" s="1"/>
  <c r="E260" i="58"/>
  <c r="Q260" i="58" s="1"/>
  <c r="AL23" i="32"/>
  <c r="E3322" i="58" s="1"/>
  <c r="Q3322" i="58" s="1"/>
  <c r="E3152" i="58"/>
  <c r="Q3152" i="58" s="1"/>
  <c r="AL29" i="32"/>
  <c r="E3327" i="58" s="1"/>
  <c r="Q3327" i="58" s="1"/>
  <c r="E3157" i="58"/>
  <c r="Q3157" i="58" s="1"/>
  <c r="X31" i="32"/>
  <c r="E949" i="58" s="1"/>
  <c r="Q949" i="58" s="1"/>
  <c r="E269" i="58"/>
  <c r="Q269" i="58" s="1"/>
  <c r="AL33" i="32"/>
  <c r="E3331" i="58" s="1"/>
  <c r="Q3331" i="58" s="1"/>
  <c r="E3161" i="58"/>
  <c r="Q3161" i="58" s="1"/>
  <c r="V38" i="32"/>
  <c r="E275" i="58"/>
  <c r="Q275" i="58" s="1"/>
  <c r="AL40" i="32"/>
  <c r="E3337" i="58" s="1"/>
  <c r="Q3337" i="58" s="1"/>
  <c r="E3167" i="58"/>
  <c r="Q3167" i="58" s="1"/>
  <c r="D159" i="22"/>
  <c r="E280" i="58"/>
  <c r="Q280" i="58" s="1"/>
  <c r="K159" i="22"/>
  <c r="E1470" i="58"/>
  <c r="Q1470" i="58" s="1"/>
  <c r="O159" i="22"/>
  <c r="E2150" i="58"/>
  <c r="Q2150" i="58" s="1"/>
  <c r="S159" i="22"/>
  <c r="E2830" i="58"/>
  <c r="Q2830" i="58" s="1"/>
  <c r="AL46" i="32"/>
  <c r="E3342" i="58" s="1"/>
  <c r="Q3342" i="58" s="1"/>
  <c r="E3172" i="58"/>
  <c r="Q3172" i="58" s="1"/>
  <c r="V48" i="32"/>
  <c r="E284" i="58"/>
  <c r="Q284" i="58" s="1"/>
  <c r="S156" i="22"/>
  <c r="E2809" i="58"/>
  <c r="Q2809" i="58" s="1"/>
  <c r="O156" i="22"/>
  <c r="E2129" i="58"/>
  <c r="Q2129" i="58" s="1"/>
  <c r="K156" i="22"/>
  <c r="E1449" i="58"/>
  <c r="Q1449" i="58" s="1"/>
  <c r="D156" i="22"/>
  <c r="E259" i="58"/>
  <c r="Q259" i="58" s="1"/>
  <c r="R157" i="22"/>
  <c r="E2646" i="58"/>
  <c r="Q2646" i="58" s="1"/>
  <c r="N157" i="22"/>
  <c r="E1966" i="58"/>
  <c r="Q1966" i="58" s="1"/>
  <c r="J157" i="22"/>
  <c r="E1286" i="58"/>
  <c r="Q1286" i="58" s="1"/>
  <c r="AL36" i="32"/>
  <c r="E3333" i="58" s="1"/>
  <c r="Q3333" i="58" s="1"/>
  <c r="E3163" i="58"/>
  <c r="Q3163" i="58" s="1"/>
  <c r="AL10" i="33"/>
  <c r="H3348" i="58" s="1"/>
  <c r="R3348" i="58" s="1"/>
  <c r="H3178" i="58"/>
  <c r="R3178" i="58" s="1"/>
  <c r="AL15" i="33"/>
  <c r="H3349" i="58" s="1"/>
  <c r="R3349" i="58" s="1"/>
  <c r="H3179" i="58"/>
  <c r="R3179" i="58" s="1"/>
  <c r="Z75" i="67"/>
  <c r="Z75" i="66"/>
  <c r="Z75" i="65"/>
  <c r="Z75" i="64"/>
  <c r="Z75" i="63"/>
  <c r="Z75" i="62"/>
  <c r="Z75" i="61"/>
  <c r="E1310" i="58"/>
  <c r="Q1310" i="58" s="1"/>
  <c r="AD75" i="67"/>
  <c r="AD75" i="66"/>
  <c r="AD75" i="65"/>
  <c r="AD75" i="64"/>
  <c r="AD75" i="63"/>
  <c r="AD75" i="62"/>
  <c r="AD75" i="61"/>
  <c r="E1990" i="58"/>
  <c r="Q1990" i="58" s="1"/>
  <c r="AH75" i="67"/>
  <c r="AH75" i="66"/>
  <c r="AH75" i="65"/>
  <c r="AH75" i="64"/>
  <c r="AH75" i="63"/>
  <c r="AH75" i="62"/>
  <c r="AH75" i="61"/>
  <c r="E2670" i="58"/>
  <c r="Q2670" i="58" s="1"/>
  <c r="V21" i="33"/>
  <c r="V77" i="60" s="1"/>
  <c r="T77" i="67"/>
  <c r="T77" i="66"/>
  <c r="T77" i="65"/>
  <c r="T77" i="64"/>
  <c r="T77" i="63"/>
  <c r="T77" i="62"/>
  <c r="T77" i="61"/>
  <c r="E291" i="58"/>
  <c r="Q291" i="58" s="1"/>
  <c r="AA77" i="67"/>
  <c r="AA77" i="66"/>
  <c r="AA77" i="65"/>
  <c r="AA77" i="64"/>
  <c r="AA77" i="63"/>
  <c r="AA77" i="62"/>
  <c r="AA77" i="61"/>
  <c r="E1481" i="58"/>
  <c r="Q1481" i="58" s="1"/>
  <c r="AE77" i="67"/>
  <c r="AE77" i="66"/>
  <c r="AE77" i="65"/>
  <c r="AE77" i="64"/>
  <c r="AE77" i="63"/>
  <c r="AE77" i="62"/>
  <c r="AE77" i="61"/>
  <c r="E2161" i="58"/>
  <c r="Q2161" i="58" s="1"/>
  <c r="AI77" i="67"/>
  <c r="AI77" i="66"/>
  <c r="AI77" i="65"/>
  <c r="AI77" i="64"/>
  <c r="AI77" i="63"/>
  <c r="AI77" i="62"/>
  <c r="AI77" i="61"/>
  <c r="E2841" i="58"/>
  <c r="Q2841" i="58" s="1"/>
  <c r="U79" i="67"/>
  <c r="U79" i="66"/>
  <c r="U79" i="65"/>
  <c r="U79" i="64"/>
  <c r="U79" i="63"/>
  <c r="U79" i="62"/>
  <c r="U79" i="61"/>
  <c r="E462" i="58"/>
  <c r="Q462" i="58" s="1"/>
  <c r="AB79" i="67"/>
  <c r="AB79" i="66"/>
  <c r="AB79" i="65"/>
  <c r="AB79" i="64"/>
  <c r="AB79" i="63"/>
  <c r="AB79" i="62"/>
  <c r="AB79" i="61"/>
  <c r="E1652" i="58"/>
  <c r="Q1652" i="58" s="1"/>
  <c r="AF79" i="67"/>
  <c r="AF79" i="66"/>
  <c r="AF79" i="65"/>
  <c r="AF79" i="64"/>
  <c r="AF79" i="63"/>
  <c r="AF79" i="62"/>
  <c r="AF79" i="61"/>
  <c r="E2332" i="58"/>
  <c r="Q2332" i="58" s="1"/>
  <c r="AJ79" i="67"/>
  <c r="AJ79" i="66"/>
  <c r="AJ79" i="65"/>
  <c r="AJ79" i="64"/>
  <c r="AJ79" i="63"/>
  <c r="AJ79" i="62"/>
  <c r="AJ79" i="61"/>
  <c r="E3012" i="58"/>
  <c r="Q3012" i="58" s="1"/>
  <c r="AL27" i="33"/>
  <c r="E3353" i="58" s="1"/>
  <c r="Q3353" i="58" s="1"/>
  <c r="E3183" i="58"/>
  <c r="Q3183" i="58" s="1"/>
  <c r="V21" i="34"/>
  <c r="H298" i="58"/>
  <c r="R298" i="58" s="1"/>
  <c r="U93" i="67"/>
  <c r="U93" i="66"/>
  <c r="U93" i="65"/>
  <c r="U93" i="64"/>
  <c r="U93" i="63"/>
  <c r="U93" i="62"/>
  <c r="U93" i="61"/>
  <c r="E471" i="58"/>
  <c r="AB93" i="67"/>
  <c r="AB93" i="66"/>
  <c r="AB93" i="65"/>
  <c r="AB93" i="64"/>
  <c r="AB93" i="63"/>
  <c r="AB93" i="62"/>
  <c r="AB93" i="61"/>
  <c r="E1661" i="58"/>
  <c r="AF93" i="67"/>
  <c r="AF93" i="66"/>
  <c r="AF93" i="65"/>
  <c r="AF93" i="64"/>
  <c r="AF93" i="63"/>
  <c r="AF93" i="62"/>
  <c r="AF93" i="61"/>
  <c r="E2341" i="58"/>
  <c r="AJ93" i="67"/>
  <c r="AJ93" i="66"/>
  <c r="AJ93" i="65"/>
  <c r="AJ93" i="64"/>
  <c r="AJ93" i="63"/>
  <c r="AJ93" i="62"/>
  <c r="AJ93" i="61"/>
  <c r="E3021" i="58"/>
  <c r="Y94" i="63"/>
  <c r="AC94" i="67"/>
  <c r="AC94" i="66"/>
  <c r="AC94" i="65"/>
  <c r="AC94" i="64"/>
  <c r="AC94" i="63"/>
  <c r="AC94" i="62"/>
  <c r="AC94" i="61"/>
  <c r="E1832" i="58"/>
  <c r="AG94" i="67"/>
  <c r="AG94" i="66"/>
  <c r="AG94" i="65"/>
  <c r="AG94" i="64"/>
  <c r="AG94" i="63"/>
  <c r="AG94" i="62"/>
  <c r="AG94" i="61"/>
  <c r="E2512" i="58"/>
  <c r="AL39" i="34"/>
  <c r="AL94" i="59" s="1"/>
  <c r="AK94" i="67"/>
  <c r="AK94" i="66"/>
  <c r="AK94" i="65"/>
  <c r="AK94" i="64"/>
  <c r="AK94" i="63"/>
  <c r="AK94" i="62"/>
  <c r="AK94" i="61"/>
  <c r="E3192" i="58"/>
  <c r="Z96" i="67"/>
  <c r="Z96" i="66"/>
  <c r="Z96" i="65"/>
  <c r="Z96" i="64"/>
  <c r="Z96" i="63"/>
  <c r="Z96" i="62"/>
  <c r="Z96" i="61"/>
  <c r="E1323" i="58"/>
  <c r="AD96" i="67"/>
  <c r="AD96" i="66"/>
  <c r="AD96" i="65"/>
  <c r="AD96" i="64"/>
  <c r="AD96" i="63"/>
  <c r="AD96" i="62"/>
  <c r="AD96" i="61"/>
  <c r="E2003" i="58"/>
  <c r="AH96" i="67"/>
  <c r="AH96" i="66"/>
  <c r="AH96" i="65"/>
  <c r="AH96" i="64"/>
  <c r="AH96" i="63"/>
  <c r="AH96" i="62"/>
  <c r="AH96" i="61"/>
  <c r="E2683" i="58"/>
  <c r="X56" i="34"/>
  <c r="X98" i="60" s="1"/>
  <c r="T98" i="67"/>
  <c r="T98" i="66"/>
  <c r="T98" i="65"/>
  <c r="T98" i="64"/>
  <c r="T98" i="63"/>
  <c r="T98" i="62"/>
  <c r="T98" i="61"/>
  <c r="E304" i="58"/>
  <c r="AA98" i="67"/>
  <c r="AA98" i="66"/>
  <c r="AA98" i="65"/>
  <c r="AA98" i="64"/>
  <c r="AA98" i="63"/>
  <c r="AA98" i="62"/>
  <c r="AA98" i="61"/>
  <c r="E1494" i="58"/>
  <c r="AE98" i="67"/>
  <c r="AE98" i="66"/>
  <c r="AE98" i="65"/>
  <c r="AE98" i="64"/>
  <c r="AE98" i="63"/>
  <c r="AE98" i="62"/>
  <c r="AE98" i="61"/>
  <c r="E2174" i="58"/>
  <c r="AI98" i="67"/>
  <c r="AI98" i="66"/>
  <c r="AI98" i="65"/>
  <c r="AI98" i="64"/>
  <c r="AI98" i="63"/>
  <c r="AI98" i="62"/>
  <c r="AI98" i="61"/>
  <c r="E2854" i="58"/>
  <c r="U104" i="67"/>
  <c r="U104" i="66"/>
  <c r="U104" i="65"/>
  <c r="U104" i="64"/>
  <c r="U104" i="63"/>
  <c r="U104" i="62"/>
  <c r="U104" i="61"/>
  <c r="E479" i="58"/>
  <c r="AB104" i="67"/>
  <c r="AB104" i="66"/>
  <c r="AB104" i="65"/>
  <c r="AB104" i="64"/>
  <c r="AB104" i="63"/>
  <c r="AB104" i="62"/>
  <c r="AB104" i="61"/>
  <c r="E1669" i="58"/>
  <c r="AF104" i="67"/>
  <c r="AF104" i="66"/>
  <c r="AF104" i="65"/>
  <c r="AF104" i="64"/>
  <c r="AF104" i="63"/>
  <c r="AF104" i="62"/>
  <c r="AF104" i="61"/>
  <c r="E2349" i="58"/>
  <c r="AJ104" i="67"/>
  <c r="AJ104" i="66"/>
  <c r="AJ104" i="65"/>
  <c r="AJ104" i="64"/>
  <c r="AJ104" i="63"/>
  <c r="AJ104" i="62"/>
  <c r="AJ104" i="61"/>
  <c r="E3029" i="58"/>
  <c r="AC105" i="67"/>
  <c r="AC105" i="66"/>
  <c r="AC105" i="65"/>
  <c r="AC105" i="64"/>
  <c r="AC105" i="63"/>
  <c r="AC105" i="62"/>
  <c r="AC105" i="61"/>
  <c r="E1840" i="58"/>
  <c r="AG105" i="67"/>
  <c r="AG105" i="66"/>
  <c r="AG105" i="65"/>
  <c r="AG105" i="64"/>
  <c r="AG105" i="63"/>
  <c r="AG105" i="62"/>
  <c r="AG105" i="61"/>
  <c r="E2520" i="58"/>
  <c r="AK105" i="67"/>
  <c r="AK105" i="66"/>
  <c r="AK105" i="65"/>
  <c r="AK105" i="64"/>
  <c r="AK105" i="63"/>
  <c r="AK105" i="62"/>
  <c r="AK105" i="61"/>
  <c r="E3200" i="58"/>
  <c r="Z106" i="67"/>
  <c r="Z106" i="66"/>
  <c r="Z106" i="65"/>
  <c r="Z106" i="64"/>
  <c r="Z106" i="63"/>
  <c r="Z106" i="62"/>
  <c r="Z106" i="61"/>
  <c r="E1331" i="58"/>
  <c r="AD106" i="67"/>
  <c r="AD106" i="66"/>
  <c r="AD106" i="65"/>
  <c r="AD106" i="64"/>
  <c r="AD106" i="63"/>
  <c r="AD106" i="62"/>
  <c r="AD106" i="61"/>
  <c r="E2011" i="58"/>
  <c r="AH106" i="67"/>
  <c r="AH106" i="66"/>
  <c r="AH106" i="65"/>
  <c r="AH106" i="64"/>
  <c r="AH106" i="63"/>
  <c r="AH106" i="62"/>
  <c r="AH106" i="61"/>
  <c r="E2691" i="58"/>
  <c r="X12" i="35"/>
  <c r="X107" i="59" s="1"/>
  <c r="T107" i="67"/>
  <c r="T107" i="66"/>
  <c r="T107" i="65"/>
  <c r="T107" i="64"/>
  <c r="T107" i="63"/>
  <c r="T107" i="62"/>
  <c r="T107" i="61"/>
  <c r="E312" i="58"/>
  <c r="AA107" i="67"/>
  <c r="AA107" i="66"/>
  <c r="AA107" i="65"/>
  <c r="AA107" i="64"/>
  <c r="AA107" i="63"/>
  <c r="AA107" i="62"/>
  <c r="AA107" i="61"/>
  <c r="E1502" i="58"/>
  <c r="AE107" i="67"/>
  <c r="AE107" i="66"/>
  <c r="AE107" i="65"/>
  <c r="AE107" i="64"/>
  <c r="AE107" i="63"/>
  <c r="AE107" i="62"/>
  <c r="AE107" i="61"/>
  <c r="E2182" i="58"/>
  <c r="AI107" i="67"/>
  <c r="AI107" i="66"/>
  <c r="AI107" i="65"/>
  <c r="AI107" i="64"/>
  <c r="AI107" i="63"/>
  <c r="AI107" i="62"/>
  <c r="AI107" i="61"/>
  <c r="E2862" i="58"/>
  <c r="U108" i="67"/>
  <c r="U108" i="66"/>
  <c r="U108" i="65"/>
  <c r="U108" i="64"/>
  <c r="U108" i="63"/>
  <c r="U108" i="62"/>
  <c r="U108" i="61"/>
  <c r="E483" i="58"/>
  <c r="AB108" i="67"/>
  <c r="AB108" i="66"/>
  <c r="AB108" i="65"/>
  <c r="AB108" i="64"/>
  <c r="AB108" i="63"/>
  <c r="AB108" i="62"/>
  <c r="AB108" i="61"/>
  <c r="E1673" i="58"/>
  <c r="AF108" i="67"/>
  <c r="AF108" i="66"/>
  <c r="AF108" i="65"/>
  <c r="AF108" i="64"/>
  <c r="AF108" i="63"/>
  <c r="AF108" i="62"/>
  <c r="AF108" i="61"/>
  <c r="E2353" i="58"/>
  <c r="AJ108" i="67"/>
  <c r="AJ108" i="66"/>
  <c r="AJ108" i="65"/>
  <c r="AJ108" i="64"/>
  <c r="AJ108" i="63"/>
  <c r="AJ108" i="62"/>
  <c r="AJ108" i="61"/>
  <c r="E3033" i="58"/>
  <c r="AC112" i="67"/>
  <c r="AC112" i="66"/>
  <c r="AC112" i="65"/>
  <c r="AC112" i="64"/>
  <c r="AC112" i="63"/>
  <c r="AC112" i="62"/>
  <c r="AC112" i="61"/>
  <c r="E1846" i="58"/>
  <c r="AG112" i="67"/>
  <c r="AG112" i="66"/>
  <c r="AG112" i="65"/>
  <c r="AG112" i="64"/>
  <c r="AG112" i="63"/>
  <c r="AG112" i="62"/>
  <c r="AG112" i="61"/>
  <c r="E2526" i="58"/>
  <c r="AK112" i="67"/>
  <c r="AK112" i="66"/>
  <c r="AK112" i="65"/>
  <c r="AK112" i="64"/>
  <c r="AK112" i="63"/>
  <c r="AK112" i="62"/>
  <c r="AK112" i="61"/>
  <c r="E3206" i="58"/>
  <c r="Z113" i="67"/>
  <c r="Z113" i="66"/>
  <c r="Z113" i="65"/>
  <c r="Z113" i="64"/>
  <c r="Z113" i="63"/>
  <c r="Z113" i="62"/>
  <c r="Z113" i="61"/>
  <c r="E1337" i="58"/>
  <c r="AD113" i="67"/>
  <c r="AD113" i="66"/>
  <c r="AD113" i="65"/>
  <c r="AD113" i="64"/>
  <c r="AD113" i="63"/>
  <c r="AD113" i="62"/>
  <c r="AD113" i="61"/>
  <c r="E2017" i="58"/>
  <c r="AH113" i="67"/>
  <c r="AH113" i="66"/>
  <c r="AH113" i="65"/>
  <c r="AH113" i="64"/>
  <c r="AH113" i="63"/>
  <c r="AH113" i="62"/>
  <c r="AH113" i="61"/>
  <c r="E2697" i="58"/>
  <c r="X22" i="35"/>
  <c r="X114" i="60" s="1"/>
  <c r="T114" i="67"/>
  <c r="T114" i="66"/>
  <c r="T114" i="65"/>
  <c r="T114" i="64"/>
  <c r="T114" i="63"/>
  <c r="T114" i="62"/>
  <c r="T114" i="61"/>
  <c r="E318" i="58"/>
  <c r="AA114" i="67"/>
  <c r="AA114" i="66"/>
  <c r="AA114" i="65"/>
  <c r="AA114" i="64"/>
  <c r="AA114" i="63"/>
  <c r="AA114" i="62"/>
  <c r="AA114" i="61"/>
  <c r="E1508" i="58"/>
  <c r="AE114" i="67"/>
  <c r="AE114" i="66"/>
  <c r="AE114" i="65"/>
  <c r="AE114" i="64"/>
  <c r="AE114" i="63"/>
  <c r="AE114" i="62"/>
  <c r="AE114" i="61"/>
  <c r="E2188" i="58"/>
  <c r="AI114" i="67"/>
  <c r="AI114" i="66"/>
  <c r="AI114" i="65"/>
  <c r="AI114" i="64"/>
  <c r="AI114" i="63"/>
  <c r="AI114" i="62"/>
  <c r="AI114" i="61"/>
  <c r="E2868" i="58"/>
  <c r="U115" i="67"/>
  <c r="U115" i="66"/>
  <c r="U115" i="65"/>
  <c r="U115" i="64"/>
  <c r="U115" i="63"/>
  <c r="U115" i="62"/>
  <c r="U115" i="61"/>
  <c r="E489" i="58"/>
  <c r="AB115" i="67"/>
  <c r="AB115" i="66"/>
  <c r="AB115" i="65"/>
  <c r="AB115" i="64"/>
  <c r="AB115" i="63"/>
  <c r="AB115" i="62"/>
  <c r="AB115" i="61"/>
  <c r="E1679" i="58"/>
  <c r="AF115" i="67"/>
  <c r="AF115" i="66"/>
  <c r="AF115" i="65"/>
  <c r="AF115" i="64"/>
  <c r="AF115" i="63"/>
  <c r="AF115" i="62"/>
  <c r="AF115" i="61"/>
  <c r="E2359" i="58"/>
  <c r="AJ115" i="67"/>
  <c r="AJ115" i="66"/>
  <c r="AJ115" i="65"/>
  <c r="AJ115" i="64"/>
  <c r="AJ115" i="63"/>
  <c r="AJ115" i="62"/>
  <c r="AJ115" i="61"/>
  <c r="E3039" i="58"/>
  <c r="AC116" i="67"/>
  <c r="AC116" i="66"/>
  <c r="AC116" i="65"/>
  <c r="AC116" i="64"/>
  <c r="AC116" i="63"/>
  <c r="AC116" i="62"/>
  <c r="AC116" i="61"/>
  <c r="E1850" i="58"/>
  <c r="AG116" i="67"/>
  <c r="AG116" i="66"/>
  <c r="AG116" i="65"/>
  <c r="AG116" i="64"/>
  <c r="AG116" i="63"/>
  <c r="AG116" i="62"/>
  <c r="AG116" i="61"/>
  <c r="E2530" i="58"/>
  <c r="AK116" i="67"/>
  <c r="AK116" i="66"/>
  <c r="AK116" i="65"/>
  <c r="AK116" i="64"/>
  <c r="AK116" i="63"/>
  <c r="AK116" i="62"/>
  <c r="AK116" i="61"/>
  <c r="E3210" i="58"/>
  <c r="Z118" i="67"/>
  <c r="Z118" i="66"/>
  <c r="Z118" i="65"/>
  <c r="Z118" i="64"/>
  <c r="Z118" i="63"/>
  <c r="Z118" i="62"/>
  <c r="Z118" i="61"/>
  <c r="E1341" i="58"/>
  <c r="AD118" i="67"/>
  <c r="AD118" i="66"/>
  <c r="AD118" i="65"/>
  <c r="AD118" i="64"/>
  <c r="AD118" i="63"/>
  <c r="AD118" i="62"/>
  <c r="AD118" i="61"/>
  <c r="E2021" i="58"/>
  <c r="AH118" i="67"/>
  <c r="AH118" i="66"/>
  <c r="AH118" i="65"/>
  <c r="AH118" i="64"/>
  <c r="AH118" i="63"/>
  <c r="AH118" i="62"/>
  <c r="AH118" i="61"/>
  <c r="E2701" i="58"/>
  <c r="V33" i="36"/>
  <c r="Y33" i="36" s="1"/>
  <c r="Y124" i="59" s="1"/>
  <c r="T124" i="67"/>
  <c r="T124" i="66"/>
  <c r="T124" i="65"/>
  <c r="T124" i="64"/>
  <c r="T124" i="63"/>
  <c r="T124" i="62"/>
  <c r="T124" i="61"/>
  <c r="E328" i="58"/>
  <c r="Q328" i="58" s="1"/>
  <c r="AA124" i="67"/>
  <c r="AA124" i="66"/>
  <c r="AA124" i="65"/>
  <c r="AA124" i="64"/>
  <c r="AA124" i="63"/>
  <c r="AA124" i="62"/>
  <c r="AA124" i="61"/>
  <c r="E1518" i="58"/>
  <c r="Q1518" i="58" s="1"/>
  <c r="AE124" i="67"/>
  <c r="AE124" i="66"/>
  <c r="AE124" i="65"/>
  <c r="AE124" i="64"/>
  <c r="AE124" i="63"/>
  <c r="AE124" i="62"/>
  <c r="AE124" i="61"/>
  <c r="E2198" i="58"/>
  <c r="Q2198" i="58" s="1"/>
  <c r="AI124" i="67"/>
  <c r="AI124" i="66"/>
  <c r="AI124" i="65"/>
  <c r="AI124" i="64"/>
  <c r="AI124" i="63"/>
  <c r="AI124" i="62"/>
  <c r="AI124" i="61"/>
  <c r="E2878" i="58"/>
  <c r="Q2878" i="58" s="1"/>
  <c r="X31" i="36"/>
  <c r="E1006" i="58" s="1"/>
  <c r="Q1006" i="58" s="1"/>
  <c r="E326" i="58"/>
  <c r="Q326" i="58" s="1"/>
  <c r="Z125" i="67"/>
  <c r="Z125" i="66"/>
  <c r="Z125" i="65"/>
  <c r="Z125" i="64"/>
  <c r="Z125" i="63"/>
  <c r="Z125" i="62"/>
  <c r="Z125" i="61"/>
  <c r="E1349" i="58"/>
  <c r="Q1349" i="58" s="1"/>
  <c r="AD125" i="67"/>
  <c r="AD125" i="66"/>
  <c r="AD125" i="65"/>
  <c r="AD125" i="64"/>
  <c r="AD125" i="63"/>
  <c r="AD125" i="62"/>
  <c r="AD125" i="61"/>
  <c r="E2029" i="58"/>
  <c r="Q2029" i="58" s="1"/>
  <c r="AH125" i="67"/>
  <c r="AH125" i="66"/>
  <c r="AH125" i="65"/>
  <c r="AH125" i="64"/>
  <c r="AH125" i="63"/>
  <c r="AH125" i="62"/>
  <c r="AH125" i="61"/>
  <c r="E2709" i="58"/>
  <c r="Q2709" i="58" s="1"/>
  <c r="V34" i="36"/>
  <c r="Y34" i="36" s="1"/>
  <c r="Y125" i="60" s="1"/>
  <c r="T125" i="67"/>
  <c r="T125" i="66"/>
  <c r="T125" i="65"/>
  <c r="T125" i="64"/>
  <c r="T125" i="63"/>
  <c r="T125" i="62"/>
  <c r="T125" i="61"/>
  <c r="E329" i="58"/>
  <c r="Q329" i="58" s="1"/>
  <c r="V39" i="36"/>
  <c r="E332" i="58"/>
  <c r="Q332" i="58" s="1"/>
  <c r="AL41" i="36"/>
  <c r="E3394" i="58" s="1"/>
  <c r="Q3394" i="58" s="1"/>
  <c r="E3224" i="58"/>
  <c r="Q3224" i="58" s="1"/>
  <c r="V45" i="36"/>
  <c r="E336" i="58"/>
  <c r="AL49" i="36"/>
  <c r="E3399" i="58" s="1"/>
  <c r="Q3399" i="58" s="1"/>
  <c r="E3229" i="58"/>
  <c r="Q3229" i="58" s="1"/>
  <c r="V51" i="36"/>
  <c r="E341" i="58"/>
  <c r="Q341" i="58" s="1"/>
  <c r="AL56" i="36"/>
  <c r="E3404" i="58" s="1"/>
  <c r="Q3404" i="58" s="1"/>
  <c r="E3234" i="58"/>
  <c r="Q3234" i="58" s="1"/>
  <c r="V58" i="36"/>
  <c r="E346" i="58"/>
  <c r="Q346" i="58" s="1"/>
  <c r="AL61" i="36"/>
  <c r="E3408" i="58" s="1"/>
  <c r="E3238" i="58"/>
  <c r="X65" i="36"/>
  <c r="E1031" i="58" s="1"/>
  <c r="Q1031" i="58" s="1"/>
  <c r="E351" i="58"/>
  <c r="Q351" i="58" s="1"/>
  <c r="AL67" i="36"/>
  <c r="E3413" i="58" s="1"/>
  <c r="Q3413" i="58" s="1"/>
  <c r="E3243" i="58"/>
  <c r="Q3243" i="58" s="1"/>
  <c r="Z128" i="67"/>
  <c r="Z128" i="66"/>
  <c r="Z128" i="65"/>
  <c r="Z128" i="64"/>
  <c r="Z128" i="63"/>
  <c r="Z128" i="62"/>
  <c r="Z128" i="61"/>
  <c r="E1375" i="58"/>
  <c r="AD128" i="67"/>
  <c r="AD128" i="66"/>
  <c r="AD128" i="65"/>
  <c r="AD128" i="64"/>
  <c r="AD128" i="63"/>
  <c r="AD128" i="62"/>
  <c r="AD128" i="61"/>
  <c r="E2055" i="58"/>
  <c r="AH128" i="67"/>
  <c r="AH128" i="66"/>
  <c r="AH128" i="65"/>
  <c r="AH128" i="64"/>
  <c r="AH128" i="63"/>
  <c r="AH128" i="62"/>
  <c r="AH128" i="61"/>
  <c r="E2735" i="58"/>
  <c r="X11" i="37"/>
  <c r="X129" i="60" s="1"/>
  <c r="T129" i="67"/>
  <c r="T129" i="66"/>
  <c r="T129" i="65"/>
  <c r="T129" i="64"/>
  <c r="T129" i="63"/>
  <c r="T129" i="62"/>
  <c r="T129" i="61"/>
  <c r="E356" i="58"/>
  <c r="AA129" i="67"/>
  <c r="AA129" i="66"/>
  <c r="AA129" i="65"/>
  <c r="AA129" i="64"/>
  <c r="AA129" i="63"/>
  <c r="AA129" i="62"/>
  <c r="AA129" i="61"/>
  <c r="E1546" i="58"/>
  <c r="AE129" i="67"/>
  <c r="AE129" i="66"/>
  <c r="AE129" i="65"/>
  <c r="AE129" i="64"/>
  <c r="AE129" i="63"/>
  <c r="AE129" i="62"/>
  <c r="AE129" i="61"/>
  <c r="E2226" i="58"/>
  <c r="AI129" i="67"/>
  <c r="AI129" i="66"/>
  <c r="AI129" i="65"/>
  <c r="AI129" i="64"/>
  <c r="AI129" i="63"/>
  <c r="AI129" i="62"/>
  <c r="AI129" i="61"/>
  <c r="E2906" i="58"/>
  <c r="U130" i="67"/>
  <c r="U130" i="66"/>
  <c r="U130" i="65"/>
  <c r="U130" i="64"/>
  <c r="U130" i="63"/>
  <c r="U130" i="62"/>
  <c r="U130" i="61"/>
  <c r="E527" i="58"/>
  <c r="AB130" i="67"/>
  <c r="AB130" i="66"/>
  <c r="AB130" i="65"/>
  <c r="AB130" i="64"/>
  <c r="AB130" i="63"/>
  <c r="AB130" i="62"/>
  <c r="AB130" i="61"/>
  <c r="E1717" i="58"/>
  <c r="AF130" i="67"/>
  <c r="AF130" i="66"/>
  <c r="AF130" i="65"/>
  <c r="AF130" i="64"/>
  <c r="AF130" i="63"/>
  <c r="AF130" i="62"/>
  <c r="AF130" i="61"/>
  <c r="E2397" i="58"/>
  <c r="AJ130" i="67"/>
  <c r="AJ130" i="66"/>
  <c r="AJ130" i="65"/>
  <c r="AJ130" i="64"/>
  <c r="AJ130" i="63"/>
  <c r="AJ130" i="62"/>
  <c r="AJ130" i="61"/>
  <c r="E3077" i="58"/>
  <c r="AL27" i="37"/>
  <c r="H3419" i="58" s="1"/>
  <c r="R3419" i="58" s="1"/>
  <c r="H3249" i="58"/>
  <c r="R3249" i="58" s="1"/>
  <c r="Z136" i="67"/>
  <c r="Z136" i="66"/>
  <c r="Z136" i="65"/>
  <c r="Z136" i="64"/>
  <c r="Z136" i="63"/>
  <c r="Z136" i="62"/>
  <c r="Z136" i="61"/>
  <c r="E1380" i="58"/>
  <c r="Q1380" i="58" s="1"/>
  <c r="AD136" i="66"/>
  <c r="AD136" i="67"/>
  <c r="AD136" i="65"/>
  <c r="AD136" i="64"/>
  <c r="AD136" i="63"/>
  <c r="AD136" i="62"/>
  <c r="AD136" i="61"/>
  <c r="E2060" i="58"/>
  <c r="Q2060" i="58" s="1"/>
  <c r="AH136" i="67"/>
  <c r="AH136" i="66"/>
  <c r="AH136" i="65"/>
  <c r="AH136" i="64"/>
  <c r="AH136" i="63"/>
  <c r="AH136" i="62"/>
  <c r="AH136" i="61"/>
  <c r="E2740" i="58"/>
  <c r="Q2740" i="58" s="1"/>
  <c r="V8" i="38"/>
  <c r="T140" i="67"/>
  <c r="T140" i="66"/>
  <c r="T140" i="65"/>
  <c r="T140" i="64"/>
  <c r="T140" i="63"/>
  <c r="T140" i="62"/>
  <c r="T140" i="61"/>
  <c r="E363" i="58"/>
  <c r="Q363" i="58" s="1"/>
  <c r="AA140" i="67"/>
  <c r="AA140" i="66"/>
  <c r="AA140" i="65"/>
  <c r="AA140" i="64"/>
  <c r="AA140" i="63"/>
  <c r="AA140" i="62"/>
  <c r="AA140" i="61"/>
  <c r="E1553" i="58"/>
  <c r="Q1553" i="58" s="1"/>
  <c r="AE140" i="67"/>
  <c r="AE140" i="66"/>
  <c r="AE140" i="65"/>
  <c r="AE140" i="64"/>
  <c r="AE140" i="63"/>
  <c r="AE140" i="62"/>
  <c r="AE140" i="61"/>
  <c r="E2233" i="58"/>
  <c r="Q2233" i="58" s="1"/>
  <c r="AI140" i="67"/>
  <c r="AI140" i="66"/>
  <c r="AI140" i="65"/>
  <c r="AI140" i="64"/>
  <c r="AI140" i="63"/>
  <c r="AI140" i="62"/>
  <c r="AI140" i="61"/>
  <c r="E2913" i="58"/>
  <c r="Q2913" i="58" s="1"/>
  <c r="U142" i="67"/>
  <c r="U142" i="66"/>
  <c r="U142" i="64"/>
  <c r="U142" i="65"/>
  <c r="U142" i="63"/>
  <c r="U142" i="62"/>
  <c r="U142" i="61"/>
  <c r="E534" i="58"/>
  <c r="Q534" i="58" s="1"/>
  <c r="AB142" i="67"/>
  <c r="AB142" i="66"/>
  <c r="AB142" i="65"/>
  <c r="AB142" i="64"/>
  <c r="AB142" i="63"/>
  <c r="AB142" i="62"/>
  <c r="AB142" i="61"/>
  <c r="E1724" i="58"/>
  <c r="Q1724" i="58" s="1"/>
  <c r="AF142" i="67"/>
  <c r="AF142" i="66"/>
  <c r="AF142" i="65"/>
  <c r="AF142" i="64"/>
  <c r="AF142" i="63"/>
  <c r="AF142" i="62"/>
  <c r="AF142" i="61"/>
  <c r="E2404" i="58"/>
  <c r="Q2404" i="58" s="1"/>
  <c r="AJ142" i="67"/>
  <c r="AJ142" i="66"/>
  <c r="AJ142" i="65"/>
  <c r="AJ142" i="64"/>
  <c r="AJ142" i="63"/>
  <c r="AJ142" i="62"/>
  <c r="AJ142" i="61"/>
  <c r="E3084" i="58"/>
  <c r="Q3084" i="58" s="1"/>
  <c r="AC144" i="67"/>
  <c r="AC144" i="66"/>
  <c r="AC144" i="65"/>
  <c r="AC144" i="64"/>
  <c r="AC144" i="63"/>
  <c r="AC144" i="62"/>
  <c r="AC144" i="61"/>
  <c r="E1895" i="58"/>
  <c r="Q1895" i="58" s="1"/>
  <c r="AG144" i="67"/>
  <c r="AG144" i="66"/>
  <c r="AG144" i="65"/>
  <c r="AG144" i="64"/>
  <c r="AG144" i="63"/>
  <c r="AG144" i="62"/>
  <c r="AG144" i="61"/>
  <c r="E2575" i="58"/>
  <c r="Q2575" i="58" s="1"/>
  <c r="AK144" i="67"/>
  <c r="AK144" i="66"/>
  <c r="AK144" i="65"/>
  <c r="AK144" i="64"/>
  <c r="AK144" i="63"/>
  <c r="AK144" i="62"/>
  <c r="AK144" i="61"/>
  <c r="E3255" i="58"/>
  <c r="Q3255" i="58" s="1"/>
  <c r="Z146" i="67"/>
  <c r="Z146" i="66"/>
  <c r="Z146" i="65"/>
  <c r="Z146" i="64"/>
  <c r="Z146" i="63"/>
  <c r="Z146" i="62"/>
  <c r="Z146" i="61"/>
  <c r="E1386" i="58"/>
  <c r="Q1386" i="58" s="1"/>
  <c r="AD146" i="67"/>
  <c r="AD146" i="66"/>
  <c r="AD146" i="65"/>
  <c r="AD146" i="64"/>
  <c r="AD146" i="63"/>
  <c r="AD146" i="62"/>
  <c r="AD146" i="61"/>
  <c r="E2066" i="58"/>
  <c r="Q2066" i="58" s="1"/>
  <c r="AH146" i="67"/>
  <c r="AH146" i="66"/>
  <c r="AH146" i="65"/>
  <c r="AH146" i="64"/>
  <c r="AH146" i="63"/>
  <c r="AH146" i="62"/>
  <c r="AH146" i="61"/>
  <c r="E2746" i="58"/>
  <c r="Q2746" i="58" s="1"/>
  <c r="Z152" i="67"/>
  <c r="Z152" i="66"/>
  <c r="Z152" i="65"/>
  <c r="Z152" i="64"/>
  <c r="Z152" i="63"/>
  <c r="Z152" i="62"/>
  <c r="Z152" i="61"/>
  <c r="E1390" i="58"/>
  <c r="Q1390" i="58" s="1"/>
  <c r="AD152" i="67"/>
  <c r="AD152" i="66"/>
  <c r="AD152" i="65"/>
  <c r="AD152" i="64"/>
  <c r="AD152" i="63"/>
  <c r="AD152" i="62"/>
  <c r="AD152" i="61"/>
  <c r="E2070" i="58"/>
  <c r="Q2070" i="58" s="1"/>
  <c r="AH152" i="67"/>
  <c r="AH152" i="66"/>
  <c r="AH152" i="65"/>
  <c r="AH152" i="64"/>
  <c r="AH152" i="63"/>
  <c r="AH152" i="62"/>
  <c r="AH152" i="61"/>
  <c r="E2750" i="58"/>
  <c r="Q2750" i="58" s="1"/>
  <c r="V11" i="40"/>
  <c r="Y11" i="40" s="1"/>
  <c r="Y154" i="60" s="1"/>
  <c r="T154" i="67"/>
  <c r="T154" i="66"/>
  <c r="T154" i="65"/>
  <c r="T154" i="64"/>
  <c r="T154" i="63"/>
  <c r="T154" i="62"/>
  <c r="T154" i="61"/>
  <c r="E371" i="58"/>
  <c r="Q371" i="58" s="1"/>
  <c r="AA154" i="67"/>
  <c r="AA154" i="66"/>
  <c r="AA154" i="65"/>
  <c r="AA154" i="64"/>
  <c r="AA154" i="63"/>
  <c r="AA154" i="62"/>
  <c r="AA154" i="61"/>
  <c r="E1561" i="58"/>
  <c r="Q1561" i="58" s="1"/>
  <c r="AE154" i="67"/>
  <c r="AE154" i="66"/>
  <c r="AE154" i="65"/>
  <c r="AE154" i="64"/>
  <c r="AE154" i="63"/>
  <c r="AE154" i="62"/>
  <c r="AE154" i="61"/>
  <c r="E2241" i="58"/>
  <c r="Q2241" i="58" s="1"/>
  <c r="AI154" i="67"/>
  <c r="AI154" i="66"/>
  <c r="AI154" i="65"/>
  <c r="AI154" i="64"/>
  <c r="AI154" i="63"/>
  <c r="AI154" i="62"/>
  <c r="AI154" i="61"/>
  <c r="E2921" i="58"/>
  <c r="Q2921" i="58" s="1"/>
  <c r="U156" i="67"/>
  <c r="U156" i="66"/>
  <c r="U156" i="65"/>
  <c r="U156" i="64"/>
  <c r="U156" i="63"/>
  <c r="U156" i="62"/>
  <c r="U156" i="61"/>
  <c r="E542" i="58"/>
  <c r="Q542" i="58" s="1"/>
  <c r="AB156" i="67"/>
  <c r="AB156" i="66"/>
  <c r="AB156" i="65"/>
  <c r="AB156" i="64"/>
  <c r="AB156" i="63"/>
  <c r="AB156" i="62"/>
  <c r="AB156" i="61"/>
  <c r="E1732" i="58"/>
  <c r="Q1732" i="58" s="1"/>
  <c r="AF156" i="67"/>
  <c r="AF156" i="66"/>
  <c r="AF156" i="65"/>
  <c r="AF156" i="64"/>
  <c r="AF156" i="63"/>
  <c r="AF156" i="62"/>
  <c r="AF156" i="61"/>
  <c r="E2412" i="58"/>
  <c r="Q2412" i="58" s="1"/>
  <c r="AJ156" i="67"/>
  <c r="AJ156" i="66"/>
  <c r="AJ156" i="65"/>
  <c r="AJ156" i="64"/>
  <c r="AJ156" i="63"/>
  <c r="AJ156" i="62"/>
  <c r="AJ156" i="61"/>
  <c r="E3092" i="58"/>
  <c r="Q3092" i="58" s="1"/>
  <c r="AC160" i="67"/>
  <c r="AC160" i="66"/>
  <c r="AC160" i="65"/>
  <c r="AC160" i="64"/>
  <c r="AC160" i="63"/>
  <c r="AC160" i="62"/>
  <c r="AC160" i="61"/>
  <c r="E1905" i="58"/>
  <c r="Q1905" i="58" s="1"/>
  <c r="AG160" i="67"/>
  <c r="AG160" i="66"/>
  <c r="AG160" i="65"/>
  <c r="AG160" i="64"/>
  <c r="AG160" i="63"/>
  <c r="AG160" i="62"/>
  <c r="AG160" i="61"/>
  <c r="E2585" i="58"/>
  <c r="Q2585" i="58" s="1"/>
  <c r="AK160" i="67"/>
  <c r="AK160" i="66"/>
  <c r="AK160" i="65"/>
  <c r="AK160" i="64"/>
  <c r="AK160" i="63"/>
  <c r="AK160" i="62"/>
  <c r="AK160" i="61"/>
  <c r="E3265" i="58"/>
  <c r="Q3265" i="58" s="1"/>
  <c r="Z164" i="67"/>
  <c r="Z164" i="66"/>
  <c r="Z164" i="65"/>
  <c r="Z164" i="64"/>
  <c r="Z164" i="63"/>
  <c r="Z164" i="62"/>
  <c r="Z164" i="61"/>
  <c r="E1397" i="58"/>
  <c r="Q1397" i="58" s="1"/>
  <c r="AD164" i="67"/>
  <c r="AD164" i="66"/>
  <c r="AD164" i="65"/>
  <c r="AD164" i="64"/>
  <c r="AD164" i="63"/>
  <c r="AD164" i="62"/>
  <c r="AD164" i="61"/>
  <c r="E2077" i="58"/>
  <c r="Q2077" i="58" s="1"/>
  <c r="AH164" i="67"/>
  <c r="AH164" i="66"/>
  <c r="AH164" i="65"/>
  <c r="AH164" i="64"/>
  <c r="AH164" i="63"/>
  <c r="AH164" i="62"/>
  <c r="AH164" i="61"/>
  <c r="E2757" i="58"/>
  <c r="Q2757" i="58" s="1"/>
  <c r="V17" i="41"/>
  <c r="T166" i="67"/>
  <c r="T166" i="66"/>
  <c r="T166" i="65"/>
  <c r="T166" i="64"/>
  <c r="T166" i="63"/>
  <c r="T166" i="62"/>
  <c r="T166" i="61"/>
  <c r="E378" i="58"/>
  <c r="Q378" i="58" s="1"/>
  <c r="AA166" i="67"/>
  <c r="AA166" i="66"/>
  <c r="AA166" i="65"/>
  <c r="AA166" i="64"/>
  <c r="AA166" i="63"/>
  <c r="AA166" i="62"/>
  <c r="AA166" i="61"/>
  <c r="E1568" i="58"/>
  <c r="Q1568" i="58" s="1"/>
  <c r="AE166" i="67"/>
  <c r="AE166" i="66"/>
  <c r="AE166" i="65"/>
  <c r="AE166" i="64"/>
  <c r="AE166" i="63"/>
  <c r="AE166" i="62"/>
  <c r="AE166" i="61"/>
  <c r="E2248" i="58"/>
  <c r="Q2248" i="58" s="1"/>
  <c r="AI166" i="67"/>
  <c r="AI166" i="66"/>
  <c r="AI166" i="65"/>
  <c r="AI166" i="64"/>
  <c r="AI166" i="63"/>
  <c r="AI166" i="62"/>
  <c r="AI166" i="61"/>
  <c r="E2928" i="58"/>
  <c r="Q2928" i="58" s="1"/>
  <c r="AL23" i="41"/>
  <c r="E3440" i="58" s="1"/>
  <c r="Q3440" i="58" s="1"/>
  <c r="E3270" i="58"/>
  <c r="Q3270" i="58" s="1"/>
  <c r="Z174" i="67"/>
  <c r="Z174" i="66"/>
  <c r="Z174" i="65"/>
  <c r="Z174" i="64"/>
  <c r="Z174" i="63"/>
  <c r="Z174" i="62"/>
  <c r="Z174" i="61"/>
  <c r="E1403" i="58"/>
  <c r="Q1403" i="58" s="1"/>
  <c r="AD174" i="67"/>
  <c r="AD174" i="66"/>
  <c r="AD174" i="65"/>
  <c r="AD174" i="64"/>
  <c r="AD174" i="63"/>
  <c r="AD174" i="62"/>
  <c r="AD174" i="61"/>
  <c r="E2083" i="58"/>
  <c r="Q2083" i="58" s="1"/>
  <c r="AH174" i="67"/>
  <c r="AH174" i="66"/>
  <c r="AH174" i="65"/>
  <c r="AH174" i="64"/>
  <c r="AH174" i="63"/>
  <c r="AH174" i="62"/>
  <c r="AH174" i="61"/>
  <c r="E2763" i="58"/>
  <c r="Q2763" i="58" s="1"/>
  <c r="X11" i="42"/>
  <c r="X176" i="59" s="1"/>
  <c r="T176" i="67"/>
  <c r="T176" i="66"/>
  <c r="T176" i="64"/>
  <c r="T176" i="65"/>
  <c r="T176" i="63"/>
  <c r="T176" i="62"/>
  <c r="T176" i="61"/>
  <c r="E384" i="58"/>
  <c r="Q384" i="58" s="1"/>
  <c r="AA176" i="67"/>
  <c r="AA176" i="66"/>
  <c r="AA176" i="65"/>
  <c r="AA176" i="64"/>
  <c r="AA176" i="63"/>
  <c r="AA176" i="62"/>
  <c r="AA176" i="61"/>
  <c r="E1574" i="58"/>
  <c r="Q1574" i="58" s="1"/>
  <c r="AE176" i="67"/>
  <c r="AE176" i="66"/>
  <c r="AE176" i="65"/>
  <c r="AE176" i="64"/>
  <c r="AE176" i="63"/>
  <c r="AE176" i="62"/>
  <c r="AE176" i="61"/>
  <c r="E2254" i="58"/>
  <c r="Q2254" i="58" s="1"/>
  <c r="AI176" i="67"/>
  <c r="AI176" i="66"/>
  <c r="AI176" i="65"/>
  <c r="AI176" i="64"/>
  <c r="AI176" i="63"/>
  <c r="AI176" i="62"/>
  <c r="AI176" i="61"/>
  <c r="E2934" i="58"/>
  <c r="Q2934" i="58" s="1"/>
  <c r="U178" i="67"/>
  <c r="U178" i="66"/>
  <c r="U178" i="65"/>
  <c r="U178" i="64"/>
  <c r="U178" i="63"/>
  <c r="U178" i="62"/>
  <c r="U178" i="61"/>
  <c r="E555" i="58"/>
  <c r="Q555" i="58" s="1"/>
  <c r="AB178" i="67"/>
  <c r="AB178" i="66"/>
  <c r="AB178" i="64"/>
  <c r="AB178" i="65"/>
  <c r="AB178" i="63"/>
  <c r="AB178" i="62"/>
  <c r="AB178" i="61"/>
  <c r="E1745" i="58"/>
  <c r="Q1745" i="58" s="1"/>
  <c r="AF178" i="67"/>
  <c r="AF178" i="66"/>
  <c r="AF178" i="64"/>
  <c r="AF178" i="65"/>
  <c r="AF178" i="63"/>
  <c r="AF178" i="62"/>
  <c r="AF178" i="61"/>
  <c r="E2425" i="58"/>
  <c r="Q2425" i="58" s="1"/>
  <c r="AJ178" i="67"/>
  <c r="AJ178" i="66"/>
  <c r="AJ178" i="65"/>
  <c r="AJ178" i="64"/>
  <c r="AJ178" i="63"/>
  <c r="AJ178" i="62"/>
  <c r="AJ178" i="61"/>
  <c r="E3105" i="58"/>
  <c r="Q3105" i="58" s="1"/>
  <c r="AC180" i="67"/>
  <c r="AC180" i="66"/>
  <c r="AC180" i="65"/>
  <c r="AC180" i="64"/>
  <c r="AC180" i="63"/>
  <c r="AC180" i="62"/>
  <c r="AC180" i="61"/>
  <c r="E1916" i="58"/>
  <c r="Q1916" i="58" s="1"/>
  <c r="AG180" i="67"/>
  <c r="AG180" i="66"/>
  <c r="AG180" i="65"/>
  <c r="AG180" i="64"/>
  <c r="AG180" i="63"/>
  <c r="AG180" i="62"/>
  <c r="AG180" i="61"/>
  <c r="E2596" i="58"/>
  <c r="Q2596" i="58" s="1"/>
  <c r="AK180" i="67"/>
  <c r="AK180" i="66"/>
  <c r="AK180" i="65"/>
  <c r="AK180" i="64"/>
  <c r="AK180" i="63"/>
  <c r="AK180" i="62"/>
  <c r="AK180" i="61"/>
  <c r="E3276" i="58"/>
  <c r="Q3276" i="58" s="1"/>
  <c r="Z182" i="67"/>
  <c r="Z182" i="66"/>
  <c r="Z182" i="65"/>
  <c r="Z182" i="64"/>
  <c r="Z182" i="63"/>
  <c r="Z182" i="62"/>
  <c r="Z182" i="61"/>
  <c r="E1407" i="58"/>
  <c r="Q1407" i="58" s="1"/>
  <c r="AD182" i="67"/>
  <c r="AD182" i="66"/>
  <c r="AD182" i="65"/>
  <c r="AD182" i="64"/>
  <c r="AD182" i="63"/>
  <c r="AD182" i="62"/>
  <c r="AD182" i="61"/>
  <c r="E2087" i="58"/>
  <c r="Q2087" i="58" s="1"/>
  <c r="AH182" i="67"/>
  <c r="AH182" i="66"/>
  <c r="AH182" i="65"/>
  <c r="AH182" i="64"/>
  <c r="AH182" i="63"/>
  <c r="AH182" i="62"/>
  <c r="AH182" i="61"/>
  <c r="E2767" i="58"/>
  <c r="Q2767" i="58" s="1"/>
  <c r="X23" i="42"/>
  <c r="X184" i="60" s="1"/>
  <c r="T184" i="67"/>
  <c r="T184" i="66"/>
  <c r="T184" i="64"/>
  <c r="T184" i="65"/>
  <c r="T184" i="63"/>
  <c r="T184" i="62"/>
  <c r="T184" i="61"/>
  <c r="E388" i="58"/>
  <c r="Q388" i="58" s="1"/>
  <c r="AA184" i="67"/>
  <c r="AA184" i="66"/>
  <c r="AA184" i="65"/>
  <c r="AA184" i="64"/>
  <c r="AA184" i="63"/>
  <c r="AA184" i="62"/>
  <c r="AA184" i="61"/>
  <c r="E1578" i="58"/>
  <c r="Q1578" i="58" s="1"/>
  <c r="AE184" i="67"/>
  <c r="AE184" i="66"/>
  <c r="AE184" i="65"/>
  <c r="AE184" i="64"/>
  <c r="AE184" i="63"/>
  <c r="AE184" i="62"/>
  <c r="AE184" i="61"/>
  <c r="E2258" i="58"/>
  <c r="Q2258" i="58" s="1"/>
  <c r="AI184" i="67"/>
  <c r="AI184" i="66"/>
  <c r="AI184" i="65"/>
  <c r="AI184" i="64"/>
  <c r="AI184" i="63"/>
  <c r="AI184" i="62"/>
  <c r="AI184" i="61"/>
  <c r="E2938" i="58"/>
  <c r="Q2938" i="58" s="1"/>
  <c r="U186" i="67"/>
  <c r="U186" i="66"/>
  <c r="U186" i="65"/>
  <c r="U186" i="64"/>
  <c r="U186" i="63"/>
  <c r="U186" i="62"/>
  <c r="U186" i="61"/>
  <c r="E559" i="58"/>
  <c r="Q559" i="58" s="1"/>
  <c r="AB186" i="67"/>
  <c r="AB186" i="66"/>
  <c r="AB186" i="64"/>
  <c r="AB186" i="65"/>
  <c r="AB186" i="63"/>
  <c r="AB186" i="62"/>
  <c r="AB186" i="61"/>
  <c r="E1749" i="58"/>
  <c r="Q1749" i="58" s="1"/>
  <c r="AF186" i="67"/>
  <c r="AF186" i="66"/>
  <c r="AF186" i="64"/>
  <c r="AF186" i="65"/>
  <c r="AF186" i="63"/>
  <c r="AF186" i="62"/>
  <c r="AF186" i="61"/>
  <c r="E2429" i="58"/>
  <c r="Q2429" i="58" s="1"/>
  <c r="AJ186" i="67"/>
  <c r="AJ186" i="66"/>
  <c r="AJ186" i="65"/>
  <c r="AJ186" i="64"/>
  <c r="AJ186" i="63"/>
  <c r="AJ186" i="62"/>
  <c r="AJ186" i="61"/>
  <c r="E3109" i="58"/>
  <c r="Q3109" i="58" s="1"/>
  <c r="AC190" i="67"/>
  <c r="AC190" i="66"/>
  <c r="AC190" i="65"/>
  <c r="AC190" i="64"/>
  <c r="AC190" i="63"/>
  <c r="AC190" i="62"/>
  <c r="AC190" i="61"/>
  <c r="E1922" i="58"/>
  <c r="Q1922" i="58" s="1"/>
  <c r="AG190" i="67"/>
  <c r="AG190" i="66"/>
  <c r="AG190" i="65"/>
  <c r="AG190" i="64"/>
  <c r="AG190" i="63"/>
  <c r="AG190" i="62"/>
  <c r="AG190" i="61"/>
  <c r="E2602" i="58"/>
  <c r="Q2602" i="58" s="1"/>
  <c r="AK190" i="67"/>
  <c r="AK190" i="66"/>
  <c r="AK190" i="65"/>
  <c r="AK190" i="64"/>
  <c r="AK190" i="63"/>
  <c r="AK190" i="62"/>
  <c r="AK190" i="61"/>
  <c r="E3282" i="58"/>
  <c r="Q3282" i="58" s="1"/>
  <c r="Z192" i="67"/>
  <c r="Z192" i="66"/>
  <c r="Z192" i="65"/>
  <c r="Z192" i="64"/>
  <c r="Z192" i="63"/>
  <c r="Z192" i="62"/>
  <c r="Z192" i="61"/>
  <c r="E1413" i="58"/>
  <c r="Q1413" i="58" s="1"/>
  <c r="AD192" i="67"/>
  <c r="AD192" i="66"/>
  <c r="AD192" i="65"/>
  <c r="AD192" i="64"/>
  <c r="AD192" i="63"/>
  <c r="AD192" i="62"/>
  <c r="AD192" i="61"/>
  <c r="E2093" i="58"/>
  <c r="Q2093" i="58" s="1"/>
  <c r="AH192" i="67"/>
  <c r="AH192" i="66"/>
  <c r="AH192" i="65"/>
  <c r="AH192" i="64"/>
  <c r="AH192" i="63"/>
  <c r="AH192" i="62"/>
  <c r="AH192" i="61"/>
  <c r="E2773" i="58"/>
  <c r="Q2773" i="58" s="1"/>
  <c r="X14" i="43"/>
  <c r="X194" i="59" s="1"/>
  <c r="T194" i="67"/>
  <c r="T194" i="66"/>
  <c r="T194" i="64"/>
  <c r="T194" i="65"/>
  <c r="T194" i="63"/>
  <c r="T194" i="62"/>
  <c r="T194" i="61"/>
  <c r="E394" i="58"/>
  <c r="Q394" i="58" s="1"/>
  <c r="AA194" i="67"/>
  <c r="AA194" i="66"/>
  <c r="AA194" i="65"/>
  <c r="AA194" i="64"/>
  <c r="AA194" i="63"/>
  <c r="AA194" i="62"/>
  <c r="AA194" i="61"/>
  <c r="E1584" i="58"/>
  <c r="Q1584" i="58" s="1"/>
  <c r="AE194" i="67"/>
  <c r="AE194" i="66"/>
  <c r="AE194" i="65"/>
  <c r="AE194" i="64"/>
  <c r="AE194" i="63"/>
  <c r="AE194" i="62"/>
  <c r="AE194" i="61"/>
  <c r="E2264" i="58"/>
  <c r="Q2264" i="58" s="1"/>
  <c r="AI194" i="67"/>
  <c r="AI194" i="66"/>
  <c r="AI194" i="65"/>
  <c r="AI194" i="64"/>
  <c r="AI194" i="63"/>
  <c r="AI194" i="62"/>
  <c r="AI194" i="61"/>
  <c r="E2944" i="58"/>
  <c r="Q2944" i="58" s="1"/>
  <c r="U196" i="67"/>
  <c r="U196" i="66"/>
  <c r="U196" i="65"/>
  <c r="U196" i="64"/>
  <c r="U196" i="63"/>
  <c r="U196" i="62"/>
  <c r="U196" i="61"/>
  <c r="E565" i="58"/>
  <c r="Q565" i="58" s="1"/>
  <c r="AB196" i="67"/>
  <c r="AB196" i="66"/>
  <c r="AB196" i="64"/>
  <c r="AB196" i="65"/>
  <c r="AB196" i="63"/>
  <c r="AB196" i="62"/>
  <c r="AB196" i="61"/>
  <c r="E1755" i="58"/>
  <c r="Q1755" i="58" s="1"/>
  <c r="AF196" i="67"/>
  <c r="AF196" i="66"/>
  <c r="AF196" i="64"/>
  <c r="AF196" i="65"/>
  <c r="AF196" i="63"/>
  <c r="AF196" i="62"/>
  <c r="AF196" i="61"/>
  <c r="E2435" i="58"/>
  <c r="Q2435" i="58" s="1"/>
  <c r="AJ196" i="67"/>
  <c r="AJ196" i="66"/>
  <c r="AJ196" i="65"/>
  <c r="AJ196" i="64"/>
  <c r="AJ196" i="63"/>
  <c r="AJ196" i="62"/>
  <c r="AJ196" i="61"/>
  <c r="E3115" i="58"/>
  <c r="Q3115" i="58" s="1"/>
  <c r="AC200" i="67"/>
  <c r="AC200" i="66"/>
  <c r="AC200" i="65"/>
  <c r="AC200" i="64"/>
  <c r="AC200" i="63"/>
  <c r="AC200" i="62"/>
  <c r="AC200" i="61"/>
  <c r="E1928" i="58"/>
  <c r="Q1928" i="58" s="1"/>
  <c r="AG200" i="67"/>
  <c r="AG200" i="66"/>
  <c r="AG200" i="65"/>
  <c r="AG200" i="64"/>
  <c r="AG200" i="63"/>
  <c r="AG200" i="62"/>
  <c r="AG200" i="61"/>
  <c r="E2608" i="58"/>
  <c r="Q2608" i="58" s="1"/>
  <c r="AK200" i="67"/>
  <c r="AK200" i="66"/>
  <c r="AK200" i="65"/>
  <c r="AK200" i="64"/>
  <c r="AK200" i="63"/>
  <c r="AK200" i="62"/>
  <c r="AK200" i="61"/>
  <c r="E3288" i="58"/>
  <c r="Q3288" i="58" s="1"/>
  <c r="Z202" i="67"/>
  <c r="Z202" i="66"/>
  <c r="Z202" i="65"/>
  <c r="Z202" i="64"/>
  <c r="Z202" i="63"/>
  <c r="Z202" i="62"/>
  <c r="Z202" i="61"/>
  <c r="E1419" i="58"/>
  <c r="Q1419" i="58" s="1"/>
  <c r="AD202" i="67"/>
  <c r="AD202" i="66"/>
  <c r="AD202" i="65"/>
  <c r="AD202" i="64"/>
  <c r="AD202" i="63"/>
  <c r="AD202" i="62"/>
  <c r="AD202" i="61"/>
  <c r="E2099" i="58"/>
  <c r="Q2099" i="58" s="1"/>
  <c r="AH202" i="67"/>
  <c r="AH202" i="66"/>
  <c r="AH202" i="65"/>
  <c r="AH202" i="64"/>
  <c r="AH202" i="63"/>
  <c r="AH202" i="62"/>
  <c r="AH202" i="61"/>
  <c r="E2779" i="58"/>
  <c r="Q2779" i="58" s="1"/>
  <c r="V14" i="44"/>
  <c r="Y14" i="44" s="1"/>
  <c r="Y204" i="60" s="1"/>
  <c r="T204" i="67"/>
  <c r="T204" i="66"/>
  <c r="T204" i="64"/>
  <c r="T204" i="65"/>
  <c r="T204" i="63"/>
  <c r="T204" i="62"/>
  <c r="T204" i="61"/>
  <c r="E400" i="58"/>
  <c r="Q400" i="58" s="1"/>
  <c r="AA204" i="67"/>
  <c r="AA204" i="66"/>
  <c r="AA204" i="65"/>
  <c r="AA204" i="64"/>
  <c r="AA204" i="63"/>
  <c r="AA204" i="62"/>
  <c r="AA204" i="61"/>
  <c r="E1590" i="58"/>
  <c r="Q1590" i="58" s="1"/>
  <c r="AE204" i="67"/>
  <c r="AE204" i="66"/>
  <c r="AE204" i="65"/>
  <c r="AE204" i="64"/>
  <c r="AE204" i="63"/>
  <c r="AE204" i="62"/>
  <c r="AE204" i="61"/>
  <c r="E2270" i="58"/>
  <c r="Q2270" i="58" s="1"/>
  <c r="AI204" i="67"/>
  <c r="AI204" i="66"/>
  <c r="AI204" i="65"/>
  <c r="AI204" i="64"/>
  <c r="AI204" i="63"/>
  <c r="AI204" i="62"/>
  <c r="AI204" i="61"/>
  <c r="E2950" i="58"/>
  <c r="Q2950" i="58" s="1"/>
  <c r="F162" i="22"/>
  <c r="E663" i="58" s="1"/>
  <c r="X6" i="52"/>
  <c r="Z6" i="29"/>
  <c r="B48" i="58" s="1"/>
  <c r="B1253" i="58" s="1"/>
  <c r="AB6" i="52"/>
  <c r="AH6" i="29"/>
  <c r="B56" i="58" s="1"/>
  <c r="B2613" i="58" s="1"/>
  <c r="AJ6" i="29"/>
  <c r="B58" i="58" s="1"/>
  <c r="B2953" i="58" s="1"/>
  <c r="AL6" i="29"/>
  <c r="B60" i="58" s="1"/>
  <c r="B3293" i="58" s="1"/>
  <c r="AL6" i="52"/>
  <c r="AJ6" i="60"/>
  <c r="AJ6" i="59"/>
  <c r="AJ6" i="52"/>
  <c r="AI6" i="60"/>
  <c r="AI6" i="59"/>
  <c r="AI6" i="52"/>
  <c r="AI6" i="29"/>
  <c r="B57" i="58" s="1"/>
  <c r="B2783" i="58" s="1"/>
  <c r="AI7" i="55"/>
  <c r="AH6" i="60"/>
  <c r="AH6" i="59"/>
  <c r="AH6" i="52"/>
  <c r="AG6" i="52"/>
  <c r="AG7" i="55"/>
  <c r="AG6" i="59"/>
  <c r="AG6" i="60"/>
  <c r="AG6" i="29"/>
  <c r="B55" i="58" s="1"/>
  <c r="B2443" i="58" s="1"/>
  <c r="AF6" i="29"/>
  <c r="B54" i="58" s="1"/>
  <c r="B2273" i="58" s="1"/>
  <c r="AF7" i="55"/>
  <c r="AF6" i="59"/>
  <c r="AF6" i="60"/>
  <c r="AF6" i="52"/>
  <c r="AE6" i="29"/>
  <c r="B53" i="58" s="1"/>
  <c r="B2103" i="58" s="1"/>
  <c r="AE6" i="60"/>
  <c r="AE6" i="59"/>
  <c r="AE7" i="55"/>
  <c r="AD6" i="29"/>
  <c r="B52" i="58" s="1"/>
  <c r="B1933" i="58" s="1"/>
  <c r="AD6" i="59"/>
  <c r="AD6" i="60"/>
  <c r="AD7" i="55"/>
  <c r="AD6" i="52"/>
  <c r="AC7" i="55"/>
  <c r="AC6" i="59"/>
  <c r="AC6" i="60"/>
  <c r="AC6" i="29"/>
  <c r="B51" i="58" s="1"/>
  <c r="B1763" i="58" s="1"/>
  <c r="AC6" i="52"/>
  <c r="AB7" i="55"/>
  <c r="X23" i="32"/>
  <c r="E942" i="58" s="1"/>
  <c r="Q942" i="58" s="1"/>
  <c r="X33" i="36"/>
  <c r="AB6" i="60"/>
  <c r="AB6" i="59"/>
  <c r="AB6" i="29"/>
  <c r="B50" i="58" s="1"/>
  <c r="B1593" i="58" s="1"/>
  <c r="AA6" i="52"/>
  <c r="AA6" i="29"/>
  <c r="B49" i="58" s="1"/>
  <c r="B1423" i="58" s="1"/>
  <c r="X8" i="38"/>
  <c r="AA6" i="60"/>
  <c r="AA6" i="59"/>
  <c r="AA7" i="55"/>
  <c r="Z6" i="59"/>
  <c r="Z6" i="60"/>
  <c r="X14" i="32"/>
  <c r="X64" i="60" s="1"/>
  <c r="V15" i="32"/>
  <c r="X16" i="32"/>
  <c r="Z7" i="55"/>
  <c r="Z6" i="52"/>
  <c r="V21" i="32"/>
  <c r="X11" i="40"/>
  <c r="X154" i="60" s="1"/>
  <c r="X14" i="40"/>
  <c r="X8" i="41"/>
  <c r="V14" i="41"/>
  <c r="Y14" i="41" s="1"/>
  <c r="Y164" i="65" s="1"/>
  <c r="Y6" i="59"/>
  <c r="Y6" i="60"/>
  <c r="X20" i="29"/>
  <c r="H917" i="58" s="1"/>
  <c r="R917" i="58" s="1"/>
  <c r="X41" i="32"/>
  <c r="E958" i="58" s="1"/>
  <c r="Q958" i="58" s="1"/>
  <c r="X44" i="32"/>
  <c r="X45" i="32"/>
  <c r="E961" i="58" s="1"/>
  <c r="Q961" i="58" s="1"/>
  <c r="X46" i="32"/>
  <c r="E962" i="58" s="1"/>
  <c r="Q962" i="58" s="1"/>
  <c r="X48" i="32"/>
  <c r="E964" i="58" s="1"/>
  <c r="Q964" i="58" s="1"/>
  <c r="X49" i="32"/>
  <c r="E965" i="58" s="1"/>
  <c r="Q965" i="58" s="1"/>
  <c r="V36" i="32"/>
  <c r="X10" i="33"/>
  <c r="H968" i="58" s="1"/>
  <c r="R968" i="58" s="1"/>
  <c r="X47" i="34"/>
  <c r="X96" i="59" s="1"/>
  <c r="X21" i="35"/>
  <c r="X113" i="59" s="1"/>
  <c r="X23" i="35"/>
  <c r="X12" i="37"/>
  <c r="X130" i="60" s="1"/>
  <c r="X27" i="37"/>
  <c r="H1039" i="58" s="1"/>
  <c r="R1039" i="58" s="1"/>
  <c r="X31" i="37"/>
  <c r="X136" i="59" s="1"/>
  <c r="X20" i="42"/>
  <c r="Y6" i="52"/>
  <c r="Y7" i="55"/>
  <c r="V67" i="36"/>
  <c r="Y6" i="29"/>
  <c r="B47" i="58" s="1"/>
  <c r="B1083" i="58" s="1"/>
  <c r="X30" i="32"/>
  <c r="E948" i="58" s="1"/>
  <c r="Q948" i="58" s="1"/>
  <c r="X38" i="32"/>
  <c r="E955" i="58" s="1"/>
  <c r="Q955" i="58" s="1"/>
  <c r="X40" i="32"/>
  <c r="E957" i="58" s="1"/>
  <c r="Q957" i="58" s="1"/>
  <c r="X20" i="32"/>
  <c r="X28" i="32"/>
  <c r="X34" i="36"/>
  <c r="X51" i="36"/>
  <c r="E1021" i="58" s="1"/>
  <c r="Q1021" i="58" s="1"/>
  <c r="X56" i="36"/>
  <c r="E1024" i="58" s="1"/>
  <c r="Q1024" i="58" s="1"/>
  <c r="X58" i="36"/>
  <c r="E1026" i="58" s="1"/>
  <c r="Q1026" i="58" s="1"/>
  <c r="X64" i="36"/>
  <c r="E1030" i="58" s="1"/>
  <c r="Q1030" i="58" s="1"/>
  <c r="X66" i="36"/>
  <c r="E1032" i="58" s="1"/>
  <c r="Q1032" i="58" s="1"/>
  <c r="X17" i="41"/>
  <c r="X166" i="59" s="1"/>
  <c r="X14" i="42"/>
  <c r="X178" i="59" s="1"/>
  <c r="X17" i="42"/>
  <c r="X6" i="29"/>
  <c r="B46" i="58" s="1"/>
  <c r="B913" i="58" s="1"/>
  <c r="X33" i="29"/>
  <c r="X45" i="60" s="1"/>
  <c r="V22" i="32"/>
  <c r="X29" i="32"/>
  <c r="E947" i="58" s="1"/>
  <c r="Q947" i="58" s="1"/>
  <c r="X21" i="33"/>
  <c r="X27" i="33"/>
  <c r="E973" i="58" s="1"/>
  <c r="Q973" i="58" s="1"/>
  <c r="X21" i="34"/>
  <c r="H978" i="58" s="1"/>
  <c r="R978" i="58" s="1"/>
  <c r="X38" i="34"/>
  <c r="X39" i="34"/>
  <c r="X41" i="36"/>
  <c r="E1014" i="58" s="1"/>
  <c r="Q1014" i="58" s="1"/>
  <c r="X45" i="36"/>
  <c r="E1016" i="58" s="1"/>
  <c r="X50" i="36"/>
  <c r="E1020" i="58" s="1"/>
  <c r="Q1020" i="58" s="1"/>
  <c r="X11" i="43"/>
  <c r="X8" i="44"/>
  <c r="X200" i="59" s="1"/>
  <c r="X11" i="44"/>
  <c r="X202" i="59" s="1"/>
  <c r="X14" i="44"/>
  <c r="X204" i="60" s="1"/>
  <c r="X25" i="32"/>
  <c r="E944" i="58" s="1"/>
  <c r="Q944" i="58" s="1"/>
  <c r="V40" i="36"/>
  <c r="X6" i="60"/>
  <c r="X6" i="59"/>
  <c r="X15" i="32"/>
  <c r="X12" i="32"/>
  <c r="X15" i="33"/>
  <c r="H969" i="58" s="1"/>
  <c r="R969" i="58" s="1"/>
  <c r="X18" i="33"/>
  <c r="X28" i="36"/>
  <c r="E1004" i="58" s="1"/>
  <c r="X39" i="36"/>
  <c r="E1012" i="58" s="1"/>
  <c r="Q1012" i="58" s="1"/>
  <c r="X11" i="38"/>
  <c r="X142" i="60" s="1"/>
  <c r="X14" i="38"/>
  <c r="X17" i="38"/>
  <c r="X26" i="42"/>
  <c r="X186" i="60" s="1"/>
  <c r="X8" i="43"/>
  <c r="X190" i="60" s="1"/>
  <c r="V16" i="32"/>
  <c r="Y16" i="32" s="1"/>
  <c r="Y66" i="65" s="1"/>
  <c r="V53" i="36"/>
  <c r="V36" i="36"/>
  <c r="V65" i="36"/>
  <c r="V15" i="29"/>
  <c r="V24" i="32"/>
  <c r="V25" i="32"/>
  <c r="E604" i="58" s="1"/>
  <c r="Q604" i="58" s="1"/>
  <c r="V31" i="32"/>
  <c r="V32" i="32"/>
  <c r="V33" i="32"/>
  <c r="V37" i="32"/>
  <c r="V12" i="34"/>
  <c r="V31" i="36"/>
  <c r="V42" i="36"/>
  <c r="V57" i="36"/>
  <c r="V20" i="41"/>
  <c r="V23" i="41"/>
  <c r="V39" i="32"/>
  <c r="V47" i="32"/>
  <c r="V48" i="36"/>
  <c r="V49" i="36"/>
  <c r="V59" i="36"/>
  <c r="V61" i="36"/>
  <c r="W7" i="55"/>
  <c r="W6" i="60"/>
  <c r="W6" i="59"/>
  <c r="W6" i="52"/>
  <c r="W6" i="29"/>
  <c r="B45" i="58" s="1"/>
  <c r="B743" i="58" s="1"/>
  <c r="AL6" i="60"/>
  <c r="AL6" i="59"/>
  <c r="AL7" i="55"/>
  <c r="T6" i="29"/>
  <c r="B42" i="58" s="1"/>
  <c r="B233" i="58" s="1"/>
  <c r="AG63" i="52"/>
  <c r="S73" i="60"/>
  <c r="S73" i="59"/>
  <c r="S71" i="60"/>
  <c r="S71" i="59"/>
  <c r="S83" i="59"/>
  <c r="S83" i="60"/>
  <c r="S37" i="60"/>
  <c r="S37" i="59"/>
  <c r="AA63" i="52"/>
  <c r="AK70" i="55"/>
  <c r="AD64" i="52"/>
  <c r="AF69" i="55"/>
  <c r="Z65" i="52"/>
  <c r="AC70" i="55"/>
  <c r="AB65" i="52"/>
  <c r="Z73" i="55"/>
  <c r="AA62" i="52"/>
  <c r="X35" i="60"/>
  <c r="X35" i="59"/>
  <c r="AK73" i="59"/>
  <c r="AK73" i="60"/>
  <c r="AG83" i="59"/>
  <c r="AG83" i="60"/>
  <c r="Y83" i="59"/>
  <c r="Y83" i="60"/>
  <c r="Y35" i="59"/>
  <c r="Y35" i="60"/>
  <c r="AG35" i="60"/>
  <c r="AG35" i="59"/>
  <c r="U37" i="60"/>
  <c r="U37" i="59"/>
  <c r="AC37" i="59"/>
  <c r="AC37" i="60"/>
  <c r="AK37" i="60"/>
  <c r="AK37" i="59"/>
  <c r="Z71" i="60"/>
  <c r="Z71" i="59"/>
  <c r="AH71" i="60"/>
  <c r="AH71" i="59"/>
  <c r="AD73" i="59"/>
  <c r="AD73" i="60"/>
  <c r="AL73" i="59"/>
  <c r="AL73" i="60"/>
  <c r="AF83" i="59"/>
  <c r="AF83" i="60"/>
  <c r="X83" i="59"/>
  <c r="X83" i="60"/>
  <c r="AJ37" i="59"/>
  <c r="AJ37" i="60"/>
  <c r="U73" i="59"/>
  <c r="U73" i="60"/>
  <c r="Z35" i="60"/>
  <c r="Z35" i="59"/>
  <c r="AA71" i="60"/>
  <c r="AA71" i="59"/>
  <c r="AE37" i="60"/>
  <c r="AE37" i="59"/>
  <c r="AB71" i="60"/>
  <c r="AB71" i="59"/>
  <c r="AJ71" i="60"/>
  <c r="AJ71" i="59"/>
  <c r="X73" i="60"/>
  <c r="X73" i="59"/>
  <c r="AF73" i="60"/>
  <c r="AF73" i="59"/>
  <c r="AL83" i="59"/>
  <c r="AL83" i="60"/>
  <c r="AD83" i="59"/>
  <c r="AD83" i="60"/>
  <c r="AC73" i="59"/>
  <c r="AC73" i="60"/>
  <c r="AH35" i="60"/>
  <c r="AH35" i="59"/>
  <c r="AI35" i="59"/>
  <c r="AI35" i="60"/>
  <c r="AF37" i="60"/>
  <c r="AF37" i="59"/>
  <c r="U71" i="59"/>
  <c r="U71" i="60"/>
  <c r="AC71" i="59"/>
  <c r="AC71" i="60"/>
  <c r="AK71" i="59"/>
  <c r="AK71" i="60"/>
  <c r="Y73" i="60"/>
  <c r="Y73" i="59"/>
  <c r="AG73" i="60"/>
  <c r="AG73" i="59"/>
  <c r="AK83" i="60"/>
  <c r="AK83" i="59"/>
  <c r="AC83" i="60"/>
  <c r="AC83" i="59"/>
  <c r="U83" i="59"/>
  <c r="U83" i="60"/>
  <c r="AI71" i="59"/>
  <c r="AI71" i="60"/>
  <c r="W83" i="59"/>
  <c r="W83" i="60"/>
  <c r="AA35" i="59"/>
  <c r="AA35" i="60"/>
  <c r="AB35" i="59"/>
  <c r="AB35" i="60"/>
  <c r="X37" i="60"/>
  <c r="X37" i="59"/>
  <c r="U35" i="59"/>
  <c r="U35" i="60"/>
  <c r="AC35" i="59"/>
  <c r="AC35" i="60"/>
  <c r="AK35" i="59"/>
  <c r="AK35" i="60"/>
  <c r="Y37" i="59"/>
  <c r="Y37" i="60"/>
  <c r="AG37" i="59"/>
  <c r="AG37" i="60"/>
  <c r="AD71" i="59"/>
  <c r="AD71" i="60"/>
  <c r="AL71" i="59"/>
  <c r="AL71" i="60"/>
  <c r="Z73" i="60"/>
  <c r="Z73" i="59"/>
  <c r="AH73" i="60"/>
  <c r="AH73" i="59"/>
  <c r="AJ83" i="59"/>
  <c r="AJ83" i="60"/>
  <c r="AB83" i="60"/>
  <c r="AB83" i="59"/>
  <c r="AB37" i="59"/>
  <c r="AB37" i="60"/>
  <c r="AG71" i="59"/>
  <c r="AG71" i="60"/>
  <c r="AL37" i="60"/>
  <c r="AL37" i="59"/>
  <c r="W73" i="59"/>
  <c r="W73" i="60"/>
  <c r="AE83" i="59"/>
  <c r="AE83" i="60"/>
  <c r="W37" i="59"/>
  <c r="W37" i="60"/>
  <c r="AJ35" i="59"/>
  <c r="AJ35" i="60"/>
  <c r="AD35" i="59"/>
  <c r="AD35" i="60"/>
  <c r="AL35" i="59"/>
  <c r="AL35" i="60"/>
  <c r="Z37" i="59"/>
  <c r="Z37" i="60"/>
  <c r="AH37" i="59"/>
  <c r="AH37" i="60"/>
  <c r="W71" i="59"/>
  <c r="W71" i="60"/>
  <c r="AE71" i="59"/>
  <c r="AE71" i="60"/>
  <c r="AA73" i="59"/>
  <c r="AA73" i="60"/>
  <c r="AI73" i="59"/>
  <c r="AI73" i="60"/>
  <c r="AI83" i="60"/>
  <c r="AI83" i="59"/>
  <c r="AA83" i="60"/>
  <c r="AA83" i="59"/>
  <c r="AF35" i="60"/>
  <c r="AF35" i="59"/>
  <c r="Y71" i="60"/>
  <c r="Y71" i="59"/>
  <c r="AD37" i="60"/>
  <c r="AD37" i="59"/>
  <c r="AE73" i="59"/>
  <c r="AE73" i="60"/>
  <c r="W35" i="60"/>
  <c r="W35" i="59"/>
  <c r="AE35" i="60"/>
  <c r="AE35" i="59"/>
  <c r="AA37" i="59"/>
  <c r="AA37" i="60"/>
  <c r="AI37" i="59"/>
  <c r="AI37" i="60"/>
  <c r="X71" i="59"/>
  <c r="X71" i="60"/>
  <c r="AF71" i="59"/>
  <c r="AF71" i="60"/>
  <c r="AB73" i="59"/>
  <c r="AB73" i="60"/>
  <c r="AJ73" i="59"/>
  <c r="AJ73" i="60"/>
  <c r="AH83" i="59"/>
  <c r="AH83" i="60"/>
  <c r="Z83" i="60"/>
  <c r="Z83" i="59"/>
  <c r="T73" i="59"/>
  <c r="T73" i="60"/>
  <c r="AB62" i="52"/>
  <c r="AA65" i="52"/>
  <c r="T6" i="59"/>
  <c r="T6" i="60"/>
  <c r="AI62" i="52"/>
  <c r="AH63" i="52"/>
  <c r="AE64" i="52"/>
  <c r="AC65" i="52"/>
  <c r="T83" i="60"/>
  <c r="T83" i="59"/>
  <c r="AJ62" i="52"/>
  <c r="AI63" i="52"/>
  <c r="AF64" i="52"/>
  <c r="AI65" i="52"/>
  <c r="U70" i="55"/>
  <c r="AB73" i="55"/>
  <c r="T37" i="59"/>
  <c r="T37" i="60"/>
  <c r="T35" i="60"/>
  <c r="T35" i="59"/>
  <c r="T71" i="60"/>
  <c r="T71" i="59"/>
  <c r="AJ65" i="52"/>
  <c r="AJ67" i="52"/>
  <c r="AH73" i="55"/>
  <c r="T6" i="52"/>
  <c r="T65" i="52"/>
  <c r="AK65" i="52"/>
  <c r="Z63" i="52"/>
  <c r="U65" i="52"/>
  <c r="AB39" i="60"/>
  <c r="AB39" i="59"/>
  <c r="Z43" i="60"/>
  <c r="Z43" i="59"/>
  <c r="V17" i="31"/>
  <c r="Y17" i="31" s="1"/>
  <c r="Y55" i="59" s="1"/>
  <c r="U55" i="60"/>
  <c r="U55" i="59"/>
  <c r="AC57" i="60"/>
  <c r="AC57" i="59"/>
  <c r="AC63" i="60"/>
  <c r="AC63" i="59"/>
  <c r="AC69" i="55"/>
  <c r="AC63" i="52"/>
  <c r="AE66" i="60"/>
  <c r="AE66" i="59"/>
  <c r="X105" i="60"/>
  <c r="V12" i="35"/>
  <c r="Y12" i="35" s="1"/>
  <c r="Y107" i="60" s="1"/>
  <c r="U107" i="60"/>
  <c r="U107" i="59"/>
  <c r="AL13" i="35"/>
  <c r="AK108" i="60"/>
  <c r="AK108" i="59"/>
  <c r="AC116" i="60"/>
  <c r="AC116" i="59"/>
  <c r="AH124" i="60"/>
  <c r="AH124" i="59"/>
  <c r="AC142" i="60"/>
  <c r="AC142" i="59"/>
  <c r="AF146" i="60"/>
  <c r="AF146" i="59"/>
  <c r="AA152" i="60"/>
  <c r="AA152" i="59"/>
  <c r="AJ160" i="60"/>
  <c r="AJ160" i="59"/>
  <c r="V6" i="60"/>
  <c r="V6" i="59"/>
  <c r="V6" i="52"/>
  <c r="AC39" i="60"/>
  <c r="AC39" i="59"/>
  <c r="AA49" i="60"/>
  <c r="AA49" i="59"/>
  <c r="AE55" i="60"/>
  <c r="AE55" i="59"/>
  <c r="AD57" i="60"/>
  <c r="AD57" i="59"/>
  <c r="AA98" i="60"/>
  <c r="AA98" i="59"/>
  <c r="X106" i="59"/>
  <c r="T112" i="60"/>
  <c r="T112" i="59"/>
  <c r="AI113" i="60"/>
  <c r="AI113" i="59"/>
  <c r="V24" i="35"/>
  <c r="Y24" i="35" s="1"/>
  <c r="Y116" i="65" s="1"/>
  <c r="U116" i="60"/>
  <c r="U116" i="59"/>
  <c r="AC118" i="60"/>
  <c r="AC118" i="59"/>
  <c r="Y123" i="60"/>
  <c r="Y123" i="59"/>
  <c r="Z136" i="60"/>
  <c r="Z136" i="59"/>
  <c r="V168" i="60"/>
  <c r="V148" i="60"/>
  <c r="V168" i="59"/>
  <c r="V148" i="59"/>
  <c r="AB152" i="60"/>
  <c r="AB152" i="59"/>
  <c r="V6" i="29"/>
  <c r="B44" i="58" s="1"/>
  <c r="B573" i="58" s="1"/>
  <c r="AH51" i="60"/>
  <c r="AH51" i="59"/>
  <c r="Z65" i="60"/>
  <c r="Z65" i="59"/>
  <c r="U94" i="60"/>
  <c r="U94" i="59"/>
  <c r="AA104" i="60"/>
  <c r="AA104" i="59"/>
  <c r="V20" i="35"/>
  <c r="Y20" i="35" s="1"/>
  <c r="Y112" i="64" s="1"/>
  <c r="U112" i="60"/>
  <c r="U112" i="59"/>
  <c r="AA114" i="60"/>
  <c r="AA114" i="59"/>
  <c r="AE116" i="60"/>
  <c r="AE116" i="59"/>
  <c r="AJ124" i="60"/>
  <c r="AJ124" i="59"/>
  <c r="T130" i="60"/>
  <c r="T130" i="59"/>
  <c r="AI136" i="60"/>
  <c r="AI136" i="59"/>
  <c r="AB144" i="60"/>
  <c r="AB144" i="59"/>
  <c r="AC43" i="59"/>
  <c r="AC43" i="60"/>
  <c r="AI45" i="59"/>
  <c r="AI45" i="60"/>
  <c r="T79" i="60"/>
  <c r="T79" i="59"/>
  <c r="V94" i="59"/>
  <c r="AI96" i="60"/>
  <c r="AI96" i="59"/>
  <c r="AC98" i="60"/>
  <c r="AC98" i="59"/>
  <c r="AB104" i="60"/>
  <c r="AB104" i="59"/>
  <c r="AI105" i="60"/>
  <c r="AI105" i="59"/>
  <c r="AG107" i="60"/>
  <c r="AG107" i="59"/>
  <c r="AE112" i="60"/>
  <c r="AE112" i="59"/>
  <c r="AK113" i="60"/>
  <c r="AK113" i="59"/>
  <c r="AL21" i="35"/>
  <c r="AC130" i="60"/>
  <c r="AC130" i="59"/>
  <c r="T136" i="60"/>
  <c r="T136" i="59"/>
  <c r="Z140" i="60"/>
  <c r="Z140" i="59"/>
  <c r="Z75" i="60"/>
  <c r="Z75" i="59"/>
  <c r="Z93" i="60"/>
  <c r="Z93" i="59"/>
  <c r="AH93" i="60"/>
  <c r="AH93" i="59"/>
  <c r="AE94" i="60"/>
  <c r="AE94" i="59"/>
  <c r="T96" i="60"/>
  <c r="T96" i="59"/>
  <c r="AB96" i="60"/>
  <c r="AB96" i="59"/>
  <c r="AJ96" i="60"/>
  <c r="AJ96" i="59"/>
  <c r="AG128" i="60"/>
  <c r="AG128" i="59"/>
  <c r="AF129" i="60"/>
  <c r="AF129" i="59"/>
  <c r="V130" i="59"/>
  <c r="AD130" i="60"/>
  <c r="AD130" i="59"/>
  <c r="U136" i="60"/>
  <c r="U136" i="59"/>
  <c r="AC136" i="60"/>
  <c r="AC136" i="59"/>
  <c r="AK136" i="60"/>
  <c r="AK136" i="59"/>
  <c r="AL31" i="37"/>
  <c r="T166" i="60"/>
  <c r="T166" i="59"/>
  <c r="AB166" i="60"/>
  <c r="AB166" i="59"/>
  <c r="AJ166" i="60"/>
  <c r="AJ166" i="59"/>
  <c r="AG174" i="60"/>
  <c r="AG174" i="59"/>
  <c r="AF176" i="60"/>
  <c r="AF176" i="59"/>
  <c r="AD178" i="60"/>
  <c r="AD178" i="59"/>
  <c r="AL178" i="59"/>
  <c r="AA180" i="60"/>
  <c r="AA180" i="59"/>
  <c r="AI180" i="60"/>
  <c r="AI180" i="59"/>
  <c r="AF182" i="60"/>
  <c r="AF182" i="59"/>
  <c r="V23" i="42"/>
  <c r="Y23" i="42" s="1"/>
  <c r="Y184" i="60" s="1"/>
  <c r="U184" i="60"/>
  <c r="U184" i="59"/>
  <c r="AD184" i="60"/>
  <c r="AD184" i="59"/>
  <c r="T186" i="59"/>
  <c r="T186" i="60"/>
  <c r="AB186" i="60"/>
  <c r="AB186" i="59"/>
  <c r="AJ186" i="60"/>
  <c r="AJ186" i="59"/>
  <c r="Z190" i="60"/>
  <c r="Z190" i="59"/>
  <c r="AH190" i="60"/>
  <c r="AH190" i="59"/>
  <c r="AF192" i="60"/>
  <c r="AF192" i="59"/>
  <c r="V14" i="43"/>
  <c r="Y14" i="43" s="1"/>
  <c r="Y194" i="59" s="1"/>
  <c r="U194" i="60"/>
  <c r="U194" i="59"/>
  <c r="AD194" i="60"/>
  <c r="AD194" i="59"/>
  <c r="T196" i="60"/>
  <c r="T196" i="59"/>
  <c r="AC196" i="60"/>
  <c r="AC196" i="59"/>
  <c r="AL17" i="43"/>
  <c r="AK196" i="60"/>
  <c r="AK196" i="59"/>
  <c r="AA200" i="60"/>
  <c r="AA200" i="59"/>
  <c r="AI200" i="60"/>
  <c r="AI200" i="59"/>
  <c r="Y202" i="60"/>
  <c r="AG202" i="60"/>
  <c r="AG202" i="59"/>
  <c r="V204" i="59"/>
  <c r="AD204" i="60"/>
  <c r="AD204" i="59"/>
  <c r="AL204" i="60"/>
  <c r="AE72" i="55"/>
  <c r="AH43" i="60"/>
  <c r="AH43" i="59"/>
  <c r="AF45" i="60"/>
  <c r="AF45" i="59"/>
  <c r="Z49" i="60"/>
  <c r="Z49" i="59"/>
  <c r="AF51" i="60"/>
  <c r="AF51" i="59"/>
  <c r="T57" i="60"/>
  <c r="T57" i="59"/>
  <c r="AK63" i="60"/>
  <c r="AK63" i="59"/>
  <c r="AK69" i="55"/>
  <c r="AK63" i="52"/>
  <c r="AH64" i="60"/>
  <c r="AH64" i="59"/>
  <c r="AH70" i="55"/>
  <c r="AH64" i="52"/>
  <c r="AF65" i="60"/>
  <c r="AF65" i="59"/>
  <c r="AF65" i="52"/>
  <c r="AC67" i="60"/>
  <c r="AC67" i="59"/>
  <c r="AC73" i="55"/>
  <c r="AF105" i="60"/>
  <c r="AF105" i="59"/>
  <c r="AD107" i="60"/>
  <c r="AD107" i="59"/>
  <c r="AC108" i="60"/>
  <c r="AC108" i="59"/>
  <c r="Z113" i="60"/>
  <c r="Z113" i="59"/>
  <c r="AH113" i="60"/>
  <c r="AH113" i="59"/>
  <c r="AE115" i="60"/>
  <c r="AE115" i="59"/>
  <c r="AL24" i="35"/>
  <c r="AK116" i="60"/>
  <c r="AK116" i="59"/>
  <c r="Z124" i="60"/>
  <c r="Z124" i="59"/>
  <c r="X123" i="60"/>
  <c r="X123" i="59"/>
  <c r="AI125" i="60"/>
  <c r="AI125" i="59"/>
  <c r="U142" i="59"/>
  <c r="U142" i="60"/>
  <c r="Z144" i="60"/>
  <c r="Z144" i="59"/>
  <c r="AK148" i="60"/>
  <c r="AK168" i="59"/>
  <c r="AK168" i="60"/>
  <c r="AK148" i="59"/>
  <c r="T160" i="60"/>
  <c r="T160" i="59"/>
  <c r="Z164" i="60"/>
  <c r="Z164" i="59"/>
  <c r="AA43" i="60"/>
  <c r="AA43" i="59"/>
  <c r="AG45" i="60"/>
  <c r="AG45" i="59"/>
  <c r="AA64" i="60"/>
  <c r="AA64" i="59"/>
  <c r="AA64" i="52"/>
  <c r="AG65" i="60"/>
  <c r="AG65" i="59"/>
  <c r="AG65" i="52"/>
  <c r="X66" i="60"/>
  <c r="Z104" i="60"/>
  <c r="Z104" i="59"/>
  <c r="AF106" i="60"/>
  <c r="AF106" i="59"/>
  <c r="AD108" i="60"/>
  <c r="AD108" i="59"/>
  <c r="AC112" i="60"/>
  <c r="AC112" i="59"/>
  <c r="AA113" i="60"/>
  <c r="AA113" i="59"/>
  <c r="AH114" i="60"/>
  <c r="AH114" i="59"/>
  <c r="AD116" i="60"/>
  <c r="AD116" i="59"/>
  <c r="AA124" i="60"/>
  <c r="AA124" i="59"/>
  <c r="AF140" i="59"/>
  <c r="AF140" i="60"/>
  <c r="V142" i="60"/>
  <c r="AI144" i="60"/>
  <c r="AI144" i="59"/>
  <c r="AG146" i="60"/>
  <c r="AG146" i="59"/>
  <c r="AL20" i="38"/>
  <c r="AH154" i="60"/>
  <c r="AH154" i="59"/>
  <c r="V23" i="29"/>
  <c r="Y23" i="29" s="1"/>
  <c r="Y39" i="65" s="1"/>
  <c r="U39" i="60"/>
  <c r="U39" i="59"/>
  <c r="AB43" i="60"/>
  <c r="AB43" i="59"/>
  <c r="Z45" i="59"/>
  <c r="Z45" i="60"/>
  <c r="Z51" i="60"/>
  <c r="Z51" i="59"/>
  <c r="T64" i="60"/>
  <c r="T64" i="59"/>
  <c r="T64" i="52"/>
  <c r="AJ64" i="60"/>
  <c r="AJ64" i="59"/>
  <c r="AJ64" i="52"/>
  <c r="AD77" i="60"/>
  <c r="AD77" i="59"/>
  <c r="AJ79" i="60"/>
  <c r="AJ79" i="59"/>
  <c r="AF93" i="60"/>
  <c r="AF93" i="59"/>
  <c r="AC94" i="60"/>
  <c r="AC94" i="59"/>
  <c r="AH96" i="60"/>
  <c r="AH96" i="59"/>
  <c r="AB98" i="60"/>
  <c r="AB98" i="59"/>
  <c r="AI104" i="60"/>
  <c r="AI104" i="59"/>
  <c r="AH105" i="60"/>
  <c r="AH105" i="59"/>
  <c r="AF107" i="60"/>
  <c r="AF107" i="59"/>
  <c r="AD112" i="60"/>
  <c r="AD112" i="59"/>
  <c r="AB113" i="60"/>
  <c r="AB113" i="59"/>
  <c r="AI114" i="60"/>
  <c r="AI114" i="59"/>
  <c r="AD118" i="60"/>
  <c r="AD118" i="59"/>
  <c r="AB124" i="60"/>
  <c r="AB124" i="59"/>
  <c r="V11" i="37"/>
  <c r="Y11" i="37" s="1"/>
  <c r="Y129" i="59" s="1"/>
  <c r="U129" i="60"/>
  <c r="U129" i="59"/>
  <c r="AB130" i="60"/>
  <c r="AB130" i="59"/>
  <c r="AA136" i="60"/>
  <c r="AA136" i="59"/>
  <c r="AG140" i="60"/>
  <c r="AG140" i="59"/>
  <c r="AJ144" i="60"/>
  <c r="AJ144" i="59"/>
  <c r="AL29" i="29"/>
  <c r="AK43" i="60"/>
  <c r="AK43" i="59"/>
  <c r="Y75" i="60"/>
  <c r="AG75" i="60"/>
  <c r="AG75" i="59"/>
  <c r="AC79" i="60"/>
  <c r="AC79" i="59"/>
  <c r="AL56" i="34"/>
  <c r="AK98" i="60"/>
  <c r="AK98" i="59"/>
  <c r="AA105" i="60"/>
  <c r="AA105" i="59"/>
  <c r="AH106" i="60"/>
  <c r="AH106" i="59"/>
  <c r="U113" i="60"/>
  <c r="U113" i="59"/>
  <c r="AC113" i="60"/>
  <c r="AC113" i="59"/>
  <c r="X128" i="59"/>
  <c r="AF128" i="60"/>
  <c r="AF128" i="59"/>
  <c r="AE129" i="60"/>
  <c r="AE129" i="59"/>
  <c r="U130" i="60"/>
  <c r="U130" i="59"/>
  <c r="AK130" i="60"/>
  <c r="AK130" i="59"/>
  <c r="AB136" i="60"/>
  <c r="AB136" i="59"/>
  <c r="AJ136" i="59"/>
  <c r="AJ136" i="60"/>
  <c r="AH140" i="60"/>
  <c r="AH140" i="59"/>
  <c r="AH75" i="60"/>
  <c r="AH75" i="59"/>
  <c r="AF77" i="60"/>
  <c r="AF77" i="59"/>
  <c r="V24" i="33"/>
  <c r="Y24" i="33" s="1"/>
  <c r="Y79" i="59" s="1"/>
  <c r="U79" i="60"/>
  <c r="U79" i="59"/>
  <c r="AD79" i="60"/>
  <c r="AD79" i="59"/>
  <c r="V73" i="60"/>
  <c r="V73" i="59"/>
  <c r="V20" i="32"/>
  <c r="Y20" i="32" s="1"/>
  <c r="E156" i="22"/>
  <c r="AA75" i="60"/>
  <c r="AA75" i="59"/>
  <c r="AI75" i="60"/>
  <c r="AI75" i="59"/>
  <c r="AG77" i="60"/>
  <c r="AG77" i="59"/>
  <c r="AE79" i="60"/>
  <c r="AE79" i="59"/>
  <c r="AA93" i="60"/>
  <c r="AA93" i="59"/>
  <c r="AI93" i="60"/>
  <c r="AI93" i="59"/>
  <c r="AF94" i="60"/>
  <c r="AF94" i="59"/>
  <c r="U96" i="60"/>
  <c r="U96" i="59"/>
  <c r="AC96" i="60"/>
  <c r="AC96" i="59"/>
  <c r="AK96" i="60"/>
  <c r="AK96" i="59"/>
  <c r="AL47" i="34"/>
  <c r="AF125" i="60"/>
  <c r="AF125" i="59"/>
  <c r="Z128" i="60"/>
  <c r="Z128" i="59"/>
  <c r="AH128" i="60"/>
  <c r="AH128" i="59"/>
  <c r="AG129" i="60"/>
  <c r="AG129" i="59"/>
  <c r="AE130" i="60"/>
  <c r="AE130" i="59"/>
  <c r="T156" i="60"/>
  <c r="T156" i="59"/>
  <c r="AB156" i="60"/>
  <c r="AB156" i="59"/>
  <c r="AJ156" i="60"/>
  <c r="AJ156" i="59"/>
  <c r="AG160" i="60"/>
  <c r="AG160" i="59"/>
  <c r="AE164" i="60"/>
  <c r="AE164" i="59"/>
  <c r="U166" i="60"/>
  <c r="U166" i="59"/>
  <c r="AC166" i="60"/>
  <c r="AC166" i="59"/>
  <c r="AL17" i="41"/>
  <c r="AK166" i="60"/>
  <c r="AK166" i="59"/>
  <c r="Z174" i="60"/>
  <c r="Z174" i="59"/>
  <c r="AH174" i="60"/>
  <c r="AH174" i="59"/>
  <c r="AG176" i="60"/>
  <c r="AG176" i="59"/>
  <c r="AE178" i="60"/>
  <c r="AE178" i="59"/>
  <c r="T180" i="60"/>
  <c r="T180" i="59"/>
  <c r="AB180" i="60"/>
  <c r="AB180" i="59"/>
  <c r="AJ180" i="60"/>
  <c r="AJ180" i="59"/>
  <c r="Y182" i="60"/>
  <c r="AG182" i="60"/>
  <c r="AG182" i="59"/>
  <c r="AE184" i="60"/>
  <c r="AE184" i="59"/>
  <c r="U186" i="60"/>
  <c r="U186" i="59"/>
  <c r="AC186" i="60"/>
  <c r="AC186" i="59"/>
  <c r="AL26" i="42"/>
  <c r="AK186" i="60"/>
  <c r="AK186" i="59"/>
  <c r="AA190" i="60"/>
  <c r="AA190" i="59"/>
  <c r="AI190" i="60"/>
  <c r="AI190" i="59"/>
  <c r="AG192" i="60"/>
  <c r="AG192" i="59"/>
  <c r="AE194" i="60"/>
  <c r="AE194" i="59"/>
  <c r="V17" i="43"/>
  <c r="Y17" i="43" s="1"/>
  <c r="Y196" i="59" s="1"/>
  <c r="U196" i="60"/>
  <c r="U196" i="59"/>
  <c r="AD196" i="60"/>
  <c r="AD196" i="59"/>
  <c r="T200" i="60"/>
  <c r="T200" i="59"/>
  <c r="AB200" i="60"/>
  <c r="AB200" i="59"/>
  <c r="AJ200" i="60"/>
  <c r="AJ200" i="59"/>
  <c r="Z202" i="60"/>
  <c r="Z202" i="59"/>
  <c r="AH202" i="60"/>
  <c r="AH202" i="59"/>
  <c r="AE204" i="60"/>
  <c r="AE204" i="59"/>
  <c r="AH65" i="52"/>
  <c r="AE66" i="52"/>
  <c r="T70" i="55"/>
  <c r="AJ70" i="55"/>
  <c r="AJ39" i="60"/>
  <c r="AJ39" i="59"/>
  <c r="X51" i="60"/>
  <c r="AE53" i="60"/>
  <c r="AE53" i="59"/>
  <c r="AL20" i="31"/>
  <c r="AK57" i="60"/>
  <c r="AK57" i="59"/>
  <c r="T63" i="60"/>
  <c r="T63" i="59"/>
  <c r="T69" i="55"/>
  <c r="T63" i="52"/>
  <c r="T67" i="60"/>
  <c r="T67" i="59"/>
  <c r="AH98" i="60"/>
  <c r="AH98" i="59"/>
  <c r="T108" i="60"/>
  <c r="T108" i="59"/>
  <c r="AJ112" i="60"/>
  <c r="AJ112" i="59"/>
  <c r="AG114" i="60"/>
  <c r="AG114" i="59"/>
  <c r="AB118" i="60"/>
  <c r="AB118" i="59"/>
  <c r="AK142" i="60"/>
  <c r="AK142" i="59"/>
  <c r="U168" i="60"/>
  <c r="U168" i="59"/>
  <c r="U148" i="60"/>
  <c r="U148" i="59"/>
  <c r="AI152" i="60"/>
  <c r="AI152" i="59"/>
  <c r="AG154" i="60"/>
  <c r="AG154" i="59"/>
  <c r="AB160" i="60"/>
  <c r="AB160" i="59"/>
  <c r="V37" i="60"/>
  <c r="V37" i="59"/>
  <c r="AI43" i="60"/>
  <c r="AI43" i="59"/>
  <c r="AI49" i="60"/>
  <c r="AI49" i="59"/>
  <c r="AF53" i="60"/>
  <c r="AF53" i="59"/>
  <c r="V20" i="31"/>
  <c r="Y20" i="31" s="1"/>
  <c r="Y57" i="67" s="1"/>
  <c r="U57" i="60"/>
  <c r="U57" i="59"/>
  <c r="AD63" i="60"/>
  <c r="AD63" i="59"/>
  <c r="AD63" i="52"/>
  <c r="AF66" i="60"/>
  <c r="AF66" i="59"/>
  <c r="AF72" i="55"/>
  <c r="AD67" i="60"/>
  <c r="AD67" i="59"/>
  <c r="AD73" i="55"/>
  <c r="AI98" i="60"/>
  <c r="AI98" i="59"/>
  <c r="AG105" i="60"/>
  <c r="AG105" i="59"/>
  <c r="V13" i="35"/>
  <c r="Y13" i="35" s="1"/>
  <c r="Y108" i="60" s="1"/>
  <c r="U108" i="60"/>
  <c r="U108" i="59"/>
  <c r="AL20" i="35"/>
  <c r="AK112" i="60"/>
  <c r="AK112" i="59"/>
  <c r="Z114" i="60"/>
  <c r="Z114" i="59"/>
  <c r="AF115" i="60"/>
  <c r="AF115" i="59"/>
  <c r="AL28" i="35"/>
  <c r="AK118" i="60"/>
  <c r="AK118" i="59"/>
  <c r="AG123" i="60"/>
  <c r="AG123" i="59"/>
  <c r="AA144" i="60"/>
  <c r="AA144" i="59"/>
  <c r="AD148" i="60"/>
  <c r="AD168" i="60"/>
  <c r="AD168" i="59"/>
  <c r="AD148" i="59"/>
  <c r="AJ152" i="60"/>
  <c r="AJ152" i="59"/>
  <c r="T67" i="52"/>
  <c r="T39" i="60"/>
  <c r="T39" i="59"/>
  <c r="AH45" i="60"/>
  <c r="AH45" i="59"/>
  <c r="AB49" i="60"/>
  <c r="AB49" i="59"/>
  <c r="AF55" i="60"/>
  <c r="AF55" i="59"/>
  <c r="AH65" i="60"/>
  <c r="AH65" i="59"/>
  <c r="AK94" i="60"/>
  <c r="AK94" i="59"/>
  <c r="Z105" i="60"/>
  <c r="Z105" i="59"/>
  <c r="AE108" i="60"/>
  <c r="AE108" i="59"/>
  <c r="AJ113" i="60"/>
  <c r="AJ113" i="59"/>
  <c r="AG115" i="60"/>
  <c r="AG115" i="59"/>
  <c r="T124" i="60"/>
  <c r="T124" i="59"/>
  <c r="AD129" i="60"/>
  <c r="AD129" i="59"/>
  <c r="AE142" i="60"/>
  <c r="AE142" i="59"/>
  <c r="AE39" i="60"/>
  <c r="AE39" i="59"/>
  <c r="AE77" i="60"/>
  <c r="AE77" i="59"/>
  <c r="AG93" i="60"/>
  <c r="AG93" i="59"/>
  <c r="AA96" i="59"/>
  <c r="AA96" i="60"/>
  <c r="Z106" i="60"/>
  <c r="Z106" i="59"/>
  <c r="T62" i="60"/>
  <c r="T62" i="59"/>
  <c r="D155" i="22"/>
  <c r="T68" i="55"/>
  <c r="AC62" i="60"/>
  <c r="AC62" i="59"/>
  <c r="M155" i="22"/>
  <c r="AC68" i="55"/>
  <c r="AK62" i="60"/>
  <c r="AK62" i="59"/>
  <c r="U155" i="22"/>
  <c r="AK68" i="55"/>
  <c r="U66" i="60"/>
  <c r="U66" i="59"/>
  <c r="U66" i="52"/>
  <c r="AC66" i="60"/>
  <c r="AC66" i="59"/>
  <c r="AC66" i="52"/>
  <c r="AK66" i="60"/>
  <c r="AK66" i="59"/>
  <c r="AK66" i="52"/>
  <c r="AA67" i="60"/>
  <c r="AA67" i="59"/>
  <c r="AA67" i="52"/>
  <c r="AI67" i="60"/>
  <c r="AI67" i="59"/>
  <c r="AI67" i="52"/>
  <c r="AL20" i="32"/>
  <c r="U156" i="22"/>
  <c r="V28" i="32"/>
  <c r="Y28" i="32" s="1"/>
  <c r="E157" i="22"/>
  <c r="T75" i="60"/>
  <c r="T75" i="59"/>
  <c r="AB75" i="60"/>
  <c r="AB75" i="59"/>
  <c r="AJ75" i="60"/>
  <c r="AJ75" i="59"/>
  <c r="V123" i="60"/>
  <c r="V123" i="59"/>
  <c r="AD123" i="60"/>
  <c r="AD123" i="59"/>
  <c r="AL123" i="60"/>
  <c r="AL123" i="59"/>
  <c r="AG125" i="60"/>
  <c r="AG125" i="59"/>
  <c r="V146" i="59"/>
  <c r="AD146" i="60"/>
  <c r="AD146" i="59"/>
  <c r="AA168" i="60"/>
  <c r="AA148" i="60"/>
  <c r="AA168" i="59"/>
  <c r="AA148" i="59"/>
  <c r="AI168" i="60"/>
  <c r="AI148" i="60"/>
  <c r="AI168" i="59"/>
  <c r="AI148" i="59"/>
  <c r="AG152" i="59"/>
  <c r="AG152" i="60"/>
  <c r="AE154" i="60"/>
  <c r="AE154" i="59"/>
  <c r="U156" i="60"/>
  <c r="U156" i="59"/>
  <c r="AC156" i="60"/>
  <c r="AC156" i="59"/>
  <c r="AK156" i="60"/>
  <c r="AK156" i="59"/>
  <c r="Z160" i="60"/>
  <c r="Z160" i="59"/>
  <c r="AH160" i="60"/>
  <c r="AH160" i="59"/>
  <c r="AF164" i="60"/>
  <c r="AF164" i="59"/>
  <c r="AD166" i="60"/>
  <c r="AD166" i="59"/>
  <c r="AA174" i="60"/>
  <c r="AA174" i="59"/>
  <c r="AI174" i="60"/>
  <c r="AI174" i="59"/>
  <c r="Z176" i="59"/>
  <c r="Z176" i="60"/>
  <c r="AH176" i="60"/>
  <c r="AH176" i="59"/>
  <c r="AF178" i="60"/>
  <c r="AF178" i="59"/>
  <c r="U180" i="60"/>
  <c r="U180" i="59"/>
  <c r="AC180" i="60"/>
  <c r="AC180" i="59"/>
  <c r="AK180" i="60"/>
  <c r="AK180" i="59"/>
  <c r="Z182" i="60"/>
  <c r="Z182" i="59"/>
  <c r="AH182" i="60"/>
  <c r="AH182" i="59"/>
  <c r="AF184" i="60"/>
  <c r="AF184" i="59"/>
  <c r="V186" i="59"/>
  <c r="AD186" i="60"/>
  <c r="AD186" i="59"/>
  <c r="T190" i="60"/>
  <c r="T190" i="59"/>
  <c r="AB190" i="60"/>
  <c r="AB190" i="59"/>
  <c r="AJ190" i="60"/>
  <c r="AJ190" i="59"/>
  <c r="Z192" i="60"/>
  <c r="Z192" i="59"/>
  <c r="AH192" i="60"/>
  <c r="AH192" i="59"/>
  <c r="AF194" i="60"/>
  <c r="AF194" i="59"/>
  <c r="AE196" i="59"/>
  <c r="AE196" i="60"/>
  <c r="U200" i="60"/>
  <c r="U200" i="59"/>
  <c r="AC200" i="60"/>
  <c r="AC200" i="59"/>
  <c r="AL8" i="44"/>
  <c r="AK200" i="60"/>
  <c r="AK200" i="59"/>
  <c r="AA202" i="60"/>
  <c r="AA202" i="59"/>
  <c r="AI202" i="60"/>
  <c r="AI202" i="59"/>
  <c r="AF204" i="60"/>
  <c r="AF204" i="59"/>
  <c r="AF66" i="52"/>
  <c r="AC67" i="52"/>
  <c r="AH49" i="60"/>
  <c r="AH49" i="59"/>
  <c r="AD55" i="60"/>
  <c r="AD55" i="59"/>
  <c r="Z64" i="60"/>
  <c r="Z64" i="59"/>
  <c r="Z70" i="55"/>
  <c r="Z64" i="52"/>
  <c r="AE62" i="60"/>
  <c r="AE62" i="59"/>
  <c r="O155" i="22"/>
  <c r="AE68" i="55"/>
  <c r="AE62" i="52"/>
  <c r="AL17" i="32"/>
  <c r="AK67" i="59"/>
  <c r="AK67" i="60"/>
  <c r="AK73" i="55"/>
  <c r="Z98" i="60"/>
  <c r="Z98" i="59"/>
  <c r="AG104" i="60"/>
  <c r="AG104" i="59"/>
  <c r="AE106" i="60"/>
  <c r="AE106" i="59"/>
  <c r="AB112" i="60"/>
  <c r="AB112" i="59"/>
  <c r="T116" i="59"/>
  <c r="T116" i="60"/>
  <c r="AJ118" i="60"/>
  <c r="AJ118" i="59"/>
  <c r="AF123" i="59"/>
  <c r="AF123" i="60"/>
  <c r="AA125" i="60"/>
  <c r="AA125" i="59"/>
  <c r="AE140" i="60"/>
  <c r="AE140" i="59"/>
  <c r="AH144" i="60"/>
  <c r="AH144" i="59"/>
  <c r="AC168" i="60"/>
  <c r="AC148" i="60"/>
  <c r="AC168" i="59"/>
  <c r="AC148" i="59"/>
  <c r="AE156" i="60"/>
  <c r="AE156" i="59"/>
  <c r="AH164" i="60"/>
  <c r="AH164" i="59"/>
  <c r="AL23" i="29"/>
  <c r="AK39" i="60"/>
  <c r="AK39" i="59"/>
  <c r="AG51" i="60"/>
  <c r="AG51" i="59"/>
  <c r="V13" i="32"/>
  <c r="Y13" i="32" s="1"/>
  <c r="Y63" i="60" s="1"/>
  <c r="U63" i="60"/>
  <c r="U63" i="59"/>
  <c r="U69" i="55"/>
  <c r="U63" i="52"/>
  <c r="AI64" i="59"/>
  <c r="AI64" i="60"/>
  <c r="AI64" i="52"/>
  <c r="AF62" i="60"/>
  <c r="AF62" i="59"/>
  <c r="P155" i="22"/>
  <c r="AF68" i="55"/>
  <c r="AF62" i="52"/>
  <c r="V17" i="32"/>
  <c r="Y17" i="32" s="1"/>
  <c r="Y67" i="59" s="1"/>
  <c r="U67" i="59"/>
  <c r="U67" i="60"/>
  <c r="U73" i="55"/>
  <c r="AH104" i="60"/>
  <c r="AH104" i="59"/>
  <c r="AE107" i="60"/>
  <c r="AE107" i="59"/>
  <c r="T118" i="60"/>
  <c r="T118" i="59"/>
  <c r="AI124" i="60"/>
  <c r="AI124" i="59"/>
  <c r="AH136" i="60"/>
  <c r="AH136" i="59"/>
  <c r="AD142" i="60"/>
  <c r="AD142" i="59"/>
  <c r="Z154" i="60"/>
  <c r="Z154" i="59"/>
  <c r="AD39" i="59"/>
  <c r="AD39" i="60"/>
  <c r="AJ43" i="60"/>
  <c r="AJ43" i="59"/>
  <c r="AJ49" i="60"/>
  <c r="AJ49" i="59"/>
  <c r="AG53" i="60"/>
  <c r="AG53" i="59"/>
  <c r="AE57" i="60"/>
  <c r="AE57" i="59"/>
  <c r="AE63" i="60"/>
  <c r="AE63" i="59"/>
  <c r="AE63" i="52"/>
  <c r="AB64" i="60"/>
  <c r="AB64" i="59"/>
  <c r="AB64" i="52"/>
  <c r="AB79" i="60"/>
  <c r="AB79" i="59"/>
  <c r="Z96" i="60"/>
  <c r="Z96" i="59"/>
  <c r="AJ98" i="60"/>
  <c r="AJ98" i="59"/>
  <c r="AG106" i="60"/>
  <c r="AG106" i="59"/>
  <c r="T113" i="60"/>
  <c r="T113" i="59"/>
  <c r="V28" i="35"/>
  <c r="Y28" i="35" s="1"/>
  <c r="Y118" i="60" s="1"/>
  <c r="U118" i="60"/>
  <c r="U118" i="59"/>
  <c r="AE128" i="60"/>
  <c r="AE128" i="59"/>
  <c r="AJ130" i="60"/>
  <c r="AJ130" i="59"/>
  <c r="T144" i="60"/>
  <c r="T144" i="59"/>
  <c r="T43" i="60"/>
  <c r="T43" i="59"/>
  <c r="AA45" i="60"/>
  <c r="AA45" i="59"/>
  <c r="AL24" i="33"/>
  <c r="AK79" i="60"/>
  <c r="AK79" i="59"/>
  <c r="AD94" i="60"/>
  <c r="AD94" i="59"/>
  <c r="T98" i="60"/>
  <c r="T98" i="59"/>
  <c r="AJ104" i="60"/>
  <c r="AJ104" i="59"/>
  <c r="AF108" i="60"/>
  <c r="AF108" i="59"/>
  <c r="AG49" i="60"/>
  <c r="AG49" i="59"/>
  <c r="AE51" i="60"/>
  <c r="AE51" i="59"/>
  <c r="V14" i="31"/>
  <c r="Y14" i="31" s="1"/>
  <c r="U53" i="60"/>
  <c r="U53" i="59"/>
  <c r="AD53" i="60"/>
  <c r="AD53" i="59"/>
  <c r="T55" i="60"/>
  <c r="T55" i="59"/>
  <c r="AC55" i="60"/>
  <c r="AC55" i="59"/>
  <c r="AL17" i="31"/>
  <c r="AK55" i="60"/>
  <c r="AK55" i="59"/>
  <c r="AB57" i="60"/>
  <c r="AB57" i="59"/>
  <c r="AJ57" i="60"/>
  <c r="AJ57" i="59"/>
  <c r="V7" i="55"/>
  <c r="AB63" i="60"/>
  <c r="AB63" i="59"/>
  <c r="AB69" i="55"/>
  <c r="AB63" i="52"/>
  <c r="AJ63" i="60"/>
  <c r="AJ63" i="59"/>
  <c r="AJ69" i="55"/>
  <c r="AJ63" i="52"/>
  <c r="Y70" i="55"/>
  <c r="AG64" i="60"/>
  <c r="AG64" i="59"/>
  <c r="AG70" i="55"/>
  <c r="AG64" i="52"/>
  <c r="AE65" i="60"/>
  <c r="AE65" i="59"/>
  <c r="AE71" i="55"/>
  <c r="AE65" i="52"/>
  <c r="U62" i="60"/>
  <c r="U62" i="59"/>
  <c r="E155" i="22"/>
  <c r="U68" i="55"/>
  <c r="AD62" i="60"/>
  <c r="AD62" i="59"/>
  <c r="N155" i="22"/>
  <c r="AD62" i="52"/>
  <c r="AD68" i="55"/>
  <c r="AD66" i="60"/>
  <c r="AD66" i="59"/>
  <c r="AD66" i="52"/>
  <c r="AL16" i="32"/>
  <c r="AB67" i="60"/>
  <c r="AB67" i="59"/>
  <c r="AJ67" i="60"/>
  <c r="AJ67" i="59"/>
  <c r="AF114" i="60"/>
  <c r="AF114" i="59"/>
  <c r="V115" i="60"/>
  <c r="AD115" i="60"/>
  <c r="AD115" i="59"/>
  <c r="AB116" i="60"/>
  <c r="AB116" i="59"/>
  <c r="AJ116" i="60"/>
  <c r="AJ116" i="59"/>
  <c r="AA118" i="60"/>
  <c r="AA118" i="59"/>
  <c r="AI118" i="60"/>
  <c r="AI118" i="59"/>
  <c r="AG124" i="60"/>
  <c r="AG124" i="59"/>
  <c r="W123" i="60"/>
  <c r="W123" i="59"/>
  <c r="AE123" i="60"/>
  <c r="AE123" i="59"/>
  <c r="Z125" i="60"/>
  <c r="Z125" i="59"/>
  <c r="AH125" i="60"/>
  <c r="AH125" i="59"/>
  <c r="T142" i="60"/>
  <c r="T142" i="59"/>
  <c r="AB142" i="60"/>
  <c r="AB142" i="59"/>
  <c r="AJ142" i="60"/>
  <c r="AJ142" i="59"/>
  <c r="AG144" i="60"/>
  <c r="AG144" i="59"/>
  <c r="AE146" i="60"/>
  <c r="AE146" i="59"/>
  <c r="T148" i="60"/>
  <c r="T168" i="60"/>
  <c r="T148" i="59"/>
  <c r="T168" i="59"/>
  <c r="AB148" i="60"/>
  <c r="AB148" i="59"/>
  <c r="AB168" i="60"/>
  <c r="AB168" i="59"/>
  <c r="AJ148" i="60"/>
  <c r="AJ168" i="60"/>
  <c r="AJ148" i="59"/>
  <c r="AJ168" i="59"/>
  <c r="Z152" i="59"/>
  <c r="Z152" i="60"/>
  <c r="AH152" i="60"/>
  <c r="AH152" i="59"/>
  <c r="AF154" i="60"/>
  <c r="AF154" i="59"/>
  <c r="V156" i="60"/>
  <c r="V156" i="59"/>
  <c r="AD156" i="60"/>
  <c r="AD156" i="59"/>
  <c r="AL14" i="40"/>
  <c r="AA160" i="60"/>
  <c r="AA160" i="59"/>
  <c r="AI160" i="60"/>
  <c r="AI160" i="59"/>
  <c r="AG164" i="60"/>
  <c r="AG164" i="59"/>
  <c r="AE166" i="60"/>
  <c r="AE166" i="59"/>
  <c r="AB174" i="59"/>
  <c r="AB174" i="60"/>
  <c r="AJ174" i="60"/>
  <c r="AJ174" i="59"/>
  <c r="AA176" i="60"/>
  <c r="AA176" i="59"/>
  <c r="AI176" i="60"/>
  <c r="AI176" i="59"/>
  <c r="AG178" i="60"/>
  <c r="AG178" i="59"/>
  <c r="AD180" i="60"/>
  <c r="AD180" i="59"/>
  <c r="AL17" i="42"/>
  <c r="AA182" i="60"/>
  <c r="AA182" i="59"/>
  <c r="AI182" i="60"/>
  <c r="AI182" i="59"/>
  <c r="AG184" i="60"/>
  <c r="AG184" i="59"/>
  <c r="AE186" i="60"/>
  <c r="AE186" i="59"/>
  <c r="U190" i="60"/>
  <c r="U190" i="59"/>
  <c r="AC190" i="60"/>
  <c r="AC190" i="59"/>
  <c r="AL8" i="43"/>
  <c r="AK190" i="60"/>
  <c r="AK190" i="59"/>
  <c r="AA192" i="60"/>
  <c r="AA192" i="59"/>
  <c r="AI192" i="60"/>
  <c r="AI192" i="59"/>
  <c r="AG194" i="60"/>
  <c r="AG194" i="59"/>
  <c r="X196" i="60"/>
  <c r="AF196" i="60"/>
  <c r="AF196" i="59"/>
  <c r="V200" i="59"/>
  <c r="AD67" i="52"/>
  <c r="U72" i="55"/>
  <c r="T73" i="55"/>
  <c r="V29" i="29"/>
  <c r="Y29" i="29" s="1"/>
  <c r="Y43" i="65" s="1"/>
  <c r="U43" i="60"/>
  <c r="U43" i="59"/>
  <c r="AD43" i="60"/>
  <c r="AD43" i="59"/>
  <c r="AJ45" i="60"/>
  <c r="AJ45" i="59"/>
  <c r="AC49" i="60"/>
  <c r="AC49" i="59"/>
  <c r="AI51" i="60"/>
  <c r="AI51" i="59"/>
  <c r="AH53" i="60"/>
  <c r="AH53" i="59"/>
  <c r="AF63" i="60"/>
  <c r="AF63" i="59"/>
  <c r="U64" i="60"/>
  <c r="U64" i="59"/>
  <c r="AC64" i="60"/>
  <c r="AC64" i="59"/>
  <c r="AL14" i="32"/>
  <c r="AK64" i="60"/>
  <c r="AK64" i="59"/>
  <c r="AA65" i="60"/>
  <c r="AA65" i="59"/>
  <c r="AI65" i="60"/>
  <c r="AI65" i="59"/>
  <c r="AG62" i="60"/>
  <c r="AG62" i="59"/>
  <c r="Q155" i="22"/>
  <c r="AG66" i="60"/>
  <c r="AG66" i="59"/>
  <c r="AE67" i="60"/>
  <c r="AE67" i="59"/>
  <c r="AL28" i="32"/>
  <c r="U157" i="22"/>
  <c r="U75" i="60"/>
  <c r="U75" i="59"/>
  <c r="AC75" i="60"/>
  <c r="AC75" i="59"/>
  <c r="AK75" i="60"/>
  <c r="AK75" i="59"/>
  <c r="Z77" i="60"/>
  <c r="Z77" i="59"/>
  <c r="AH77" i="60"/>
  <c r="AH77" i="59"/>
  <c r="AF79" i="60"/>
  <c r="AF79" i="59"/>
  <c r="T93" i="60"/>
  <c r="T93" i="59"/>
  <c r="AB93" i="60"/>
  <c r="AB93" i="59"/>
  <c r="AJ93" i="60"/>
  <c r="AJ93" i="59"/>
  <c r="AG94" i="60"/>
  <c r="AG94" i="59"/>
  <c r="V96" i="60"/>
  <c r="AD96" i="60"/>
  <c r="AD96" i="59"/>
  <c r="V56" i="34"/>
  <c r="Y56" i="34" s="1"/>
  <c r="Y98" i="60" s="1"/>
  <c r="U98" i="60"/>
  <c r="U98" i="59"/>
  <c r="AD98" i="60"/>
  <c r="AD98" i="59"/>
  <c r="T104" i="60"/>
  <c r="T104" i="59"/>
  <c r="AC104" i="59"/>
  <c r="AC104" i="60"/>
  <c r="AL9" i="35"/>
  <c r="AK104" i="60"/>
  <c r="AK104" i="59"/>
  <c r="AB105" i="60"/>
  <c r="AB105" i="59"/>
  <c r="AJ105" i="60"/>
  <c r="AJ105" i="59"/>
  <c r="AA106" i="60"/>
  <c r="AA106" i="59"/>
  <c r="AI106" i="60"/>
  <c r="AI106" i="59"/>
  <c r="Z107" i="60"/>
  <c r="Z107" i="59"/>
  <c r="AH107" i="59"/>
  <c r="AH107" i="60"/>
  <c r="AG108" i="60"/>
  <c r="AG108" i="59"/>
  <c r="AF112" i="60"/>
  <c r="AF112" i="59"/>
  <c r="AD113" i="60"/>
  <c r="AD113" i="59"/>
  <c r="AB114" i="59"/>
  <c r="AB114" i="60"/>
  <c r="AJ114" i="60"/>
  <c r="AJ114" i="59"/>
  <c r="Z115" i="60"/>
  <c r="Z115" i="59"/>
  <c r="AH115" i="60"/>
  <c r="AH115" i="59"/>
  <c r="AF116" i="60"/>
  <c r="AF116" i="59"/>
  <c r="AE118" i="60"/>
  <c r="AE118" i="59"/>
  <c r="U124" i="60"/>
  <c r="U124" i="59"/>
  <c r="AC124" i="60"/>
  <c r="AC124" i="59"/>
  <c r="AK124" i="60"/>
  <c r="AK124" i="59"/>
  <c r="Z123" i="60"/>
  <c r="Z123" i="59"/>
  <c r="AH123" i="60"/>
  <c r="AH123" i="59"/>
  <c r="AB125" i="60"/>
  <c r="AB125" i="59"/>
  <c r="AJ125" i="60"/>
  <c r="AJ125" i="59"/>
  <c r="AA128" i="60"/>
  <c r="AA128" i="59"/>
  <c r="AI128" i="60"/>
  <c r="AI128" i="59"/>
  <c r="Z129" i="60"/>
  <c r="Z129" i="59"/>
  <c r="AH129" i="60"/>
  <c r="AH129" i="59"/>
  <c r="AF130" i="59"/>
  <c r="AF130" i="60"/>
  <c r="V136" i="60"/>
  <c r="AD136" i="60"/>
  <c r="AD136" i="59"/>
  <c r="AA140" i="60"/>
  <c r="AA140" i="59"/>
  <c r="AI140" i="60"/>
  <c r="AI140" i="59"/>
  <c r="AF142" i="60"/>
  <c r="AF142" i="59"/>
  <c r="U144" i="60"/>
  <c r="U144" i="59"/>
  <c r="AC144" i="60"/>
  <c r="AC144" i="59"/>
  <c r="AK144" i="60"/>
  <c r="AK144" i="59"/>
  <c r="Z146" i="60"/>
  <c r="Z146" i="59"/>
  <c r="AH146" i="60"/>
  <c r="AH146" i="59"/>
  <c r="W148" i="60"/>
  <c r="W168" i="59"/>
  <c r="W148" i="59"/>
  <c r="W168" i="60"/>
  <c r="AE168" i="60"/>
  <c r="AE148" i="60"/>
  <c r="AE148" i="59"/>
  <c r="AE168" i="59"/>
  <c r="T152" i="60"/>
  <c r="T152" i="59"/>
  <c r="AC152" i="60"/>
  <c r="AC152" i="59"/>
  <c r="AL8" i="40"/>
  <c r="AK152" i="60"/>
  <c r="AK152" i="59"/>
  <c r="AA154" i="60"/>
  <c r="AA154" i="59"/>
  <c r="AI154" i="60"/>
  <c r="AI154" i="59"/>
  <c r="AF156" i="60"/>
  <c r="AF156" i="59"/>
  <c r="U160" i="60"/>
  <c r="U160" i="59"/>
  <c r="AC160" i="60"/>
  <c r="AC160" i="59"/>
  <c r="AL8" i="41"/>
  <c r="AK160" i="59"/>
  <c r="AK160" i="60"/>
  <c r="AA164" i="60"/>
  <c r="AA164" i="59"/>
  <c r="AI164" i="60"/>
  <c r="AI164" i="59"/>
  <c r="AF166" i="60"/>
  <c r="AF166" i="59"/>
  <c r="T174" i="60"/>
  <c r="T174" i="59"/>
  <c r="AC174" i="60"/>
  <c r="AC174" i="59"/>
  <c r="AL8" i="42"/>
  <c r="AK174" i="60"/>
  <c r="AK174" i="59"/>
  <c r="AB176" i="60"/>
  <c r="AB176" i="59"/>
  <c r="AJ176" i="60"/>
  <c r="AJ176" i="59"/>
  <c r="Z178" i="60"/>
  <c r="Z178" i="59"/>
  <c r="AH178" i="60"/>
  <c r="AH178" i="59"/>
  <c r="AE180" i="60"/>
  <c r="AE180" i="59"/>
  <c r="T182" i="60"/>
  <c r="T182" i="59"/>
  <c r="AB182" i="60"/>
  <c r="AB182" i="59"/>
  <c r="AJ182" i="60"/>
  <c r="AJ182" i="59"/>
  <c r="Z184" i="60"/>
  <c r="Z184" i="59"/>
  <c r="AH184" i="60"/>
  <c r="AH184" i="59"/>
  <c r="AF186" i="60"/>
  <c r="AF186" i="59"/>
  <c r="AD190" i="60"/>
  <c r="AD190" i="59"/>
  <c r="T192" i="60"/>
  <c r="T192" i="59"/>
  <c r="AB192" i="60"/>
  <c r="AB192" i="59"/>
  <c r="AJ192" i="60"/>
  <c r="AJ192" i="59"/>
  <c r="Z194" i="60"/>
  <c r="Z194" i="59"/>
  <c r="AH194" i="60"/>
  <c r="AH194" i="59"/>
  <c r="AG196" i="60"/>
  <c r="AG196" i="59"/>
  <c r="AE200" i="60"/>
  <c r="AE200" i="59"/>
  <c r="U202" i="60"/>
  <c r="U202" i="59"/>
  <c r="AC202" i="60"/>
  <c r="AC202" i="59"/>
  <c r="AK202" i="60"/>
  <c r="AK202" i="59"/>
  <c r="Z204" i="60"/>
  <c r="Z204" i="59"/>
  <c r="AH204" i="60"/>
  <c r="AH204" i="59"/>
  <c r="AD65" i="52"/>
  <c r="AG72" i="55"/>
  <c r="AD200" i="60"/>
  <c r="AD200" i="59"/>
  <c r="AB202" i="60"/>
  <c r="AB202" i="59"/>
  <c r="AG204" i="60"/>
  <c r="AG204" i="59"/>
  <c r="AF39" i="60"/>
  <c r="AF39" i="59"/>
  <c r="T45" i="60"/>
  <c r="T45" i="59"/>
  <c r="AB45" i="60"/>
  <c r="AB45" i="59"/>
  <c r="AL8" i="31"/>
  <c r="AK49" i="60"/>
  <c r="AK49" i="59"/>
  <c r="AA51" i="60"/>
  <c r="AA51" i="59"/>
  <c r="Z53" i="60"/>
  <c r="Z53" i="59"/>
  <c r="AG55" i="60"/>
  <c r="AG55" i="59"/>
  <c r="AF57" i="60"/>
  <c r="AF57" i="59"/>
  <c r="V35" i="59"/>
  <c r="V35" i="60"/>
  <c r="AG39" i="60"/>
  <c r="AG39" i="59"/>
  <c r="AE43" i="60"/>
  <c r="AE43" i="59"/>
  <c r="U45" i="60"/>
  <c r="U45" i="59"/>
  <c r="AC45" i="60"/>
  <c r="AC45" i="59"/>
  <c r="AK45" i="60"/>
  <c r="AK45" i="59"/>
  <c r="V8" i="31"/>
  <c r="Y8" i="31" s="1"/>
  <c r="Y49" i="60" s="1"/>
  <c r="U49" i="60"/>
  <c r="U49" i="59"/>
  <c r="AD49" i="60"/>
  <c r="AD49" i="59"/>
  <c r="T49" i="60"/>
  <c r="T49" i="59"/>
  <c r="AB51" i="60"/>
  <c r="AB51" i="59"/>
  <c r="AJ51" i="60"/>
  <c r="AJ51" i="59"/>
  <c r="AA53" i="60"/>
  <c r="AA53" i="59"/>
  <c r="AI53" i="60"/>
  <c r="AI53" i="59"/>
  <c r="Z55" i="60"/>
  <c r="Z55" i="59"/>
  <c r="AH55" i="60"/>
  <c r="AH55" i="59"/>
  <c r="AG57" i="60"/>
  <c r="AG57" i="59"/>
  <c r="AG63" i="60"/>
  <c r="AG63" i="59"/>
  <c r="AD64" i="60"/>
  <c r="AD64" i="59"/>
  <c r="T65" i="60"/>
  <c r="T65" i="59"/>
  <c r="AB65" i="60"/>
  <c r="AB65" i="59"/>
  <c r="AJ65" i="60"/>
  <c r="AJ65" i="59"/>
  <c r="Z62" i="60"/>
  <c r="Z62" i="59"/>
  <c r="J155" i="22"/>
  <c r="AH62" i="60"/>
  <c r="AH62" i="59"/>
  <c r="R155" i="22"/>
  <c r="Z66" i="60"/>
  <c r="Z66" i="59"/>
  <c r="AH66" i="60"/>
  <c r="AH66" i="59"/>
  <c r="X67" i="60"/>
  <c r="X67" i="59"/>
  <c r="AF67" i="60"/>
  <c r="AF67" i="59"/>
  <c r="V75" i="60"/>
  <c r="V75" i="59"/>
  <c r="AD75" i="60"/>
  <c r="AD75" i="59"/>
  <c r="AL18" i="33"/>
  <c r="AA77" i="60"/>
  <c r="AA77" i="59"/>
  <c r="AI77" i="60"/>
  <c r="AI77" i="59"/>
  <c r="AG79" i="60"/>
  <c r="AG79" i="59"/>
  <c r="U93" i="60"/>
  <c r="U93" i="59"/>
  <c r="AC93" i="60"/>
  <c r="AC93" i="59"/>
  <c r="AK93" i="60"/>
  <c r="AK93" i="59"/>
  <c r="Z94" i="60"/>
  <c r="Z94" i="59"/>
  <c r="AH94" i="60"/>
  <c r="AH94" i="59"/>
  <c r="AE96" i="60"/>
  <c r="AE96" i="59"/>
  <c r="AE98" i="60"/>
  <c r="AE98" i="59"/>
  <c r="V9" i="35"/>
  <c r="Y9" i="35" s="1"/>
  <c r="U104" i="60"/>
  <c r="U104" i="59"/>
  <c r="AD104" i="59"/>
  <c r="AD104" i="60"/>
  <c r="T105" i="60"/>
  <c r="T105" i="59"/>
  <c r="AC105" i="60"/>
  <c r="AC105" i="59"/>
  <c r="AL10" i="35"/>
  <c r="AK105" i="60"/>
  <c r="AK105" i="59"/>
  <c r="AB106" i="60"/>
  <c r="AB106" i="59"/>
  <c r="AJ106" i="60"/>
  <c r="AJ106" i="59"/>
  <c r="AA107" i="60"/>
  <c r="AA107" i="59"/>
  <c r="AI107" i="60"/>
  <c r="AI107" i="59"/>
  <c r="Z108" i="60"/>
  <c r="Z108" i="59"/>
  <c r="AH108" i="60"/>
  <c r="AH108" i="59"/>
  <c r="AG112" i="60"/>
  <c r="AG112" i="59"/>
  <c r="AE113" i="60"/>
  <c r="AE113" i="59"/>
  <c r="T114" i="59"/>
  <c r="T114" i="60"/>
  <c r="AC114" i="60"/>
  <c r="AC114" i="59"/>
  <c r="AL22" i="35"/>
  <c r="AK114" i="60"/>
  <c r="AK114" i="59"/>
  <c r="AA115" i="60"/>
  <c r="AA115" i="59"/>
  <c r="AI115" i="60"/>
  <c r="AI115" i="59"/>
  <c r="AG116" i="60"/>
  <c r="AG116" i="59"/>
  <c r="X118" i="60"/>
  <c r="AF118" i="60"/>
  <c r="AF118" i="59"/>
  <c r="AD124" i="60"/>
  <c r="AD124" i="59"/>
  <c r="AL33" i="36"/>
  <c r="AA123" i="60"/>
  <c r="AA123" i="59"/>
  <c r="AI123" i="60"/>
  <c r="AI123" i="59"/>
  <c r="U125" i="60"/>
  <c r="U125" i="59"/>
  <c r="AC125" i="60"/>
  <c r="AC125" i="59"/>
  <c r="AK125" i="59"/>
  <c r="AK125" i="60"/>
  <c r="AB128" i="60"/>
  <c r="AB128" i="59"/>
  <c r="AJ128" i="60"/>
  <c r="AJ128" i="59"/>
  <c r="AA129" i="60"/>
  <c r="AA129" i="59"/>
  <c r="AI129" i="60"/>
  <c r="AI129" i="59"/>
  <c r="AG130" i="60"/>
  <c r="AG130" i="59"/>
  <c r="AE136" i="60"/>
  <c r="AE136" i="59"/>
  <c r="T140" i="60"/>
  <c r="T140" i="59"/>
  <c r="AB140" i="60"/>
  <c r="AB140" i="59"/>
  <c r="AJ140" i="60"/>
  <c r="AJ140" i="59"/>
  <c r="AG142" i="60"/>
  <c r="AG142" i="59"/>
  <c r="V144" i="59"/>
  <c r="AD144" i="60"/>
  <c r="AD144" i="59"/>
  <c r="AL14" i="38"/>
  <c r="AA146" i="60"/>
  <c r="AA146" i="59"/>
  <c r="AI146" i="60"/>
  <c r="AI146" i="59"/>
  <c r="X168" i="60"/>
  <c r="X148" i="60"/>
  <c r="X148" i="59"/>
  <c r="X168" i="59"/>
  <c r="AF168" i="60"/>
  <c r="AF148" i="60"/>
  <c r="AF148" i="59"/>
  <c r="AF168" i="59"/>
  <c r="V8" i="40"/>
  <c r="Y8" i="40" s="1"/>
  <c r="U152" i="60"/>
  <c r="U152" i="59"/>
  <c r="AD152" i="60"/>
  <c r="AD152" i="59"/>
  <c r="T154" i="60"/>
  <c r="T154" i="59"/>
  <c r="AB154" i="60"/>
  <c r="AB154" i="59"/>
  <c r="AJ154" i="60"/>
  <c r="AJ154" i="59"/>
  <c r="Y156" i="60"/>
  <c r="Y156" i="59"/>
  <c r="AG156" i="60"/>
  <c r="AG156" i="59"/>
  <c r="AD160" i="60"/>
  <c r="AD160" i="59"/>
  <c r="T164" i="60"/>
  <c r="T164" i="59"/>
  <c r="AB164" i="60"/>
  <c r="AB164" i="59"/>
  <c r="AJ164" i="60"/>
  <c r="AJ164" i="59"/>
  <c r="AG166" i="60"/>
  <c r="AG166" i="59"/>
  <c r="V8" i="42"/>
  <c r="Y8" i="42" s="1"/>
  <c r="Y174" i="67" s="1"/>
  <c r="U174" i="59"/>
  <c r="U174" i="60"/>
  <c r="AD174" i="60"/>
  <c r="AD174" i="59"/>
  <c r="T176" i="60"/>
  <c r="T176" i="59"/>
  <c r="AC176" i="60"/>
  <c r="AC176" i="59"/>
  <c r="AL11" i="42"/>
  <c r="AK176" i="60"/>
  <c r="AK176" i="59"/>
  <c r="AA178" i="60"/>
  <c r="AA178" i="59"/>
  <c r="AI178" i="60"/>
  <c r="AI178" i="59"/>
  <c r="AF180" i="60"/>
  <c r="AF180" i="59"/>
  <c r="U182" i="60"/>
  <c r="U182" i="59"/>
  <c r="AC182" i="60"/>
  <c r="AC182" i="59"/>
  <c r="AK182" i="60"/>
  <c r="AK182" i="59"/>
  <c r="AA184" i="60"/>
  <c r="AA184" i="59"/>
  <c r="AI184" i="59"/>
  <c r="AI184" i="60"/>
  <c r="AG186" i="60"/>
  <c r="AG186" i="59"/>
  <c r="AE190" i="60"/>
  <c r="AE190" i="59"/>
  <c r="U192" i="60"/>
  <c r="U192" i="59"/>
  <c r="AC192" i="60"/>
  <c r="AC192" i="59"/>
  <c r="AK192" i="60"/>
  <c r="AK192" i="59"/>
  <c r="AA194" i="60"/>
  <c r="AA194" i="59"/>
  <c r="AI194" i="60"/>
  <c r="AI194" i="59"/>
  <c r="Z196" i="60"/>
  <c r="Z196" i="59"/>
  <c r="AH196" i="60"/>
  <c r="AH196" i="59"/>
  <c r="AF200" i="60"/>
  <c r="AF200" i="59"/>
  <c r="AD202" i="59"/>
  <c r="AD202" i="60"/>
  <c r="AA204" i="60"/>
  <c r="AA204" i="59"/>
  <c r="AI204" i="60"/>
  <c r="AI204" i="59"/>
  <c r="Z72" i="55"/>
  <c r="AH72" i="55"/>
  <c r="AE73" i="55"/>
  <c r="T202" i="60"/>
  <c r="T202" i="59"/>
  <c r="AH39" i="60"/>
  <c r="AH39" i="59"/>
  <c r="X43" i="59"/>
  <c r="AF43" i="60"/>
  <c r="AF43" i="59"/>
  <c r="AD45" i="60"/>
  <c r="AD45" i="59"/>
  <c r="AE49" i="60"/>
  <c r="AE49" i="59"/>
  <c r="T51" i="60"/>
  <c r="T51" i="59"/>
  <c r="AC51" i="60"/>
  <c r="AC51" i="59"/>
  <c r="AL11" i="31"/>
  <c r="AK51" i="60"/>
  <c r="AK51" i="59"/>
  <c r="AB53" i="60"/>
  <c r="AB53" i="59"/>
  <c r="AJ53" i="60"/>
  <c r="AJ53" i="59"/>
  <c r="AA55" i="60"/>
  <c r="AA55" i="59"/>
  <c r="AI55" i="60"/>
  <c r="AI55" i="59"/>
  <c r="Z57" i="60"/>
  <c r="Z57" i="59"/>
  <c r="AH57" i="60"/>
  <c r="AH57" i="59"/>
  <c r="Z63" i="60"/>
  <c r="Z63" i="59"/>
  <c r="AH63" i="60"/>
  <c r="AH63" i="59"/>
  <c r="AE64" i="60"/>
  <c r="AE64" i="59"/>
  <c r="U65" i="60"/>
  <c r="U65" i="59"/>
  <c r="AC65" i="59"/>
  <c r="AC65" i="60"/>
  <c r="AK65" i="60"/>
  <c r="AK65" i="59"/>
  <c r="AA62" i="60"/>
  <c r="AA62" i="59"/>
  <c r="K155" i="22"/>
  <c r="AI62" i="60"/>
  <c r="AI62" i="59"/>
  <c r="S155" i="22"/>
  <c r="AA66" i="60"/>
  <c r="AA66" i="59"/>
  <c r="AI66" i="60"/>
  <c r="AI66" i="59"/>
  <c r="AG67" i="60"/>
  <c r="AG67" i="59"/>
  <c r="AL44" i="32"/>
  <c r="U159" i="22"/>
  <c r="V71" i="60"/>
  <c r="V71" i="59"/>
  <c r="AE75" i="60"/>
  <c r="AE75" i="59"/>
  <c r="T77" i="60"/>
  <c r="T77" i="59"/>
  <c r="AB77" i="60"/>
  <c r="AB77" i="59"/>
  <c r="AJ77" i="60"/>
  <c r="AJ77" i="59"/>
  <c r="Z79" i="60"/>
  <c r="Z79" i="59"/>
  <c r="AH79" i="60"/>
  <c r="AH79" i="59"/>
  <c r="V83" i="60"/>
  <c r="V83" i="59"/>
  <c r="AD93" i="60"/>
  <c r="AD93" i="59"/>
  <c r="AA94" i="60"/>
  <c r="AA94" i="59"/>
  <c r="AI94" i="60"/>
  <c r="AI94" i="59"/>
  <c r="AF96" i="60"/>
  <c r="AF96" i="59"/>
  <c r="AF98" i="60"/>
  <c r="AF98" i="59"/>
  <c r="AE104" i="60"/>
  <c r="AE104" i="59"/>
  <c r="V10" i="35"/>
  <c r="Y10" i="35" s="1"/>
  <c r="Y105" i="67" s="1"/>
  <c r="U105" i="60"/>
  <c r="U105" i="59"/>
  <c r="AD105" i="60"/>
  <c r="AD105" i="59"/>
  <c r="T106" i="60"/>
  <c r="T106" i="59"/>
  <c r="AC106" i="60"/>
  <c r="AC106" i="59"/>
  <c r="AL11" i="35"/>
  <c r="AK106" i="59"/>
  <c r="AK106" i="60"/>
  <c r="AB107" i="60"/>
  <c r="AB107" i="59"/>
  <c r="AJ107" i="60"/>
  <c r="AJ107" i="59"/>
  <c r="AA108" i="60"/>
  <c r="AA108" i="59"/>
  <c r="AI108" i="60"/>
  <c r="AI108" i="59"/>
  <c r="Z112" i="60"/>
  <c r="Z112" i="59"/>
  <c r="AH112" i="60"/>
  <c r="AH112" i="59"/>
  <c r="AF113" i="60"/>
  <c r="AF113" i="59"/>
  <c r="V22" i="35"/>
  <c r="Y22" i="35" s="1"/>
  <c r="Y114" i="60" s="1"/>
  <c r="U114" i="60"/>
  <c r="U114" i="59"/>
  <c r="AD114" i="60"/>
  <c r="AD114" i="59"/>
  <c r="T115" i="60"/>
  <c r="T115" i="59"/>
  <c r="AB115" i="60"/>
  <c r="AB115" i="59"/>
  <c r="AJ115" i="60"/>
  <c r="AJ115" i="59"/>
  <c r="Z116" i="60"/>
  <c r="Z116" i="59"/>
  <c r="AH116" i="60"/>
  <c r="AH116" i="59"/>
  <c r="Y118" i="59"/>
  <c r="AG118" i="60"/>
  <c r="AG118" i="59"/>
  <c r="AE124" i="60"/>
  <c r="AE124" i="59"/>
  <c r="T123" i="60"/>
  <c r="T123" i="59"/>
  <c r="AB123" i="60"/>
  <c r="AB123" i="59"/>
  <c r="AJ123" i="60"/>
  <c r="AJ123" i="59"/>
  <c r="V125" i="60"/>
  <c r="AD125" i="60"/>
  <c r="AD125" i="59"/>
  <c r="T128" i="60"/>
  <c r="T128" i="59"/>
  <c r="AC128" i="60"/>
  <c r="AC128" i="59"/>
  <c r="AL10" i="37"/>
  <c r="AK128" i="60"/>
  <c r="AK128" i="59"/>
  <c r="AB129" i="60"/>
  <c r="AB129" i="59"/>
  <c r="AJ129" i="60"/>
  <c r="AJ129" i="59"/>
  <c r="Z130" i="60"/>
  <c r="Z130" i="59"/>
  <c r="AH130" i="60"/>
  <c r="AH130" i="59"/>
  <c r="AF136" i="60"/>
  <c r="AF136" i="59"/>
  <c r="U140" i="60"/>
  <c r="U140" i="59"/>
  <c r="AC140" i="60"/>
  <c r="AC140" i="59"/>
  <c r="AK140" i="60"/>
  <c r="AK140" i="59"/>
  <c r="Z142" i="60"/>
  <c r="Z142" i="59"/>
  <c r="AH142" i="60"/>
  <c r="AH142" i="59"/>
  <c r="AE144" i="60"/>
  <c r="AE144" i="59"/>
  <c r="T146" i="59"/>
  <c r="T146" i="60"/>
  <c r="AB146" i="60"/>
  <c r="AB146" i="59"/>
  <c r="AJ146" i="60"/>
  <c r="AJ146" i="59"/>
  <c r="Y168" i="60"/>
  <c r="Y148" i="60"/>
  <c r="Y168" i="59"/>
  <c r="Y148" i="59"/>
  <c r="AG168" i="60"/>
  <c r="AG148" i="60"/>
  <c r="AG168" i="59"/>
  <c r="AG148" i="59"/>
  <c r="AE152" i="60"/>
  <c r="AE152" i="59"/>
  <c r="U154" i="60"/>
  <c r="U154" i="59"/>
  <c r="AC154" i="60"/>
  <c r="AC154" i="59"/>
  <c r="AK154" i="60"/>
  <c r="AK154" i="59"/>
  <c r="Z156" i="60"/>
  <c r="Z156" i="59"/>
  <c r="AH156" i="60"/>
  <c r="AH156" i="59"/>
  <c r="AE160" i="60"/>
  <c r="AE160" i="59"/>
  <c r="U164" i="60"/>
  <c r="U164" i="59"/>
  <c r="AC164" i="60"/>
  <c r="AC164" i="59"/>
  <c r="AK164" i="60"/>
  <c r="AK164" i="59"/>
  <c r="Z166" i="60"/>
  <c r="Z166" i="59"/>
  <c r="AH166" i="60"/>
  <c r="AH166" i="59"/>
  <c r="AE174" i="60"/>
  <c r="AE174" i="59"/>
  <c r="V11" i="42"/>
  <c r="Y11" i="42" s="1"/>
  <c r="Y176" i="60" s="1"/>
  <c r="U176" i="60"/>
  <c r="U176" i="59"/>
  <c r="AD176" i="60"/>
  <c r="AD176" i="59"/>
  <c r="T178" i="60"/>
  <c r="T178" i="59"/>
  <c r="AB178" i="60"/>
  <c r="AB178" i="59"/>
  <c r="AJ178" i="59"/>
  <c r="AJ178" i="60"/>
  <c r="AG180" i="60"/>
  <c r="AG180" i="59"/>
  <c r="AD182" i="59"/>
  <c r="AD182" i="60"/>
  <c r="AB184" i="60"/>
  <c r="AB184" i="59"/>
  <c r="AJ184" i="60"/>
  <c r="AJ184" i="59"/>
  <c r="Z186" i="60"/>
  <c r="Z186" i="59"/>
  <c r="AH186" i="60"/>
  <c r="AH186" i="59"/>
  <c r="AF190" i="60"/>
  <c r="AF190" i="59"/>
  <c r="V192" i="60"/>
  <c r="AD192" i="60"/>
  <c r="AD192" i="59"/>
  <c r="AB194" i="60"/>
  <c r="AB194" i="59"/>
  <c r="AJ194" i="60"/>
  <c r="AJ194" i="59"/>
  <c r="AA196" i="60"/>
  <c r="AA196" i="59"/>
  <c r="AI196" i="60"/>
  <c r="AI196" i="59"/>
  <c r="AG200" i="60"/>
  <c r="AG200" i="59"/>
  <c r="AE202" i="60"/>
  <c r="AE202" i="59"/>
  <c r="T204" i="60"/>
  <c r="T204" i="59"/>
  <c r="AB204" i="60"/>
  <c r="AB204" i="59"/>
  <c r="AJ204" i="60"/>
  <c r="AJ204" i="59"/>
  <c r="AG62" i="52"/>
  <c r="AA72" i="55"/>
  <c r="AI72" i="55"/>
  <c r="X73" i="55"/>
  <c r="AF73" i="55"/>
  <c r="AJ202" i="60"/>
  <c r="AJ202" i="59"/>
  <c r="Z39" i="60"/>
  <c r="Z39" i="59"/>
  <c r="AL45" i="60"/>
  <c r="AA39" i="60"/>
  <c r="AA39" i="59"/>
  <c r="AI39" i="60"/>
  <c r="AI39" i="59"/>
  <c r="AG43" i="60"/>
  <c r="AG43" i="59"/>
  <c r="AE45" i="60"/>
  <c r="AE45" i="59"/>
  <c r="AF49" i="60"/>
  <c r="AF49" i="59"/>
  <c r="V11" i="31"/>
  <c r="Y11" i="31" s="1"/>
  <c r="U51" i="60"/>
  <c r="U51" i="59"/>
  <c r="AD51" i="60"/>
  <c r="AD51" i="59"/>
  <c r="T53" i="60"/>
  <c r="T53" i="59"/>
  <c r="AC53" i="59"/>
  <c r="AC53" i="60"/>
  <c r="AL14" i="31"/>
  <c r="AK53" i="60"/>
  <c r="AK53" i="59"/>
  <c r="AB55" i="60"/>
  <c r="AB55" i="59"/>
  <c r="AJ55" i="60"/>
  <c r="AJ55" i="59"/>
  <c r="AA57" i="60"/>
  <c r="AA57" i="59"/>
  <c r="AI57" i="60"/>
  <c r="AI57" i="59"/>
  <c r="AA63" i="60"/>
  <c r="AA63" i="59"/>
  <c r="AI63" i="60"/>
  <c r="AI63" i="59"/>
  <c r="AF64" i="60"/>
  <c r="AF64" i="59"/>
  <c r="AD65" i="60"/>
  <c r="AD65" i="59"/>
  <c r="AL15" i="32"/>
  <c r="AB62" i="60"/>
  <c r="AB62" i="59"/>
  <c r="L155" i="22"/>
  <c r="AJ62" i="60"/>
  <c r="AJ62" i="59"/>
  <c r="T155" i="22"/>
  <c r="T66" i="60"/>
  <c r="T66" i="59"/>
  <c r="AB66" i="60"/>
  <c r="AB66" i="59"/>
  <c r="AJ66" i="60"/>
  <c r="AJ66" i="59"/>
  <c r="Z67" i="60"/>
  <c r="Z67" i="59"/>
  <c r="AH67" i="60"/>
  <c r="AH67" i="59"/>
  <c r="V44" i="32"/>
  <c r="Y44" i="32" s="1"/>
  <c r="E159" i="22"/>
  <c r="AF75" i="60"/>
  <c r="AF75" i="59"/>
  <c r="U77" i="60"/>
  <c r="U77" i="59"/>
  <c r="AC77" i="60"/>
  <c r="AC77" i="59"/>
  <c r="AK77" i="60"/>
  <c r="AK77" i="59"/>
  <c r="AA79" i="60"/>
  <c r="AA79" i="59"/>
  <c r="AI79" i="60"/>
  <c r="AI79" i="59"/>
  <c r="AE93" i="60"/>
  <c r="AE93" i="59"/>
  <c r="T94" i="60"/>
  <c r="T94" i="59"/>
  <c r="AB94" i="60"/>
  <c r="AB94" i="59"/>
  <c r="AJ94" i="60"/>
  <c r="AJ94" i="59"/>
  <c r="AG96" i="60"/>
  <c r="AG96" i="59"/>
  <c r="AG98" i="60"/>
  <c r="AG98" i="59"/>
  <c r="AF104" i="60"/>
  <c r="AF104" i="59"/>
  <c r="AE105" i="60"/>
  <c r="AE105" i="59"/>
  <c r="V11" i="35"/>
  <c r="Y11" i="35" s="1"/>
  <c r="Y106" i="60" s="1"/>
  <c r="U106" i="59"/>
  <c r="U106" i="60"/>
  <c r="AD106" i="60"/>
  <c r="AD106" i="59"/>
  <c r="T107" i="60"/>
  <c r="T107" i="59"/>
  <c r="AC107" i="59"/>
  <c r="AC107" i="60"/>
  <c r="AL12" i="35"/>
  <c r="AK107" i="60"/>
  <c r="AK107" i="59"/>
  <c r="AB108" i="60"/>
  <c r="AB108" i="59"/>
  <c r="AJ108" i="60"/>
  <c r="AJ108" i="59"/>
  <c r="AA112" i="60"/>
  <c r="AA112" i="59"/>
  <c r="AI112" i="60"/>
  <c r="AI112" i="59"/>
  <c r="AG113" i="60"/>
  <c r="AG113" i="59"/>
  <c r="AE114" i="60"/>
  <c r="AE114" i="59"/>
  <c r="U115" i="60"/>
  <c r="U115" i="59"/>
  <c r="AC115" i="60"/>
  <c r="AC115" i="59"/>
  <c r="AK115" i="60"/>
  <c r="AK115" i="59"/>
  <c r="AA116" i="60"/>
  <c r="AA116" i="59"/>
  <c r="AI116" i="60"/>
  <c r="AI116" i="59"/>
  <c r="Z118" i="60"/>
  <c r="Z118" i="59"/>
  <c r="AH118" i="60"/>
  <c r="AH118" i="59"/>
  <c r="AF124" i="59"/>
  <c r="AF124" i="60"/>
  <c r="U123" i="60"/>
  <c r="U123" i="59"/>
  <c r="AC123" i="60"/>
  <c r="AC123" i="59"/>
  <c r="AK123" i="60"/>
  <c r="AK123" i="59"/>
  <c r="AE125" i="60"/>
  <c r="AE125" i="59"/>
  <c r="T125" i="60"/>
  <c r="T125" i="59"/>
  <c r="V10" i="37"/>
  <c r="Y10" i="37" s="1"/>
  <c r="Y128" i="60" s="1"/>
  <c r="U128" i="60"/>
  <c r="U128" i="59"/>
  <c r="AD128" i="60"/>
  <c r="AD128" i="59"/>
  <c r="T129" i="60"/>
  <c r="T129" i="59"/>
  <c r="AC129" i="60"/>
  <c r="AC129" i="59"/>
  <c r="AL11" i="37"/>
  <c r="AK129" i="60"/>
  <c r="AK129" i="59"/>
  <c r="AA130" i="60"/>
  <c r="AA130" i="59"/>
  <c r="AI130" i="60"/>
  <c r="AI130" i="59"/>
  <c r="Y136" i="59"/>
  <c r="AG136" i="60"/>
  <c r="AG136" i="59"/>
  <c r="AD140" i="60"/>
  <c r="AD140" i="59"/>
  <c r="AL8" i="38"/>
  <c r="AA142" i="60"/>
  <c r="AA142" i="59"/>
  <c r="AI142" i="60"/>
  <c r="AI142" i="59"/>
  <c r="AF144" i="60"/>
  <c r="AF144" i="59"/>
  <c r="U146" i="60"/>
  <c r="U146" i="59"/>
  <c r="AC146" i="60"/>
  <c r="AC146" i="59"/>
  <c r="AK146" i="60"/>
  <c r="AK146" i="59"/>
  <c r="Z168" i="60"/>
  <c r="Z148" i="60"/>
  <c r="Z148" i="59"/>
  <c r="Z168" i="59"/>
  <c r="AH168" i="60"/>
  <c r="AH148" i="60"/>
  <c r="AH168" i="59"/>
  <c r="AH148" i="59"/>
  <c r="X152" i="60"/>
  <c r="X152" i="59"/>
  <c r="AF152" i="60"/>
  <c r="AF152" i="59"/>
  <c r="AD154" i="60"/>
  <c r="AD154" i="59"/>
  <c r="AL11" i="40"/>
  <c r="AA156" i="60"/>
  <c r="AA156" i="59"/>
  <c r="AI156" i="60"/>
  <c r="AI156" i="59"/>
  <c r="AF160" i="60"/>
  <c r="AF160" i="59"/>
  <c r="V164" i="60"/>
  <c r="AD164" i="60"/>
  <c r="AD164" i="59"/>
  <c r="AL14" i="41"/>
  <c r="AA166" i="60"/>
  <c r="AA166" i="59"/>
  <c r="AI166" i="60"/>
  <c r="AI166" i="59"/>
  <c r="X174" i="60"/>
  <c r="X174" i="59"/>
  <c r="AF174" i="60"/>
  <c r="AF174" i="59"/>
  <c r="AE176" i="60"/>
  <c r="AE176" i="59"/>
  <c r="U178" i="60"/>
  <c r="U178" i="59"/>
  <c r="AC178" i="60"/>
  <c r="AC178" i="59"/>
  <c r="AK178" i="60"/>
  <c r="AK178" i="59"/>
  <c r="Z180" i="60"/>
  <c r="Z180" i="59"/>
  <c r="AH180" i="60"/>
  <c r="AH180" i="59"/>
  <c r="AE182" i="60"/>
  <c r="AE182" i="59"/>
  <c r="T184" i="60"/>
  <c r="T184" i="59"/>
  <c r="AC184" i="60"/>
  <c r="AC184" i="59"/>
  <c r="AL23" i="42"/>
  <c r="AK184" i="60"/>
  <c r="AK184" i="59"/>
  <c r="AA186" i="60"/>
  <c r="AA186" i="59"/>
  <c r="AI186" i="60"/>
  <c r="AI186" i="59"/>
  <c r="AG190" i="60"/>
  <c r="AG190" i="59"/>
  <c r="AE192" i="60"/>
  <c r="AE192" i="59"/>
  <c r="T194" i="60"/>
  <c r="T194" i="59"/>
  <c r="AC194" i="60"/>
  <c r="AC194" i="59"/>
  <c r="AL14" i="43"/>
  <c r="AK194" i="60"/>
  <c r="AK194" i="59"/>
  <c r="AB196" i="60"/>
  <c r="AB196" i="59"/>
  <c r="AJ196" i="60"/>
  <c r="AJ196" i="59"/>
  <c r="Z200" i="60"/>
  <c r="Z200" i="59"/>
  <c r="AH200" i="59"/>
  <c r="AH200" i="60"/>
  <c r="AF202" i="60"/>
  <c r="AF202" i="59"/>
  <c r="U204" i="60"/>
  <c r="U204" i="59"/>
  <c r="AC204" i="60"/>
  <c r="AC204" i="59"/>
  <c r="AK204" i="60"/>
  <c r="AK204" i="59"/>
  <c r="Z62" i="52"/>
  <c r="AH62" i="52"/>
  <c r="T72" i="55"/>
  <c r="AB72" i="55"/>
  <c r="AJ72" i="55"/>
  <c r="AG73" i="55"/>
  <c r="V12" i="32"/>
  <c r="AL12" i="32"/>
  <c r="AL25" i="32"/>
  <c r="E3324" i="58" s="1"/>
  <c r="Q3324" i="58" s="1"/>
  <c r="H6" i="27"/>
  <c r="X49" i="60" l="1"/>
  <c r="AL63" i="52"/>
  <c r="Y202" i="64"/>
  <c r="AL63" i="59"/>
  <c r="Y194" i="60"/>
  <c r="V204" i="60"/>
  <c r="Y204" i="59"/>
  <c r="Y164" i="59"/>
  <c r="V164" i="59"/>
  <c r="Y164" i="60"/>
  <c r="Y200" i="62"/>
  <c r="Y75" i="67"/>
  <c r="Y200" i="66"/>
  <c r="E1249" i="58"/>
  <c r="Q1249" i="58" s="1"/>
  <c r="Y75" i="63"/>
  <c r="AL125" i="59"/>
  <c r="Y124" i="60"/>
  <c r="Y39" i="60"/>
  <c r="Y116" i="59"/>
  <c r="Y136" i="66"/>
  <c r="Y116" i="60"/>
  <c r="Y112" i="59"/>
  <c r="Y57" i="59"/>
  <c r="Y125" i="59"/>
  <c r="Y67" i="60"/>
  <c r="V125" i="59"/>
  <c r="X114" i="59"/>
  <c r="AL192" i="60"/>
  <c r="V136" i="59"/>
  <c r="X63" i="60"/>
  <c r="Y136" i="61"/>
  <c r="Y136" i="65"/>
  <c r="Y136" i="60"/>
  <c r="X116" i="59"/>
  <c r="X39" i="59"/>
  <c r="X164" i="59"/>
  <c r="AL77" i="59"/>
  <c r="X108" i="59"/>
  <c r="AL94" i="60"/>
  <c r="X63" i="52"/>
  <c r="Y136" i="63"/>
  <c r="Y136" i="67"/>
  <c r="Y63" i="59"/>
  <c r="Q154" i="22"/>
  <c r="E2460" i="58" s="1"/>
  <c r="E1210" i="58"/>
  <c r="Q1210" i="58" s="1"/>
  <c r="Y108" i="59"/>
  <c r="Y113" i="59"/>
  <c r="V144" i="60"/>
  <c r="V180" i="59"/>
  <c r="V186" i="60"/>
  <c r="Y115" i="59"/>
  <c r="V94" i="60"/>
  <c r="AL142" i="59"/>
  <c r="Y144" i="61"/>
  <c r="Y182" i="67"/>
  <c r="E1167" i="58"/>
  <c r="Y113" i="60"/>
  <c r="V182" i="59"/>
  <c r="Y180" i="59"/>
  <c r="V45" i="59"/>
  <c r="Y186" i="59"/>
  <c r="V113" i="59"/>
  <c r="Y94" i="59"/>
  <c r="X57" i="59"/>
  <c r="V180" i="60"/>
  <c r="Y144" i="59"/>
  <c r="Y115" i="60"/>
  <c r="Y45" i="60"/>
  <c r="Y180" i="62"/>
  <c r="Y144" i="63"/>
  <c r="E1237" i="58"/>
  <c r="Q1237" i="58" s="1"/>
  <c r="Y113" i="61"/>
  <c r="Y73" i="55"/>
  <c r="V154" i="59"/>
  <c r="V182" i="60"/>
  <c r="Y180" i="60"/>
  <c r="V45" i="60"/>
  <c r="V113" i="60"/>
  <c r="Y94" i="60"/>
  <c r="Y144" i="60"/>
  <c r="V115" i="59"/>
  <c r="Y154" i="59"/>
  <c r="Y182" i="59"/>
  <c r="Y180" i="64"/>
  <c r="Y94" i="61"/>
  <c r="Y182" i="63"/>
  <c r="Y113" i="64"/>
  <c r="Y112" i="60"/>
  <c r="P154" i="22"/>
  <c r="E2290" i="58" s="1"/>
  <c r="X55" i="60"/>
  <c r="AL63" i="60"/>
  <c r="Y180" i="66"/>
  <c r="Y144" i="65"/>
  <c r="Y94" i="65"/>
  <c r="Y182" i="61"/>
  <c r="Y182" i="65"/>
  <c r="Y113" i="62"/>
  <c r="Y113" i="66"/>
  <c r="Y196" i="60"/>
  <c r="X194" i="60"/>
  <c r="V178" i="60"/>
  <c r="E1236" i="58"/>
  <c r="Q1236" i="58" s="1"/>
  <c r="Y144" i="67"/>
  <c r="Y94" i="67"/>
  <c r="Y182" i="62"/>
  <c r="Y113" i="63"/>
  <c r="E1091" i="58"/>
  <c r="Q1091" i="58" s="1"/>
  <c r="Y45" i="64"/>
  <c r="Y98" i="59"/>
  <c r="Y200" i="60"/>
  <c r="V202" i="59"/>
  <c r="V124" i="60"/>
  <c r="AL146" i="60"/>
  <c r="Y75" i="59"/>
  <c r="E1248" i="58"/>
  <c r="Q1248" i="58" s="1"/>
  <c r="Y200" i="64"/>
  <c r="Y202" i="62"/>
  <c r="Y202" i="66"/>
  <c r="Y75" i="61"/>
  <c r="Y75" i="65"/>
  <c r="V202" i="60"/>
  <c r="Y79" i="60"/>
  <c r="Y178" i="60"/>
  <c r="Y202" i="59"/>
  <c r="X176" i="60"/>
  <c r="Y200" i="61"/>
  <c r="Y200" i="65"/>
  <c r="Y202" i="63"/>
  <c r="Y202" i="67"/>
  <c r="Y75" i="62"/>
  <c r="Y75" i="66"/>
  <c r="L154" i="22"/>
  <c r="E1610" i="58" s="1"/>
  <c r="Y200" i="59"/>
  <c r="R154" i="22"/>
  <c r="E2630" i="58" s="1"/>
  <c r="X166" i="60"/>
  <c r="V200" i="60"/>
  <c r="AL130" i="59"/>
  <c r="Y200" i="63"/>
  <c r="Y202" i="61"/>
  <c r="E1140" i="58"/>
  <c r="Q1140" i="58" s="1"/>
  <c r="Y57" i="60"/>
  <c r="Y129" i="60"/>
  <c r="Y107" i="59"/>
  <c r="X129" i="59"/>
  <c r="Y45" i="59"/>
  <c r="Y180" i="61"/>
  <c r="Y180" i="65"/>
  <c r="E1215" i="58"/>
  <c r="Q1215" i="58" s="1"/>
  <c r="Y144" i="64"/>
  <c r="E1152" i="58"/>
  <c r="Y94" i="64"/>
  <c r="Y45" i="62"/>
  <c r="Y45" i="65"/>
  <c r="Y45" i="61"/>
  <c r="Y45" i="66"/>
  <c r="V154" i="60"/>
  <c r="X104" i="59"/>
  <c r="V124" i="59"/>
  <c r="J154" i="22"/>
  <c r="E1270" i="58" s="1"/>
  <c r="Y39" i="59"/>
  <c r="Y55" i="60"/>
  <c r="V178" i="59"/>
  <c r="Y180" i="63"/>
  <c r="Y144" i="62"/>
  <c r="Y94" i="62"/>
  <c r="Y45" i="63"/>
  <c r="AL182" i="59"/>
  <c r="V64" i="59"/>
  <c r="Y184" i="59"/>
  <c r="Y64" i="59"/>
  <c r="V70" i="55"/>
  <c r="Y43" i="59"/>
  <c r="AL202" i="59"/>
  <c r="V64" i="60"/>
  <c r="Y72" i="55"/>
  <c r="Y66" i="59"/>
  <c r="Y64" i="60"/>
  <c r="Y43" i="60"/>
  <c r="Y66" i="60"/>
  <c r="Y51" i="67"/>
  <c r="Y51" i="63"/>
  <c r="Y51" i="66"/>
  <c r="Y51" i="61"/>
  <c r="Y51" i="65"/>
  <c r="Y51" i="62"/>
  <c r="Y51" i="64"/>
  <c r="E1095" i="58"/>
  <c r="Q1095" i="58" s="1"/>
  <c r="Y98" i="66"/>
  <c r="Y98" i="62"/>
  <c r="Y98" i="65"/>
  <c r="Y98" i="61"/>
  <c r="Y98" i="64"/>
  <c r="E1154" i="58"/>
  <c r="Y98" i="67"/>
  <c r="Y98" i="63"/>
  <c r="Y53" i="65"/>
  <c r="Y53" i="62"/>
  <c r="Y53" i="64"/>
  <c r="E1096" i="58"/>
  <c r="Q1096" i="58" s="1"/>
  <c r="Y53" i="67"/>
  <c r="Y53" i="63"/>
  <c r="Y53" i="66"/>
  <c r="Y53" i="61"/>
  <c r="Y108" i="65"/>
  <c r="Y108" i="61"/>
  <c r="Y108" i="64"/>
  <c r="E1163" i="58"/>
  <c r="Y108" i="67"/>
  <c r="Y108" i="63"/>
  <c r="Y108" i="66"/>
  <c r="Y108" i="62"/>
  <c r="I156" i="22"/>
  <c r="E1109" i="58"/>
  <c r="Q1109" i="58" s="1"/>
  <c r="Y79" i="64"/>
  <c r="E1142" i="58"/>
  <c r="Q1142" i="58" s="1"/>
  <c r="Y79" i="67"/>
  <c r="Y79" i="63"/>
  <c r="Y79" i="66"/>
  <c r="Y79" i="62"/>
  <c r="Y79" i="65"/>
  <c r="Y79" i="61"/>
  <c r="Y105" i="59"/>
  <c r="Y51" i="60"/>
  <c r="Y114" i="59"/>
  <c r="E679" i="58"/>
  <c r="Q679" i="58" s="1"/>
  <c r="Y49" i="36"/>
  <c r="E1189" i="58" s="1"/>
  <c r="Q1189" i="58" s="1"/>
  <c r="E720" i="58"/>
  <c r="Q720" i="58" s="1"/>
  <c r="Y23" i="41"/>
  <c r="E1230" i="58" s="1"/>
  <c r="Q1230" i="58" s="1"/>
  <c r="E666" i="58"/>
  <c r="Q666" i="58" s="1"/>
  <c r="Y31" i="36"/>
  <c r="E1176" i="58" s="1"/>
  <c r="Q1176" i="58" s="1"/>
  <c r="E610" i="58"/>
  <c r="Q610" i="58" s="1"/>
  <c r="Y32" i="32"/>
  <c r="E1120" i="58" s="1"/>
  <c r="Q1120" i="58" s="1"/>
  <c r="H576" i="58"/>
  <c r="R576" i="58" s="1"/>
  <c r="Y15" i="29"/>
  <c r="H1086" i="58" s="1"/>
  <c r="R1086" i="58" s="1"/>
  <c r="V166" i="60"/>
  <c r="Y17" i="41"/>
  <c r="Y116" i="62"/>
  <c r="Y116" i="66"/>
  <c r="Y112" i="61"/>
  <c r="Y112" i="65"/>
  <c r="E1160" i="58"/>
  <c r="Y105" i="64"/>
  <c r="E624" i="58"/>
  <c r="Q624" i="58" s="1"/>
  <c r="Y48" i="32"/>
  <c r="E1134" i="58" s="1"/>
  <c r="Q1134" i="58" s="1"/>
  <c r="Y66" i="61"/>
  <c r="Y66" i="66"/>
  <c r="E1098" i="58"/>
  <c r="Q1098" i="58" s="1"/>
  <c r="Y57" i="64"/>
  <c r="Y43" i="61"/>
  <c r="Y43" i="66"/>
  <c r="Y39" i="61"/>
  <c r="Y39" i="66"/>
  <c r="E1233" i="58"/>
  <c r="Q1233" i="58" s="1"/>
  <c r="Y174" i="64"/>
  <c r="Y164" i="62"/>
  <c r="Y164" i="66"/>
  <c r="Y176" i="65"/>
  <c r="Y176" i="61"/>
  <c r="Y176" i="64"/>
  <c r="E1234" i="58"/>
  <c r="Q1234" i="58" s="1"/>
  <c r="Y176" i="67"/>
  <c r="Y176" i="63"/>
  <c r="Y176" i="66"/>
  <c r="Y176" i="62"/>
  <c r="Y152" i="64"/>
  <c r="E1220" i="58"/>
  <c r="Q1220" i="58" s="1"/>
  <c r="Y152" i="67"/>
  <c r="Y152" i="63"/>
  <c r="Y152" i="66"/>
  <c r="Y152" i="62"/>
  <c r="Y152" i="65"/>
  <c r="Y104" i="64"/>
  <c r="E1159" i="58"/>
  <c r="Y104" i="67"/>
  <c r="Y104" i="63"/>
  <c r="Y104" i="66"/>
  <c r="Y104" i="62"/>
  <c r="Y104" i="65"/>
  <c r="Y104" i="61"/>
  <c r="Y49" i="59"/>
  <c r="Y152" i="59"/>
  <c r="I157" i="22"/>
  <c r="E1116" i="58"/>
  <c r="Q1116" i="58" s="1"/>
  <c r="Y53" i="59"/>
  <c r="Y196" i="67"/>
  <c r="Y196" i="63"/>
  <c r="Y196" i="66"/>
  <c r="Y196" i="62"/>
  <c r="Y196" i="65"/>
  <c r="Y196" i="61"/>
  <c r="Y196" i="64"/>
  <c r="E1245" i="58"/>
  <c r="Q1245" i="58" s="1"/>
  <c r="Y129" i="67"/>
  <c r="Y129" i="63"/>
  <c r="Y129" i="66"/>
  <c r="Y129" i="62"/>
  <c r="Y129" i="65"/>
  <c r="Y129" i="61"/>
  <c r="Y129" i="64"/>
  <c r="E1206" i="58"/>
  <c r="Y105" i="60"/>
  <c r="Y128" i="59"/>
  <c r="Y106" i="59"/>
  <c r="E678" i="58"/>
  <c r="Q678" i="58" s="1"/>
  <c r="Y48" i="36"/>
  <c r="E1188" i="58" s="1"/>
  <c r="Q1188" i="58" s="1"/>
  <c r="E719" i="58"/>
  <c r="Q719" i="58" s="1"/>
  <c r="Y20" i="41"/>
  <c r="E1229" i="58" s="1"/>
  <c r="Q1229" i="58" s="1"/>
  <c r="H636" i="58"/>
  <c r="R636" i="58" s="1"/>
  <c r="Y12" i="34"/>
  <c r="H1146" i="58" s="1"/>
  <c r="R1146" i="58" s="1"/>
  <c r="E609" i="58"/>
  <c r="Q609" i="58" s="1"/>
  <c r="Y31" i="32"/>
  <c r="E1119" i="58" s="1"/>
  <c r="Q1119" i="58" s="1"/>
  <c r="E691" i="58"/>
  <c r="Q691" i="58" s="1"/>
  <c r="Y65" i="36"/>
  <c r="E1201" i="58" s="1"/>
  <c r="Q1201" i="58" s="1"/>
  <c r="E601" i="58"/>
  <c r="Q601" i="58" s="1"/>
  <c r="Y22" i="32"/>
  <c r="E1111" i="58" s="1"/>
  <c r="Q1111" i="58" s="1"/>
  <c r="E693" i="58"/>
  <c r="Q693" i="58" s="1"/>
  <c r="Y67" i="36"/>
  <c r="E1203" i="58" s="1"/>
  <c r="Q1203" i="58" s="1"/>
  <c r="Y154" i="66"/>
  <c r="Y154" i="62"/>
  <c r="Y154" i="65"/>
  <c r="Y154" i="61"/>
  <c r="Y154" i="64"/>
  <c r="E1221" i="58"/>
  <c r="Q1221" i="58" s="1"/>
  <c r="Y154" i="67"/>
  <c r="Y154" i="63"/>
  <c r="E686" i="58"/>
  <c r="Q686" i="58" s="1"/>
  <c r="Y58" i="36"/>
  <c r="E1196" i="58" s="1"/>
  <c r="Q1196" i="58" s="1"/>
  <c r="E681" i="58"/>
  <c r="Q681" i="58" s="1"/>
  <c r="Y51" i="36"/>
  <c r="E1191" i="58" s="1"/>
  <c r="Q1191" i="58" s="1"/>
  <c r="E676" i="58"/>
  <c r="Y45" i="36"/>
  <c r="E1186" i="58" s="1"/>
  <c r="E672" i="58"/>
  <c r="Q672" i="58" s="1"/>
  <c r="Y39" i="36"/>
  <c r="E1182" i="58" s="1"/>
  <c r="Q1182" i="58" s="1"/>
  <c r="Y124" i="65"/>
  <c r="Y124" i="61"/>
  <c r="Y124" i="64"/>
  <c r="E1178" i="58"/>
  <c r="Q1178" i="58" s="1"/>
  <c r="Y124" i="67"/>
  <c r="Y124" i="63"/>
  <c r="Y124" i="66"/>
  <c r="Y124" i="62"/>
  <c r="Y116" i="63"/>
  <c r="Y116" i="67"/>
  <c r="Y112" i="62"/>
  <c r="Y112" i="66"/>
  <c r="Y105" i="61"/>
  <c r="Y105" i="65"/>
  <c r="Y66" i="63"/>
  <c r="Y66" i="67"/>
  <c r="Y57" i="62"/>
  <c r="Y57" i="65"/>
  <c r="Y43" i="63"/>
  <c r="Y43" i="67"/>
  <c r="Y39" i="63"/>
  <c r="Y39" i="67"/>
  <c r="Y186" i="66"/>
  <c r="Y186" i="62"/>
  <c r="Y186" i="65"/>
  <c r="Y186" i="61"/>
  <c r="Y186" i="64"/>
  <c r="E1239" i="58"/>
  <c r="Q1239" i="58" s="1"/>
  <c r="Y186" i="67"/>
  <c r="Y186" i="63"/>
  <c r="Y174" i="61"/>
  <c r="Y174" i="65"/>
  <c r="Y164" i="63"/>
  <c r="Y164" i="67"/>
  <c r="Y12" i="32"/>
  <c r="Y25" i="32"/>
  <c r="E1114" i="58" s="1"/>
  <c r="Q1114" i="58" s="1"/>
  <c r="E1130" i="58"/>
  <c r="Q1130" i="58" s="1"/>
  <c r="I159" i="22"/>
  <c r="Y118" i="66"/>
  <c r="Y118" i="62"/>
  <c r="Y118" i="65"/>
  <c r="Y118" i="61"/>
  <c r="Y118" i="64"/>
  <c r="E1171" i="58"/>
  <c r="Y118" i="67"/>
  <c r="Y118" i="63"/>
  <c r="Y67" i="67"/>
  <c r="Y67" i="63"/>
  <c r="Y67" i="66"/>
  <c r="Y67" i="62"/>
  <c r="Y67" i="65"/>
  <c r="Y67" i="61"/>
  <c r="Y67" i="52"/>
  <c r="Y67" i="64"/>
  <c r="E1107" i="58"/>
  <c r="Q1107" i="58" s="1"/>
  <c r="Y152" i="60"/>
  <c r="Y53" i="60"/>
  <c r="Y104" i="59"/>
  <c r="Y194" i="67"/>
  <c r="Y194" i="63"/>
  <c r="Y194" i="66"/>
  <c r="Y194" i="62"/>
  <c r="Y194" i="65"/>
  <c r="Y194" i="61"/>
  <c r="Y194" i="64"/>
  <c r="E1244" i="58"/>
  <c r="Q1244" i="58" s="1"/>
  <c r="Y174" i="59"/>
  <c r="E688" i="58"/>
  <c r="Y61" i="36"/>
  <c r="E1198" i="58" s="1"/>
  <c r="E623" i="58"/>
  <c r="Q623" i="58" s="1"/>
  <c r="Y47" i="32"/>
  <c r="E1133" i="58" s="1"/>
  <c r="Q1133" i="58" s="1"/>
  <c r="E685" i="58"/>
  <c r="Q685" i="58" s="1"/>
  <c r="Y57" i="36"/>
  <c r="E1195" i="58" s="1"/>
  <c r="Q1195" i="58" s="1"/>
  <c r="E614" i="58"/>
  <c r="Q614" i="58" s="1"/>
  <c r="Y37" i="32"/>
  <c r="E1124" i="58" s="1"/>
  <c r="Q1124" i="58" s="1"/>
  <c r="E670" i="58"/>
  <c r="Y36" i="36"/>
  <c r="E1180" i="58" s="1"/>
  <c r="E673" i="58"/>
  <c r="Q673" i="58" s="1"/>
  <c r="Y40" i="36"/>
  <c r="E1183" i="58" s="1"/>
  <c r="Q1183" i="58" s="1"/>
  <c r="E613" i="58"/>
  <c r="Q613" i="58" s="1"/>
  <c r="Y36" i="32"/>
  <c r="E1123" i="58" s="1"/>
  <c r="Q1123" i="58" s="1"/>
  <c r="E600" i="58"/>
  <c r="Q600" i="58" s="1"/>
  <c r="Y21" i="32"/>
  <c r="E1110" i="58" s="1"/>
  <c r="Q1110" i="58" s="1"/>
  <c r="Y204" i="64"/>
  <c r="E1250" i="58"/>
  <c r="Q1250" i="58" s="1"/>
  <c r="Y204" i="67"/>
  <c r="Y204" i="63"/>
  <c r="Y204" i="66"/>
  <c r="Y204" i="62"/>
  <c r="Y204" i="65"/>
  <c r="Y204" i="61"/>
  <c r="V140" i="60"/>
  <c r="Y8" i="38"/>
  <c r="Y125" i="64"/>
  <c r="E1179" i="58"/>
  <c r="Q1179" i="58" s="1"/>
  <c r="Y125" i="67"/>
  <c r="Y125" i="63"/>
  <c r="Y125" i="66"/>
  <c r="Y125" i="62"/>
  <c r="Y125" i="65"/>
  <c r="Y125" i="61"/>
  <c r="E1170" i="58"/>
  <c r="Y116" i="64"/>
  <c r="Y112" i="63"/>
  <c r="Y112" i="67"/>
  <c r="Y105" i="62"/>
  <c r="Y105" i="66"/>
  <c r="V77" i="59"/>
  <c r="Y21" i="33"/>
  <c r="E615" i="58"/>
  <c r="Q615" i="58" s="1"/>
  <c r="Y38" i="32"/>
  <c r="E1125" i="58" s="1"/>
  <c r="Q1125" i="58" s="1"/>
  <c r="E1106" i="58"/>
  <c r="Q1106" i="58" s="1"/>
  <c r="Y66" i="64"/>
  <c r="Y66" i="52"/>
  <c r="Y64" i="65"/>
  <c r="Y64" i="62"/>
  <c r="Y64" i="64"/>
  <c r="E1104" i="58"/>
  <c r="Q1104" i="58" s="1"/>
  <c r="Y64" i="67"/>
  <c r="Y64" i="63"/>
  <c r="Y64" i="66"/>
  <c r="Y64" i="61"/>
  <c r="Y57" i="61"/>
  <c r="Y57" i="66"/>
  <c r="E1090" i="58"/>
  <c r="Q1090" i="58" s="1"/>
  <c r="Y43" i="64"/>
  <c r="E1088" i="58"/>
  <c r="Q1088" i="58" s="1"/>
  <c r="Y39" i="64"/>
  <c r="Y174" i="62"/>
  <c r="Y174" i="66"/>
  <c r="E1227" i="58"/>
  <c r="Q1227" i="58" s="1"/>
  <c r="Y164" i="64"/>
  <c r="Y156" i="64"/>
  <c r="E1222" i="58"/>
  <c r="Q1222" i="58" s="1"/>
  <c r="Y156" i="67"/>
  <c r="Y156" i="63"/>
  <c r="Y156" i="66"/>
  <c r="Y156" i="62"/>
  <c r="Y156" i="65"/>
  <c r="Y156" i="61"/>
  <c r="Y128" i="65"/>
  <c r="Y128" i="61"/>
  <c r="Y128" i="64"/>
  <c r="E1205" i="58"/>
  <c r="Y128" i="67"/>
  <c r="Y128" i="63"/>
  <c r="Y128" i="66"/>
  <c r="Y128" i="62"/>
  <c r="Y106" i="64"/>
  <c r="E1161" i="58"/>
  <c r="Y106" i="67"/>
  <c r="Y106" i="63"/>
  <c r="Y106" i="66"/>
  <c r="Y106" i="62"/>
  <c r="Y106" i="65"/>
  <c r="Y106" i="61"/>
  <c r="Y114" i="64"/>
  <c r="E1168" i="58"/>
  <c r="Y114" i="67"/>
  <c r="Y114" i="63"/>
  <c r="Y114" i="66"/>
  <c r="Y114" i="62"/>
  <c r="Y114" i="65"/>
  <c r="Y114" i="61"/>
  <c r="Y49" i="67"/>
  <c r="Y49" i="63"/>
  <c r="Y49" i="66"/>
  <c r="Y49" i="61"/>
  <c r="Y49" i="65"/>
  <c r="Y49" i="62"/>
  <c r="Y49" i="64"/>
  <c r="E1094" i="58"/>
  <c r="Q1094" i="58" s="1"/>
  <c r="Y63" i="67"/>
  <c r="Y63" i="63"/>
  <c r="Y63" i="66"/>
  <c r="Y63" i="62"/>
  <c r="Y63" i="65"/>
  <c r="Y63" i="61"/>
  <c r="Y69" i="55"/>
  <c r="Y63" i="64"/>
  <c r="E1103" i="58"/>
  <c r="Q1103" i="58" s="1"/>
  <c r="Y176" i="59"/>
  <c r="Y51" i="59"/>
  <c r="Y104" i="60"/>
  <c r="Y184" i="66"/>
  <c r="Y184" i="62"/>
  <c r="Y184" i="65"/>
  <c r="Y184" i="61"/>
  <c r="Y184" i="64"/>
  <c r="E1238" i="58"/>
  <c r="Q1238" i="58" s="1"/>
  <c r="Y184" i="67"/>
  <c r="Y184" i="63"/>
  <c r="Y174" i="60"/>
  <c r="Y107" i="67"/>
  <c r="Y107" i="63"/>
  <c r="Y107" i="66"/>
  <c r="Y107" i="62"/>
  <c r="Y107" i="65"/>
  <c r="Y107" i="61"/>
  <c r="Y107" i="64"/>
  <c r="E1162" i="58"/>
  <c r="Y55" i="67"/>
  <c r="Y55" i="63"/>
  <c r="Y55" i="66"/>
  <c r="Y55" i="61"/>
  <c r="Y55" i="65"/>
  <c r="Y55" i="62"/>
  <c r="Y55" i="64"/>
  <c r="E1097" i="58"/>
  <c r="Q1097" i="58" s="1"/>
  <c r="Y63" i="52"/>
  <c r="E687" i="58"/>
  <c r="Q687" i="58" s="1"/>
  <c r="Y59" i="36"/>
  <c r="E1197" i="58" s="1"/>
  <c r="Q1197" i="58" s="1"/>
  <c r="E616" i="58"/>
  <c r="Q616" i="58" s="1"/>
  <c r="Y39" i="32"/>
  <c r="E1126" i="58" s="1"/>
  <c r="Q1126" i="58" s="1"/>
  <c r="E675" i="58"/>
  <c r="Q675" i="58" s="1"/>
  <c r="Y42" i="36"/>
  <c r="E1185" i="58" s="1"/>
  <c r="Q1185" i="58" s="1"/>
  <c r="E611" i="58"/>
  <c r="Q611" i="58" s="1"/>
  <c r="Y33" i="32"/>
  <c r="E1121" i="58" s="1"/>
  <c r="Q1121" i="58" s="1"/>
  <c r="E603" i="58"/>
  <c r="Q603" i="58" s="1"/>
  <c r="Y24" i="32"/>
  <c r="E1113" i="58" s="1"/>
  <c r="Q1113" i="58" s="1"/>
  <c r="E682" i="58"/>
  <c r="Y53" i="36"/>
  <c r="E1192" i="58" s="1"/>
  <c r="V65" i="60"/>
  <c r="Y15" i="32"/>
  <c r="Y116" i="61"/>
  <c r="E1166" i="58"/>
  <c r="Y105" i="63"/>
  <c r="H638" i="58"/>
  <c r="R638" i="58" s="1"/>
  <c r="Y21" i="34"/>
  <c r="H1148" i="58" s="1"/>
  <c r="R1148" i="58" s="1"/>
  <c r="Y66" i="62"/>
  <c r="H577" i="58"/>
  <c r="R577" i="58" s="1"/>
  <c r="Y20" i="29"/>
  <c r="H1087" i="58" s="1"/>
  <c r="R1087" i="58" s="1"/>
  <c r="Y57" i="63"/>
  <c r="Y43" i="62"/>
  <c r="Y39" i="62"/>
  <c r="Y178" i="64"/>
  <c r="E1235" i="58"/>
  <c r="Q1235" i="58" s="1"/>
  <c r="Y178" i="67"/>
  <c r="Y178" i="63"/>
  <c r="Y178" i="66"/>
  <c r="Y178" i="62"/>
  <c r="Y178" i="65"/>
  <c r="Y178" i="61"/>
  <c r="Y174" i="63"/>
  <c r="Y164" i="61"/>
  <c r="Y152" i="61"/>
  <c r="V142" i="59"/>
  <c r="Y11" i="38"/>
  <c r="E664" i="58"/>
  <c r="Y28" i="36"/>
  <c r="E1174" i="58" s="1"/>
  <c r="V93" i="60"/>
  <c r="Y38" i="34"/>
  <c r="V190" i="60"/>
  <c r="Y8" i="43"/>
  <c r="V160" i="60"/>
  <c r="Y8" i="41"/>
  <c r="H629" i="58"/>
  <c r="R629" i="58" s="1"/>
  <c r="Y15" i="33"/>
  <c r="H1139" i="58" s="1"/>
  <c r="R1139" i="58" s="1"/>
  <c r="E602" i="58"/>
  <c r="Q602" i="58" s="1"/>
  <c r="Y23" i="32"/>
  <c r="E1112" i="58" s="1"/>
  <c r="Q1112" i="58" s="1"/>
  <c r="V192" i="59"/>
  <c r="Y11" i="43"/>
  <c r="V146" i="60"/>
  <c r="Y17" i="38"/>
  <c r="E690" i="58"/>
  <c r="Q690" i="58" s="1"/>
  <c r="Y64" i="36"/>
  <c r="E1200" i="58" s="1"/>
  <c r="Q1200" i="58" s="1"/>
  <c r="E680" i="58"/>
  <c r="Q680" i="58" s="1"/>
  <c r="Y50" i="36"/>
  <c r="E1190" i="58" s="1"/>
  <c r="Q1190" i="58" s="1"/>
  <c r="Y115" i="63"/>
  <c r="Y115" i="67"/>
  <c r="V130" i="60"/>
  <c r="Y12" i="37"/>
  <c r="H628" i="58"/>
  <c r="R628" i="58" s="1"/>
  <c r="Y10" i="33"/>
  <c r="H1138" i="58" s="1"/>
  <c r="R1138" i="58" s="1"/>
  <c r="E625" i="58"/>
  <c r="Q625" i="58" s="1"/>
  <c r="Y49" i="32"/>
  <c r="E1135" i="58" s="1"/>
  <c r="Q1135" i="58" s="1"/>
  <c r="E621" i="58"/>
  <c r="Q621" i="58" s="1"/>
  <c r="Y45" i="32"/>
  <c r="E1131" i="58" s="1"/>
  <c r="Q1131" i="58" s="1"/>
  <c r="E684" i="58"/>
  <c r="Q684" i="58" s="1"/>
  <c r="Y56" i="36"/>
  <c r="E1194" i="58" s="1"/>
  <c r="Q1194" i="58" s="1"/>
  <c r="E674" i="58"/>
  <c r="Q674" i="58" s="1"/>
  <c r="Y41" i="36"/>
  <c r="E1184" i="58" s="1"/>
  <c r="Q1184" i="58" s="1"/>
  <c r="E633" i="58"/>
  <c r="Q633" i="58" s="1"/>
  <c r="Y27" i="33"/>
  <c r="E1143" i="58" s="1"/>
  <c r="Q1143" i="58" s="1"/>
  <c r="E1169" i="58"/>
  <c r="Y115" i="64"/>
  <c r="E618" i="58"/>
  <c r="Q618" i="58" s="1"/>
  <c r="Y41" i="32"/>
  <c r="E1128" i="58" s="1"/>
  <c r="Q1128" i="58" s="1"/>
  <c r="E608" i="58"/>
  <c r="Q608" i="58" s="1"/>
  <c r="Y30" i="32"/>
  <c r="E1118" i="58" s="1"/>
  <c r="Q1118" i="58" s="1"/>
  <c r="E622" i="58"/>
  <c r="Q622" i="58" s="1"/>
  <c r="Y46" i="32"/>
  <c r="E1132" i="58" s="1"/>
  <c r="Q1132" i="58" s="1"/>
  <c r="E617" i="58"/>
  <c r="Q617" i="58" s="1"/>
  <c r="Y40" i="32"/>
  <c r="E1127" i="58" s="1"/>
  <c r="Q1127" i="58" s="1"/>
  <c r="E607" i="58"/>
  <c r="Q607" i="58" s="1"/>
  <c r="Y29" i="32"/>
  <c r="E1117" i="58" s="1"/>
  <c r="Q1117" i="58" s="1"/>
  <c r="Y115" i="61"/>
  <c r="Y115" i="65"/>
  <c r="E692" i="58"/>
  <c r="Q692" i="58" s="1"/>
  <c r="Y66" i="36"/>
  <c r="E1202" i="58" s="1"/>
  <c r="Q1202" i="58" s="1"/>
  <c r="H699" i="58"/>
  <c r="R699" i="58" s="1"/>
  <c r="Y27" i="37"/>
  <c r="H1209" i="58" s="1"/>
  <c r="R1209" i="58" s="1"/>
  <c r="Y115" i="62"/>
  <c r="V96" i="59"/>
  <c r="Y47" i="34"/>
  <c r="T154" i="22"/>
  <c r="E2970" i="58" s="1"/>
  <c r="X98" i="59"/>
  <c r="K154" i="22"/>
  <c r="E1440" i="58" s="1"/>
  <c r="V160" i="59"/>
  <c r="AL115" i="59"/>
  <c r="N154" i="22"/>
  <c r="E1950" i="58" s="1"/>
  <c r="O154" i="22"/>
  <c r="E2120" i="58" s="1"/>
  <c r="X184" i="59"/>
  <c r="X53" i="59"/>
  <c r="AL93" i="59"/>
  <c r="V93" i="59"/>
  <c r="S154" i="22"/>
  <c r="E2800" i="58" s="1"/>
  <c r="V190" i="59"/>
  <c r="V166" i="59"/>
  <c r="M154" i="22"/>
  <c r="E1780" i="58" s="1"/>
  <c r="D154" i="22"/>
  <c r="E250" i="58" s="1"/>
  <c r="V140" i="59"/>
  <c r="AL148" i="67"/>
  <c r="AL168" i="66"/>
  <c r="AL148" i="65"/>
  <c r="AL168" i="64"/>
  <c r="AL148" i="63"/>
  <c r="AL168" i="62"/>
  <c r="AL148" i="61"/>
  <c r="AL168" i="67"/>
  <c r="AL148" i="66"/>
  <c r="AL168" i="63"/>
  <c r="AL168" i="61"/>
  <c r="AL168" i="65"/>
  <c r="AL148" i="64"/>
  <c r="AL148" i="62"/>
  <c r="E3427" i="58"/>
  <c r="Q3427" i="58" s="1"/>
  <c r="AL123" i="67"/>
  <c r="AL123" i="66"/>
  <c r="AL123" i="65"/>
  <c r="AL123" i="64"/>
  <c r="AL123" i="63"/>
  <c r="AL123" i="62"/>
  <c r="AL123" i="61"/>
  <c r="E3387" i="58"/>
  <c r="Q3387" i="58" s="1"/>
  <c r="X112" i="60"/>
  <c r="X107" i="60"/>
  <c r="X79" i="59"/>
  <c r="AL154" i="67"/>
  <c r="AL154" i="66"/>
  <c r="AL154" i="65"/>
  <c r="AL154" i="64"/>
  <c r="AL154" i="63"/>
  <c r="AL154" i="62"/>
  <c r="AL154" i="61"/>
  <c r="E3431" i="58"/>
  <c r="Q3431" i="58" s="1"/>
  <c r="AL129" i="67"/>
  <c r="AL129" i="66"/>
  <c r="AL129" i="65"/>
  <c r="AL129" i="64"/>
  <c r="AL129" i="63"/>
  <c r="AL129" i="62"/>
  <c r="AL129" i="61"/>
  <c r="E3416" i="58"/>
  <c r="AL107" i="67"/>
  <c r="AL107" i="66"/>
  <c r="AL107" i="65"/>
  <c r="AL107" i="64"/>
  <c r="AL107" i="63"/>
  <c r="AL107" i="62"/>
  <c r="AL107" i="61"/>
  <c r="E3372" i="58"/>
  <c r="V51" i="67"/>
  <c r="V51" i="66"/>
  <c r="V51" i="65"/>
  <c r="V51" i="64"/>
  <c r="V51" i="63"/>
  <c r="V51" i="62"/>
  <c r="V51" i="61"/>
  <c r="E585" i="58"/>
  <c r="Q585" i="58" s="1"/>
  <c r="V176" i="67"/>
  <c r="V176" i="66"/>
  <c r="V176" i="65"/>
  <c r="V176" i="64"/>
  <c r="V176" i="63"/>
  <c r="V176" i="62"/>
  <c r="V176" i="61"/>
  <c r="E724" i="58"/>
  <c r="Q724" i="58" s="1"/>
  <c r="AL51" i="67"/>
  <c r="AL51" i="66"/>
  <c r="AL51" i="65"/>
  <c r="AL51" i="64"/>
  <c r="AL51" i="63"/>
  <c r="AL51" i="61"/>
  <c r="AL51" i="62"/>
  <c r="E3305" i="58"/>
  <c r="Q3305" i="58" s="1"/>
  <c r="AL144" i="67"/>
  <c r="AL144" i="66"/>
  <c r="AL144" i="65"/>
  <c r="AL144" i="64"/>
  <c r="AL144" i="63"/>
  <c r="AL144" i="62"/>
  <c r="AL144" i="61"/>
  <c r="E3425" i="58"/>
  <c r="Q3425" i="58" s="1"/>
  <c r="V104" i="67"/>
  <c r="V104" i="66"/>
  <c r="V104" i="65"/>
  <c r="V104" i="64"/>
  <c r="V104" i="63"/>
  <c r="V104" i="62"/>
  <c r="V104" i="61"/>
  <c r="E649" i="58"/>
  <c r="AL174" i="67"/>
  <c r="AL174" i="66"/>
  <c r="AL174" i="65"/>
  <c r="AL174" i="64"/>
  <c r="AL174" i="63"/>
  <c r="AL174" i="62"/>
  <c r="AL174" i="61"/>
  <c r="E3443" i="58"/>
  <c r="Q3443" i="58" s="1"/>
  <c r="AL152" i="67"/>
  <c r="AL152" i="66"/>
  <c r="AL152" i="65"/>
  <c r="AL152" i="64"/>
  <c r="AL152" i="63"/>
  <c r="AL152" i="62"/>
  <c r="AL152" i="61"/>
  <c r="E3430" i="58"/>
  <c r="Q3430" i="58" s="1"/>
  <c r="V98" i="67"/>
  <c r="V98" i="66"/>
  <c r="V98" i="65"/>
  <c r="V98" i="64"/>
  <c r="V98" i="63"/>
  <c r="V98" i="62"/>
  <c r="V98" i="61"/>
  <c r="E644" i="58"/>
  <c r="V43" i="67"/>
  <c r="V43" i="66"/>
  <c r="V43" i="65"/>
  <c r="V43" i="64"/>
  <c r="V43" i="63"/>
  <c r="V43" i="61"/>
  <c r="V43" i="62"/>
  <c r="E580" i="58"/>
  <c r="Q580" i="58" s="1"/>
  <c r="AL190" i="67"/>
  <c r="AL190" i="66"/>
  <c r="AL190" i="65"/>
  <c r="AL190" i="64"/>
  <c r="AL190" i="63"/>
  <c r="AL190" i="62"/>
  <c r="AL190" i="61"/>
  <c r="E3452" i="58"/>
  <c r="Q3452" i="58" s="1"/>
  <c r="AL66" i="67"/>
  <c r="AL66" i="66"/>
  <c r="AL66" i="65"/>
  <c r="AL66" i="64"/>
  <c r="AL66" i="63"/>
  <c r="AL66" i="62"/>
  <c r="AL66" i="61"/>
  <c r="E3316" i="58"/>
  <c r="Q3316" i="58" s="1"/>
  <c r="AL55" i="67"/>
  <c r="AL55" i="66"/>
  <c r="AL55" i="65"/>
  <c r="AL55" i="64"/>
  <c r="AL55" i="63"/>
  <c r="AL55" i="62"/>
  <c r="AL55" i="61"/>
  <c r="E3307" i="58"/>
  <c r="Q3307" i="58" s="1"/>
  <c r="V67" i="67"/>
  <c r="V67" i="66"/>
  <c r="V67" i="65"/>
  <c r="V67" i="64"/>
  <c r="V67" i="63"/>
  <c r="V67" i="62"/>
  <c r="V67" i="61"/>
  <c r="E597" i="58"/>
  <c r="Q597" i="58" s="1"/>
  <c r="AL67" i="67"/>
  <c r="AL67" i="66"/>
  <c r="AL67" i="65"/>
  <c r="AL67" i="64"/>
  <c r="AL67" i="63"/>
  <c r="AL67" i="62"/>
  <c r="AL67" i="61"/>
  <c r="E3317" i="58"/>
  <c r="Q3317" i="58" s="1"/>
  <c r="V156" i="22"/>
  <c r="E3319" i="58"/>
  <c r="Q3319" i="58" s="1"/>
  <c r="V108" i="67"/>
  <c r="V108" i="66"/>
  <c r="V108" i="65"/>
  <c r="V108" i="64"/>
  <c r="V108" i="63"/>
  <c r="V108" i="62"/>
  <c r="V108" i="61"/>
  <c r="E653" i="58"/>
  <c r="AL166" i="67"/>
  <c r="AL166" i="66"/>
  <c r="AL166" i="65"/>
  <c r="AL166" i="64"/>
  <c r="AL166" i="63"/>
  <c r="AL166" i="62"/>
  <c r="AL166" i="61"/>
  <c r="E3438" i="58"/>
  <c r="Q3438" i="58" s="1"/>
  <c r="AL43" i="67"/>
  <c r="AL43" i="66"/>
  <c r="AL43" i="65"/>
  <c r="AL43" i="64"/>
  <c r="AL43" i="63"/>
  <c r="AL43" i="61"/>
  <c r="AL43" i="62"/>
  <c r="E3300" i="58"/>
  <c r="Q3300" i="58" s="1"/>
  <c r="V116" i="67"/>
  <c r="V116" i="66"/>
  <c r="V116" i="65"/>
  <c r="V116" i="64"/>
  <c r="V116" i="63"/>
  <c r="V116" i="62"/>
  <c r="V116" i="61"/>
  <c r="E660" i="58"/>
  <c r="AL108" i="67"/>
  <c r="AL108" i="66"/>
  <c r="AL108" i="65"/>
  <c r="AL108" i="64"/>
  <c r="AL108" i="63"/>
  <c r="AL108" i="62"/>
  <c r="AL108" i="61"/>
  <c r="E3373" i="58"/>
  <c r="V55" i="67"/>
  <c r="V55" i="66"/>
  <c r="V55" i="65"/>
  <c r="V55" i="64"/>
  <c r="V55" i="63"/>
  <c r="V55" i="62"/>
  <c r="V55" i="61"/>
  <c r="E587" i="58"/>
  <c r="Q587" i="58" s="1"/>
  <c r="X186" i="59"/>
  <c r="X186" i="67"/>
  <c r="X186" i="66"/>
  <c r="X186" i="64"/>
  <c r="X186" i="65"/>
  <c r="X186" i="63"/>
  <c r="X186" i="62"/>
  <c r="X186" i="61"/>
  <c r="E1069" i="58"/>
  <c r="Q1069" i="58" s="1"/>
  <c r="X62" i="60"/>
  <c r="X62" i="67"/>
  <c r="X62" i="66"/>
  <c r="X62" i="65"/>
  <c r="X62" i="64"/>
  <c r="X62" i="63"/>
  <c r="X62" i="61"/>
  <c r="X62" i="62"/>
  <c r="E932" i="58"/>
  <c r="Q932" i="58" s="1"/>
  <c r="X200" i="60"/>
  <c r="X200" i="67"/>
  <c r="X200" i="66"/>
  <c r="X200" i="64"/>
  <c r="X200" i="65"/>
  <c r="X200" i="63"/>
  <c r="X200" i="62"/>
  <c r="X200" i="61"/>
  <c r="E1078" i="58"/>
  <c r="Q1078" i="58" s="1"/>
  <c r="X182" i="60"/>
  <c r="X182" i="67"/>
  <c r="X182" i="66"/>
  <c r="X182" i="64"/>
  <c r="X182" i="65"/>
  <c r="X182" i="63"/>
  <c r="X182" i="62"/>
  <c r="X182" i="61"/>
  <c r="E1067" i="58"/>
  <c r="Q1067" i="58" s="1"/>
  <c r="X115" i="60"/>
  <c r="X115" i="67"/>
  <c r="X115" i="66"/>
  <c r="X115" i="65"/>
  <c r="X115" i="64"/>
  <c r="X115" i="63"/>
  <c r="X115" i="62"/>
  <c r="X115" i="61"/>
  <c r="E999" i="58"/>
  <c r="V164" i="67"/>
  <c r="V164" i="66"/>
  <c r="V164" i="65"/>
  <c r="V164" i="64"/>
  <c r="V164" i="63"/>
  <c r="V164" i="62"/>
  <c r="V164" i="61"/>
  <c r="E717" i="58"/>
  <c r="Q717" i="58" s="1"/>
  <c r="X66" i="59"/>
  <c r="X66" i="67"/>
  <c r="X66" i="66"/>
  <c r="X66" i="65"/>
  <c r="X66" i="64"/>
  <c r="X66" i="63"/>
  <c r="X66" i="62"/>
  <c r="X66" i="61"/>
  <c r="E936" i="58"/>
  <c r="Q936" i="58" s="1"/>
  <c r="V204" i="67"/>
  <c r="V204" i="66"/>
  <c r="V204" i="65"/>
  <c r="V204" i="64"/>
  <c r="V204" i="63"/>
  <c r="V204" i="62"/>
  <c r="V204" i="61"/>
  <c r="E740" i="58"/>
  <c r="Q740" i="58" s="1"/>
  <c r="V140" i="67"/>
  <c r="V140" i="66"/>
  <c r="V140" i="65"/>
  <c r="V140" i="64"/>
  <c r="V140" i="63"/>
  <c r="V140" i="62"/>
  <c r="V140" i="61"/>
  <c r="E703" i="58"/>
  <c r="Q703" i="58" s="1"/>
  <c r="V125" i="67"/>
  <c r="V125" i="66"/>
  <c r="V125" i="65"/>
  <c r="V125" i="64"/>
  <c r="V125" i="63"/>
  <c r="V125" i="62"/>
  <c r="V125" i="61"/>
  <c r="E669" i="58"/>
  <c r="Q669" i="58" s="1"/>
  <c r="X114" i="67"/>
  <c r="X114" i="66"/>
  <c r="X114" i="65"/>
  <c r="X114" i="64"/>
  <c r="X114" i="63"/>
  <c r="X114" i="62"/>
  <c r="X114" i="61"/>
  <c r="E998" i="58"/>
  <c r="V77" i="67"/>
  <c r="V77" i="66"/>
  <c r="V77" i="65"/>
  <c r="V77" i="64"/>
  <c r="V77" i="63"/>
  <c r="V77" i="62"/>
  <c r="V77" i="61"/>
  <c r="E631" i="58"/>
  <c r="Q631" i="58" s="1"/>
  <c r="V64" i="52"/>
  <c r="V64" i="67"/>
  <c r="V64" i="66"/>
  <c r="V64" i="65"/>
  <c r="V64" i="64"/>
  <c r="V64" i="62"/>
  <c r="V64" i="63"/>
  <c r="V64" i="61"/>
  <c r="E594" i="58"/>
  <c r="Q594" i="58" s="1"/>
  <c r="AL202" i="67"/>
  <c r="AL202" i="66"/>
  <c r="AL202" i="65"/>
  <c r="AL202" i="64"/>
  <c r="AL202" i="63"/>
  <c r="AL202" i="62"/>
  <c r="AL202" i="61"/>
  <c r="E3459" i="58"/>
  <c r="Q3459" i="58" s="1"/>
  <c r="AL182" i="67"/>
  <c r="AL182" i="66"/>
  <c r="AL182" i="65"/>
  <c r="AL182" i="64"/>
  <c r="AL182" i="63"/>
  <c r="AL182" i="62"/>
  <c r="AL182" i="61"/>
  <c r="E3447" i="58"/>
  <c r="Q3447" i="58" s="1"/>
  <c r="V156" i="67"/>
  <c r="V156" i="66"/>
  <c r="V156" i="65"/>
  <c r="V156" i="64"/>
  <c r="V156" i="63"/>
  <c r="V156" i="62"/>
  <c r="V156" i="61"/>
  <c r="E712" i="58"/>
  <c r="Q712" i="58" s="1"/>
  <c r="AL125" i="67"/>
  <c r="AL125" i="66"/>
  <c r="AL125" i="65"/>
  <c r="AL125" i="64"/>
  <c r="AL125" i="63"/>
  <c r="AL125" i="62"/>
  <c r="AL125" i="61"/>
  <c r="E3389" i="58"/>
  <c r="Q3389" i="58" s="1"/>
  <c r="X108" i="67"/>
  <c r="X108" i="66"/>
  <c r="X108" i="65"/>
  <c r="X108" i="64"/>
  <c r="X108" i="63"/>
  <c r="X108" i="62"/>
  <c r="X108" i="61"/>
  <c r="E993" i="58"/>
  <c r="AL63" i="67"/>
  <c r="AL63" i="66"/>
  <c r="AL63" i="65"/>
  <c r="AL63" i="64"/>
  <c r="AL63" i="62"/>
  <c r="AL63" i="63"/>
  <c r="AL63" i="61"/>
  <c r="E3313" i="58"/>
  <c r="Q3313" i="58" s="1"/>
  <c r="AL204" i="67"/>
  <c r="AL204" i="66"/>
  <c r="AL204" i="65"/>
  <c r="AL204" i="64"/>
  <c r="AL204" i="63"/>
  <c r="AL204" i="62"/>
  <c r="AL204" i="61"/>
  <c r="E3460" i="58"/>
  <c r="Q3460" i="58" s="1"/>
  <c r="X116" i="67"/>
  <c r="X116" i="66"/>
  <c r="X116" i="65"/>
  <c r="X116" i="64"/>
  <c r="X116" i="63"/>
  <c r="X116" i="62"/>
  <c r="X116" i="61"/>
  <c r="E1000" i="58"/>
  <c r="AL77" i="67"/>
  <c r="AL77" i="66"/>
  <c r="AL77" i="65"/>
  <c r="AL77" i="64"/>
  <c r="AL77" i="63"/>
  <c r="AL77" i="62"/>
  <c r="AL77" i="61"/>
  <c r="E3351" i="58"/>
  <c r="Q3351" i="58" s="1"/>
  <c r="X43" i="67"/>
  <c r="X43" i="66"/>
  <c r="X43" i="65"/>
  <c r="X43" i="64"/>
  <c r="X43" i="63"/>
  <c r="X43" i="61"/>
  <c r="X43" i="62"/>
  <c r="E920" i="58"/>
  <c r="Q920" i="58" s="1"/>
  <c r="AL178" i="67"/>
  <c r="AL178" i="66"/>
  <c r="AL178" i="65"/>
  <c r="AL178" i="64"/>
  <c r="AL178" i="63"/>
  <c r="AL178" i="62"/>
  <c r="AL178" i="61"/>
  <c r="E3445" i="58"/>
  <c r="Q3445" i="58" s="1"/>
  <c r="X164" i="67"/>
  <c r="X164" i="66"/>
  <c r="X164" i="65"/>
  <c r="X164" i="64"/>
  <c r="X164" i="63"/>
  <c r="X164" i="62"/>
  <c r="X164" i="61"/>
  <c r="E1057" i="58"/>
  <c r="Q1057" i="58" s="1"/>
  <c r="V136" i="67"/>
  <c r="V136" i="66"/>
  <c r="V136" i="65"/>
  <c r="V136" i="64"/>
  <c r="V136" i="63"/>
  <c r="V136" i="62"/>
  <c r="V136" i="61"/>
  <c r="E700" i="58"/>
  <c r="Q700" i="58" s="1"/>
  <c r="X106" i="67"/>
  <c r="X106" i="66"/>
  <c r="X106" i="65"/>
  <c r="X106" i="64"/>
  <c r="X106" i="63"/>
  <c r="X106" i="62"/>
  <c r="X106" i="61"/>
  <c r="E991" i="58"/>
  <c r="AL62" i="67"/>
  <c r="AL62" i="66"/>
  <c r="AL62" i="65"/>
  <c r="AL62" i="64"/>
  <c r="AL62" i="62"/>
  <c r="AL62" i="63"/>
  <c r="AL62" i="61"/>
  <c r="E3312" i="58"/>
  <c r="Q3312" i="58" s="1"/>
  <c r="V106" i="67"/>
  <c r="V106" i="66"/>
  <c r="V106" i="65"/>
  <c r="V106" i="64"/>
  <c r="V106" i="63"/>
  <c r="V106" i="62"/>
  <c r="V106" i="61"/>
  <c r="E651" i="58"/>
  <c r="F159" i="22"/>
  <c r="E620" i="58"/>
  <c r="Q620" i="58" s="1"/>
  <c r="AL106" i="67"/>
  <c r="AL106" i="66"/>
  <c r="AL106" i="65"/>
  <c r="AL106" i="64"/>
  <c r="AL106" i="63"/>
  <c r="AL106" i="62"/>
  <c r="AL106" i="61"/>
  <c r="E3371" i="58"/>
  <c r="AL176" i="67"/>
  <c r="AL176" i="66"/>
  <c r="AL176" i="65"/>
  <c r="AL176" i="64"/>
  <c r="AL176" i="63"/>
  <c r="AL176" i="62"/>
  <c r="AL176" i="61"/>
  <c r="E3444" i="58"/>
  <c r="Q3444" i="58" s="1"/>
  <c r="AL49" i="67"/>
  <c r="AL49" i="66"/>
  <c r="AL49" i="65"/>
  <c r="AL49" i="64"/>
  <c r="AL49" i="63"/>
  <c r="AL49" i="61"/>
  <c r="AL49" i="62"/>
  <c r="E3304" i="58"/>
  <c r="Q3304" i="58" s="1"/>
  <c r="AL64" i="67"/>
  <c r="AL64" i="66"/>
  <c r="AL64" i="65"/>
  <c r="AL64" i="64"/>
  <c r="AL64" i="62"/>
  <c r="AL64" i="63"/>
  <c r="AL64" i="61"/>
  <c r="E3314" i="58"/>
  <c r="Q3314" i="58" s="1"/>
  <c r="V53" i="67"/>
  <c r="V53" i="66"/>
  <c r="V53" i="65"/>
  <c r="V53" i="64"/>
  <c r="V53" i="63"/>
  <c r="V53" i="62"/>
  <c r="V53" i="61"/>
  <c r="E586" i="58"/>
  <c r="Q586" i="58" s="1"/>
  <c r="V63" i="67"/>
  <c r="V63" i="66"/>
  <c r="V63" i="65"/>
  <c r="V63" i="64"/>
  <c r="V63" i="62"/>
  <c r="V63" i="63"/>
  <c r="V63" i="61"/>
  <c r="E593" i="58"/>
  <c r="Q593" i="58" s="1"/>
  <c r="AL200" i="67"/>
  <c r="AL200" i="66"/>
  <c r="AL200" i="65"/>
  <c r="AL200" i="64"/>
  <c r="AL200" i="63"/>
  <c r="AL200" i="62"/>
  <c r="AL200" i="61"/>
  <c r="E3458" i="58"/>
  <c r="Q3458" i="58" s="1"/>
  <c r="AL112" i="67"/>
  <c r="AL112" i="66"/>
  <c r="AL112" i="65"/>
  <c r="AL112" i="64"/>
  <c r="AL112" i="63"/>
  <c r="AL112" i="62"/>
  <c r="AL112" i="61"/>
  <c r="E3376" i="58"/>
  <c r="AL96" i="67"/>
  <c r="AL96" i="66"/>
  <c r="AL96" i="65"/>
  <c r="AL96" i="64"/>
  <c r="AL96" i="63"/>
  <c r="AL96" i="62"/>
  <c r="AL96" i="61"/>
  <c r="E3363" i="58"/>
  <c r="F156" i="22"/>
  <c r="E599" i="58"/>
  <c r="Q599" i="58" s="1"/>
  <c r="V79" i="67"/>
  <c r="V79" i="66"/>
  <c r="V79" i="65"/>
  <c r="V79" i="64"/>
  <c r="V79" i="63"/>
  <c r="V79" i="62"/>
  <c r="V79" i="61"/>
  <c r="E632" i="58"/>
  <c r="Q632" i="58" s="1"/>
  <c r="AL98" i="67"/>
  <c r="AL98" i="66"/>
  <c r="AL98" i="65"/>
  <c r="AL98" i="64"/>
  <c r="AL98" i="63"/>
  <c r="AL98" i="62"/>
  <c r="AL98" i="61"/>
  <c r="E3364" i="58"/>
  <c r="AL116" i="67"/>
  <c r="AL116" i="66"/>
  <c r="AL116" i="65"/>
  <c r="AL116" i="64"/>
  <c r="AL116" i="63"/>
  <c r="AL116" i="62"/>
  <c r="AL116" i="61"/>
  <c r="E3380" i="58"/>
  <c r="AL196" i="67"/>
  <c r="AL196" i="66"/>
  <c r="AL196" i="65"/>
  <c r="AL196" i="64"/>
  <c r="AL196" i="63"/>
  <c r="AL196" i="62"/>
  <c r="AL196" i="61"/>
  <c r="E3455" i="58"/>
  <c r="Q3455" i="58" s="1"/>
  <c r="AL113" i="67"/>
  <c r="AL113" i="66"/>
  <c r="AL113" i="65"/>
  <c r="AL113" i="64"/>
  <c r="AL113" i="63"/>
  <c r="AL113" i="62"/>
  <c r="AL113" i="61"/>
  <c r="E3377" i="58"/>
  <c r="X146" i="60"/>
  <c r="X146" i="67"/>
  <c r="X146" i="66"/>
  <c r="X146" i="65"/>
  <c r="X146" i="64"/>
  <c r="X146" i="63"/>
  <c r="X146" i="62"/>
  <c r="X146" i="61"/>
  <c r="E1046" i="58"/>
  <c r="Q1046" i="58" s="1"/>
  <c r="X65" i="60"/>
  <c r="X65" i="67"/>
  <c r="X65" i="66"/>
  <c r="X65" i="65"/>
  <c r="X65" i="64"/>
  <c r="X65" i="63"/>
  <c r="X65" i="62"/>
  <c r="X65" i="61"/>
  <c r="E935" i="58"/>
  <c r="Q935" i="58" s="1"/>
  <c r="X192" i="60"/>
  <c r="X192" i="67"/>
  <c r="X192" i="66"/>
  <c r="X192" i="64"/>
  <c r="X192" i="65"/>
  <c r="X192" i="63"/>
  <c r="X192" i="62"/>
  <c r="X192" i="61"/>
  <c r="E1073" i="58"/>
  <c r="Q1073" i="58" s="1"/>
  <c r="X94" i="60"/>
  <c r="X94" i="67"/>
  <c r="X94" i="66"/>
  <c r="X94" i="65"/>
  <c r="X94" i="64"/>
  <c r="X94" i="63"/>
  <c r="X94" i="62"/>
  <c r="X94" i="61"/>
  <c r="E982" i="58"/>
  <c r="X77" i="60"/>
  <c r="X77" i="67"/>
  <c r="X77" i="66"/>
  <c r="X77" i="65"/>
  <c r="X77" i="64"/>
  <c r="X77" i="63"/>
  <c r="X77" i="62"/>
  <c r="X77" i="61"/>
  <c r="E971" i="58"/>
  <c r="Q971" i="58" s="1"/>
  <c r="X180" i="60"/>
  <c r="X180" i="67"/>
  <c r="X180" i="66"/>
  <c r="X180" i="64"/>
  <c r="X180" i="65"/>
  <c r="X180" i="63"/>
  <c r="X180" i="62"/>
  <c r="X180" i="61"/>
  <c r="E1066" i="58"/>
  <c r="Q1066" i="58" s="1"/>
  <c r="X125" i="60"/>
  <c r="X125" i="67"/>
  <c r="X125" i="66"/>
  <c r="X125" i="65"/>
  <c r="X125" i="64"/>
  <c r="X125" i="63"/>
  <c r="X125" i="62"/>
  <c r="X125" i="61"/>
  <c r="E1009" i="58"/>
  <c r="Q1009" i="58" s="1"/>
  <c r="X136" i="60"/>
  <c r="X136" i="67"/>
  <c r="X136" i="66"/>
  <c r="X136" i="65"/>
  <c r="X136" i="64"/>
  <c r="X136" i="63"/>
  <c r="X136" i="62"/>
  <c r="X136" i="61"/>
  <c r="E1040" i="58"/>
  <c r="Q1040" i="58" s="1"/>
  <c r="X113" i="60"/>
  <c r="X113" i="67"/>
  <c r="X113" i="66"/>
  <c r="X113" i="65"/>
  <c r="X113" i="64"/>
  <c r="X113" i="63"/>
  <c r="X113" i="62"/>
  <c r="X113" i="61"/>
  <c r="E997" i="58"/>
  <c r="H159" i="22"/>
  <c r="E960" i="58"/>
  <c r="Q960" i="58" s="1"/>
  <c r="X160" i="60"/>
  <c r="X160" i="67"/>
  <c r="X160" i="66"/>
  <c r="X160" i="65"/>
  <c r="X160" i="64"/>
  <c r="X160" i="63"/>
  <c r="X160" i="62"/>
  <c r="X160" i="61"/>
  <c r="E1055" i="58"/>
  <c r="Q1055" i="58" s="1"/>
  <c r="V71" i="55"/>
  <c r="V65" i="67"/>
  <c r="V65" i="66"/>
  <c r="V65" i="65"/>
  <c r="V65" i="64"/>
  <c r="V65" i="63"/>
  <c r="V65" i="62"/>
  <c r="V65" i="61"/>
  <c r="E595" i="58"/>
  <c r="Q595" i="58" s="1"/>
  <c r="X140" i="60"/>
  <c r="X140" i="67"/>
  <c r="X140" i="66"/>
  <c r="X140" i="65"/>
  <c r="X140" i="64"/>
  <c r="X140" i="63"/>
  <c r="X140" i="62"/>
  <c r="X140" i="61"/>
  <c r="E1043" i="58"/>
  <c r="Q1043" i="58" s="1"/>
  <c r="X194" i="67"/>
  <c r="X194" i="66"/>
  <c r="X194" i="64"/>
  <c r="X194" i="65"/>
  <c r="X194" i="63"/>
  <c r="X194" i="62"/>
  <c r="X194" i="61"/>
  <c r="E1074" i="58"/>
  <c r="Q1074" i="58" s="1"/>
  <c r="X107" i="67"/>
  <c r="X107" i="66"/>
  <c r="X107" i="65"/>
  <c r="X107" i="64"/>
  <c r="X107" i="63"/>
  <c r="X107" i="62"/>
  <c r="X107" i="61"/>
  <c r="E992" i="58"/>
  <c r="X196" i="67"/>
  <c r="X196" i="66"/>
  <c r="X196" i="64"/>
  <c r="X196" i="65"/>
  <c r="X196" i="63"/>
  <c r="X196" i="62"/>
  <c r="X196" i="61"/>
  <c r="E1075" i="58"/>
  <c r="Q1075" i="58" s="1"/>
  <c r="V178" i="67"/>
  <c r="V178" i="66"/>
  <c r="V178" i="65"/>
  <c r="V178" i="64"/>
  <c r="V178" i="63"/>
  <c r="V178" i="62"/>
  <c r="V178" i="61"/>
  <c r="E725" i="58"/>
  <c r="Q725" i="58" s="1"/>
  <c r="AL146" i="67"/>
  <c r="AL146" i="66"/>
  <c r="AL146" i="65"/>
  <c r="AL146" i="64"/>
  <c r="AL146" i="63"/>
  <c r="AL146" i="62"/>
  <c r="AL146" i="61"/>
  <c r="E3426" i="58"/>
  <c r="Q3426" i="58" s="1"/>
  <c r="X104" i="67"/>
  <c r="X104" i="66"/>
  <c r="X104" i="65"/>
  <c r="X104" i="64"/>
  <c r="X104" i="63"/>
  <c r="X104" i="62"/>
  <c r="X104" i="61"/>
  <c r="E989" i="58"/>
  <c r="X79" i="67"/>
  <c r="X79" i="66"/>
  <c r="X79" i="65"/>
  <c r="X79" i="64"/>
  <c r="X79" i="63"/>
  <c r="X79" i="62"/>
  <c r="X79" i="61"/>
  <c r="E972" i="58"/>
  <c r="Q972" i="58" s="1"/>
  <c r="X55" i="67"/>
  <c r="X55" i="66"/>
  <c r="X55" i="65"/>
  <c r="X55" i="64"/>
  <c r="X55" i="63"/>
  <c r="X55" i="61"/>
  <c r="X55" i="62"/>
  <c r="E927" i="58"/>
  <c r="Q927" i="58" s="1"/>
  <c r="V200" i="67"/>
  <c r="V200" i="66"/>
  <c r="V200" i="65"/>
  <c r="V200" i="64"/>
  <c r="V200" i="63"/>
  <c r="V200" i="62"/>
  <c r="V200" i="61"/>
  <c r="E738" i="58"/>
  <c r="Q738" i="58" s="1"/>
  <c r="X112" i="67"/>
  <c r="X112" i="66"/>
  <c r="X112" i="65"/>
  <c r="X112" i="64"/>
  <c r="X112" i="63"/>
  <c r="X112" i="62"/>
  <c r="X112" i="61"/>
  <c r="E996" i="58"/>
  <c r="V202" i="67"/>
  <c r="V202" i="66"/>
  <c r="V202" i="65"/>
  <c r="V202" i="64"/>
  <c r="V202" i="63"/>
  <c r="V202" i="62"/>
  <c r="V202" i="61"/>
  <c r="E739" i="58"/>
  <c r="Q739" i="58" s="1"/>
  <c r="X174" i="67"/>
  <c r="X174" i="66"/>
  <c r="X174" i="64"/>
  <c r="X174" i="65"/>
  <c r="X174" i="63"/>
  <c r="X174" i="62"/>
  <c r="X174" i="61"/>
  <c r="E1063" i="58"/>
  <c r="Q1063" i="58" s="1"/>
  <c r="X152" i="67"/>
  <c r="X152" i="66"/>
  <c r="X152" i="65"/>
  <c r="X152" i="64"/>
  <c r="X152" i="63"/>
  <c r="X152" i="62"/>
  <c r="X152" i="61"/>
  <c r="E1050" i="58"/>
  <c r="Q1050" i="58" s="1"/>
  <c r="AL130" i="67"/>
  <c r="AL130" i="66"/>
  <c r="AL130" i="65"/>
  <c r="AL130" i="64"/>
  <c r="AL130" i="63"/>
  <c r="AL130" i="62"/>
  <c r="AL130" i="61"/>
  <c r="E3417" i="58"/>
  <c r="X118" i="67"/>
  <c r="X118" i="66"/>
  <c r="X118" i="65"/>
  <c r="X118" i="64"/>
  <c r="X118" i="63"/>
  <c r="X118" i="62"/>
  <c r="X118" i="61"/>
  <c r="E1001" i="58"/>
  <c r="V96" i="67"/>
  <c r="V96" i="66"/>
  <c r="V96" i="65"/>
  <c r="V96" i="64"/>
  <c r="V96" i="63"/>
  <c r="V96" i="62"/>
  <c r="V96" i="61"/>
  <c r="E643" i="58"/>
  <c r="V75" i="67"/>
  <c r="V75" i="66"/>
  <c r="V75" i="65"/>
  <c r="V75" i="64"/>
  <c r="V75" i="63"/>
  <c r="V75" i="62"/>
  <c r="V75" i="61"/>
  <c r="E630" i="58"/>
  <c r="Q630" i="58" s="1"/>
  <c r="AL194" i="67"/>
  <c r="AL194" i="66"/>
  <c r="AL194" i="65"/>
  <c r="AL194" i="64"/>
  <c r="AL194" i="63"/>
  <c r="AL194" i="62"/>
  <c r="AL194" i="61"/>
  <c r="E3454" i="58"/>
  <c r="Q3454" i="58" s="1"/>
  <c r="AL164" i="67"/>
  <c r="AL164" i="66"/>
  <c r="AL164" i="65"/>
  <c r="AL164" i="64"/>
  <c r="AL164" i="63"/>
  <c r="AL164" i="62"/>
  <c r="AL164" i="61"/>
  <c r="E3437" i="58"/>
  <c r="Q3437" i="58" s="1"/>
  <c r="AL140" i="67"/>
  <c r="AL140" i="66"/>
  <c r="AL140" i="65"/>
  <c r="AL140" i="64"/>
  <c r="AL140" i="63"/>
  <c r="AL140" i="62"/>
  <c r="AL140" i="61"/>
  <c r="E3423" i="58"/>
  <c r="Q3423" i="58" s="1"/>
  <c r="V128" i="67"/>
  <c r="V128" i="66"/>
  <c r="V128" i="65"/>
  <c r="V128" i="64"/>
  <c r="V128" i="63"/>
  <c r="V128" i="62"/>
  <c r="V128" i="61"/>
  <c r="E695" i="58"/>
  <c r="V62" i="67"/>
  <c r="V62" i="66"/>
  <c r="V62" i="65"/>
  <c r="V62" i="64"/>
  <c r="V62" i="63"/>
  <c r="V62" i="61"/>
  <c r="V62" i="62"/>
  <c r="E592" i="58"/>
  <c r="Q592" i="58" s="1"/>
  <c r="AL184" i="67"/>
  <c r="AL184" i="66"/>
  <c r="AL184" i="65"/>
  <c r="AL184" i="64"/>
  <c r="AL184" i="63"/>
  <c r="AL184" i="62"/>
  <c r="AL184" i="61"/>
  <c r="E3448" i="58"/>
  <c r="Q3448" i="58" s="1"/>
  <c r="AL65" i="67"/>
  <c r="AL65" i="66"/>
  <c r="AL65" i="65"/>
  <c r="AL65" i="64"/>
  <c r="AL65" i="63"/>
  <c r="AL65" i="62"/>
  <c r="AL65" i="61"/>
  <c r="E3315" i="58"/>
  <c r="Q3315" i="58" s="1"/>
  <c r="AL128" i="67"/>
  <c r="AL128" i="66"/>
  <c r="AL128" i="65"/>
  <c r="AL128" i="64"/>
  <c r="AL128" i="63"/>
  <c r="AL128" i="62"/>
  <c r="AL128" i="61"/>
  <c r="E3415" i="58"/>
  <c r="V105" i="67"/>
  <c r="V105" i="66"/>
  <c r="V105" i="65"/>
  <c r="V105" i="64"/>
  <c r="V105" i="63"/>
  <c r="V105" i="62"/>
  <c r="V105" i="61"/>
  <c r="E650" i="58"/>
  <c r="V174" i="67"/>
  <c r="V174" i="66"/>
  <c r="V174" i="65"/>
  <c r="V174" i="64"/>
  <c r="V174" i="63"/>
  <c r="V174" i="62"/>
  <c r="V174" i="61"/>
  <c r="E723" i="58"/>
  <c r="Q723" i="58" s="1"/>
  <c r="AL114" i="67"/>
  <c r="AL114" i="66"/>
  <c r="AL114" i="65"/>
  <c r="AL114" i="64"/>
  <c r="AL114" i="63"/>
  <c r="AL114" i="62"/>
  <c r="AL114" i="61"/>
  <c r="E3378" i="58"/>
  <c r="V49" i="67"/>
  <c r="V49" i="66"/>
  <c r="V49" i="65"/>
  <c r="V49" i="64"/>
  <c r="V49" i="63"/>
  <c r="V49" i="62"/>
  <c r="V49" i="61"/>
  <c r="E584" i="58"/>
  <c r="Q584" i="58" s="1"/>
  <c r="V157" i="22"/>
  <c r="E3326" i="58"/>
  <c r="Q3326" i="58" s="1"/>
  <c r="AL156" i="67"/>
  <c r="AL156" i="66"/>
  <c r="AL156" i="65"/>
  <c r="AL156" i="64"/>
  <c r="AL156" i="63"/>
  <c r="AL156" i="62"/>
  <c r="AL156" i="61"/>
  <c r="E3432" i="58"/>
  <c r="Q3432" i="58" s="1"/>
  <c r="AL79" i="67"/>
  <c r="AL79" i="66"/>
  <c r="AL79" i="65"/>
  <c r="AL79" i="64"/>
  <c r="AL79" i="63"/>
  <c r="AL79" i="62"/>
  <c r="AL79" i="61"/>
  <c r="E3352" i="58"/>
  <c r="Q3352" i="58" s="1"/>
  <c r="AL39" i="67"/>
  <c r="AL39" i="66"/>
  <c r="AL39" i="65"/>
  <c r="AL39" i="64"/>
  <c r="AL39" i="63"/>
  <c r="AL39" i="62"/>
  <c r="AL39" i="61"/>
  <c r="E3298" i="58"/>
  <c r="Q3298" i="58" s="1"/>
  <c r="F157" i="22"/>
  <c r="E606" i="58"/>
  <c r="Q606" i="58" s="1"/>
  <c r="AL118" i="67"/>
  <c r="AL118" i="66"/>
  <c r="AL118" i="65"/>
  <c r="AL118" i="64"/>
  <c r="AL118" i="63"/>
  <c r="AL118" i="62"/>
  <c r="AL118" i="61"/>
  <c r="E3381" i="58"/>
  <c r="AL57" i="67"/>
  <c r="AL57" i="66"/>
  <c r="AL57" i="65"/>
  <c r="AL57" i="64"/>
  <c r="AL57" i="63"/>
  <c r="AL57" i="62"/>
  <c r="AL57" i="61"/>
  <c r="E3308" i="58"/>
  <c r="Q3308" i="58" s="1"/>
  <c r="V196" i="67"/>
  <c r="V196" i="66"/>
  <c r="V196" i="65"/>
  <c r="V196" i="64"/>
  <c r="V196" i="63"/>
  <c r="V196" i="62"/>
  <c r="V196" i="61"/>
  <c r="E735" i="58"/>
  <c r="Q735" i="58" s="1"/>
  <c r="V39" i="67"/>
  <c r="V39" i="66"/>
  <c r="V39" i="65"/>
  <c r="V39" i="64"/>
  <c r="V39" i="63"/>
  <c r="V39" i="62"/>
  <c r="V39" i="61"/>
  <c r="E578" i="58"/>
  <c r="Q578" i="58" s="1"/>
  <c r="V194" i="67"/>
  <c r="V194" i="66"/>
  <c r="V194" i="65"/>
  <c r="V194" i="64"/>
  <c r="V194" i="63"/>
  <c r="V194" i="62"/>
  <c r="V194" i="61"/>
  <c r="E734" i="58"/>
  <c r="Q734" i="58" s="1"/>
  <c r="AL136" i="67"/>
  <c r="AL136" i="66"/>
  <c r="AL136" i="65"/>
  <c r="AL136" i="64"/>
  <c r="AL136" i="63"/>
  <c r="AL136" i="62"/>
  <c r="AL136" i="61"/>
  <c r="E3420" i="58"/>
  <c r="Q3420" i="58" s="1"/>
  <c r="V112" i="67"/>
  <c r="V112" i="66"/>
  <c r="V112" i="65"/>
  <c r="V112" i="64"/>
  <c r="V112" i="63"/>
  <c r="V112" i="62"/>
  <c r="V112" i="61"/>
  <c r="E656" i="58"/>
  <c r="V72" i="55"/>
  <c r="V66" i="67"/>
  <c r="V66" i="66"/>
  <c r="V66" i="65"/>
  <c r="V66" i="64"/>
  <c r="V66" i="63"/>
  <c r="V66" i="62"/>
  <c r="V66" i="61"/>
  <c r="E596" i="58"/>
  <c r="Q596" i="58" s="1"/>
  <c r="X144" i="60"/>
  <c r="X144" i="67"/>
  <c r="X144" i="66"/>
  <c r="X144" i="65"/>
  <c r="X144" i="64"/>
  <c r="X144" i="63"/>
  <c r="X144" i="62"/>
  <c r="X144" i="61"/>
  <c r="E1045" i="58"/>
  <c r="Q1045" i="58" s="1"/>
  <c r="X75" i="60"/>
  <c r="X75" i="67"/>
  <c r="X75" i="66"/>
  <c r="X75" i="65"/>
  <c r="X75" i="64"/>
  <c r="X75" i="63"/>
  <c r="X75" i="62"/>
  <c r="X75" i="61"/>
  <c r="E970" i="58"/>
  <c r="Q970" i="58" s="1"/>
  <c r="X204" i="59"/>
  <c r="X204" i="67"/>
  <c r="X204" i="66"/>
  <c r="X204" i="64"/>
  <c r="X204" i="65"/>
  <c r="X204" i="63"/>
  <c r="X204" i="62"/>
  <c r="X204" i="61"/>
  <c r="E1080" i="58"/>
  <c r="Q1080" i="58" s="1"/>
  <c r="X93" i="59"/>
  <c r="X93" i="67"/>
  <c r="X93" i="66"/>
  <c r="X93" i="65"/>
  <c r="X93" i="64"/>
  <c r="X93" i="63"/>
  <c r="X93" i="62"/>
  <c r="X93" i="61"/>
  <c r="E981" i="58"/>
  <c r="X178" i="60"/>
  <c r="X178" i="67"/>
  <c r="X178" i="66"/>
  <c r="X178" i="64"/>
  <c r="X178" i="65"/>
  <c r="X178" i="63"/>
  <c r="X178" i="62"/>
  <c r="X178" i="61"/>
  <c r="E1065" i="58"/>
  <c r="Q1065" i="58" s="1"/>
  <c r="H157" i="22"/>
  <c r="E946" i="58"/>
  <c r="Q946" i="58" s="1"/>
  <c r="X96" i="60"/>
  <c r="X96" i="67"/>
  <c r="X96" i="66"/>
  <c r="X96" i="65"/>
  <c r="X96" i="64"/>
  <c r="X96" i="63"/>
  <c r="X96" i="62"/>
  <c r="X96" i="61"/>
  <c r="E983" i="58"/>
  <c r="X156" i="60"/>
  <c r="X156" i="67"/>
  <c r="X156" i="66"/>
  <c r="X156" i="65"/>
  <c r="X156" i="64"/>
  <c r="X156" i="63"/>
  <c r="X156" i="62"/>
  <c r="X156" i="61"/>
  <c r="E1052" i="58"/>
  <c r="Q1052" i="58" s="1"/>
  <c r="X70" i="55"/>
  <c r="X64" i="67"/>
  <c r="X64" i="66"/>
  <c r="X64" i="65"/>
  <c r="X64" i="64"/>
  <c r="X64" i="63"/>
  <c r="X64" i="62"/>
  <c r="X64" i="61"/>
  <c r="E934" i="58"/>
  <c r="Q934" i="58" s="1"/>
  <c r="X124" i="60"/>
  <c r="X124" i="67"/>
  <c r="X124" i="66"/>
  <c r="X124" i="65"/>
  <c r="X124" i="64"/>
  <c r="X124" i="63"/>
  <c r="X124" i="62"/>
  <c r="X124" i="61"/>
  <c r="E1008" i="58"/>
  <c r="Q1008" i="58" s="1"/>
  <c r="X184" i="67"/>
  <c r="X184" i="66"/>
  <c r="X184" i="64"/>
  <c r="X184" i="65"/>
  <c r="X184" i="63"/>
  <c r="X184" i="62"/>
  <c r="X184" i="61"/>
  <c r="E1068" i="58"/>
  <c r="Q1068" i="58" s="1"/>
  <c r="V166" i="67"/>
  <c r="V166" i="66"/>
  <c r="V166" i="65"/>
  <c r="V166" i="64"/>
  <c r="V166" i="63"/>
  <c r="V166" i="62"/>
  <c r="V166" i="61"/>
  <c r="E718" i="58"/>
  <c r="Q718" i="58" s="1"/>
  <c r="X98" i="67"/>
  <c r="X98" i="66"/>
  <c r="X98" i="65"/>
  <c r="X98" i="64"/>
  <c r="X98" i="63"/>
  <c r="X98" i="62"/>
  <c r="X98" i="61"/>
  <c r="E984" i="58"/>
  <c r="X53" i="67"/>
  <c r="X53" i="66"/>
  <c r="X53" i="65"/>
  <c r="X53" i="64"/>
  <c r="X53" i="63"/>
  <c r="X53" i="61"/>
  <c r="X53" i="62"/>
  <c r="E926" i="58"/>
  <c r="Q926" i="58" s="1"/>
  <c r="AL192" i="67"/>
  <c r="AL192" i="66"/>
  <c r="AL192" i="65"/>
  <c r="AL192" i="64"/>
  <c r="AL192" i="63"/>
  <c r="AL192" i="62"/>
  <c r="AL192" i="61"/>
  <c r="E3453" i="58"/>
  <c r="Q3453" i="58" s="1"/>
  <c r="V142" i="67"/>
  <c r="V142" i="66"/>
  <c r="V142" i="65"/>
  <c r="V142" i="64"/>
  <c r="V142" i="63"/>
  <c r="V142" i="62"/>
  <c r="V142" i="61"/>
  <c r="E704" i="58"/>
  <c r="Q704" i="58" s="1"/>
  <c r="V93" i="67"/>
  <c r="V93" i="66"/>
  <c r="V93" i="65"/>
  <c r="V93" i="64"/>
  <c r="V93" i="63"/>
  <c r="V93" i="62"/>
  <c r="V93" i="61"/>
  <c r="E641" i="58"/>
  <c r="AL45" i="67"/>
  <c r="AL45" i="66"/>
  <c r="AL45" i="65"/>
  <c r="AL45" i="64"/>
  <c r="AL45" i="63"/>
  <c r="AL45" i="61"/>
  <c r="AL45" i="62"/>
  <c r="E3301" i="58"/>
  <c r="Q3301" i="58" s="1"/>
  <c r="V190" i="67"/>
  <c r="V190" i="66"/>
  <c r="V190" i="65"/>
  <c r="V190" i="64"/>
  <c r="V190" i="63"/>
  <c r="V190" i="62"/>
  <c r="V190" i="61"/>
  <c r="E732" i="58"/>
  <c r="Q732" i="58" s="1"/>
  <c r="V160" i="67"/>
  <c r="V160" i="66"/>
  <c r="V160" i="65"/>
  <c r="V160" i="64"/>
  <c r="V160" i="63"/>
  <c r="V160" i="62"/>
  <c r="V160" i="61"/>
  <c r="E715" i="58"/>
  <c r="Q715" i="58" s="1"/>
  <c r="X105" i="67"/>
  <c r="X105" i="66"/>
  <c r="X105" i="65"/>
  <c r="X105" i="64"/>
  <c r="X105" i="63"/>
  <c r="X105" i="62"/>
  <c r="X105" i="61"/>
  <c r="E990" i="58"/>
  <c r="V192" i="67"/>
  <c r="V192" i="65"/>
  <c r="V192" i="66"/>
  <c r="V192" i="64"/>
  <c r="V192" i="63"/>
  <c r="V192" i="62"/>
  <c r="V192" i="61"/>
  <c r="E733" i="58"/>
  <c r="Q733" i="58" s="1"/>
  <c r="V146" i="67"/>
  <c r="V146" i="66"/>
  <c r="V146" i="65"/>
  <c r="V146" i="64"/>
  <c r="V146" i="63"/>
  <c r="V146" i="62"/>
  <c r="V146" i="61"/>
  <c r="E706" i="58"/>
  <c r="Q706" i="58" s="1"/>
  <c r="X128" i="67"/>
  <c r="X128" i="66"/>
  <c r="X128" i="65"/>
  <c r="X128" i="64"/>
  <c r="X128" i="63"/>
  <c r="X128" i="62"/>
  <c r="X128" i="61"/>
  <c r="E1035" i="58"/>
  <c r="AL115" i="67"/>
  <c r="AL115" i="66"/>
  <c r="AL115" i="65"/>
  <c r="AL115" i="64"/>
  <c r="AL115" i="63"/>
  <c r="AL115" i="62"/>
  <c r="AL115" i="61"/>
  <c r="E3379" i="58"/>
  <c r="AL93" i="67"/>
  <c r="AL93" i="66"/>
  <c r="AL93" i="65"/>
  <c r="AL93" i="64"/>
  <c r="AL93" i="63"/>
  <c r="AL93" i="62"/>
  <c r="AL93" i="61"/>
  <c r="E3361" i="58"/>
  <c r="X51" i="67"/>
  <c r="X51" i="66"/>
  <c r="X51" i="65"/>
  <c r="X51" i="64"/>
  <c r="X51" i="63"/>
  <c r="X51" i="61"/>
  <c r="X51" i="62"/>
  <c r="E925" i="58"/>
  <c r="Q925" i="58" s="1"/>
  <c r="AL53" i="67"/>
  <c r="AL53" i="66"/>
  <c r="AL53" i="65"/>
  <c r="AL53" i="64"/>
  <c r="AL53" i="63"/>
  <c r="AL53" i="61"/>
  <c r="AL53" i="62"/>
  <c r="E3306" i="58"/>
  <c r="Q3306" i="58" s="1"/>
  <c r="V114" i="67"/>
  <c r="V114" i="66"/>
  <c r="V114" i="65"/>
  <c r="V114" i="64"/>
  <c r="V114" i="63"/>
  <c r="V114" i="62"/>
  <c r="V114" i="61"/>
  <c r="E658" i="58"/>
  <c r="V159" i="22"/>
  <c r="E3340" i="58"/>
  <c r="Q3340" i="58" s="1"/>
  <c r="V152" i="67"/>
  <c r="V152" i="66"/>
  <c r="V152" i="65"/>
  <c r="V152" i="64"/>
  <c r="V152" i="63"/>
  <c r="V152" i="62"/>
  <c r="V152" i="61"/>
  <c r="E710" i="58"/>
  <c r="Q710" i="58" s="1"/>
  <c r="AL124" i="67"/>
  <c r="AL124" i="66"/>
  <c r="AL124" i="65"/>
  <c r="AL124" i="64"/>
  <c r="AL124" i="63"/>
  <c r="AL124" i="62"/>
  <c r="AL124" i="61"/>
  <c r="E3388" i="58"/>
  <c r="Q3388" i="58" s="1"/>
  <c r="AL105" i="67"/>
  <c r="AL105" i="66"/>
  <c r="AL105" i="65"/>
  <c r="AL105" i="64"/>
  <c r="AL105" i="63"/>
  <c r="AL105" i="62"/>
  <c r="AL105" i="61"/>
  <c r="E3370" i="58"/>
  <c r="AL75" i="67"/>
  <c r="AL75" i="66"/>
  <c r="AL75" i="65"/>
  <c r="AL75" i="64"/>
  <c r="AL75" i="63"/>
  <c r="AL75" i="62"/>
  <c r="AL75" i="61"/>
  <c r="E3350" i="58"/>
  <c r="Q3350" i="58" s="1"/>
  <c r="AL160" i="67"/>
  <c r="AL160" i="66"/>
  <c r="AL160" i="65"/>
  <c r="AL160" i="64"/>
  <c r="AL160" i="63"/>
  <c r="AL160" i="62"/>
  <c r="AL160" i="61"/>
  <c r="E3435" i="58"/>
  <c r="Q3435" i="58" s="1"/>
  <c r="AL104" i="67"/>
  <c r="AL104" i="66"/>
  <c r="AL104" i="65"/>
  <c r="AL104" i="64"/>
  <c r="AL104" i="63"/>
  <c r="AL104" i="62"/>
  <c r="AL104" i="61"/>
  <c r="E3369" i="58"/>
  <c r="AL180" i="67"/>
  <c r="AL180" i="66"/>
  <c r="AL180" i="65"/>
  <c r="AL180" i="64"/>
  <c r="AL180" i="63"/>
  <c r="AL180" i="62"/>
  <c r="AL180" i="61"/>
  <c r="E3446" i="58"/>
  <c r="Q3446" i="58" s="1"/>
  <c r="V118" i="67"/>
  <c r="V118" i="66"/>
  <c r="V118" i="65"/>
  <c r="V118" i="64"/>
  <c r="V118" i="63"/>
  <c r="V118" i="62"/>
  <c r="V118" i="61"/>
  <c r="E661" i="58"/>
  <c r="V57" i="67"/>
  <c r="V57" i="66"/>
  <c r="V57" i="65"/>
  <c r="V57" i="64"/>
  <c r="V57" i="63"/>
  <c r="V57" i="61"/>
  <c r="V57" i="62"/>
  <c r="E588" i="58"/>
  <c r="Q588" i="58" s="1"/>
  <c r="AL186" i="67"/>
  <c r="AL186" i="65"/>
  <c r="AL186" i="66"/>
  <c r="AL186" i="64"/>
  <c r="AL186" i="63"/>
  <c r="AL186" i="62"/>
  <c r="AL186" i="61"/>
  <c r="E3449" i="58"/>
  <c r="Q3449" i="58" s="1"/>
  <c r="V129" i="67"/>
  <c r="V129" i="66"/>
  <c r="V129" i="65"/>
  <c r="V129" i="64"/>
  <c r="V129" i="63"/>
  <c r="V129" i="62"/>
  <c r="V129" i="61"/>
  <c r="E696" i="58"/>
  <c r="V184" i="67"/>
  <c r="V184" i="66"/>
  <c r="V184" i="65"/>
  <c r="V184" i="64"/>
  <c r="V184" i="63"/>
  <c r="V184" i="62"/>
  <c r="V184" i="61"/>
  <c r="E728" i="58"/>
  <c r="Q728" i="58" s="1"/>
  <c r="V107" i="67"/>
  <c r="V107" i="66"/>
  <c r="V107" i="65"/>
  <c r="V107" i="64"/>
  <c r="V107" i="63"/>
  <c r="V107" i="62"/>
  <c r="V107" i="61"/>
  <c r="E652" i="58"/>
  <c r="X190" i="59"/>
  <c r="X190" i="67"/>
  <c r="X190" i="66"/>
  <c r="X190" i="64"/>
  <c r="X190" i="65"/>
  <c r="X190" i="63"/>
  <c r="X190" i="62"/>
  <c r="X190" i="61"/>
  <c r="E1072" i="58"/>
  <c r="Q1072" i="58" s="1"/>
  <c r="X142" i="59"/>
  <c r="X142" i="67"/>
  <c r="X142" i="66"/>
  <c r="X142" i="65"/>
  <c r="X142" i="64"/>
  <c r="X142" i="63"/>
  <c r="X142" i="62"/>
  <c r="X142" i="61"/>
  <c r="E1044" i="58"/>
  <c r="Q1044" i="58" s="1"/>
  <c r="X202" i="60"/>
  <c r="X202" i="67"/>
  <c r="X202" i="66"/>
  <c r="X202" i="64"/>
  <c r="X202" i="65"/>
  <c r="X202" i="63"/>
  <c r="X202" i="62"/>
  <c r="X202" i="61"/>
  <c r="E1079" i="58"/>
  <c r="Q1079" i="58" s="1"/>
  <c r="X45" i="59"/>
  <c r="X45" i="67"/>
  <c r="X45" i="66"/>
  <c r="X45" i="65"/>
  <c r="X45" i="64"/>
  <c r="X45" i="63"/>
  <c r="X45" i="61"/>
  <c r="X45" i="62"/>
  <c r="E921" i="58"/>
  <c r="Q921" i="58" s="1"/>
  <c r="X166" i="67"/>
  <c r="X166" i="66"/>
  <c r="X166" i="65"/>
  <c r="X166" i="64"/>
  <c r="X166" i="63"/>
  <c r="X166" i="62"/>
  <c r="X166" i="61"/>
  <c r="E1058" i="58"/>
  <c r="Q1058" i="58" s="1"/>
  <c r="H156" i="22"/>
  <c r="E939" i="58"/>
  <c r="Q939" i="58" s="1"/>
  <c r="X130" i="59"/>
  <c r="X130" i="67"/>
  <c r="X130" i="66"/>
  <c r="X130" i="65"/>
  <c r="X130" i="64"/>
  <c r="X130" i="63"/>
  <c r="X130" i="62"/>
  <c r="X130" i="61"/>
  <c r="E1037" i="58"/>
  <c r="X154" i="59"/>
  <c r="X154" i="67"/>
  <c r="X154" i="66"/>
  <c r="X154" i="65"/>
  <c r="X154" i="64"/>
  <c r="X154" i="63"/>
  <c r="X154" i="62"/>
  <c r="X154" i="61"/>
  <c r="E1051" i="58"/>
  <c r="Q1051" i="58" s="1"/>
  <c r="X176" i="67"/>
  <c r="X176" i="66"/>
  <c r="X176" i="64"/>
  <c r="X176" i="65"/>
  <c r="X176" i="63"/>
  <c r="X176" i="62"/>
  <c r="X176" i="61"/>
  <c r="E1064" i="58"/>
  <c r="Q1064" i="58" s="1"/>
  <c r="V154" i="67"/>
  <c r="V154" i="66"/>
  <c r="V154" i="65"/>
  <c r="V154" i="64"/>
  <c r="V154" i="63"/>
  <c r="V154" i="62"/>
  <c r="V154" i="61"/>
  <c r="E711" i="58"/>
  <c r="Q711" i="58" s="1"/>
  <c r="X129" i="67"/>
  <c r="X129" i="66"/>
  <c r="X129" i="65"/>
  <c r="X129" i="64"/>
  <c r="X129" i="63"/>
  <c r="X129" i="62"/>
  <c r="X129" i="61"/>
  <c r="E1036" i="58"/>
  <c r="V124" i="67"/>
  <c r="V124" i="66"/>
  <c r="V124" i="65"/>
  <c r="V124" i="64"/>
  <c r="V124" i="63"/>
  <c r="V124" i="62"/>
  <c r="V124" i="61"/>
  <c r="E668" i="58"/>
  <c r="Q668" i="58" s="1"/>
  <c r="AL94" i="67"/>
  <c r="AL94" i="66"/>
  <c r="AL94" i="65"/>
  <c r="AL94" i="64"/>
  <c r="AL94" i="63"/>
  <c r="AL94" i="62"/>
  <c r="AL94" i="61"/>
  <c r="E3362" i="58"/>
  <c r="X49" i="67"/>
  <c r="X49" i="66"/>
  <c r="X49" i="65"/>
  <c r="X49" i="64"/>
  <c r="X49" i="63"/>
  <c r="X49" i="61"/>
  <c r="X49" i="62"/>
  <c r="E924" i="58"/>
  <c r="Q924" i="58" s="1"/>
  <c r="V186" i="67"/>
  <c r="V186" i="66"/>
  <c r="V186" i="65"/>
  <c r="V186" i="64"/>
  <c r="V186" i="63"/>
  <c r="V186" i="62"/>
  <c r="V186" i="61"/>
  <c r="E729" i="58"/>
  <c r="Q729" i="58" s="1"/>
  <c r="V130" i="67"/>
  <c r="V130" i="66"/>
  <c r="V130" i="65"/>
  <c r="V130" i="64"/>
  <c r="V130" i="63"/>
  <c r="V130" i="62"/>
  <c r="V130" i="61"/>
  <c r="E697" i="58"/>
  <c r="V115" i="67"/>
  <c r="V115" i="66"/>
  <c r="V115" i="65"/>
  <c r="V115" i="64"/>
  <c r="V115" i="63"/>
  <c r="V115" i="62"/>
  <c r="V115" i="61"/>
  <c r="E659" i="58"/>
  <c r="V45" i="67"/>
  <c r="V45" i="66"/>
  <c r="V45" i="65"/>
  <c r="V45" i="64"/>
  <c r="V45" i="63"/>
  <c r="V45" i="62"/>
  <c r="V45" i="61"/>
  <c r="E581" i="58"/>
  <c r="Q581" i="58" s="1"/>
  <c r="V180" i="67"/>
  <c r="V180" i="66"/>
  <c r="V180" i="65"/>
  <c r="V180" i="64"/>
  <c r="V180" i="63"/>
  <c r="V180" i="62"/>
  <c r="V180" i="61"/>
  <c r="E726" i="58"/>
  <c r="Q726" i="58" s="1"/>
  <c r="V144" i="67"/>
  <c r="V144" i="66"/>
  <c r="V144" i="65"/>
  <c r="V144" i="64"/>
  <c r="V144" i="63"/>
  <c r="V144" i="62"/>
  <c r="V144" i="61"/>
  <c r="E705" i="58"/>
  <c r="Q705" i="58" s="1"/>
  <c r="V94" i="67"/>
  <c r="V94" i="66"/>
  <c r="V94" i="65"/>
  <c r="V94" i="64"/>
  <c r="V94" i="63"/>
  <c r="V94" i="62"/>
  <c r="V94" i="61"/>
  <c r="E642" i="58"/>
  <c r="X57" i="67"/>
  <c r="X57" i="66"/>
  <c r="X57" i="65"/>
  <c r="X57" i="64"/>
  <c r="X57" i="63"/>
  <c r="X57" i="61"/>
  <c r="X57" i="62"/>
  <c r="E928" i="58"/>
  <c r="Q928" i="58" s="1"/>
  <c r="V182" i="67"/>
  <c r="V182" i="66"/>
  <c r="V182" i="65"/>
  <c r="V182" i="64"/>
  <c r="V182" i="63"/>
  <c r="V182" i="62"/>
  <c r="V182" i="61"/>
  <c r="E727" i="58"/>
  <c r="Q727" i="58" s="1"/>
  <c r="AL142" i="67"/>
  <c r="AL142" i="66"/>
  <c r="AL142" i="65"/>
  <c r="AL142" i="64"/>
  <c r="AL142" i="63"/>
  <c r="AL142" i="62"/>
  <c r="AL142" i="61"/>
  <c r="E3424" i="58"/>
  <c r="Q3424" i="58" s="1"/>
  <c r="V113" i="67"/>
  <c r="V113" i="66"/>
  <c r="V113" i="65"/>
  <c r="V113" i="64"/>
  <c r="V113" i="63"/>
  <c r="V113" i="62"/>
  <c r="V113" i="61"/>
  <c r="E657" i="58"/>
  <c r="X67" i="52"/>
  <c r="X67" i="67"/>
  <c r="X67" i="66"/>
  <c r="X67" i="65"/>
  <c r="X67" i="64"/>
  <c r="X67" i="63"/>
  <c r="X67" i="62"/>
  <c r="X67" i="61"/>
  <c r="E937" i="58"/>
  <c r="Q937" i="58" s="1"/>
  <c r="X69" i="55"/>
  <c r="X63" i="67"/>
  <c r="X63" i="66"/>
  <c r="X63" i="65"/>
  <c r="X63" i="64"/>
  <c r="X63" i="63"/>
  <c r="X63" i="62"/>
  <c r="X63" i="61"/>
  <c r="E933" i="58"/>
  <c r="Q933" i="58" s="1"/>
  <c r="X39" i="67"/>
  <c r="X39" i="66"/>
  <c r="X39" i="65"/>
  <c r="X39" i="64"/>
  <c r="X39" i="63"/>
  <c r="X39" i="61"/>
  <c r="X39" i="62"/>
  <c r="E918" i="58"/>
  <c r="Q918" i="58" s="1"/>
  <c r="V66" i="60"/>
  <c r="X156" i="59"/>
  <c r="X144" i="59"/>
  <c r="X64" i="59"/>
  <c r="V66" i="52"/>
  <c r="X124" i="59"/>
  <c r="X75" i="59"/>
  <c r="X93" i="60"/>
  <c r="V65" i="52"/>
  <c r="X71" i="55"/>
  <c r="X77" i="59"/>
  <c r="X180" i="59"/>
  <c r="X66" i="52"/>
  <c r="X72" i="55"/>
  <c r="X140" i="59"/>
  <c r="X65" i="52"/>
  <c r="X94" i="59"/>
  <c r="X160" i="59"/>
  <c r="V65" i="59"/>
  <c r="X146" i="59"/>
  <c r="X65" i="59"/>
  <c r="X125" i="59"/>
  <c r="X192" i="59"/>
  <c r="X68" i="55"/>
  <c r="V66" i="59"/>
  <c r="X64" i="52"/>
  <c r="H155" i="22"/>
  <c r="X115" i="59"/>
  <c r="X182" i="59"/>
  <c r="X62" i="59"/>
  <c r="X62" i="52"/>
  <c r="AL107" i="60"/>
  <c r="AL107" i="59"/>
  <c r="AL128" i="60"/>
  <c r="AL128" i="59"/>
  <c r="AL114" i="60"/>
  <c r="AL114" i="59"/>
  <c r="AL174" i="60"/>
  <c r="AL174" i="59"/>
  <c r="V43" i="60"/>
  <c r="V43" i="59"/>
  <c r="AL136" i="60"/>
  <c r="AL136" i="59"/>
  <c r="AL194" i="60"/>
  <c r="AL194" i="59"/>
  <c r="AL64" i="60"/>
  <c r="AL64" i="59"/>
  <c r="AL70" i="55"/>
  <c r="AL64" i="52"/>
  <c r="AL108" i="60"/>
  <c r="AL108" i="59"/>
  <c r="AL106" i="60"/>
  <c r="AL106" i="59"/>
  <c r="V174" i="60"/>
  <c r="V174" i="59"/>
  <c r="AL180" i="60"/>
  <c r="AL180" i="59"/>
  <c r="V118" i="60"/>
  <c r="V118" i="59"/>
  <c r="AL39" i="59"/>
  <c r="AL39" i="60"/>
  <c r="V196" i="60"/>
  <c r="V196" i="59"/>
  <c r="AL166" i="60"/>
  <c r="AL166" i="59"/>
  <c r="V116" i="60"/>
  <c r="V116" i="59"/>
  <c r="AL140" i="60"/>
  <c r="AL140" i="59"/>
  <c r="V114" i="60"/>
  <c r="V114" i="59"/>
  <c r="V152" i="60"/>
  <c r="V152" i="59"/>
  <c r="AL156" i="60"/>
  <c r="AL156" i="59"/>
  <c r="V67" i="60"/>
  <c r="V67" i="59"/>
  <c r="V73" i="55"/>
  <c r="AP73" i="55" s="1"/>
  <c r="V67" i="52"/>
  <c r="V112" i="60"/>
  <c r="V112" i="59"/>
  <c r="V106" i="60"/>
  <c r="V106" i="59"/>
  <c r="AL176" i="60"/>
  <c r="AL176" i="59"/>
  <c r="AL190" i="60"/>
  <c r="AL190" i="59"/>
  <c r="U154" i="22"/>
  <c r="E3140" i="58" s="1"/>
  <c r="V57" i="60"/>
  <c r="V57" i="59"/>
  <c r="AL186" i="60"/>
  <c r="AL186" i="59"/>
  <c r="V79" i="60"/>
  <c r="V79" i="59"/>
  <c r="AL98" i="60"/>
  <c r="AL98" i="59"/>
  <c r="AL164" i="60"/>
  <c r="AL164" i="59"/>
  <c r="AL53" i="60"/>
  <c r="AL53" i="59"/>
  <c r="V105" i="60"/>
  <c r="V105" i="59"/>
  <c r="AL105" i="60"/>
  <c r="AL105" i="59"/>
  <c r="AL49" i="60"/>
  <c r="AL49" i="59"/>
  <c r="AL79" i="60"/>
  <c r="AL79" i="59"/>
  <c r="AL112" i="60"/>
  <c r="AL112" i="59"/>
  <c r="AL57" i="60"/>
  <c r="AL57" i="59"/>
  <c r="V129" i="60"/>
  <c r="V129" i="59"/>
  <c r="AL148" i="60"/>
  <c r="AL168" i="60"/>
  <c r="AL168" i="59"/>
  <c r="AL148" i="59"/>
  <c r="AL116" i="60"/>
  <c r="AL116" i="59"/>
  <c r="V184" i="60"/>
  <c r="V184" i="59"/>
  <c r="AL113" i="60"/>
  <c r="AL113" i="59"/>
  <c r="V128" i="60"/>
  <c r="V128" i="59"/>
  <c r="AL75" i="60"/>
  <c r="AL75" i="59"/>
  <c r="AL196" i="60"/>
  <c r="AL196" i="59"/>
  <c r="AL154" i="60"/>
  <c r="AL154" i="59"/>
  <c r="V53" i="60"/>
  <c r="V53" i="59"/>
  <c r="AL65" i="60"/>
  <c r="AL65" i="59"/>
  <c r="AL71" i="55"/>
  <c r="AL65" i="52"/>
  <c r="V104" i="60"/>
  <c r="V104" i="59"/>
  <c r="V107" i="60"/>
  <c r="V107" i="59"/>
  <c r="V62" i="60"/>
  <c r="V62" i="59"/>
  <c r="F155" i="22"/>
  <c r="V68" i="55"/>
  <c r="AP68" i="55" s="1"/>
  <c r="V62" i="52"/>
  <c r="AL124" i="60"/>
  <c r="AL124" i="59"/>
  <c r="AL104" i="60"/>
  <c r="AL104" i="59"/>
  <c r="E154" i="22"/>
  <c r="E420" i="58" s="1"/>
  <c r="V63" i="60"/>
  <c r="V63" i="59"/>
  <c r="V63" i="52"/>
  <c r="V69" i="55"/>
  <c r="AP69" i="55" s="1"/>
  <c r="AL96" i="60"/>
  <c r="AL96" i="59"/>
  <c r="AL160" i="60"/>
  <c r="AL160" i="59"/>
  <c r="AL55" i="60"/>
  <c r="AL55" i="59"/>
  <c r="AL51" i="60"/>
  <c r="AL51" i="59"/>
  <c r="AL66" i="60"/>
  <c r="AL66" i="59"/>
  <c r="AL66" i="52"/>
  <c r="AL72" i="55"/>
  <c r="AL200" i="60"/>
  <c r="AL200" i="59"/>
  <c r="V39" i="60"/>
  <c r="V39" i="59"/>
  <c r="V194" i="60"/>
  <c r="V194" i="59"/>
  <c r="AL62" i="60"/>
  <c r="AL62" i="59"/>
  <c r="V155" i="22"/>
  <c r="AL68" i="55"/>
  <c r="AL62" i="52"/>
  <c r="AL184" i="60"/>
  <c r="AL184" i="59"/>
  <c r="V51" i="60"/>
  <c r="V51" i="59"/>
  <c r="AL144" i="60"/>
  <c r="AL144" i="59"/>
  <c r="AL67" i="60"/>
  <c r="AL67" i="59"/>
  <c r="AL73" i="55"/>
  <c r="AL67" i="52"/>
  <c r="AL118" i="59"/>
  <c r="AL118" i="60"/>
  <c r="AL43" i="60"/>
  <c r="AL43" i="59"/>
  <c r="V176" i="60"/>
  <c r="V176" i="59"/>
  <c r="AL129" i="60"/>
  <c r="AL129" i="59"/>
  <c r="V49" i="60"/>
  <c r="V49" i="59"/>
  <c r="AL152" i="60"/>
  <c r="AL152" i="59"/>
  <c r="V98" i="60"/>
  <c r="V98" i="59"/>
  <c r="V108" i="60"/>
  <c r="V108" i="59"/>
  <c r="V55" i="60"/>
  <c r="V55" i="59"/>
  <c r="AR211" i="55"/>
  <c r="AR209" i="55"/>
  <c r="AR207" i="55"/>
  <c r="AR203" i="55"/>
  <c r="AR201" i="55"/>
  <c r="AR199" i="55"/>
  <c r="AR197" i="55"/>
  <c r="AR193" i="55"/>
  <c r="AR191" i="55"/>
  <c r="AR189" i="55"/>
  <c r="AR187" i="55"/>
  <c r="AR185" i="55"/>
  <c r="AR183" i="55"/>
  <c r="AR181" i="55"/>
  <c r="AR177" i="55"/>
  <c r="AP177" i="55"/>
  <c r="AR175" i="55"/>
  <c r="AR173" i="55"/>
  <c r="AR167" i="55"/>
  <c r="AR171" i="55"/>
  <c r="AR163" i="55"/>
  <c r="AR161" i="55"/>
  <c r="AR159" i="55"/>
  <c r="AR155" i="55"/>
  <c r="AR153" i="55"/>
  <c r="AR151" i="55"/>
  <c r="AR149" i="55"/>
  <c r="AR147" i="55"/>
  <c r="AR143" i="55"/>
  <c r="AR141" i="55"/>
  <c r="AR139" i="55"/>
  <c r="AR137" i="55"/>
  <c r="AR136" i="55"/>
  <c r="AR135" i="55"/>
  <c r="AR132" i="55"/>
  <c r="AR131" i="55"/>
  <c r="AR130" i="55"/>
  <c r="AR129" i="55"/>
  <c r="AR125" i="55"/>
  <c r="AR123" i="55"/>
  <c r="AR122" i="55"/>
  <c r="AR121" i="55"/>
  <c r="AR119" i="55"/>
  <c r="AR120" i="55"/>
  <c r="AR118" i="55"/>
  <c r="AR115" i="55"/>
  <c r="AR114" i="55"/>
  <c r="AR113" i="55"/>
  <c r="AR112" i="55"/>
  <c r="AR111" i="55"/>
  <c r="AR110" i="55"/>
  <c r="AR104" i="55"/>
  <c r="AR102" i="55"/>
  <c r="AR100" i="55"/>
  <c r="AR99" i="55"/>
  <c r="AR97" i="55"/>
  <c r="AR95" i="55"/>
  <c r="AR93" i="55"/>
  <c r="AR91" i="55"/>
  <c r="AR89" i="55"/>
  <c r="AR85" i="55"/>
  <c r="AR83" i="55"/>
  <c r="AR81" i="55"/>
  <c r="AR79" i="55"/>
  <c r="AR77" i="55"/>
  <c r="AR73" i="55"/>
  <c r="AR72" i="55"/>
  <c r="AP72" i="55"/>
  <c r="AR71" i="55"/>
  <c r="AP71" i="55"/>
  <c r="AR70" i="55"/>
  <c r="AP70" i="55"/>
  <c r="AR69" i="55"/>
  <c r="AR68" i="55"/>
  <c r="AR63" i="55"/>
  <c r="AR61" i="55"/>
  <c r="AR59" i="55"/>
  <c r="AR57" i="55"/>
  <c r="AR55" i="55"/>
  <c r="AR51" i="55"/>
  <c r="AR49" i="55"/>
  <c r="AR47" i="55"/>
  <c r="AR45" i="55"/>
  <c r="AR43" i="55"/>
  <c r="AR41" i="55"/>
  <c r="AL75" i="52"/>
  <c r="AK75" i="52"/>
  <c r="AJ75" i="52"/>
  <c r="AI75" i="52"/>
  <c r="AH75" i="52"/>
  <c r="AG75" i="52"/>
  <c r="AF75" i="52"/>
  <c r="AE75" i="52"/>
  <c r="AD75" i="52"/>
  <c r="AC75" i="52"/>
  <c r="AB75" i="52"/>
  <c r="AA75" i="52"/>
  <c r="Z75" i="52"/>
  <c r="Y75" i="52"/>
  <c r="X75" i="52"/>
  <c r="V75" i="52"/>
  <c r="U75" i="52"/>
  <c r="T75" i="52"/>
  <c r="S75" i="52"/>
  <c r="AL81" i="55"/>
  <c r="AK81" i="55"/>
  <c r="AJ81" i="55"/>
  <c r="AI81" i="55"/>
  <c r="AH81" i="55"/>
  <c r="AG81" i="55"/>
  <c r="AF81" i="55"/>
  <c r="AE81" i="55"/>
  <c r="AD81" i="55"/>
  <c r="AC81" i="55"/>
  <c r="AB81" i="55"/>
  <c r="AA81" i="55"/>
  <c r="Z81" i="55"/>
  <c r="Y81" i="55"/>
  <c r="X81" i="55"/>
  <c r="V81" i="55"/>
  <c r="AP81" i="55" s="1"/>
  <c r="U81" i="55"/>
  <c r="T81" i="55"/>
  <c r="S81" i="55"/>
  <c r="AQ81" i="55" s="1"/>
  <c r="AR20" i="55"/>
  <c r="F154" i="22" l="1"/>
  <c r="E590" i="58" s="1"/>
  <c r="V154" i="22"/>
  <c r="E3310" i="58" s="1"/>
  <c r="Y192" i="66"/>
  <c r="Y192" i="62"/>
  <c r="Y192" i="60"/>
  <c r="Y192" i="65"/>
  <c r="Y192" i="61"/>
  <c r="Y192" i="59"/>
  <c r="Y192" i="64"/>
  <c r="E1243" i="58"/>
  <c r="Q1243" i="58" s="1"/>
  <c r="Y192" i="67"/>
  <c r="Y192" i="63"/>
  <c r="Y190" i="67"/>
  <c r="Y190" i="63"/>
  <c r="Y190" i="60"/>
  <c r="Y190" i="66"/>
  <c r="Y190" i="62"/>
  <c r="Y190" i="59"/>
  <c r="Y190" i="65"/>
  <c r="Y190" i="61"/>
  <c r="Y190" i="64"/>
  <c r="E1242" i="58"/>
  <c r="Q1242" i="58" s="1"/>
  <c r="Y96" i="67"/>
  <c r="Y96" i="63"/>
  <c r="Y96" i="66"/>
  <c r="Y96" i="62"/>
  <c r="Y96" i="65"/>
  <c r="Y96" i="61"/>
  <c r="Y96" i="64"/>
  <c r="E1153" i="58"/>
  <c r="Y96" i="59"/>
  <c r="Y96" i="60"/>
  <c r="Y77" i="64"/>
  <c r="E1141" i="58"/>
  <c r="Q1141" i="58" s="1"/>
  <c r="Y77" i="67"/>
  <c r="Y77" i="63"/>
  <c r="Y77" i="66"/>
  <c r="Y77" i="61"/>
  <c r="Y77" i="65"/>
  <c r="Y77" i="62"/>
  <c r="Y77" i="59"/>
  <c r="Y77" i="60"/>
  <c r="Y140" i="65"/>
  <c r="Y140" i="61"/>
  <c r="Y140" i="64"/>
  <c r="E1213" i="58"/>
  <c r="Q1213" i="58" s="1"/>
  <c r="Y140" i="67"/>
  <c r="Y140" i="63"/>
  <c r="Y140" i="66"/>
  <c r="Y140" i="62"/>
  <c r="Y140" i="60"/>
  <c r="Y140" i="59"/>
  <c r="Y130" i="67"/>
  <c r="Y130" i="63"/>
  <c r="Y130" i="66"/>
  <c r="Y130" i="62"/>
  <c r="Y130" i="65"/>
  <c r="Y130" i="61"/>
  <c r="Y130" i="64"/>
  <c r="E1207" i="58"/>
  <c r="Y130" i="60"/>
  <c r="Y130" i="59"/>
  <c r="Y146" i="67"/>
  <c r="Y146" i="63"/>
  <c r="Y146" i="66"/>
  <c r="Y146" i="62"/>
  <c r="Y146" i="65"/>
  <c r="Y146" i="61"/>
  <c r="Y146" i="64"/>
  <c r="E1216" i="58"/>
  <c r="Q1216" i="58" s="1"/>
  <c r="Y146" i="60"/>
  <c r="Y146" i="59"/>
  <c r="Y160" i="66"/>
  <c r="Y160" i="62"/>
  <c r="Y160" i="65"/>
  <c r="Y160" i="61"/>
  <c r="Y160" i="64"/>
  <c r="E1225" i="58"/>
  <c r="Q1225" i="58" s="1"/>
  <c r="Y160" i="60"/>
  <c r="Y160" i="67"/>
  <c r="Y160" i="63"/>
  <c r="Y160" i="59"/>
  <c r="Y93" i="66"/>
  <c r="Y93" i="62"/>
  <c r="Y93" i="65"/>
  <c r="Y93" i="61"/>
  <c r="Y93" i="64"/>
  <c r="E1151" i="58"/>
  <c r="Y93" i="67"/>
  <c r="Y93" i="63"/>
  <c r="Y93" i="59"/>
  <c r="Y93" i="60"/>
  <c r="Y142" i="65"/>
  <c r="Y142" i="61"/>
  <c r="Y142" i="64"/>
  <c r="E1214" i="58"/>
  <c r="Q1214" i="58" s="1"/>
  <c r="Y142" i="67"/>
  <c r="Y142" i="63"/>
  <c r="Y142" i="66"/>
  <c r="Y142" i="62"/>
  <c r="Y142" i="60"/>
  <c r="Y142" i="59"/>
  <c r="Y65" i="65"/>
  <c r="Y65" i="61"/>
  <c r="Y71" i="55"/>
  <c r="Y65" i="64"/>
  <c r="E1105" i="58"/>
  <c r="Q1105" i="58" s="1"/>
  <c r="Y65" i="67"/>
  <c r="Y65" i="63"/>
  <c r="Y65" i="66"/>
  <c r="Y65" i="62"/>
  <c r="Y65" i="52"/>
  <c r="Y65" i="60"/>
  <c r="Y65" i="59"/>
  <c r="Y62" i="65"/>
  <c r="Y62" i="62"/>
  <c r="Y62" i="60"/>
  <c r="Y68" i="55"/>
  <c r="Y62" i="64"/>
  <c r="E1102" i="58"/>
  <c r="Q1102" i="58" s="1"/>
  <c r="Y62" i="59"/>
  <c r="Y62" i="67"/>
  <c r="Y62" i="63"/>
  <c r="I155" i="22"/>
  <c r="I154" i="22" s="1"/>
  <c r="E1100" i="58" s="1"/>
  <c r="Y62" i="52"/>
  <c r="Y62" i="66"/>
  <c r="Y62" i="61"/>
  <c r="Y166" i="67"/>
  <c r="Y166" i="63"/>
  <c r="Y166" i="66"/>
  <c r="Y166" i="62"/>
  <c r="Y166" i="65"/>
  <c r="Y166" i="61"/>
  <c r="Y166" i="64"/>
  <c r="E1228" i="58"/>
  <c r="Q1228" i="58" s="1"/>
  <c r="Y166" i="60"/>
  <c r="Y166" i="59"/>
  <c r="H154" i="22"/>
  <c r="E930" i="58" s="1"/>
  <c r="AO81" i="55"/>
  <c r="AP20" i="55"/>
  <c r="AO20" i="55"/>
  <c r="AQ20" i="55"/>
  <c r="S13" i="29"/>
  <c r="W37" i="22"/>
  <c r="W38" i="22" s="1"/>
  <c r="V37" i="22"/>
  <c r="V38" i="22" s="1"/>
  <c r="U37" i="22"/>
  <c r="U38" i="22" s="1"/>
  <c r="T37" i="22"/>
  <c r="T38" i="22" s="1"/>
  <c r="S37" i="22"/>
  <c r="S38" i="22" s="1"/>
  <c r="R37" i="22"/>
  <c r="R38" i="22" s="1"/>
  <c r="Q37" i="22"/>
  <c r="Q38" i="22" s="1"/>
  <c r="P37" i="22"/>
  <c r="P38" i="22" s="1"/>
  <c r="O37" i="22"/>
  <c r="O38" i="22" s="1"/>
  <c r="N37" i="22"/>
  <c r="N38" i="22" s="1"/>
  <c r="M37" i="22"/>
  <c r="M38" i="22" s="1"/>
  <c r="L37" i="22"/>
  <c r="L38" i="22" s="1"/>
  <c r="K37" i="22"/>
  <c r="K38" i="22" s="1"/>
  <c r="J37" i="22"/>
  <c r="J38" i="22" s="1"/>
  <c r="I37" i="22"/>
  <c r="I38" i="22" s="1"/>
  <c r="H37" i="22"/>
  <c r="H38" i="22" s="1"/>
  <c r="G37" i="22"/>
  <c r="G38" i="22" s="1"/>
  <c r="F37" i="22"/>
  <c r="F38" i="22" s="1"/>
  <c r="E37" i="22"/>
  <c r="D37" i="22"/>
  <c r="D38" i="22" s="1"/>
  <c r="D82" i="22" s="1"/>
  <c r="F87" i="22" l="1"/>
  <c r="G87" i="22" s="1"/>
  <c r="F83" i="22"/>
  <c r="G83" i="22" s="1"/>
  <c r="F84" i="22"/>
  <c r="G84" i="22" s="1"/>
  <c r="F86" i="22"/>
  <c r="G86" i="22" s="1"/>
  <c r="F82" i="22"/>
  <c r="G82" i="22" s="1"/>
  <c r="F85" i="22"/>
  <c r="G85" i="22" s="1"/>
  <c r="F88" i="22"/>
  <c r="G88" i="22" s="1"/>
  <c r="D86" i="22"/>
  <c r="D87" i="22"/>
  <c r="D83" i="22"/>
  <c r="D88" i="22"/>
  <c r="D85" i="22"/>
  <c r="D84" i="22"/>
  <c r="S35" i="66"/>
  <c r="S35" i="62"/>
  <c r="S35" i="63"/>
  <c r="S35" i="65"/>
  <c r="S35" i="61"/>
  <c r="S35" i="67"/>
  <c r="S35" i="64"/>
  <c r="E66" i="58"/>
  <c r="S35" i="60"/>
  <c r="S35" i="59"/>
  <c r="AI89" i="55"/>
  <c r="AI83" i="52"/>
  <c r="AB83" i="52"/>
  <c r="AB89" i="55"/>
  <c r="U83" i="52"/>
  <c r="U89" i="55"/>
  <c r="AC83" i="52"/>
  <c r="AC89" i="55"/>
  <c r="AK83" i="52"/>
  <c r="AK89" i="55"/>
  <c r="W41" i="55"/>
  <c r="V83" i="52"/>
  <c r="V89" i="55"/>
  <c r="AP89" i="55" s="1"/>
  <c r="AD83" i="52"/>
  <c r="AD89" i="55"/>
  <c r="AL83" i="52"/>
  <c r="AL89" i="55"/>
  <c r="S89" i="55"/>
  <c r="S83" i="52"/>
  <c r="AJ89" i="55"/>
  <c r="AJ83" i="52"/>
  <c r="V41" i="55"/>
  <c r="AP41" i="55" s="1"/>
  <c r="W83" i="52"/>
  <c r="W89" i="55"/>
  <c r="AE83" i="52"/>
  <c r="AE89" i="55"/>
  <c r="X89" i="55"/>
  <c r="X83" i="52"/>
  <c r="AF83" i="52"/>
  <c r="AF89" i="55"/>
  <c r="AA89" i="55"/>
  <c r="AA83" i="52"/>
  <c r="T83" i="52"/>
  <c r="T89" i="55"/>
  <c r="Y89" i="55"/>
  <c r="Y83" i="52"/>
  <c r="AG89" i="55"/>
  <c r="AG83" i="52"/>
  <c r="Z89" i="55"/>
  <c r="Z83" i="52"/>
  <c r="AH89" i="55"/>
  <c r="AH83" i="52"/>
  <c r="AL211" i="55"/>
  <c r="AK211" i="55"/>
  <c r="AJ211" i="55"/>
  <c r="AI211" i="55"/>
  <c r="AH211" i="55"/>
  <c r="AG211" i="55"/>
  <c r="AF211" i="55"/>
  <c r="AE211" i="55"/>
  <c r="AD211" i="55"/>
  <c r="AC211" i="55"/>
  <c r="AB211" i="55"/>
  <c r="AA211" i="55"/>
  <c r="Z211" i="55"/>
  <c r="Y211" i="55"/>
  <c r="X211" i="55"/>
  <c r="V211" i="55"/>
  <c r="AP211" i="55" s="1"/>
  <c r="U211" i="55"/>
  <c r="T211" i="55"/>
  <c r="S211" i="55"/>
  <c r="AL209" i="55"/>
  <c r="AK209" i="55"/>
  <c r="AJ209" i="55"/>
  <c r="AI209" i="55"/>
  <c r="AH209" i="55"/>
  <c r="AG209" i="55"/>
  <c r="AF209" i="55"/>
  <c r="AE209" i="55"/>
  <c r="AD209" i="55"/>
  <c r="AC209" i="55"/>
  <c r="AB209" i="55"/>
  <c r="AA209" i="55"/>
  <c r="Z209" i="55"/>
  <c r="Y209" i="55"/>
  <c r="X209" i="55"/>
  <c r="V209" i="55"/>
  <c r="AP209" i="55" s="1"/>
  <c r="U209" i="55"/>
  <c r="T209" i="55"/>
  <c r="S209" i="55"/>
  <c r="AL207" i="55"/>
  <c r="AK207" i="55"/>
  <c r="AJ207" i="55"/>
  <c r="AI207" i="55"/>
  <c r="AH207" i="55"/>
  <c r="AG207" i="55"/>
  <c r="AF207" i="55"/>
  <c r="AE207" i="55"/>
  <c r="AD207" i="55"/>
  <c r="AC207" i="55"/>
  <c r="AB207" i="55"/>
  <c r="AA207" i="55"/>
  <c r="Z207" i="55"/>
  <c r="Y207" i="55"/>
  <c r="X207" i="55"/>
  <c r="V207" i="55"/>
  <c r="AP207" i="55" s="1"/>
  <c r="U207" i="55"/>
  <c r="T207" i="55"/>
  <c r="S207" i="55"/>
  <c r="AL203" i="55"/>
  <c r="AK203" i="55"/>
  <c r="AJ203" i="55"/>
  <c r="AI203" i="55"/>
  <c r="AH203" i="55"/>
  <c r="AG203" i="55"/>
  <c r="AF203" i="55"/>
  <c r="AE203" i="55"/>
  <c r="AD203" i="55"/>
  <c r="AC203" i="55"/>
  <c r="AB203" i="55"/>
  <c r="AA203" i="55"/>
  <c r="Z203" i="55"/>
  <c r="Y203" i="55"/>
  <c r="X203" i="55"/>
  <c r="V203" i="55"/>
  <c r="AP203" i="55" s="1"/>
  <c r="U203" i="55"/>
  <c r="T203" i="55"/>
  <c r="S203" i="55"/>
  <c r="AL201" i="55"/>
  <c r="AK201" i="55"/>
  <c r="AJ201" i="55"/>
  <c r="AI201" i="55"/>
  <c r="AH201" i="55"/>
  <c r="AG201" i="55"/>
  <c r="AF201" i="55"/>
  <c r="AE201" i="55"/>
  <c r="AD201" i="55"/>
  <c r="AC201" i="55"/>
  <c r="AB201" i="55"/>
  <c r="AA201" i="55"/>
  <c r="Z201" i="55"/>
  <c r="Y201" i="55"/>
  <c r="X201" i="55"/>
  <c r="V201" i="55"/>
  <c r="AP201" i="55" s="1"/>
  <c r="U201" i="55"/>
  <c r="T201" i="55"/>
  <c r="S201" i="55"/>
  <c r="AL199" i="55"/>
  <c r="AK199" i="55"/>
  <c r="AJ199" i="55"/>
  <c r="AI199" i="55"/>
  <c r="AH199" i="55"/>
  <c r="AG199" i="55"/>
  <c r="AF199" i="55"/>
  <c r="AE199" i="55"/>
  <c r="AD199" i="55"/>
  <c r="AC199" i="55"/>
  <c r="AB199" i="55"/>
  <c r="AA199" i="55"/>
  <c r="Z199" i="55"/>
  <c r="Y199" i="55"/>
  <c r="X199" i="55"/>
  <c r="V199" i="55"/>
  <c r="AP199" i="55" s="1"/>
  <c r="U199" i="55"/>
  <c r="T199" i="55"/>
  <c r="S199" i="55"/>
  <c r="AL197" i="55"/>
  <c r="AK197" i="55"/>
  <c r="AJ197" i="55"/>
  <c r="AI197" i="55"/>
  <c r="AH197" i="55"/>
  <c r="AG197" i="55"/>
  <c r="AF197" i="55"/>
  <c r="AE197" i="55"/>
  <c r="AD197" i="55"/>
  <c r="AC197" i="55"/>
  <c r="AB197" i="55"/>
  <c r="AA197" i="55"/>
  <c r="Z197" i="55"/>
  <c r="Y197" i="55"/>
  <c r="X197" i="55"/>
  <c r="V197" i="55"/>
  <c r="AP197" i="55" s="1"/>
  <c r="U197" i="55"/>
  <c r="T197" i="55"/>
  <c r="S197" i="55"/>
  <c r="AL193" i="55"/>
  <c r="AK193" i="55"/>
  <c r="AJ193" i="55"/>
  <c r="AI193" i="55"/>
  <c r="AH193" i="55"/>
  <c r="AG193" i="55"/>
  <c r="AF193" i="55"/>
  <c r="AE193" i="55"/>
  <c r="AD193" i="55"/>
  <c r="AC193" i="55"/>
  <c r="AB193" i="55"/>
  <c r="AA193" i="55"/>
  <c r="Z193" i="55"/>
  <c r="Y193" i="55"/>
  <c r="X193" i="55"/>
  <c r="V193" i="55"/>
  <c r="AP193" i="55" s="1"/>
  <c r="U193" i="55"/>
  <c r="T193" i="55"/>
  <c r="S193" i="55"/>
  <c r="AL191" i="55"/>
  <c r="AK191" i="55"/>
  <c r="AJ191" i="55"/>
  <c r="AI191" i="55"/>
  <c r="AH191" i="55"/>
  <c r="AG191" i="55"/>
  <c r="AF191" i="55"/>
  <c r="AE191" i="55"/>
  <c r="AD191" i="55"/>
  <c r="AC191" i="55"/>
  <c r="AB191" i="55"/>
  <c r="AA191" i="55"/>
  <c r="Z191" i="55"/>
  <c r="Y191" i="55"/>
  <c r="X191" i="55"/>
  <c r="V191" i="55"/>
  <c r="AP191" i="55" s="1"/>
  <c r="U191" i="55"/>
  <c r="T191" i="55"/>
  <c r="S191" i="55"/>
  <c r="AL189" i="55"/>
  <c r="AK189" i="55"/>
  <c r="AJ189" i="55"/>
  <c r="AI189" i="55"/>
  <c r="AH189" i="55"/>
  <c r="AG189" i="55"/>
  <c r="AF189" i="55"/>
  <c r="AE189" i="55"/>
  <c r="AD189" i="55"/>
  <c r="AC189" i="55"/>
  <c r="AB189" i="55"/>
  <c r="AA189" i="55"/>
  <c r="Z189" i="55"/>
  <c r="Y189" i="55"/>
  <c r="X189" i="55"/>
  <c r="V189" i="55"/>
  <c r="AP189" i="55" s="1"/>
  <c r="U189" i="55"/>
  <c r="T189" i="55"/>
  <c r="S189" i="55"/>
  <c r="AL187" i="55"/>
  <c r="AK187" i="55"/>
  <c r="AJ187" i="55"/>
  <c r="AI187" i="55"/>
  <c r="AH187" i="55"/>
  <c r="AG187" i="55"/>
  <c r="AF187" i="55"/>
  <c r="AE187" i="55"/>
  <c r="AD187" i="55"/>
  <c r="AC187" i="55"/>
  <c r="AB187" i="55"/>
  <c r="AA187" i="55"/>
  <c r="Z187" i="55"/>
  <c r="Y187" i="55"/>
  <c r="X187" i="55"/>
  <c r="V187" i="55"/>
  <c r="AP187" i="55" s="1"/>
  <c r="U187" i="55"/>
  <c r="T187" i="55"/>
  <c r="S187" i="55"/>
  <c r="AL185" i="55"/>
  <c r="AK185" i="55"/>
  <c r="AJ185" i="55"/>
  <c r="AI185" i="55"/>
  <c r="AH185" i="55"/>
  <c r="AG185" i="55"/>
  <c r="AF185" i="55"/>
  <c r="AE185" i="55"/>
  <c r="AD185" i="55"/>
  <c r="AC185" i="55"/>
  <c r="AB185" i="55"/>
  <c r="AA185" i="55"/>
  <c r="Z185" i="55"/>
  <c r="Y185" i="55"/>
  <c r="X185" i="55"/>
  <c r="V185" i="55"/>
  <c r="AP185" i="55" s="1"/>
  <c r="U185" i="55"/>
  <c r="T185" i="55"/>
  <c r="S185" i="55"/>
  <c r="AL183" i="55"/>
  <c r="AK183" i="55"/>
  <c r="AJ183" i="55"/>
  <c r="AI183" i="55"/>
  <c r="AH183" i="55"/>
  <c r="AG183" i="55"/>
  <c r="AF183" i="55"/>
  <c r="AE183" i="55"/>
  <c r="AD183" i="55"/>
  <c r="AC183" i="55"/>
  <c r="AB183" i="55"/>
  <c r="AA183" i="55"/>
  <c r="Z183" i="55"/>
  <c r="Y183" i="55"/>
  <c r="X183" i="55"/>
  <c r="V183" i="55"/>
  <c r="AP183" i="55" s="1"/>
  <c r="U183" i="55"/>
  <c r="T183" i="55"/>
  <c r="S183" i="55"/>
  <c r="AL181" i="55"/>
  <c r="AK181" i="55"/>
  <c r="AJ181" i="55"/>
  <c r="AI181" i="55"/>
  <c r="AH181" i="55"/>
  <c r="AG181" i="55"/>
  <c r="AF181" i="55"/>
  <c r="AE181" i="55"/>
  <c r="AD181" i="55"/>
  <c r="AC181" i="55"/>
  <c r="AB181" i="55"/>
  <c r="AA181" i="55"/>
  <c r="Z181" i="55"/>
  <c r="Y181" i="55"/>
  <c r="X181" i="55"/>
  <c r="V181" i="55"/>
  <c r="AP181" i="55" s="1"/>
  <c r="U181" i="55"/>
  <c r="T181" i="55"/>
  <c r="S181" i="55"/>
  <c r="AL177" i="55"/>
  <c r="AK177" i="55"/>
  <c r="AJ177" i="55"/>
  <c r="AI177" i="55"/>
  <c r="AH177" i="55"/>
  <c r="AG177" i="55"/>
  <c r="AF177" i="55"/>
  <c r="AE177" i="55"/>
  <c r="AD177" i="55"/>
  <c r="AC177" i="55"/>
  <c r="AB177" i="55"/>
  <c r="AA177" i="55"/>
  <c r="Z177" i="55"/>
  <c r="Y177" i="55"/>
  <c r="X177" i="55"/>
  <c r="W177" i="55"/>
  <c r="V177" i="55"/>
  <c r="U177" i="55"/>
  <c r="T177" i="55"/>
  <c r="S177" i="55"/>
  <c r="AL175" i="55"/>
  <c r="AK175" i="55"/>
  <c r="AJ175" i="55"/>
  <c r="AI175" i="55"/>
  <c r="AH175" i="55"/>
  <c r="AG175" i="55"/>
  <c r="AF175" i="55"/>
  <c r="AE175" i="55"/>
  <c r="AD175" i="55"/>
  <c r="AC175" i="55"/>
  <c r="AB175" i="55"/>
  <c r="AA175" i="55"/>
  <c r="Z175" i="55"/>
  <c r="Y175" i="55"/>
  <c r="X175" i="55"/>
  <c r="W175" i="55"/>
  <c r="V175" i="55"/>
  <c r="AP175" i="55" s="1"/>
  <c r="U175" i="55"/>
  <c r="T175" i="55"/>
  <c r="S175" i="55"/>
  <c r="AL173" i="55"/>
  <c r="AK173" i="55"/>
  <c r="AJ173" i="55"/>
  <c r="AI173" i="55"/>
  <c r="AH173" i="55"/>
  <c r="AG173" i="55"/>
  <c r="AF173" i="55"/>
  <c r="AE173" i="55"/>
  <c r="AD173" i="55"/>
  <c r="AC173" i="55"/>
  <c r="AB173" i="55"/>
  <c r="AA173" i="55"/>
  <c r="Z173" i="55"/>
  <c r="Y173" i="55"/>
  <c r="X173" i="55"/>
  <c r="V173" i="55"/>
  <c r="AP173" i="55" s="1"/>
  <c r="U173" i="55"/>
  <c r="T173" i="55"/>
  <c r="S173" i="55"/>
  <c r="AL171" i="55"/>
  <c r="AK171" i="55"/>
  <c r="AJ171" i="55"/>
  <c r="AI171" i="55"/>
  <c r="AH171" i="55"/>
  <c r="AG171" i="55"/>
  <c r="AF171" i="55"/>
  <c r="AE171" i="55"/>
  <c r="AD171" i="55"/>
  <c r="AC171" i="55"/>
  <c r="AB171" i="55"/>
  <c r="AA171" i="55"/>
  <c r="Z171" i="55"/>
  <c r="Y171" i="55"/>
  <c r="X171" i="55"/>
  <c r="V171" i="55"/>
  <c r="AP171" i="55" s="1"/>
  <c r="U171" i="55"/>
  <c r="T171" i="55"/>
  <c r="S171" i="55"/>
  <c r="AL167" i="55"/>
  <c r="AK167" i="55"/>
  <c r="AJ167" i="55"/>
  <c r="AI167" i="55"/>
  <c r="AH167" i="55"/>
  <c r="AG167" i="55"/>
  <c r="AF167" i="55"/>
  <c r="AE167" i="55"/>
  <c r="AD167" i="55"/>
  <c r="AC167" i="55"/>
  <c r="AB167" i="55"/>
  <c r="AA167" i="55"/>
  <c r="Z167" i="55"/>
  <c r="Y167" i="55"/>
  <c r="X167" i="55"/>
  <c r="V167" i="55"/>
  <c r="AP167" i="55" s="1"/>
  <c r="U167" i="55"/>
  <c r="T167" i="55"/>
  <c r="S167" i="55"/>
  <c r="AL163" i="55"/>
  <c r="AK163" i="55"/>
  <c r="AJ163" i="55"/>
  <c r="AI163" i="55"/>
  <c r="AH163" i="55"/>
  <c r="AG163" i="55"/>
  <c r="AF163" i="55"/>
  <c r="AE163" i="55"/>
  <c r="AD163" i="55"/>
  <c r="AC163" i="55"/>
  <c r="AB163" i="55"/>
  <c r="AA163" i="55"/>
  <c r="Z163" i="55"/>
  <c r="Y163" i="55"/>
  <c r="X163" i="55"/>
  <c r="V163" i="55"/>
  <c r="AP163" i="55" s="1"/>
  <c r="U163" i="55"/>
  <c r="T163" i="55"/>
  <c r="S163" i="55"/>
  <c r="AL161" i="55"/>
  <c r="AK161" i="55"/>
  <c r="AJ161" i="55"/>
  <c r="AI161" i="55"/>
  <c r="AH161" i="55"/>
  <c r="AG161" i="55"/>
  <c r="AF161" i="55"/>
  <c r="AE161" i="55"/>
  <c r="AD161" i="55"/>
  <c r="AC161" i="55"/>
  <c r="AB161" i="55"/>
  <c r="AA161" i="55"/>
  <c r="Z161" i="55"/>
  <c r="Y161" i="55"/>
  <c r="X161" i="55"/>
  <c r="V161" i="55"/>
  <c r="AP161" i="55" s="1"/>
  <c r="U161" i="55"/>
  <c r="T161" i="55"/>
  <c r="S161" i="55"/>
  <c r="AL159" i="55"/>
  <c r="AK159" i="55"/>
  <c r="AJ159" i="55"/>
  <c r="AI159" i="55"/>
  <c r="AH159" i="55"/>
  <c r="AG159" i="55"/>
  <c r="AF159" i="55"/>
  <c r="AE159" i="55"/>
  <c r="AD159" i="55"/>
  <c r="AC159" i="55"/>
  <c r="AB159" i="55"/>
  <c r="AA159" i="55"/>
  <c r="Z159" i="55"/>
  <c r="Y159" i="55"/>
  <c r="X159" i="55"/>
  <c r="V159" i="55"/>
  <c r="AP159" i="55" s="1"/>
  <c r="U159" i="55"/>
  <c r="T159" i="55"/>
  <c r="S159" i="55"/>
  <c r="AL155" i="55"/>
  <c r="AK155" i="55"/>
  <c r="AJ155" i="55"/>
  <c r="AI155" i="55"/>
  <c r="AH155" i="55"/>
  <c r="AG155" i="55"/>
  <c r="AF155" i="55"/>
  <c r="AE155" i="55"/>
  <c r="AD155" i="55"/>
  <c r="AC155" i="55"/>
  <c r="AB155" i="55"/>
  <c r="AA155" i="55"/>
  <c r="Z155" i="55"/>
  <c r="Y155" i="55"/>
  <c r="X155" i="55"/>
  <c r="W155" i="55"/>
  <c r="V155" i="55"/>
  <c r="AP155" i="55" s="1"/>
  <c r="U155" i="55"/>
  <c r="T155" i="55"/>
  <c r="S155" i="55"/>
  <c r="AL153" i="55"/>
  <c r="AK153" i="55"/>
  <c r="AJ153" i="55"/>
  <c r="AI153" i="55"/>
  <c r="AH153" i="55"/>
  <c r="AG153" i="55"/>
  <c r="AF153" i="55"/>
  <c r="AE153" i="55"/>
  <c r="AD153" i="55"/>
  <c r="AC153" i="55"/>
  <c r="AB153" i="55"/>
  <c r="AA153" i="55"/>
  <c r="Z153" i="55"/>
  <c r="Y153" i="55"/>
  <c r="X153" i="55"/>
  <c r="V153" i="55"/>
  <c r="AP153" i="55" s="1"/>
  <c r="U153" i="55"/>
  <c r="T153" i="55"/>
  <c r="S153" i="55"/>
  <c r="AL151" i="55"/>
  <c r="AK151" i="55"/>
  <c r="AJ151" i="55"/>
  <c r="AI151" i="55"/>
  <c r="AH151" i="55"/>
  <c r="AG151" i="55"/>
  <c r="AF151" i="55"/>
  <c r="AE151" i="55"/>
  <c r="AD151" i="55"/>
  <c r="AC151" i="55"/>
  <c r="AB151" i="55"/>
  <c r="AA151" i="55"/>
  <c r="Z151" i="55"/>
  <c r="Y151" i="55"/>
  <c r="X151" i="55"/>
  <c r="V151" i="55"/>
  <c r="AP151" i="55" s="1"/>
  <c r="U151" i="55"/>
  <c r="T151" i="55"/>
  <c r="S151" i="55"/>
  <c r="AL149" i="55"/>
  <c r="AK149" i="55"/>
  <c r="AJ149" i="55"/>
  <c r="AI149" i="55"/>
  <c r="AH149" i="55"/>
  <c r="AG149" i="55"/>
  <c r="AF149" i="55"/>
  <c r="AE149" i="55"/>
  <c r="AD149" i="55"/>
  <c r="AC149" i="55"/>
  <c r="AB149" i="55"/>
  <c r="AA149" i="55"/>
  <c r="Z149" i="55"/>
  <c r="Y149" i="55"/>
  <c r="X149" i="55"/>
  <c r="V149" i="55"/>
  <c r="AP149" i="55" s="1"/>
  <c r="U149" i="55"/>
  <c r="T149" i="55"/>
  <c r="S149" i="55"/>
  <c r="AL147" i="55"/>
  <c r="AK147" i="55"/>
  <c r="AJ147" i="55"/>
  <c r="AI147" i="55"/>
  <c r="AH147" i="55"/>
  <c r="AG147" i="55"/>
  <c r="AF147" i="55"/>
  <c r="AE147" i="55"/>
  <c r="AD147" i="55"/>
  <c r="AC147" i="55"/>
  <c r="AB147" i="55"/>
  <c r="AA147" i="55"/>
  <c r="Z147" i="55"/>
  <c r="Y147" i="55"/>
  <c r="X147" i="55"/>
  <c r="V147" i="55"/>
  <c r="AP147" i="55" s="1"/>
  <c r="U147" i="55"/>
  <c r="T147" i="55"/>
  <c r="S147" i="55"/>
  <c r="AL143" i="55"/>
  <c r="AK143" i="55"/>
  <c r="AJ143" i="55"/>
  <c r="AI143" i="55"/>
  <c r="AH143" i="55"/>
  <c r="AG143" i="55"/>
  <c r="AF143" i="55"/>
  <c r="AE143" i="55"/>
  <c r="AD143" i="55"/>
  <c r="AC143" i="55"/>
  <c r="AB143" i="55"/>
  <c r="AA143" i="55"/>
  <c r="Z143" i="55"/>
  <c r="Y143" i="55"/>
  <c r="X143" i="55"/>
  <c r="V143" i="55"/>
  <c r="AP143" i="55" s="1"/>
  <c r="U143" i="55"/>
  <c r="T143" i="55"/>
  <c r="S143" i="55"/>
  <c r="AL141" i="55"/>
  <c r="AK141" i="55"/>
  <c r="AJ141" i="55"/>
  <c r="AI141" i="55"/>
  <c r="AH141" i="55"/>
  <c r="AG141" i="55"/>
  <c r="AF141" i="55"/>
  <c r="AE141" i="55"/>
  <c r="AD141" i="55"/>
  <c r="AC141" i="55"/>
  <c r="AB141" i="55"/>
  <c r="AA141" i="55"/>
  <c r="Z141" i="55"/>
  <c r="Y141" i="55"/>
  <c r="X141" i="55"/>
  <c r="V141" i="55"/>
  <c r="AP141" i="55" s="1"/>
  <c r="U141" i="55"/>
  <c r="T141" i="55"/>
  <c r="S141" i="55"/>
  <c r="AL139" i="55"/>
  <c r="AK139" i="55"/>
  <c r="AJ139" i="55"/>
  <c r="AI139" i="55"/>
  <c r="AH139" i="55"/>
  <c r="AG139" i="55"/>
  <c r="AF139" i="55"/>
  <c r="AE139" i="55"/>
  <c r="AD139" i="55"/>
  <c r="AC139" i="55"/>
  <c r="AB139" i="55"/>
  <c r="AA139" i="55"/>
  <c r="Z139" i="55"/>
  <c r="Y139" i="55"/>
  <c r="X139" i="55"/>
  <c r="V139" i="55"/>
  <c r="AP139" i="55" s="1"/>
  <c r="U139" i="55"/>
  <c r="T139" i="55"/>
  <c r="S139" i="55"/>
  <c r="AL137" i="55"/>
  <c r="AK137" i="55"/>
  <c r="AJ137" i="55"/>
  <c r="AI137" i="55"/>
  <c r="AH137" i="55"/>
  <c r="AG137" i="55"/>
  <c r="AF137" i="55"/>
  <c r="AE137" i="55"/>
  <c r="AD137" i="55"/>
  <c r="AC137" i="55"/>
  <c r="AB137" i="55"/>
  <c r="AA137" i="55"/>
  <c r="Z137" i="55"/>
  <c r="Y137" i="55"/>
  <c r="X137" i="55"/>
  <c r="V137" i="55"/>
  <c r="AP137" i="55" s="1"/>
  <c r="U137" i="55"/>
  <c r="T137" i="55"/>
  <c r="S137" i="55"/>
  <c r="AL136" i="55"/>
  <c r="AK136" i="55"/>
  <c r="AJ136" i="55"/>
  <c r="AI136" i="55"/>
  <c r="AH136" i="55"/>
  <c r="AG136" i="55"/>
  <c r="AF136" i="55"/>
  <c r="AE136" i="55"/>
  <c r="AD136" i="55"/>
  <c r="AC136" i="55"/>
  <c r="AB136" i="55"/>
  <c r="AA136" i="55"/>
  <c r="Z136" i="55"/>
  <c r="Y136" i="55"/>
  <c r="X136" i="55"/>
  <c r="V136" i="55"/>
  <c r="AP136" i="55" s="1"/>
  <c r="U136" i="55"/>
  <c r="T136" i="55"/>
  <c r="S136" i="55"/>
  <c r="AL135" i="55"/>
  <c r="AK135" i="55"/>
  <c r="AJ135" i="55"/>
  <c r="AI135" i="55"/>
  <c r="AH135" i="55"/>
  <c r="AG135" i="55"/>
  <c r="AF135" i="55"/>
  <c r="AE135" i="55"/>
  <c r="AD135" i="55"/>
  <c r="AC135" i="55"/>
  <c r="AB135" i="55"/>
  <c r="AA135" i="55"/>
  <c r="Z135" i="55"/>
  <c r="Y135" i="55"/>
  <c r="X135" i="55"/>
  <c r="V135" i="55"/>
  <c r="AP135" i="55" s="1"/>
  <c r="U135" i="55"/>
  <c r="T135" i="55"/>
  <c r="S135" i="55"/>
  <c r="AL132" i="55"/>
  <c r="AK132" i="55"/>
  <c r="AJ132" i="55"/>
  <c r="AI132" i="55"/>
  <c r="AH132" i="55"/>
  <c r="AG132" i="55"/>
  <c r="AF132" i="55"/>
  <c r="AE132" i="55"/>
  <c r="AD132" i="55"/>
  <c r="AC132" i="55"/>
  <c r="AB132" i="55"/>
  <c r="AA132" i="55"/>
  <c r="Z132" i="55"/>
  <c r="Y132" i="55"/>
  <c r="X132" i="55"/>
  <c r="V132" i="55"/>
  <c r="AP132" i="55" s="1"/>
  <c r="U132" i="55"/>
  <c r="T132" i="55"/>
  <c r="S132" i="55"/>
  <c r="AL131" i="55"/>
  <c r="AK131" i="55"/>
  <c r="AJ131" i="55"/>
  <c r="AI131" i="55"/>
  <c r="AH131" i="55"/>
  <c r="AG131" i="55"/>
  <c r="AF131" i="55"/>
  <c r="AE131" i="55"/>
  <c r="AD131" i="55"/>
  <c r="AC131" i="55"/>
  <c r="AB131" i="55"/>
  <c r="AA131" i="55"/>
  <c r="Z131" i="55"/>
  <c r="Y131" i="55"/>
  <c r="X131" i="55"/>
  <c r="V131" i="55"/>
  <c r="AP131" i="55" s="1"/>
  <c r="U131" i="55"/>
  <c r="T131" i="55"/>
  <c r="S131" i="55"/>
  <c r="AL130" i="55"/>
  <c r="AK130" i="55"/>
  <c r="AJ130" i="55"/>
  <c r="AI130" i="55"/>
  <c r="AH130" i="55"/>
  <c r="AG130" i="55"/>
  <c r="AF130" i="55"/>
  <c r="AE130" i="55"/>
  <c r="AD130" i="55"/>
  <c r="AC130" i="55"/>
  <c r="AB130" i="55"/>
  <c r="AA130" i="55"/>
  <c r="Z130" i="55"/>
  <c r="Y130" i="55"/>
  <c r="X130" i="55"/>
  <c r="W130" i="55"/>
  <c r="V130" i="55"/>
  <c r="AP130" i="55" s="1"/>
  <c r="U130" i="55"/>
  <c r="T130" i="55"/>
  <c r="S130" i="55"/>
  <c r="AL129" i="55"/>
  <c r="AK129" i="55"/>
  <c r="AJ129" i="55"/>
  <c r="AI129" i="55"/>
  <c r="AH129" i="55"/>
  <c r="AG129" i="55"/>
  <c r="AF129" i="55"/>
  <c r="AE129" i="55"/>
  <c r="AD129" i="55"/>
  <c r="AC129" i="55"/>
  <c r="AB129" i="55"/>
  <c r="AA129" i="55"/>
  <c r="Z129" i="55"/>
  <c r="Y129" i="55"/>
  <c r="X129" i="55"/>
  <c r="V129" i="55"/>
  <c r="AP129" i="55" s="1"/>
  <c r="U129" i="55"/>
  <c r="T129" i="55"/>
  <c r="S129" i="55"/>
  <c r="AL125" i="55"/>
  <c r="AK125" i="55"/>
  <c r="AJ125" i="55"/>
  <c r="AI125" i="55"/>
  <c r="AH125" i="55"/>
  <c r="AG125" i="55"/>
  <c r="AF125" i="55"/>
  <c r="AE125" i="55"/>
  <c r="AD125" i="55"/>
  <c r="AC125" i="55"/>
  <c r="AB125" i="55"/>
  <c r="AA125" i="55"/>
  <c r="Z125" i="55"/>
  <c r="Y125" i="55"/>
  <c r="X125" i="55"/>
  <c r="V125" i="55"/>
  <c r="AP125" i="55" s="1"/>
  <c r="U125" i="55"/>
  <c r="T125" i="55"/>
  <c r="S125" i="55"/>
  <c r="AL123" i="55"/>
  <c r="AK123" i="55"/>
  <c r="AJ123" i="55"/>
  <c r="AI123" i="55"/>
  <c r="AH123" i="55"/>
  <c r="AG123" i="55"/>
  <c r="AF123" i="55"/>
  <c r="AE123" i="55"/>
  <c r="AD123" i="55"/>
  <c r="AC123" i="55"/>
  <c r="AB123" i="55"/>
  <c r="AA123" i="55"/>
  <c r="Z123" i="55"/>
  <c r="Y123" i="55"/>
  <c r="X123" i="55"/>
  <c r="V123" i="55"/>
  <c r="AP123" i="55" s="1"/>
  <c r="U123" i="55"/>
  <c r="T123" i="55"/>
  <c r="S123" i="55"/>
  <c r="AL122" i="55"/>
  <c r="AK122" i="55"/>
  <c r="AJ122" i="55"/>
  <c r="AI122" i="55"/>
  <c r="AH122" i="55"/>
  <c r="AG122" i="55"/>
  <c r="AF122" i="55"/>
  <c r="AE122" i="55"/>
  <c r="AD122" i="55"/>
  <c r="AC122" i="55"/>
  <c r="AB122" i="55"/>
  <c r="AA122" i="55"/>
  <c r="Z122" i="55"/>
  <c r="Y122" i="55"/>
  <c r="X122" i="55"/>
  <c r="V122" i="55"/>
  <c r="AP122" i="55" s="1"/>
  <c r="U122" i="55"/>
  <c r="T122" i="55"/>
  <c r="S122" i="55"/>
  <c r="AL121" i="55"/>
  <c r="AK121" i="55"/>
  <c r="AJ121" i="55"/>
  <c r="AI121" i="55"/>
  <c r="AH121" i="55"/>
  <c r="AG121" i="55"/>
  <c r="AF121" i="55"/>
  <c r="AE121" i="55"/>
  <c r="AD121" i="55"/>
  <c r="AC121" i="55"/>
  <c r="AB121" i="55"/>
  <c r="AA121" i="55"/>
  <c r="Z121" i="55"/>
  <c r="Y121" i="55"/>
  <c r="X121" i="55"/>
  <c r="V121" i="55"/>
  <c r="AP121" i="55" s="1"/>
  <c r="U121" i="55"/>
  <c r="T121" i="55"/>
  <c r="S121" i="55"/>
  <c r="AL120" i="55"/>
  <c r="AK120" i="55"/>
  <c r="AJ120" i="55"/>
  <c r="AI120" i="55"/>
  <c r="AH120" i="55"/>
  <c r="AG120" i="55"/>
  <c r="AF120" i="55"/>
  <c r="AE120" i="55"/>
  <c r="AD120" i="55"/>
  <c r="AC120" i="55"/>
  <c r="AB120" i="55"/>
  <c r="AA120" i="55"/>
  <c r="Z120" i="55"/>
  <c r="Y120" i="55"/>
  <c r="X120" i="55"/>
  <c r="V120" i="55"/>
  <c r="AP120" i="55" s="1"/>
  <c r="U120" i="55"/>
  <c r="T120" i="55"/>
  <c r="S120" i="55"/>
  <c r="AL119" i="55"/>
  <c r="AK119" i="55"/>
  <c r="AJ119" i="55"/>
  <c r="AI119" i="55"/>
  <c r="AH119" i="55"/>
  <c r="AG119" i="55"/>
  <c r="AF119" i="55"/>
  <c r="AE119" i="55"/>
  <c r="AD119" i="55"/>
  <c r="AC119" i="55"/>
  <c r="AB119" i="55"/>
  <c r="AA119" i="55"/>
  <c r="Z119" i="55"/>
  <c r="Y119" i="55"/>
  <c r="X119" i="55"/>
  <c r="V119" i="55"/>
  <c r="AP119" i="55" s="1"/>
  <c r="U119" i="55"/>
  <c r="T119" i="55"/>
  <c r="S119" i="55"/>
  <c r="AL115" i="55"/>
  <c r="AK115" i="55"/>
  <c r="AJ115" i="55"/>
  <c r="AI115" i="55"/>
  <c r="AH115" i="55"/>
  <c r="AG115" i="55"/>
  <c r="AF115" i="55"/>
  <c r="AE115" i="55"/>
  <c r="AD115" i="55"/>
  <c r="AC115" i="55"/>
  <c r="AB115" i="55"/>
  <c r="AA115" i="55"/>
  <c r="Z115" i="55"/>
  <c r="Y115" i="55"/>
  <c r="X115" i="55"/>
  <c r="V115" i="55"/>
  <c r="AP115" i="55" s="1"/>
  <c r="U115" i="55"/>
  <c r="T115" i="55"/>
  <c r="S115" i="55"/>
  <c r="AL114" i="55"/>
  <c r="AK114" i="55"/>
  <c r="AJ114" i="55"/>
  <c r="AI114" i="55"/>
  <c r="AH114" i="55"/>
  <c r="AG114" i="55"/>
  <c r="AF114" i="55"/>
  <c r="AE114" i="55"/>
  <c r="AD114" i="55"/>
  <c r="AC114" i="55"/>
  <c r="AB114" i="55"/>
  <c r="AA114" i="55"/>
  <c r="Z114" i="55"/>
  <c r="Y114" i="55"/>
  <c r="X114" i="55"/>
  <c r="V114" i="55"/>
  <c r="AP114" i="55" s="1"/>
  <c r="U114" i="55"/>
  <c r="T114" i="55"/>
  <c r="S114" i="55"/>
  <c r="AL113" i="55"/>
  <c r="AK113" i="55"/>
  <c r="AJ113" i="55"/>
  <c r="AI113" i="55"/>
  <c r="AH113" i="55"/>
  <c r="AG113" i="55"/>
  <c r="AF113" i="55"/>
  <c r="AE113" i="55"/>
  <c r="AD113" i="55"/>
  <c r="AC113" i="55"/>
  <c r="AB113" i="55"/>
  <c r="AA113" i="55"/>
  <c r="Z113" i="55"/>
  <c r="Y113" i="55"/>
  <c r="X113" i="55"/>
  <c r="V113" i="55"/>
  <c r="AP113" i="55" s="1"/>
  <c r="U113" i="55"/>
  <c r="T113" i="55"/>
  <c r="S113" i="55"/>
  <c r="AL112" i="55"/>
  <c r="AK112" i="55"/>
  <c r="AJ112" i="55"/>
  <c r="AI112" i="55"/>
  <c r="AH112" i="55"/>
  <c r="AG112" i="55"/>
  <c r="AF112" i="55"/>
  <c r="AE112" i="55"/>
  <c r="AD112" i="55"/>
  <c r="AC112" i="55"/>
  <c r="AB112" i="55"/>
  <c r="AA112" i="55"/>
  <c r="Z112" i="55"/>
  <c r="Y112" i="55"/>
  <c r="X112" i="55"/>
  <c r="V112" i="55"/>
  <c r="AP112" i="55" s="1"/>
  <c r="U112" i="55"/>
  <c r="T112" i="55"/>
  <c r="S112" i="55"/>
  <c r="AL111" i="55"/>
  <c r="AK111" i="55"/>
  <c r="AJ111" i="55"/>
  <c r="AI111" i="55"/>
  <c r="AH111" i="55"/>
  <c r="AG111" i="55"/>
  <c r="AF111" i="55"/>
  <c r="AE111" i="55"/>
  <c r="AD111" i="55"/>
  <c r="AC111" i="55"/>
  <c r="AB111" i="55"/>
  <c r="AA111" i="55"/>
  <c r="Z111" i="55"/>
  <c r="Y111" i="55"/>
  <c r="X111" i="55"/>
  <c r="V111" i="55"/>
  <c r="AP111" i="55" s="1"/>
  <c r="U111" i="55"/>
  <c r="T111" i="55"/>
  <c r="S111" i="55"/>
  <c r="AL104" i="55"/>
  <c r="AK104" i="55"/>
  <c r="AJ104" i="55"/>
  <c r="AI104" i="55"/>
  <c r="AH104" i="55"/>
  <c r="AG104" i="55"/>
  <c r="AF104" i="55"/>
  <c r="AE104" i="55"/>
  <c r="AD104" i="55"/>
  <c r="AC104" i="55"/>
  <c r="AB104" i="55"/>
  <c r="AA104" i="55"/>
  <c r="Z104" i="55"/>
  <c r="Y104" i="55"/>
  <c r="X104" i="55"/>
  <c r="V104" i="55"/>
  <c r="AP104" i="55" s="1"/>
  <c r="U104" i="55"/>
  <c r="T104" i="55"/>
  <c r="S104" i="55"/>
  <c r="AL102" i="55"/>
  <c r="AK102" i="55"/>
  <c r="AJ102" i="55"/>
  <c r="AI102" i="55"/>
  <c r="AH102" i="55"/>
  <c r="AG102" i="55"/>
  <c r="AF102" i="55"/>
  <c r="AE102" i="55"/>
  <c r="AD102" i="55"/>
  <c r="AC102" i="55"/>
  <c r="AB102" i="55"/>
  <c r="AA102" i="55"/>
  <c r="Z102" i="55"/>
  <c r="Y102" i="55"/>
  <c r="X102" i="55"/>
  <c r="V102" i="55"/>
  <c r="AP102" i="55" s="1"/>
  <c r="U102" i="55"/>
  <c r="T102" i="55"/>
  <c r="S102" i="55"/>
  <c r="AL100" i="55"/>
  <c r="AK100" i="55"/>
  <c r="AJ100" i="55"/>
  <c r="AI100" i="55"/>
  <c r="AH100" i="55"/>
  <c r="AG100" i="55"/>
  <c r="AF100" i="55"/>
  <c r="AE100" i="55"/>
  <c r="AD100" i="55"/>
  <c r="AC100" i="55"/>
  <c r="AB100" i="55"/>
  <c r="AA100" i="55"/>
  <c r="Z100" i="55"/>
  <c r="Y100" i="55"/>
  <c r="X100" i="55"/>
  <c r="V100" i="55"/>
  <c r="AP100" i="55" s="1"/>
  <c r="U100" i="55"/>
  <c r="T100" i="55"/>
  <c r="S100" i="55"/>
  <c r="AL99" i="55"/>
  <c r="AK99" i="55"/>
  <c r="AJ99" i="55"/>
  <c r="AI99" i="55"/>
  <c r="AH99" i="55"/>
  <c r="AG99" i="55"/>
  <c r="AF99" i="55"/>
  <c r="AE99" i="55"/>
  <c r="AD99" i="55"/>
  <c r="AC99" i="55"/>
  <c r="AB99" i="55"/>
  <c r="AA99" i="55"/>
  <c r="Z99" i="55"/>
  <c r="Y99" i="55"/>
  <c r="X99" i="55"/>
  <c r="V99" i="55"/>
  <c r="AP99" i="55" s="1"/>
  <c r="U99" i="55"/>
  <c r="T99" i="55"/>
  <c r="S99" i="55"/>
  <c r="AL97" i="55"/>
  <c r="AK97" i="55"/>
  <c r="AJ97" i="55"/>
  <c r="AI97" i="55"/>
  <c r="AH97" i="55"/>
  <c r="AG97" i="55"/>
  <c r="AF97" i="55"/>
  <c r="AE97" i="55"/>
  <c r="AD97" i="55"/>
  <c r="AC97" i="55"/>
  <c r="AB97" i="55"/>
  <c r="AA97" i="55"/>
  <c r="Z97" i="55"/>
  <c r="Y97" i="55"/>
  <c r="X97" i="55"/>
  <c r="V97" i="55"/>
  <c r="AP97" i="55" s="1"/>
  <c r="U97" i="55"/>
  <c r="T97" i="55"/>
  <c r="S97" i="55"/>
  <c r="AL95" i="55"/>
  <c r="AK95" i="55"/>
  <c r="AJ95" i="55"/>
  <c r="AI95" i="55"/>
  <c r="AH95" i="55"/>
  <c r="AG95" i="55"/>
  <c r="AF95" i="55"/>
  <c r="AE95" i="55"/>
  <c r="AD95" i="55"/>
  <c r="AC95" i="55"/>
  <c r="AB95" i="55"/>
  <c r="AA95" i="55"/>
  <c r="Z95" i="55"/>
  <c r="Y95" i="55"/>
  <c r="X95" i="55"/>
  <c r="V95" i="55"/>
  <c r="AP95" i="55" s="1"/>
  <c r="U95" i="55"/>
  <c r="T95" i="55"/>
  <c r="S95" i="55"/>
  <c r="AL93" i="55"/>
  <c r="AK93" i="55"/>
  <c r="AJ93" i="55"/>
  <c r="AI93" i="55"/>
  <c r="AH93" i="55"/>
  <c r="AG93" i="55"/>
  <c r="AF93" i="55"/>
  <c r="AE93" i="55"/>
  <c r="AD93" i="55"/>
  <c r="AC93" i="55"/>
  <c r="AB93" i="55"/>
  <c r="AA93" i="55"/>
  <c r="Z93" i="55"/>
  <c r="Y93" i="55"/>
  <c r="X93" i="55"/>
  <c r="V93" i="55"/>
  <c r="AP93" i="55" s="1"/>
  <c r="U93" i="55"/>
  <c r="T93" i="55"/>
  <c r="S93" i="55"/>
  <c r="AL91" i="55"/>
  <c r="AK91" i="55"/>
  <c r="AJ91" i="55"/>
  <c r="AI91" i="55"/>
  <c r="AH91" i="55"/>
  <c r="AG91" i="55"/>
  <c r="AF91" i="55"/>
  <c r="AE91" i="55"/>
  <c r="AD91" i="55"/>
  <c r="AC91" i="55"/>
  <c r="AB91" i="55"/>
  <c r="AA91" i="55"/>
  <c r="Z91" i="55"/>
  <c r="Y91" i="55"/>
  <c r="X91" i="55"/>
  <c r="V91" i="55"/>
  <c r="AP91" i="55" s="1"/>
  <c r="U91" i="55"/>
  <c r="T91" i="55"/>
  <c r="S91" i="55"/>
  <c r="AL85" i="55"/>
  <c r="AK85" i="55"/>
  <c r="AJ85" i="55"/>
  <c r="AI85" i="55"/>
  <c r="AH85" i="55"/>
  <c r="AG85" i="55"/>
  <c r="AF85" i="55"/>
  <c r="AE85" i="55"/>
  <c r="AD85" i="55"/>
  <c r="AC85" i="55"/>
  <c r="AB85" i="55"/>
  <c r="AA85" i="55"/>
  <c r="Z85" i="55"/>
  <c r="Y85" i="55"/>
  <c r="X85" i="55"/>
  <c r="V85" i="55"/>
  <c r="AP85" i="55" s="1"/>
  <c r="U85" i="55"/>
  <c r="T85" i="55"/>
  <c r="S85" i="55"/>
  <c r="AL83" i="55"/>
  <c r="AK83" i="55"/>
  <c r="AJ83" i="55"/>
  <c r="AI83" i="55"/>
  <c r="AH83" i="55"/>
  <c r="AG83" i="55"/>
  <c r="AF83" i="55"/>
  <c r="AE83" i="55"/>
  <c r="AD83" i="55"/>
  <c r="AC83" i="55"/>
  <c r="AB83" i="55"/>
  <c r="AA83" i="55"/>
  <c r="Z83" i="55"/>
  <c r="Y83" i="55"/>
  <c r="X83" i="55"/>
  <c r="V83" i="55"/>
  <c r="AP83" i="55" s="1"/>
  <c r="U83" i="55"/>
  <c r="T83" i="55"/>
  <c r="S83" i="55"/>
  <c r="AL79" i="55"/>
  <c r="AK79" i="55"/>
  <c r="AJ79" i="55"/>
  <c r="AI79" i="55"/>
  <c r="AH79" i="55"/>
  <c r="AG79" i="55"/>
  <c r="AF79" i="55"/>
  <c r="AE79" i="55"/>
  <c r="AD79" i="55"/>
  <c r="AC79" i="55"/>
  <c r="AB79" i="55"/>
  <c r="AA79" i="55"/>
  <c r="Z79" i="55"/>
  <c r="Y79" i="55"/>
  <c r="X79" i="55"/>
  <c r="W79" i="55"/>
  <c r="V79" i="55"/>
  <c r="AP79" i="55" s="1"/>
  <c r="U79" i="55"/>
  <c r="T79" i="55"/>
  <c r="S79" i="55"/>
  <c r="AL77" i="55"/>
  <c r="AK77" i="55"/>
  <c r="AJ77" i="55"/>
  <c r="AI77" i="55"/>
  <c r="AH77" i="55"/>
  <c r="AG77" i="55"/>
  <c r="AF77" i="55"/>
  <c r="AE77" i="55"/>
  <c r="AD77" i="55"/>
  <c r="AC77" i="55"/>
  <c r="AB77" i="55"/>
  <c r="AA77" i="55"/>
  <c r="Z77" i="55"/>
  <c r="Y77" i="55"/>
  <c r="X77" i="55"/>
  <c r="W77" i="55"/>
  <c r="V77" i="55"/>
  <c r="AP77" i="55" s="1"/>
  <c r="U77" i="55"/>
  <c r="T77" i="55"/>
  <c r="S77" i="55"/>
  <c r="S73" i="55"/>
  <c r="S72" i="55"/>
  <c r="S71" i="55"/>
  <c r="S70" i="55"/>
  <c r="S69" i="55"/>
  <c r="S68" i="55"/>
  <c r="AL63" i="55"/>
  <c r="AK63" i="55"/>
  <c r="AJ63" i="55"/>
  <c r="AI63" i="55"/>
  <c r="AH63" i="55"/>
  <c r="AG63" i="55"/>
  <c r="AF63" i="55"/>
  <c r="AE63" i="55"/>
  <c r="AD63" i="55"/>
  <c r="AC63" i="55"/>
  <c r="AB63" i="55"/>
  <c r="AA63" i="55"/>
  <c r="Z63" i="55"/>
  <c r="Y63" i="55"/>
  <c r="X63" i="55"/>
  <c r="V63" i="55"/>
  <c r="AP63" i="55" s="1"/>
  <c r="U63" i="55"/>
  <c r="T63" i="55"/>
  <c r="S63" i="55"/>
  <c r="AL61" i="55"/>
  <c r="AK61" i="55"/>
  <c r="AJ61" i="55"/>
  <c r="AI61" i="55"/>
  <c r="AH61" i="55"/>
  <c r="AG61" i="55"/>
  <c r="AF61" i="55"/>
  <c r="AE61" i="55"/>
  <c r="AD61" i="55"/>
  <c r="AC61" i="55"/>
  <c r="AB61" i="55"/>
  <c r="AA61" i="55"/>
  <c r="Z61" i="55"/>
  <c r="Y61" i="55"/>
  <c r="X61" i="55"/>
  <c r="V61" i="55"/>
  <c r="AP61" i="55" s="1"/>
  <c r="U61" i="55"/>
  <c r="T61" i="55"/>
  <c r="S61" i="55"/>
  <c r="AL59" i="55"/>
  <c r="AK59" i="55"/>
  <c r="AJ59" i="55"/>
  <c r="AI59" i="55"/>
  <c r="AH59" i="55"/>
  <c r="AG59" i="55"/>
  <c r="AF59" i="55"/>
  <c r="AE59" i="55"/>
  <c r="AD59" i="55"/>
  <c r="AC59" i="55"/>
  <c r="AB59" i="55"/>
  <c r="AA59" i="55"/>
  <c r="Z59" i="55"/>
  <c r="Y59" i="55"/>
  <c r="X59" i="55"/>
  <c r="V59" i="55"/>
  <c r="AP59" i="55" s="1"/>
  <c r="U59" i="55"/>
  <c r="T59" i="55"/>
  <c r="S59" i="55"/>
  <c r="AL57" i="55"/>
  <c r="AK57" i="55"/>
  <c r="AJ57" i="55"/>
  <c r="AI57" i="55"/>
  <c r="AH57" i="55"/>
  <c r="AG57" i="55"/>
  <c r="AF57" i="55"/>
  <c r="AE57" i="55"/>
  <c r="AD57" i="55"/>
  <c r="AC57" i="55"/>
  <c r="AB57" i="55"/>
  <c r="AA57" i="55"/>
  <c r="Z57" i="55"/>
  <c r="Y57" i="55"/>
  <c r="X57" i="55"/>
  <c r="V57" i="55"/>
  <c r="AP57" i="55" s="1"/>
  <c r="U57" i="55"/>
  <c r="T57" i="55"/>
  <c r="S57" i="55"/>
  <c r="AL55" i="55"/>
  <c r="AK55" i="55"/>
  <c r="AJ55" i="55"/>
  <c r="AI55" i="55"/>
  <c r="AH55" i="55"/>
  <c r="AG55" i="55"/>
  <c r="AF55" i="55"/>
  <c r="AE55" i="55"/>
  <c r="AD55" i="55"/>
  <c r="AC55" i="55"/>
  <c r="AB55" i="55"/>
  <c r="AA55" i="55"/>
  <c r="Z55" i="55"/>
  <c r="Y55" i="55"/>
  <c r="X55" i="55"/>
  <c r="V55" i="55"/>
  <c r="AP55" i="55" s="1"/>
  <c r="U55" i="55"/>
  <c r="T55" i="55"/>
  <c r="S55" i="55"/>
  <c r="AL51" i="55"/>
  <c r="AK51" i="55"/>
  <c r="AJ51" i="55"/>
  <c r="AI51" i="55"/>
  <c r="AH51" i="55"/>
  <c r="AG51" i="55"/>
  <c r="AF51" i="55"/>
  <c r="AE51" i="55"/>
  <c r="AD51" i="55"/>
  <c r="AC51" i="55"/>
  <c r="AB51" i="55"/>
  <c r="AA51" i="55"/>
  <c r="Z51" i="55"/>
  <c r="Y51" i="55"/>
  <c r="X51" i="55"/>
  <c r="V51" i="55"/>
  <c r="AP51" i="55" s="1"/>
  <c r="U51" i="55"/>
  <c r="T51" i="55"/>
  <c r="S51" i="55"/>
  <c r="AL49" i="55"/>
  <c r="AK49" i="55"/>
  <c r="AJ49" i="55"/>
  <c r="AI49" i="55"/>
  <c r="AH49" i="55"/>
  <c r="AG49" i="55"/>
  <c r="AF49" i="55"/>
  <c r="AE49" i="55"/>
  <c r="AD49" i="55"/>
  <c r="AC49" i="55"/>
  <c r="AB49" i="55"/>
  <c r="AA49" i="55"/>
  <c r="Z49" i="55"/>
  <c r="Y49" i="55"/>
  <c r="X49" i="55"/>
  <c r="V49" i="55"/>
  <c r="AP49" i="55" s="1"/>
  <c r="U49" i="55"/>
  <c r="T49" i="55"/>
  <c r="S49" i="55"/>
  <c r="AL47" i="55"/>
  <c r="AK47" i="55"/>
  <c r="AJ47" i="55"/>
  <c r="AI47" i="55"/>
  <c r="AH47" i="55"/>
  <c r="AG47" i="55"/>
  <c r="AF47" i="55"/>
  <c r="AE47" i="55"/>
  <c r="AD47" i="55"/>
  <c r="AC47" i="55"/>
  <c r="AB47" i="55"/>
  <c r="AA47" i="55"/>
  <c r="Z47" i="55"/>
  <c r="Y47" i="55"/>
  <c r="X47" i="55"/>
  <c r="W47" i="55"/>
  <c r="V47" i="55"/>
  <c r="AP47" i="55" s="1"/>
  <c r="U47" i="55"/>
  <c r="T47" i="55"/>
  <c r="S47" i="55"/>
  <c r="AL45" i="55"/>
  <c r="AK45" i="55"/>
  <c r="AJ45" i="55"/>
  <c r="AI45" i="55"/>
  <c r="AH45" i="55"/>
  <c r="AG45" i="55"/>
  <c r="AF45" i="55"/>
  <c r="AE45" i="55"/>
  <c r="AD45" i="55"/>
  <c r="AC45" i="55"/>
  <c r="AB45" i="55"/>
  <c r="AA45" i="55"/>
  <c r="Z45" i="55"/>
  <c r="Y45" i="55"/>
  <c r="X45" i="55"/>
  <c r="V45" i="55"/>
  <c r="AP45" i="55" s="1"/>
  <c r="U45" i="55"/>
  <c r="T45" i="55"/>
  <c r="S45" i="55"/>
  <c r="AL43" i="55"/>
  <c r="AK43" i="55"/>
  <c r="AJ43" i="55"/>
  <c r="AI43" i="55"/>
  <c r="AH43" i="55"/>
  <c r="AG43" i="55"/>
  <c r="AF43" i="55"/>
  <c r="AE43" i="55"/>
  <c r="AD43" i="55"/>
  <c r="AC43" i="55"/>
  <c r="AB43" i="55"/>
  <c r="AA43" i="55"/>
  <c r="Z43" i="55"/>
  <c r="Y43" i="55"/>
  <c r="X43" i="55"/>
  <c r="W43" i="55"/>
  <c r="V43" i="55"/>
  <c r="AP43" i="55" s="1"/>
  <c r="U43" i="55"/>
  <c r="T43" i="55"/>
  <c r="S43" i="55"/>
  <c r="AL41" i="55"/>
  <c r="AK41" i="55"/>
  <c r="AJ41" i="55"/>
  <c r="AI41" i="55"/>
  <c r="AH41" i="55"/>
  <c r="AG41" i="55"/>
  <c r="AF41" i="55"/>
  <c r="AE41" i="55"/>
  <c r="AD41" i="55"/>
  <c r="AC41" i="55"/>
  <c r="AB41" i="55"/>
  <c r="AA41" i="55"/>
  <c r="Z41" i="55"/>
  <c r="Y41" i="55"/>
  <c r="X41" i="55"/>
  <c r="U41" i="55"/>
  <c r="T41" i="55"/>
  <c r="S41" i="55"/>
  <c r="S35" i="55"/>
  <c r="S34" i="55"/>
  <c r="S33" i="55"/>
  <c r="S32" i="55"/>
  <c r="S31" i="55"/>
  <c r="S30" i="55"/>
  <c r="S29" i="55"/>
  <c r="S28" i="55"/>
  <c r="S27" i="55"/>
  <c r="S26" i="55"/>
  <c r="S25" i="55"/>
  <c r="S24" i="55"/>
  <c r="AL204" i="52"/>
  <c r="AK204" i="52"/>
  <c r="AJ204" i="52"/>
  <c r="AI204" i="52"/>
  <c r="AH204" i="52"/>
  <c r="AG204" i="52"/>
  <c r="AF204" i="52"/>
  <c r="AE204" i="52"/>
  <c r="AD204" i="52"/>
  <c r="AC204" i="52"/>
  <c r="AB204" i="52"/>
  <c r="AA204" i="52"/>
  <c r="Z204" i="52"/>
  <c r="Y204" i="52"/>
  <c r="X204" i="52"/>
  <c r="V204" i="52"/>
  <c r="U204" i="52"/>
  <c r="T204" i="52"/>
  <c r="AL202" i="52"/>
  <c r="AK202" i="52"/>
  <c r="AJ202" i="52"/>
  <c r="AI202" i="52"/>
  <c r="AH202" i="52"/>
  <c r="AG202" i="52"/>
  <c r="AF202" i="52"/>
  <c r="AE202" i="52"/>
  <c r="AD202" i="52"/>
  <c r="AC202" i="52"/>
  <c r="AB202" i="52"/>
  <c r="AA202" i="52"/>
  <c r="Z202" i="52"/>
  <c r="Y202" i="52"/>
  <c r="X202" i="52"/>
  <c r="V202" i="52"/>
  <c r="U202" i="52"/>
  <c r="T202" i="52"/>
  <c r="AL200" i="52"/>
  <c r="AK200" i="52"/>
  <c r="AJ200" i="52"/>
  <c r="AI200" i="52"/>
  <c r="AH200" i="52"/>
  <c r="AG200" i="52"/>
  <c r="AF200" i="52"/>
  <c r="AE200" i="52"/>
  <c r="AD200" i="52"/>
  <c r="AC200" i="52"/>
  <c r="AB200" i="52"/>
  <c r="AA200" i="52"/>
  <c r="Z200" i="52"/>
  <c r="Y200" i="52"/>
  <c r="X200" i="52"/>
  <c r="V200" i="52"/>
  <c r="U200" i="52"/>
  <c r="T200" i="52"/>
  <c r="S204" i="52"/>
  <c r="S202" i="52"/>
  <c r="S200" i="52"/>
  <c r="AL196" i="52"/>
  <c r="AK196" i="52"/>
  <c r="AJ196" i="52"/>
  <c r="AI196" i="52"/>
  <c r="AH196" i="52"/>
  <c r="AG196" i="52"/>
  <c r="AF196" i="52"/>
  <c r="AE196" i="52"/>
  <c r="AD196" i="52"/>
  <c r="AC196" i="52"/>
  <c r="AB196" i="52"/>
  <c r="AA196" i="52"/>
  <c r="Z196" i="52"/>
  <c r="Y196" i="52"/>
  <c r="X196" i="52"/>
  <c r="V196" i="52"/>
  <c r="U196" i="52"/>
  <c r="T196" i="52"/>
  <c r="AL194" i="52"/>
  <c r="AK194" i="52"/>
  <c r="AJ194" i="52"/>
  <c r="AI194" i="52"/>
  <c r="AH194" i="52"/>
  <c r="AG194" i="52"/>
  <c r="AF194" i="52"/>
  <c r="AE194" i="52"/>
  <c r="AD194" i="52"/>
  <c r="AC194" i="52"/>
  <c r="AB194" i="52"/>
  <c r="AA194" i="52"/>
  <c r="Z194" i="52"/>
  <c r="Y194" i="52"/>
  <c r="X194" i="52"/>
  <c r="V194" i="52"/>
  <c r="U194" i="52"/>
  <c r="T194" i="52"/>
  <c r="AL192" i="52"/>
  <c r="AK192" i="52"/>
  <c r="AJ192" i="52"/>
  <c r="AI192" i="52"/>
  <c r="AH192" i="52"/>
  <c r="AG192" i="52"/>
  <c r="AF192" i="52"/>
  <c r="AE192" i="52"/>
  <c r="AD192" i="52"/>
  <c r="AC192" i="52"/>
  <c r="AB192" i="52"/>
  <c r="AA192" i="52"/>
  <c r="Z192" i="52"/>
  <c r="Y192" i="52"/>
  <c r="X192" i="52"/>
  <c r="V192" i="52"/>
  <c r="U192" i="52"/>
  <c r="T192" i="52"/>
  <c r="AL190" i="52"/>
  <c r="AK190" i="52"/>
  <c r="AJ190" i="52"/>
  <c r="AI190" i="52"/>
  <c r="AH190" i="52"/>
  <c r="AG190" i="52"/>
  <c r="AF190" i="52"/>
  <c r="AE190" i="52"/>
  <c r="AD190" i="52"/>
  <c r="AC190" i="52"/>
  <c r="AB190" i="52"/>
  <c r="AA190" i="52"/>
  <c r="Z190" i="52"/>
  <c r="Y190" i="52"/>
  <c r="X190" i="52"/>
  <c r="V190" i="52"/>
  <c r="U190" i="52"/>
  <c r="T190" i="52"/>
  <c r="S196" i="52"/>
  <c r="S194" i="52"/>
  <c r="S192" i="52"/>
  <c r="S190" i="52"/>
  <c r="AL186" i="52"/>
  <c r="AK186" i="52"/>
  <c r="AJ186" i="52"/>
  <c r="AI186" i="52"/>
  <c r="AH186" i="52"/>
  <c r="AG186" i="52"/>
  <c r="AF186" i="52"/>
  <c r="AE186" i="52"/>
  <c r="AD186" i="52"/>
  <c r="AC186" i="52"/>
  <c r="AB186" i="52"/>
  <c r="AA186" i="52"/>
  <c r="Z186" i="52"/>
  <c r="Y186" i="52"/>
  <c r="X186" i="52"/>
  <c r="V186" i="52"/>
  <c r="U186" i="52"/>
  <c r="T186" i="52"/>
  <c r="AL184" i="52"/>
  <c r="AK184" i="52"/>
  <c r="AJ184" i="52"/>
  <c r="AI184" i="52"/>
  <c r="AH184" i="52"/>
  <c r="AG184" i="52"/>
  <c r="AF184" i="52"/>
  <c r="AE184" i="52"/>
  <c r="AD184" i="52"/>
  <c r="AC184" i="52"/>
  <c r="AB184" i="52"/>
  <c r="AA184" i="52"/>
  <c r="Z184" i="52"/>
  <c r="Y184" i="52"/>
  <c r="X184" i="52"/>
  <c r="V184" i="52"/>
  <c r="U184" i="52"/>
  <c r="T184" i="52"/>
  <c r="AL182" i="52"/>
  <c r="AK182" i="52"/>
  <c r="AJ182" i="52"/>
  <c r="AI182" i="52"/>
  <c r="AH182" i="52"/>
  <c r="AG182" i="52"/>
  <c r="AF182" i="52"/>
  <c r="AE182" i="52"/>
  <c r="AD182" i="52"/>
  <c r="AC182" i="52"/>
  <c r="AB182" i="52"/>
  <c r="AA182" i="52"/>
  <c r="Z182" i="52"/>
  <c r="Y182" i="52"/>
  <c r="X182" i="52"/>
  <c r="V182" i="52"/>
  <c r="U182" i="52"/>
  <c r="T182" i="52"/>
  <c r="AL180" i="52"/>
  <c r="AK180" i="52"/>
  <c r="AJ180" i="52"/>
  <c r="AI180" i="52"/>
  <c r="AH180" i="52"/>
  <c r="AG180" i="52"/>
  <c r="AF180" i="52"/>
  <c r="AE180" i="52"/>
  <c r="AD180" i="52"/>
  <c r="AC180" i="52"/>
  <c r="AB180" i="52"/>
  <c r="AA180" i="52"/>
  <c r="Z180" i="52"/>
  <c r="Y180" i="52"/>
  <c r="X180" i="52"/>
  <c r="V180" i="52"/>
  <c r="U180" i="52"/>
  <c r="T180" i="52"/>
  <c r="AL178" i="52"/>
  <c r="AK178" i="52"/>
  <c r="AJ178" i="52"/>
  <c r="AI178" i="52"/>
  <c r="AH178" i="52"/>
  <c r="AG178" i="52"/>
  <c r="AF178" i="52"/>
  <c r="AE178" i="52"/>
  <c r="AD178" i="52"/>
  <c r="AC178" i="52"/>
  <c r="AB178" i="52"/>
  <c r="AA178" i="52"/>
  <c r="Z178" i="52"/>
  <c r="Y178" i="52"/>
  <c r="X178" i="52"/>
  <c r="V178" i="52"/>
  <c r="U178" i="52"/>
  <c r="T178" i="52"/>
  <c r="AL176" i="52"/>
  <c r="AK176" i="52"/>
  <c r="AJ176" i="52"/>
  <c r="AI176" i="52"/>
  <c r="AH176" i="52"/>
  <c r="AG176" i="52"/>
  <c r="AF176" i="52"/>
  <c r="AE176" i="52"/>
  <c r="AD176" i="52"/>
  <c r="AC176" i="52"/>
  <c r="AB176" i="52"/>
  <c r="AA176" i="52"/>
  <c r="Z176" i="52"/>
  <c r="Y176" i="52"/>
  <c r="X176" i="52"/>
  <c r="V176" i="52"/>
  <c r="U176" i="52"/>
  <c r="T176" i="52"/>
  <c r="AL174" i="52"/>
  <c r="AK174" i="52"/>
  <c r="AJ174" i="52"/>
  <c r="AI174" i="52"/>
  <c r="AH174" i="52"/>
  <c r="AG174" i="52"/>
  <c r="AF174" i="52"/>
  <c r="AE174" i="52"/>
  <c r="AD174" i="52"/>
  <c r="AC174" i="52"/>
  <c r="AB174" i="52"/>
  <c r="AA174" i="52"/>
  <c r="Z174" i="52"/>
  <c r="Y174" i="52"/>
  <c r="X174" i="52"/>
  <c r="V174" i="52"/>
  <c r="U174" i="52"/>
  <c r="T174" i="52"/>
  <c r="S186" i="52"/>
  <c r="S184" i="52"/>
  <c r="S182" i="52"/>
  <c r="S180" i="52"/>
  <c r="S178" i="52"/>
  <c r="S176" i="52"/>
  <c r="S174" i="52"/>
  <c r="AL170" i="52"/>
  <c r="AK170" i="52"/>
  <c r="AJ170" i="52"/>
  <c r="AI170" i="52"/>
  <c r="AH170" i="52"/>
  <c r="AG170" i="52"/>
  <c r="AF170" i="52"/>
  <c r="AE170" i="52"/>
  <c r="AD170" i="52"/>
  <c r="AC170" i="52"/>
  <c r="AB170" i="52"/>
  <c r="AA170" i="52"/>
  <c r="Z170" i="52"/>
  <c r="Y170" i="52"/>
  <c r="X170" i="52"/>
  <c r="W170" i="52"/>
  <c r="V170" i="52"/>
  <c r="U170" i="52"/>
  <c r="T170" i="52"/>
  <c r="AL168" i="52"/>
  <c r="AK168" i="52"/>
  <c r="AJ168" i="52"/>
  <c r="AI168" i="52"/>
  <c r="AH168" i="52"/>
  <c r="AG168" i="52"/>
  <c r="AF168" i="52"/>
  <c r="AE168" i="52"/>
  <c r="AD168" i="52"/>
  <c r="AC168" i="52"/>
  <c r="AB168" i="52"/>
  <c r="AA168" i="52"/>
  <c r="Z168" i="52"/>
  <c r="Y168" i="52"/>
  <c r="X168" i="52"/>
  <c r="W168" i="52"/>
  <c r="V168" i="52"/>
  <c r="U168" i="52"/>
  <c r="T168" i="52"/>
  <c r="AL166" i="52"/>
  <c r="AK166" i="52"/>
  <c r="AJ166" i="52"/>
  <c r="AI166" i="52"/>
  <c r="AH166" i="52"/>
  <c r="AG166" i="52"/>
  <c r="AF166" i="52"/>
  <c r="AE166" i="52"/>
  <c r="AD166" i="52"/>
  <c r="AC166" i="52"/>
  <c r="AB166" i="52"/>
  <c r="AA166" i="52"/>
  <c r="Z166" i="52"/>
  <c r="Y166" i="52"/>
  <c r="X166" i="52"/>
  <c r="V166" i="52"/>
  <c r="U166" i="52"/>
  <c r="T166" i="52"/>
  <c r="AL164" i="52"/>
  <c r="AK164" i="52"/>
  <c r="AJ164" i="52"/>
  <c r="AI164" i="52"/>
  <c r="AH164" i="52"/>
  <c r="AG164" i="52"/>
  <c r="AF164" i="52"/>
  <c r="AE164" i="52"/>
  <c r="AD164" i="52"/>
  <c r="AC164" i="52"/>
  <c r="AB164" i="52"/>
  <c r="AA164" i="52"/>
  <c r="Z164" i="52"/>
  <c r="Y164" i="52"/>
  <c r="X164" i="52"/>
  <c r="V164" i="52"/>
  <c r="U164" i="52"/>
  <c r="T164" i="52"/>
  <c r="AL160" i="52"/>
  <c r="AK160" i="52"/>
  <c r="AJ160" i="52"/>
  <c r="AI160" i="52"/>
  <c r="AH160" i="52"/>
  <c r="AG160" i="52"/>
  <c r="AF160" i="52"/>
  <c r="AE160" i="52"/>
  <c r="AD160" i="52"/>
  <c r="AC160" i="52"/>
  <c r="AB160" i="52"/>
  <c r="AA160" i="52"/>
  <c r="Z160" i="52"/>
  <c r="Y160" i="52"/>
  <c r="X160" i="52"/>
  <c r="V160" i="52"/>
  <c r="U160" i="52"/>
  <c r="T160" i="52"/>
  <c r="S166" i="52"/>
  <c r="S164" i="52"/>
  <c r="S160" i="52"/>
  <c r="AL156" i="52"/>
  <c r="AK156" i="52"/>
  <c r="AJ156" i="52"/>
  <c r="AI156" i="52"/>
  <c r="AH156" i="52"/>
  <c r="AG156" i="52"/>
  <c r="AF156" i="52"/>
  <c r="AE156" i="52"/>
  <c r="AD156" i="52"/>
  <c r="AC156" i="52"/>
  <c r="AB156" i="52"/>
  <c r="AA156" i="52"/>
  <c r="Z156" i="52"/>
  <c r="Y156" i="52"/>
  <c r="X156" i="52"/>
  <c r="V156" i="52"/>
  <c r="U156" i="52"/>
  <c r="T156" i="52"/>
  <c r="AL154" i="52"/>
  <c r="AK154" i="52"/>
  <c r="AJ154" i="52"/>
  <c r="AI154" i="52"/>
  <c r="AH154" i="52"/>
  <c r="AG154" i="52"/>
  <c r="AF154" i="52"/>
  <c r="AE154" i="52"/>
  <c r="AD154" i="52"/>
  <c r="AC154" i="52"/>
  <c r="AB154" i="52"/>
  <c r="AA154" i="52"/>
  <c r="Z154" i="52"/>
  <c r="Y154" i="52"/>
  <c r="X154" i="52"/>
  <c r="V154" i="52"/>
  <c r="U154" i="52"/>
  <c r="T154" i="52"/>
  <c r="AL152" i="52"/>
  <c r="AK152" i="52"/>
  <c r="AJ152" i="52"/>
  <c r="AI152" i="52"/>
  <c r="AH152" i="52"/>
  <c r="AG152" i="52"/>
  <c r="AF152" i="52"/>
  <c r="AE152" i="52"/>
  <c r="AD152" i="52"/>
  <c r="AC152" i="52"/>
  <c r="AB152" i="52"/>
  <c r="AA152" i="52"/>
  <c r="Z152" i="52"/>
  <c r="Y152" i="52"/>
  <c r="X152" i="52"/>
  <c r="V152" i="52"/>
  <c r="U152" i="52"/>
  <c r="T152" i="52"/>
  <c r="S156" i="52"/>
  <c r="S154" i="52"/>
  <c r="S152" i="52"/>
  <c r="AL148" i="52"/>
  <c r="AK148" i="52"/>
  <c r="AJ148" i="52"/>
  <c r="AI148" i="52"/>
  <c r="AH148" i="52"/>
  <c r="AG148" i="52"/>
  <c r="AF148" i="52"/>
  <c r="AE148" i="52"/>
  <c r="AD148" i="52"/>
  <c r="AC148" i="52"/>
  <c r="AB148" i="52"/>
  <c r="AA148" i="52"/>
  <c r="Z148" i="52"/>
  <c r="Y148" i="52"/>
  <c r="X148" i="52"/>
  <c r="W148" i="52"/>
  <c r="V148" i="52"/>
  <c r="U148" i="52"/>
  <c r="T148" i="52"/>
  <c r="AL146" i="52"/>
  <c r="AK146" i="52"/>
  <c r="AJ146" i="52"/>
  <c r="AI146" i="52"/>
  <c r="AH146" i="52"/>
  <c r="AG146" i="52"/>
  <c r="AF146" i="52"/>
  <c r="AE146" i="52"/>
  <c r="AD146" i="52"/>
  <c r="AC146" i="52"/>
  <c r="AB146" i="52"/>
  <c r="AA146" i="52"/>
  <c r="Z146" i="52"/>
  <c r="Y146" i="52"/>
  <c r="X146" i="52"/>
  <c r="V146" i="52"/>
  <c r="U146" i="52"/>
  <c r="T146" i="52"/>
  <c r="AL144" i="52"/>
  <c r="AK144" i="52"/>
  <c r="AJ144" i="52"/>
  <c r="AI144" i="52"/>
  <c r="AH144" i="52"/>
  <c r="AG144" i="52"/>
  <c r="AF144" i="52"/>
  <c r="AE144" i="52"/>
  <c r="AD144" i="52"/>
  <c r="AC144" i="52"/>
  <c r="AB144" i="52"/>
  <c r="AA144" i="52"/>
  <c r="Z144" i="52"/>
  <c r="Y144" i="52"/>
  <c r="X144" i="52"/>
  <c r="V144" i="52"/>
  <c r="U144" i="52"/>
  <c r="T144" i="52"/>
  <c r="AL142" i="52"/>
  <c r="AK142" i="52"/>
  <c r="AJ142" i="52"/>
  <c r="AI142" i="52"/>
  <c r="AH142" i="52"/>
  <c r="AG142" i="52"/>
  <c r="AF142" i="52"/>
  <c r="AE142" i="52"/>
  <c r="AD142" i="52"/>
  <c r="AC142" i="52"/>
  <c r="AB142" i="52"/>
  <c r="AA142" i="52"/>
  <c r="Z142" i="52"/>
  <c r="Y142" i="52"/>
  <c r="X142" i="52"/>
  <c r="V142" i="52"/>
  <c r="U142" i="52"/>
  <c r="T142" i="52"/>
  <c r="AL140" i="52"/>
  <c r="AK140" i="52"/>
  <c r="AJ140" i="52"/>
  <c r="AI140" i="52"/>
  <c r="AH140" i="52"/>
  <c r="AG140" i="52"/>
  <c r="AF140" i="52"/>
  <c r="AE140" i="52"/>
  <c r="AD140" i="52"/>
  <c r="AC140" i="52"/>
  <c r="AB140" i="52"/>
  <c r="AA140" i="52"/>
  <c r="Z140" i="52"/>
  <c r="Y140" i="52"/>
  <c r="X140" i="52"/>
  <c r="V140" i="52"/>
  <c r="U140" i="52"/>
  <c r="T140" i="52"/>
  <c r="S148" i="52"/>
  <c r="S146" i="52"/>
  <c r="S144" i="52"/>
  <c r="S142" i="52"/>
  <c r="AL136" i="52"/>
  <c r="AK136" i="52"/>
  <c r="AJ136" i="52"/>
  <c r="AI136" i="52"/>
  <c r="AH136" i="52"/>
  <c r="AG136" i="52"/>
  <c r="AF136" i="52"/>
  <c r="AE136" i="52"/>
  <c r="AD136" i="52"/>
  <c r="AC136" i="52"/>
  <c r="AB136" i="52"/>
  <c r="AA136" i="52"/>
  <c r="Z136" i="52"/>
  <c r="Y136" i="52"/>
  <c r="X136" i="52"/>
  <c r="V136" i="52"/>
  <c r="U136" i="52"/>
  <c r="T136" i="52"/>
  <c r="AL134" i="52"/>
  <c r="AK134" i="52"/>
  <c r="AJ134" i="52"/>
  <c r="AI134" i="52"/>
  <c r="AH134" i="52"/>
  <c r="AG134" i="52"/>
  <c r="AF134" i="52"/>
  <c r="AE134" i="52"/>
  <c r="AD134" i="52"/>
  <c r="AC134" i="52"/>
  <c r="AB134" i="52"/>
  <c r="AA134" i="52"/>
  <c r="Z134" i="52"/>
  <c r="Y134" i="52"/>
  <c r="X134" i="52"/>
  <c r="V134" i="52"/>
  <c r="U134" i="52"/>
  <c r="T134" i="52"/>
  <c r="AL132" i="52"/>
  <c r="AK132" i="52"/>
  <c r="AJ132" i="52"/>
  <c r="AI132" i="52"/>
  <c r="AH132" i="52"/>
  <c r="AG132" i="52"/>
  <c r="AF132" i="52"/>
  <c r="AE132" i="52"/>
  <c r="AD132" i="52"/>
  <c r="AC132" i="52"/>
  <c r="AB132" i="52"/>
  <c r="AA132" i="52"/>
  <c r="Z132" i="52"/>
  <c r="Y132" i="52"/>
  <c r="X132" i="52"/>
  <c r="V132" i="52"/>
  <c r="U132" i="52"/>
  <c r="T132" i="52"/>
  <c r="S136" i="52"/>
  <c r="S134" i="52"/>
  <c r="S132" i="52"/>
  <c r="AL130" i="52"/>
  <c r="AK130" i="52"/>
  <c r="AJ130" i="52"/>
  <c r="AI130" i="52"/>
  <c r="AH130" i="52"/>
  <c r="AG130" i="52"/>
  <c r="AF130" i="52"/>
  <c r="AE130" i="52"/>
  <c r="AD130" i="52"/>
  <c r="AC130" i="52"/>
  <c r="AB130" i="52"/>
  <c r="AA130" i="52"/>
  <c r="Z130" i="52"/>
  <c r="Y130" i="52"/>
  <c r="X130" i="52"/>
  <c r="V130" i="52"/>
  <c r="U130" i="52"/>
  <c r="T130" i="52"/>
  <c r="AL129" i="52"/>
  <c r="AK129" i="52"/>
  <c r="AJ129" i="52"/>
  <c r="AI129" i="52"/>
  <c r="AH129" i="52"/>
  <c r="AG129" i="52"/>
  <c r="AF129" i="52"/>
  <c r="AE129" i="52"/>
  <c r="AD129" i="52"/>
  <c r="AC129" i="52"/>
  <c r="AB129" i="52"/>
  <c r="AA129" i="52"/>
  <c r="Z129" i="52"/>
  <c r="Y129" i="52"/>
  <c r="X129" i="52"/>
  <c r="V129" i="52"/>
  <c r="U129" i="52"/>
  <c r="T129" i="52"/>
  <c r="AL128" i="52"/>
  <c r="AK128" i="52"/>
  <c r="AJ128" i="52"/>
  <c r="AI128" i="52"/>
  <c r="AH128" i="52"/>
  <c r="AG128" i="52"/>
  <c r="AF128" i="52"/>
  <c r="AE128" i="52"/>
  <c r="AD128" i="52"/>
  <c r="AC128" i="52"/>
  <c r="AB128" i="52"/>
  <c r="AA128" i="52"/>
  <c r="Z128" i="52"/>
  <c r="Y128" i="52"/>
  <c r="X128" i="52"/>
  <c r="V128" i="52"/>
  <c r="U128" i="52"/>
  <c r="T128" i="52"/>
  <c r="S130" i="52"/>
  <c r="S129" i="52"/>
  <c r="S128" i="52"/>
  <c r="AL125" i="52"/>
  <c r="AK125" i="52"/>
  <c r="AJ125" i="52"/>
  <c r="AI125" i="52"/>
  <c r="AH125" i="52"/>
  <c r="AG125" i="52"/>
  <c r="AF125" i="52"/>
  <c r="AE125" i="52"/>
  <c r="AD125" i="52"/>
  <c r="AC125" i="52"/>
  <c r="AB125" i="52"/>
  <c r="AA125" i="52"/>
  <c r="Z125" i="52"/>
  <c r="Y125" i="52"/>
  <c r="X125" i="52"/>
  <c r="V125" i="52"/>
  <c r="U125" i="52"/>
  <c r="T125" i="52"/>
  <c r="AL124" i="52"/>
  <c r="AK124" i="52"/>
  <c r="AJ124" i="52"/>
  <c r="AI124" i="52"/>
  <c r="AH124" i="52"/>
  <c r="AG124" i="52"/>
  <c r="AF124" i="52"/>
  <c r="AE124" i="52"/>
  <c r="AD124" i="52"/>
  <c r="AC124" i="52"/>
  <c r="AB124" i="52"/>
  <c r="AA124" i="52"/>
  <c r="Z124" i="52"/>
  <c r="Y124" i="52"/>
  <c r="X124" i="52"/>
  <c r="V124" i="52"/>
  <c r="U124" i="52"/>
  <c r="T124" i="52"/>
  <c r="AL123" i="52"/>
  <c r="AK123" i="52"/>
  <c r="AJ123" i="52"/>
  <c r="AI123" i="52"/>
  <c r="AH123" i="52"/>
  <c r="AG123" i="52"/>
  <c r="AF123" i="52"/>
  <c r="AE123" i="52"/>
  <c r="AD123" i="52"/>
  <c r="AC123" i="52"/>
  <c r="AB123" i="52"/>
  <c r="AA123" i="52"/>
  <c r="Z123" i="52"/>
  <c r="Y123" i="52"/>
  <c r="X123" i="52"/>
  <c r="W123" i="52"/>
  <c r="V123" i="52"/>
  <c r="U123" i="52"/>
  <c r="T123" i="52"/>
  <c r="AL122" i="52"/>
  <c r="AK122" i="52"/>
  <c r="AJ122" i="52"/>
  <c r="AI122" i="52"/>
  <c r="AH122" i="52"/>
  <c r="AG122" i="52"/>
  <c r="AF122" i="52"/>
  <c r="AE122" i="52"/>
  <c r="AD122" i="52"/>
  <c r="AC122" i="52"/>
  <c r="AB122" i="52"/>
  <c r="AA122" i="52"/>
  <c r="Z122" i="52"/>
  <c r="Y122" i="52"/>
  <c r="X122" i="52"/>
  <c r="V122" i="52"/>
  <c r="U122" i="52"/>
  <c r="T122" i="52"/>
  <c r="S125" i="52"/>
  <c r="S124" i="52"/>
  <c r="S123" i="52"/>
  <c r="S122" i="52"/>
  <c r="AL118" i="52"/>
  <c r="AK118" i="52"/>
  <c r="AJ118" i="52"/>
  <c r="AI118" i="52"/>
  <c r="AH118" i="52"/>
  <c r="AG118" i="52"/>
  <c r="AF118" i="52"/>
  <c r="AE118" i="52"/>
  <c r="AD118" i="52"/>
  <c r="AC118" i="52"/>
  <c r="AB118" i="52"/>
  <c r="AA118" i="52"/>
  <c r="Z118" i="52"/>
  <c r="Y118" i="52"/>
  <c r="X118" i="52"/>
  <c r="V118" i="52"/>
  <c r="U118" i="52"/>
  <c r="T118" i="52"/>
  <c r="AL116" i="52"/>
  <c r="AK116" i="52"/>
  <c r="AJ116" i="52"/>
  <c r="AI116" i="52"/>
  <c r="AH116" i="52"/>
  <c r="AG116" i="52"/>
  <c r="AF116" i="52"/>
  <c r="AE116" i="52"/>
  <c r="AD116" i="52"/>
  <c r="AC116" i="52"/>
  <c r="AB116" i="52"/>
  <c r="AA116" i="52"/>
  <c r="Z116" i="52"/>
  <c r="Y116" i="52"/>
  <c r="X116" i="52"/>
  <c r="V116" i="52"/>
  <c r="U116" i="52"/>
  <c r="T116" i="52"/>
  <c r="AL115" i="52"/>
  <c r="AK115" i="52"/>
  <c r="AJ115" i="52"/>
  <c r="AI115" i="52"/>
  <c r="AH115" i="52"/>
  <c r="AG115" i="52"/>
  <c r="AF115" i="52"/>
  <c r="AE115" i="52"/>
  <c r="AD115" i="52"/>
  <c r="AC115" i="52"/>
  <c r="AB115" i="52"/>
  <c r="AA115" i="52"/>
  <c r="Z115" i="52"/>
  <c r="Y115" i="52"/>
  <c r="X115" i="52"/>
  <c r="V115" i="52"/>
  <c r="U115" i="52"/>
  <c r="T115" i="52"/>
  <c r="AL114" i="52"/>
  <c r="AK114" i="52"/>
  <c r="AJ114" i="52"/>
  <c r="AI114" i="52"/>
  <c r="AH114" i="52"/>
  <c r="AG114" i="52"/>
  <c r="AF114" i="52"/>
  <c r="AE114" i="52"/>
  <c r="AD114" i="52"/>
  <c r="AC114" i="52"/>
  <c r="AB114" i="52"/>
  <c r="AA114" i="52"/>
  <c r="Z114" i="52"/>
  <c r="Y114" i="52"/>
  <c r="X114" i="52"/>
  <c r="V114" i="52"/>
  <c r="U114" i="52"/>
  <c r="T114" i="52"/>
  <c r="AL113" i="52"/>
  <c r="AK113" i="52"/>
  <c r="AJ113" i="52"/>
  <c r="AI113" i="52"/>
  <c r="AH113" i="52"/>
  <c r="AG113" i="52"/>
  <c r="AF113" i="52"/>
  <c r="AE113" i="52"/>
  <c r="AD113" i="52"/>
  <c r="AC113" i="52"/>
  <c r="AB113" i="52"/>
  <c r="AA113" i="52"/>
  <c r="Z113" i="52"/>
  <c r="Y113" i="52"/>
  <c r="X113" i="52"/>
  <c r="V113" i="52"/>
  <c r="U113" i="52"/>
  <c r="T113" i="52"/>
  <c r="AL112" i="52"/>
  <c r="AK112" i="52"/>
  <c r="AJ112" i="52"/>
  <c r="AI112" i="52"/>
  <c r="AH112" i="52"/>
  <c r="AG112" i="52"/>
  <c r="AF112" i="52"/>
  <c r="AE112" i="52"/>
  <c r="AD112" i="52"/>
  <c r="AC112" i="52"/>
  <c r="AB112" i="52"/>
  <c r="AA112" i="52"/>
  <c r="Z112" i="52"/>
  <c r="Y112" i="52"/>
  <c r="X112" i="52"/>
  <c r="V112" i="52"/>
  <c r="U112" i="52"/>
  <c r="T112" i="52"/>
  <c r="AL108" i="52"/>
  <c r="AK108" i="52"/>
  <c r="AJ108" i="52"/>
  <c r="AI108" i="52"/>
  <c r="AH108" i="52"/>
  <c r="AG108" i="52"/>
  <c r="AF108" i="52"/>
  <c r="AE108" i="52"/>
  <c r="AD108" i="52"/>
  <c r="AC108" i="52"/>
  <c r="AB108" i="52"/>
  <c r="AA108" i="52"/>
  <c r="Z108" i="52"/>
  <c r="Y108" i="52"/>
  <c r="X108" i="52"/>
  <c r="V108" i="52"/>
  <c r="U108" i="52"/>
  <c r="T108" i="52"/>
  <c r="AL107" i="52"/>
  <c r="AK107" i="52"/>
  <c r="AJ107" i="52"/>
  <c r="AI107" i="52"/>
  <c r="AH107" i="52"/>
  <c r="AG107" i="52"/>
  <c r="AF107" i="52"/>
  <c r="AE107" i="52"/>
  <c r="AD107" i="52"/>
  <c r="AC107" i="52"/>
  <c r="AB107" i="52"/>
  <c r="AA107" i="52"/>
  <c r="Z107" i="52"/>
  <c r="Y107" i="52"/>
  <c r="X107" i="52"/>
  <c r="V107" i="52"/>
  <c r="U107" i="52"/>
  <c r="T107" i="52"/>
  <c r="AL106" i="52"/>
  <c r="AK106" i="52"/>
  <c r="AJ106" i="52"/>
  <c r="AI106" i="52"/>
  <c r="AH106" i="52"/>
  <c r="AG106" i="52"/>
  <c r="AF106" i="52"/>
  <c r="AE106" i="52"/>
  <c r="AD106" i="52"/>
  <c r="AC106" i="52"/>
  <c r="AB106" i="52"/>
  <c r="AA106" i="52"/>
  <c r="Z106" i="52"/>
  <c r="Y106" i="52"/>
  <c r="X106" i="52"/>
  <c r="V106" i="52"/>
  <c r="U106" i="52"/>
  <c r="T106" i="52"/>
  <c r="AL105" i="52"/>
  <c r="AK105" i="52"/>
  <c r="AJ105" i="52"/>
  <c r="AI105" i="52"/>
  <c r="AH105" i="52"/>
  <c r="AG105" i="52"/>
  <c r="AF105" i="52"/>
  <c r="AE105" i="52"/>
  <c r="AD105" i="52"/>
  <c r="AC105" i="52"/>
  <c r="AB105" i="52"/>
  <c r="AA105" i="52"/>
  <c r="Z105" i="52"/>
  <c r="Y105" i="52"/>
  <c r="X105" i="52"/>
  <c r="V105" i="52"/>
  <c r="U105" i="52"/>
  <c r="T105" i="52"/>
  <c r="AL104" i="52"/>
  <c r="AK104" i="52"/>
  <c r="AJ104" i="52"/>
  <c r="AI104" i="52"/>
  <c r="AH104" i="52"/>
  <c r="AG104" i="52"/>
  <c r="AF104" i="52"/>
  <c r="AE104" i="52"/>
  <c r="AD104" i="52"/>
  <c r="AC104" i="52"/>
  <c r="AB104" i="52"/>
  <c r="AA104" i="52"/>
  <c r="Z104" i="52"/>
  <c r="Y104" i="52"/>
  <c r="X104" i="52"/>
  <c r="V104" i="52"/>
  <c r="U104" i="52"/>
  <c r="T104" i="52"/>
  <c r="S118" i="52"/>
  <c r="S116" i="52"/>
  <c r="S115" i="52"/>
  <c r="S114" i="52"/>
  <c r="S113" i="52"/>
  <c r="S112" i="52"/>
  <c r="S108" i="52"/>
  <c r="S107" i="52"/>
  <c r="S106" i="52"/>
  <c r="S105" i="52"/>
  <c r="S104" i="52"/>
  <c r="AL98" i="52"/>
  <c r="AK98" i="52"/>
  <c r="AJ98" i="52"/>
  <c r="AI98" i="52"/>
  <c r="AH98" i="52"/>
  <c r="AG98" i="52"/>
  <c r="AF98" i="52"/>
  <c r="AE98" i="52"/>
  <c r="AD98" i="52"/>
  <c r="AC98" i="52"/>
  <c r="AB98" i="52"/>
  <c r="AA98" i="52"/>
  <c r="Z98" i="52"/>
  <c r="Y98" i="52"/>
  <c r="X98" i="52"/>
  <c r="V98" i="52"/>
  <c r="U98" i="52"/>
  <c r="T98" i="52"/>
  <c r="AL96" i="52"/>
  <c r="AK96" i="52"/>
  <c r="AJ96" i="52"/>
  <c r="AI96" i="52"/>
  <c r="AH96" i="52"/>
  <c r="AG96" i="52"/>
  <c r="AF96" i="52"/>
  <c r="AE96" i="52"/>
  <c r="AD96" i="52"/>
  <c r="AC96" i="52"/>
  <c r="AB96" i="52"/>
  <c r="AA96" i="52"/>
  <c r="Z96" i="52"/>
  <c r="Y96" i="52"/>
  <c r="X96" i="52"/>
  <c r="V96" i="52"/>
  <c r="U96" i="52"/>
  <c r="T96" i="52"/>
  <c r="AL94" i="52"/>
  <c r="AK94" i="52"/>
  <c r="AJ94" i="52"/>
  <c r="AI94" i="52"/>
  <c r="AH94" i="52"/>
  <c r="AG94" i="52"/>
  <c r="AF94" i="52"/>
  <c r="AE94" i="52"/>
  <c r="AD94" i="52"/>
  <c r="AC94" i="52"/>
  <c r="AB94" i="52"/>
  <c r="AA94" i="52"/>
  <c r="Z94" i="52"/>
  <c r="Y94" i="52"/>
  <c r="X94" i="52"/>
  <c r="V94" i="52"/>
  <c r="U94" i="52"/>
  <c r="T94" i="52"/>
  <c r="AL93" i="52"/>
  <c r="AK93" i="52"/>
  <c r="AJ93" i="52"/>
  <c r="AI93" i="52"/>
  <c r="AH93" i="52"/>
  <c r="AG93" i="52"/>
  <c r="AF93" i="52"/>
  <c r="AE93" i="52"/>
  <c r="AD93" i="52"/>
  <c r="AC93" i="52"/>
  <c r="AB93" i="52"/>
  <c r="AA93" i="52"/>
  <c r="Z93" i="52"/>
  <c r="Y93" i="52"/>
  <c r="X93" i="52"/>
  <c r="V93" i="52"/>
  <c r="U93" i="52"/>
  <c r="T93" i="52"/>
  <c r="AL91" i="52"/>
  <c r="AK91" i="52"/>
  <c r="AJ91" i="52"/>
  <c r="AI91" i="52"/>
  <c r="AH91" i="52"/>
  <c r="AG91" i="52"/>
  <c r="AF91" i="52"/>
  <c r="AE91" i="52"/>
  <c r="AD91" i="52"/>
  <c r="AC91" i="52"/>
  <c r="AB91" i="52"/>
  <c r="AA91" i="52"/>
  <c r="Z91" i="52"/>
  <c r="Y91" i="52"/>
  <c r="X91" i="52"/>
  <c r="V91" i="52"/>
  <c r="U91" i="52"/>
  <c r="T91" i="52"/>
  <c r="AL89" i="52"/>
  <c r="AK89" i="52"/>
  <c r="AJ89" i="52"/>
  <c r="AI89" i="52"/>
  <c r="AH89" i="52"/>
  <c r="AG89" i="52"/>
  <c r="AF89" i="52"/>
  <c r="AE89" i="52"/>
  <c r="AD89" i="52"/>
  <c r="AC89" i="52"/>
  <c r="AB89" i="52"/>
  <c r="AA89" i="52"/>
  <c r="Z89" i="52"/>
  <c r="Y89" i="52"/>
  <c r="X89" i="52"/>
  <c r="V89" i="52"/>
  <c r="U89" i="52"/>
  <c r="T89" i="52"/>
  <c r="AL87" i="52"/>
  <c r="AK87" i="52"/>
  <c r="AJ87" i="52"/>
  <c r="AI87" i="52"/>
  <c r="AH87" i="52"/>
  <c r="AG87" i="52"/>
  <c r="AF87" i="52"/>
  <c r="AE87" i="52"/>
  <c r="AD87" i="52"/>
  <c r="AC87" i="52"/>
  <c r="AB87" i="52"/>
  <c r="AA87" i="52"/>
  <c r="Z87" i="52"/>
  <c r="Y87" i="52"/>
  <c r="X87" i="52"/>
  <c r="V87" i="52"/>
  <c r="U87" i="52"/>
  <c r="T87" i="52"/>
  <c r="AL85" i="52"/>
  <c r="AK85" i="52"/>
  <c r="AJ85" i="52"/>
  <c r="AI85" i="52"/>
  <c r="AH85" i="52"/>
  <c r="AG85" i="52"/>
  <c r="AF85" i="52"/>
  <c r="AE85" i="52"/>
  <c r="AD85" i="52"/>
  <c r="AC85" i="52"/>
  <c r="AB85" i="52"/>
  <c r="AA85" i="52"/>
  <c r="Z85" i="52"/>
  <c r="Y85" i="52"/>
  <c r="X85" i="52"/>
  <c r="V85" i="52"/>
  <c r="U85" i="52"/>
  <c r="T85" i="52"/>
  <c r="AL79" i="52"/>
  <c r="AK79" i="52"/>
  <c r="AJ79" i="52"/>
  <c r="AI79" i="52"/>
  <c r="AH79" i="52"/>
  <c r="AG79" i="52"/>
  <c r="AF79" i="52"/>
  <c r="AE79" i="52"/>
  <c r="AD79" i="52"/>
  <c r="AC79" i="52"/>
  <c r="AB79" i="52"/>
  <c r="AA79" i="52"/>
  <c r="Z79" i="52"/>
  <c r="Y79" i="52"/>
  <c r="X79" i="52"/>
  <c r="V79" i="52"/>
  <c r="U79" i="52"/>
  <c r="T79" i="52"/>
  <c r="AL77" i="52"/>
  <c r="AK77" i="52"/>
  <c r="AJ77" i="52"/>
  <c r="AI77" i="52"/>
  <c r="AH77" i="52"/>
  <c r="AG77" i="52"/>
  <c r="AF77" i="52"/>
  <c r="AE77" i="52"/>
  <c r="AD77" i="52"/>
  <c r="AC77" i="52"/>
  <c r="AB77" i="52"/>
  <c r="AA77" i="52"/>
  <c r="Z77" i="52"/>
  <c r="Y77" i="52"/>
  <c r="X77" i="52"/>
  <c r="V77" i="52"/>
  <c r="U77" i="52"/>
  <c r="T77" i="52"/>
  <c r="AL73" i="52"/>
  <c r="AK73" i="52"/>
  <c r="AJ73" i="52"/>
  <c r="AI73" i="52"/>
  <c r="AH73" i="52"/>
  <c r="AG73" i="52"/>
  <c r="AF73" i="52"/>
  <c r="AE73" i="52"/>
  <c r="AD73" i="52"/>
  <c r="AC73" i="52"/>
  <c r="AB73" i="52"/>
  <c r="AA73" i="52"/>
  <c r="Z73" i="52"/>
  <c r="Y73" i="52"/>
  <c r="X73" i="52"/>
  <c r="W73" i="52"/>
  <c r="V73" i="52"/>
  <c r="U73" i="52"/>
  <c r="T73" i="52"/>
  <c r="AL71" i="52"/>
  <c r="AK71" i="52"/>
  <c r="AJ71" i="52"/>
  <c r="AI71" i="52"/>
  <c r="AH71" i="52"/>
  <c r="AG71" i="52"/>
  <c r="AF71" i="52"/>
  <c r="AE71" i="52"/>
  <c r="AD71" i="52"/>
  <c r="AC71" i="52"/>
  <c r="AB71" i="52"/>
  <c r="AA71" i="52"/>
  <c r="Z71" i="52"/>
  <c r="Y71" i="52"/>
  <c r="X71" i="52"/>
  <c r="W71" i="52"/>
  <c r="V71" i="52"/>
  <c r="U71" i="52"/>
  <c r="T71" i="52"/>
  <c r="S98" i="52"/>
  <c r="S96" i="52"/>
  <c r="S94" i="52"/>
  <c r="S93" i="52"/>
  <c r="S91" i="52"/>
  <c r="S89" i="52"/>
  <c r="S87" i="52"/>
  <c r="S85" i="52"/>
  <c r="S79" i="52"/>
  <c r="S77" i="52"/>
  <c r="S73" i="52"/>
  <c r="S71" i="52"/>
  <c r="S67" i="52"/>
  <c r="S66" i="52"/>
  <c r="S65" i="52"/>
  <c r="S64" i="52"/>
  <c r="S63" i="52"/>
  <c r="S62" i="52"/>
  <c r="AL57" i="52"/>
  <c r="AK57" i="52"/>
  <c r="AJ57" i="52"/>
  <c r="AI57" i="52"/>
  <c r="AH57" i="52"/>
  <c r="AG57" i="52"/>
  <c r="AF57" i="52"/>
  <c r="AE57" i="52"/>
  <c r="AD57" i="52"/>
  <c r="AC57" i="52"/>
  <c r="AB57" i="52"/>
  <c r="AA57" i="52"/>
  <c r="Z57" i="52"/>
  <c r="Y57" i="52"/>
  <c r="X57" i="52"/>
  <c r="V57" i="52"/>
  <c r="U57" i="52"/>
  <c r="T57" i="52"/>
  <c r="AL55" i="52"/>
  <c r="AK55" i="52"/>
  <c r="AJ55" i="52"/>
  <c r="AI55" i="52"/>
  <c r="AH55" i="52"/>
  <c r="AG55" i="52"/>
  <c r="AF55" i="52"/>
  <c r="AE55" i="52"/>
  <c r="AD55" i="52"/>
  <c r="AC55" i="52"/>
  <c r="AB55" i="52"/>
  <c r="AA55" i="52"/>
  <c r="Z55" i="52"/>
  <c r="Y55" i="52"/>
  <c r="X55" i="52"/>
  <c r="V55" i="52"/>
  <c r="U55" i="52"/>
  <c r="T55" i="52"/>
  <c r="AL53" i="52"/>
  <c r="AK53" i="52"/>
  <c r="AJ53" i="52"/>
  <c r="AI53" i="52"/>
  <c r="AH53" i="52"/>
  <c r="AG53" i="52"/>
  <c r="AF53" i="52"/>
  <c r="AE53" i="52"/>
  <c r="AD53" i="52"/>
  <c r="AC53" i="52"/>
  <c r="AB53" i="52"/>
  <c r="AA53" i="52"/>
  <c r="Z53" i="52"/>
  <c r="Y53" i="52"/>
  <c r="X53" i="52"/>
  <c r="V53" i="52"/>
  <c r="U53" i="52"/>
  <c r="T53" i="52"/>
  <c r="AL51" i="52"/>
  <c r="AK51" i="52"/>
  <c r="AJ51" i="52"/>
  <c r="AI51" i="52"/>
  <c r="AH51" i="52"/>
  <c r="AG51" i="52"/>
  <c r="AF51" i="52"/>
  <c r="AE51" i="52"/>
  <c r="AD51" i="52"/>
  <c r="AC51" i="52"/>
  <c r="AB51" i="52"/>
  <c r="AA51" i="52"/>
  <c r="Z51" i="52"/>
  <c r="Y51" i="52"/>
  <c r="X51" i="52"/>
  <c r="V51" i="52"/>
  <c r="U51" i="52"/>
  <c r="T51" i="52"/>
  <c r="AL49" i="52"/>
  <c r="AK49" i="52"/>
  <c r="AJ49" i="52"/>
  <c r="AI49" i="52"/>
  <c r="AH49" i="52"/>
  <c r="AG49" i="52"/>
  <c r="AF49" i="52"/>
  <c r="AE49" i="52"/>
  <c r="AD49" i="52"/>
  <c r="AC49" i="52"/>
  <c r="AB49" i="52"/>
  <c r="AA49" i="52"/>
  <c r="Z49" i="52"/>
  <c r="Y49" i="52"/>
  <c r="X49" i="52"/>
  <c r="V49" i="52"/>
  <c r="U49" i="52"/>
  <c r="T49" i="52"/>
  <c r="S57" i="52"/>
  <c r="S55" i="52"/>
  <c r="S53" i="52"/>
  <c r="S51" i="52"/>
  <c r="S49" i="52"/>
  <c r="AL45" i="52"/>
  <c r="AK45" i="52"/>
  <c r="AJ45" i="52"/>
  <c r="AI45" i="52"/>
  <c r="AH45" i="52"/>
  <c r="AG45" i="52"/>
  <c r="AF45" i="52"/>
  <c r="AE45" i="52"/>
  <c r="AD45" i="52"/>
  <c r="AC45" i="52"/>
  <c r="AB45" i="52"/>
  <c r="AA45" i="52"/>
  <c r="Z45" i="52"/>
  <c r="Y45" i="52"/>
  <c r="X45" i="52"/>
  <c r="V45" i="52"/>
  <c r="U45" i="52"/>
  <c r="T45" i="52"/>
  <c r="AL43" i="52"/>
  <c r="AK43" i="52"/>
  <c r="AJ43" i="52"/>
  <c r="AI43" i="52"/>
  <c r="AH43" i="52"/>
  <c r="AG43" i="52"/>
  <c r="AF43" i="52"/>
  <c r="AE43" i="52"/>
  <c r="AD43" i="52"/>
  <c r="AC43" i="52"/>
  <c r="AB43" i="52"/>
  <c r="AA43" i="52"/>
  <c r="Z43" i="52"/>
  <c r="Y43" i="52"/>
  <c r="X43" i="52"/>
  <c r="V43" i="52"/>
  <c r="U43" i="52"/>
  <c r="T43" i="52"/>
  <c r="AL41" i="52"/>
  <c r="AK41" i="52"/>
  <c r="AJ41" i="52"/>
  <c r="AI41" i="52"/>
  <c r="AH41" i="52"/>
  <c r="AG41" i="52"/>
  <c r="AF41" i="52"/>
  <c r="AE41" i="52"/>
  <c r="AD41" i="52"/>
  <c r="AC41" i="52"/>
  <c r="AB41" i="52"/>
  <c r="AA41" i="52"/>
  <c r="Z41" i="52"/>
  <c r="Y41" i="52"/>
  <c r="X41" i="52"/>
  <c r="W41" i="52"/>
  <c r="V41" i="52"/>
  <c r="U41" i="52"/>
  <c r="T41" i="52"/>
  <c r="AL39" i="52"/>
  <c r="AK39" i="52"/>
  <c r="AJ39" i="52"/>
  <c r="AI39" i="52"/>
  <c r="AH39" i="52"/>
  <c r="AG39" i="52"/>
  <c r="AF39" i="52"/>
  <c r="AE39" i="52"/>
  <c r="AD39" i="52"/>
  <c r="AC39" i="52"/>
  <c r="AB39" i="52"/>
  <c r="AA39" i="52"/>
  <c r="Z39" i="52"/>
  <c r="Y39" i="52"/>
  <c r="X39" i="52"/>
  <c r="V39" i="52"/>
  <c r="U39" i="52"/>
  <c r="T39" i="52"/>
  <c r="S45" i="52"/>
  <c r="S43" i="52"/>
  <c r="S41" i="52"/>
  <c r="S39" i="52"/>
  <c r="AL37" i="52"/>
  <c r="AK37" i="52"/>
  <c r="AJ37" i="52"/>
  <c r="AI37" i="52"/>
  <c r="AH37" i="52"/>
  <c r="AG37" i="52"/>
  <c r="AF37" i="52"/>
  <c r="AE37" i="52"/>
  <c r="AD37" i="52"/>
  <c r="AC37" i="52"/>
  <c r="AB37" i="52"/>
  <c r="AA37" i="52"/>
  <c r="Z37" i="52"/>
  <c r="Y37" i="52"/>
  <c r="X37" i="52"/>
  <c r="W37" i="52"/>
  <c r="V37" i="52"/>
  <c r="U37" i="52"/>
  <c r="T37" i="52"/>
  <c r="S37" i="52"/>
  <c r="AL35" i="52"/>
  <c r="AK35" i="52"/>
  <c r="AJ35" i="52"/>
  <c r="AI35" i="52"/>
  <c r="AH35" i="52"/>
  <c r="AG35" i="52"/>
  <c r="AF35" i="52"/>
  <c r="AE35" i="52"/>
  <c r="AD35" i="52"/>
  <c r="AC35" i="52"/>
  <c r="AB35" i="52"/>
  <c r="AA35" i="52"/>
  <c r="Z35" i="52"/>
  <c r="Y35" i="52"/>
  <c r="X35" i="52"/>
  <c r="W35" i="52"/>
  <c r="V35" i="52"/>
  <c r="U35" i="52"/>
  <c r="T35" i="52"/>
  <c r="S35" i="52"/>
  <c r="S29" i="52"/>
  <c r="S28" i="52"/>
  <c r="S27" i="52"/>
  <c r="S26" i="52"/>
  <c r="S25" i="52"/>
  <c r="S24" i="52"/>
  <c r="S23" i="52"/>
  <c r="S22" i="52"/>
  <c r="S21" i="52"/>
  <c r="S20" i="52"/>
  <c r="S19" i="52"/>
  <c r="S18" i="52"/>
  <c r="K8" i="36"/>
  <c r="AQ89" i="55" l="1"/>
  <c r="AO89" i="55"/>
  <c r="AQ43" i="55"/>
  <c r="AO43" i="55"/>
  <c r="AQ47" i="55"/>
  <c r="AO47" i="55"/>
  <c r="AQ51" i="55"/>
  <c r="AO51" i="55"/>
  <c r="AQ57" i="55"/>
  <c r="AO57" i="55"/>
  <c r="AQ61" i="55"/>
  <c r="AO61" i="55"/>
  <c r="AQ68" i="55"/>
  <c r="AO68" i="55"/>
  <c r="AQ70" i="55"/>
  <c r="AO70" i="55"/>
  <c r="AQ72" i="55"/>
  <c r="AO72" i="55"/>
  <c r="AQ77" i="55"/>
  <c r="AO77" i="55"/>
  <c r="AQ83" i="55"/>
  <c r="AO83" i="55"/>
  <c r="AQ91" i="55"/>
  <c r="AO91" i="55"/>
  <c r="AQ95" i="55"/>
  <c r="AO95" i="55"/>
  <c r="AQ99" i="55"/>
  <c r="AO99" i="55"/>
  <c r="AQ102" i="55"/>
  <c r="AO102" i="55"/>
  <c r="AQ111" i="55"/>
  <c r="AO111" i="55"/>
  <c r="AQ113" i="55"/>
  <c r="AO113" i="55"/>
  <c r="AQ115" i="55"/>
  <c r="AO115" i="55"/>
  <c r="AQ120" i="55"/>
  <c r="AO120" i="55"/>
  <c r="AQ122" i="55"/>
  <c r="AO122" i="55"/>
  <c r="AQ125" i="55"/>
  <c r="AO125" i="55"/>
  <c r="AQ130" i="55"/>
  <c r="AO130" i="55"/>
  <c r="AQ132" i="55"/>
  <c r="AO132" i="55"/>
  <c r="AQ136" i="55"/>
  <c r="AO136" i="55"/>
  <c r="AQ139" i="55"/>
  <c r="AO139" i="55"/>
  <c r="AQ143" i="55"/>
  <c r="AO143" i="55"/>
  <c r="AQ149" i="55"/>
  <c r="AO149" i="55"/>
  <c r="AQ153" i="55"/>
  <c r="AO153" i="55"/>
  <c r="AQ159" i="55"/>
  <c r="AO159" i="55"/>
  <c r="AQ163" i="55"/>
  <c r="AO163" i="55"/>
  <c r="AQ171" i="55"/>
  <c r="AO171" i="55"/>
  <c r="AQ175" i="55"/>
  <c r="AO175" i="55"/>
  <c r="AQ181" i="55"/>
  <c r="AO181" i="55"/>
  <c r="AQ185" i="55"/>
  <c r="AO185" i="55"/>
  <c r="AQ189" i="55"/>
  <c r="AO189" i="55"/>
  <c r="AQ193" i="55"/>
  <c r="AO193" i="55"/>
  <c r="AQ199" i="55"/>
  <c r="AO199" i="55"/>
  <c r="AO203" i="55"/>
  <c r="AQ203" i="55"/>
  <c r="AQ209" i="55"/>
  <c r="AO209" i="55"/>
  <c r="AQ73" i="55"/>
  <c r="AO73" i="55"/>
  <c r="AQ45" i="55"/>
  <c r="AO45" i="55"/>
  <c r="AQ49" i="55"/>
  <c r="AO49" i="55"/>
  <c r="AQ55" i="55"/>
  <c r="AO55" i="55"/>
  <c r="AQ63" i="55"/>
  <c r="AO63" i="55"/>
  <c r="AQ71" i="55"/>
  <c r="AO71" i="55"/>
  <c r="AQ97" i="55"/>
  <c r="AO97" i="55"/>
  <c r="AQ100" i="55"/>
  <c r="AO100" i="55"/>
  <c r="AQ104" i="55"/>
  <c r="AO104" i="55"/>
  <c r="AQ112" i="55"/>
  <c r="AO112" i="55"/>
  <c r="AQ114" i="55"/>
  <c r="AO114" i="55"/>
  <c r="AQ121" i="55"/>
  <c r="AO121" i="55"/>
  <c r="AQ135" i="55"/>
  <c r="AO135" i="55"/>
  <c r="AQ137" i="55"/>
  <c r="AO137" i="55"/>
  <c r="AQ141" i="55"/>
  <c r="AO141" i="55"/>
  <c r="AQ151" i="55"/>
  <c r="AO151" i="55"/>
  <c r="AQ155" i="55"/>
  <c r="AO155" i="55"/>
  <c r="AQ161" i="55"/>
  <c r="AO161" i="55"/>
  <c r="AQ177" i="55"/>
  <c r="AO177" i="55"/>
  <c r="AQ183" i="55"/>
  <c r="AO183" i="55"/>
  <c r="AQ187" i="55"/>
  <c r="AO187" i="55"/>
  <c r="AQ197" i="55"/>
  <c r="AO197" i="55"/>
  <c r="AQ201" i="55"/>
  <c r="AO201" i="55"/>
  <c r="AQ207" i="55"/>
  <c r="AO207" i="55"/>
  <c r="AQ211" i="55"/>
  <c r="AO211" i="55"/>
  <c r="AQ41" i="55"/>
  <c r="AO41" i="55"/>
  <c r="AQ59" i="55"/>
  <c r="AO59" i="55"/>
  <c r="AQ69" i="55"/>
  <c r="AO69" i="55"/>
  <c r="AQ79" i="55"/>
  <c r="AO79" i="55"/>
  <c r="AQ85" i="55"/>
  <c r="AO85" i="55"/>
  <c r="AQ93" i="55"/>
  <c r="AO93" i="55"/>
  <c r="AQ119" i="55"/>
  <c r="AO119" i="55"/>
  <c r="AQ123" i="55"/>
  <c r="AO123" i="55"/>
  <c r="AQ129" i="55"/>
  <c r="AO129" i="55"/>
  <c r="AQ131" i="55"/>
  <c r="AO131" i="55"/>
  <c r="AQ147" i="55"/>
  <c r="AO147" i="55"/>
  <c r="AQ167" i="55"/>
  <c r="AO167" i="55"/>
  <c r="AQ173" i="55"/>
  <c r="AO173" i="55"/>
  <c r="AQ191" i="55"/>
  <c r="AO191" i="55"/>
  <c r="N35" i="22"/>
  <c r="N34" i="22"/>
  <c r="N33" i="22"/>
  <c r="N32" i="22"/>
  <c r="N31" i="22"/>
  <c r="N30" i="22"/>
  <c r="G35" i="22"/>
  <c r="G34" i="22"/>
  <c r="G33" i="22"/>
  <c r="G32" i="22"/>
  <c r="G31" i="22"/>
  <c r="G30" i="22"/>
  <c r="S19" i="36"/>
  <c r="S14" i="36"/>
  <c r="S10" i="36"/>
  <c r="K19" i="36"/>
  <c r="K18" i="36"/>
  <c r="K17" i="36"/>
  <c r="K16" i="36"/>
  <c r="K15" i="36"/>
  <c r="K14" i="36"/>
  <c r="K13" i="36"/>
  <c r="K12" i="36"/>
  <c r="K11" i="36"/>
  <c r="K10" i="36"/>
  <c r="K9" i="36"/>
  <c r="X27" i="27"/>
  <c r="X22" i="27"/>
  <c r="X18" i="27"/>
  <c r="Q27" i="27"/>
  <c r="Q26" i="27"/>
  <c r="Q25" i="27"/>
  <c r="Q24" i="27"/>
  <c r="Q23" i="27"/>
  <c r="Q22" i="27"/>
  <c r="Q21" i="27"/>
  <c r="Q20" i="27"/>
  <c r="Q19" i="27"/>
  <c r="Q18" i="27"/>
  <c r="Q17" i="27"/>
  <c r="Q16" i="27"/>
  <c r="AL19" i="35"/>
  <c r="AK19" i="35"/>
  <c r="AJ19" i="35"/>
  <c r="AI19" i="35"/>
  <c r="AH19" i="35"/>
  <c r="AG19" i="35"/>
  <c r="AF19" i="35"/>
  <c r="AE19" i="35"/>
  <c r="AD19" i="35"/>
  <c r="AC19" i="35"/>
  <c r="AB19" i="35"/>
  <c r="AA19" i="35"/>
  <c r="Z19" i="35"/>
  <c r="Y19" i="35"/>
  <c r="X19" i="35"/>
  <c r="V19" i="35"/>
  <c r="U19" i="35"/>
  <c r="T19" i="35"/>
  <c r="S19" i="35"/>
  <c r="AL8" i="35"/>
  <c r="AK8" i="35"/>
  <c r="AJ8" i="35"/>
  <c r="AI8" i="35"/>
  <c r="AH8" i="35"/>
  <c r="AG8" i="35"/>
  <c r="AF8" i="35"/>
  <c r="AE8" i="35"/>
  <c r="AD8" i="35"/>
  <c r="AC8" i="35"/>
  <c r="AB8" i="35"/>
  <c r="AA8" i="35"/>
  <c r="Z8" i="35"/>
  <c r="Y8" i="35"/>
  <c r="X8" i="35"/>
  <c r="V8" i="35"/>
  <c r="U8" i="35"/>
  <c r="T8" i="35"/>
  <c r="S8" i="35"/>
  <c r="U26" i="64" l="1"/>
  <c r="U26" i="67"/>
  <c r="U26" i="65"/>
  <c r="U26" i="63"/>
  <c r="U26" i="61"/>
  <c r="U26" i="66"/>
  <c r="U26" i="62"/>
  <c r="S103" i="64"/>
  <c r="S103" i="67"/>
  <c r="S103" i="63"/>
  <c r="S103" i="66"/>
  <c r="S103" i="62"/>
  <c r="S103" i="65"/>
  <c r="S103" i="61"/>
  <c r="E138" i="58"/>
  <c r="S111" i="67"/>
  <c r="S111" i="65"/>
  <c r="S111" i="63"/>
  <c r="S111" i="61"/>
  <c r="S111" i="66"/>
  <c r="S111" i="64"/>
  <c r="S111" i="62"/>
  <c r="E145" i="58"/>
  <c r="Y103" i="67"/>
  <c r="Y103" i="66"/>
  <c r="Y103" i="65"/>
  <c r="Y103" i="64"/>
  <c r="Y103" i="63"/>
  <c r="Y103" i="62"/>
  <c r="Y103" i="61"/>
  <c r="E1158" i="58"/>
  <c r="Z111" i="67"/>
  <c r="Z111" i="66"/>
  <c r="Z111" i="65"/>
  <c r="Z111" i="64"/>
  <c r="Z111" i="63"/>
  <c r="Z111" i="62"/>
  <c r="Z111" i="61"/>
  <c r="E1335" i="58"/>
  <c r="AA103" i="67"/>
  <c r="AA103" i="66"/>
  <c r="AA103" i="65"/>
  <c r="AA103" i="64"/>
  <c r="AA103" i="63"/>
  <c r="AA103" i="62"/>
  <c r="AA103" i="61"/>
  <c r="E1498" i="58"/>
  <c r="AI103" i="67"/>
  <c r="AI103" i="66"/>
  <c r="AI103" i="65"/>
  <c r="AI103" i="64"/>
  <c r="AI103" i="63"/>
  <c r="AI103" i="62"/>
  <c r="AI103" i="61"/>
  <c r="E2858" i="58"/>
  <c r="AF111" i="67"/>
  <c r="AF111" i="66"/>
  <c r="AF111" i="65"/>
  <c r="AF111" i="64"/>
  <c r="AF111" i="63"/>
  <c r="AF111" i="62"/>
  <c r="AF111" i="61"/>
  <c r="E2355" i="58"/>
  <c r="AG103" i="67"/>
  <c r="AG103" i="66"/>
  <c r="AG103" i="65"/>
  <c r="AG103" i="64"/>
  <c r="AG103" i="63"/>
  <c r="AG103" i="62"/>
  <c r="AG103" i="61"/>
  <c r="E2518" i="58"/>
  <c r="AD111" i="67"/>
  <c r="AD111" i="66"/>
  <c r="AD111" i="65"/>
  <c r="AD111" i="64"/>
  <c r="AD111" i="63"/>
  <c r="AD111" i="62"/>
  <c r="AD111" i="61"/>
  <c r="E2015" i="58"/>
  <c r="V103" i="67"/>
  <c r="V103" i="66"/>
  <c r="V103" i="65"/>
  <c r="V103" i="64"/>
  <c r="V103" i="63"/>
  <c r="V103" i="62"/>
  <c r="V103" i="61"/>
  <c r="E648" i="58"/>
  <c r="AE103" i="67"/>
  <c r="AE103" i="66"/>
  <c r="AE103" i="65"/>
  <c r="AE103" i="64"/>
  <c r="AE103" i="63"/>
  <c r="AE103" i="62"/>
  <c r="AE103" i="61"/>
  <c r="E2178" i="58"/>
  <c r="X111" i="67"/>
  <c r="X111" i="66"/>
  <c r="X111" i="65"/>
  <c r="X111" i="64"/>
  <c r="X111" i="63"/>
  <c r="X111" i="62"/>
  <c r="X111" i="61"/>
  <c r="E995" i="58"/>
  <c r="AB111" i="67"/>
  <c r="AB111" i="66"/>
  <c r="AB111" i="65"/>
  <c r="AB111" i="64"/>
  <c r="AB111" i="63"/>
  <c r="AB111" i="62"/>
  <c r="AB111" i="61"/>
  <c r="E1675" i="58"/>
  <c r="AJ111" i="67"/>
  <c r="AJ111" i="66"/>
  <c r="AJ111" i="65"/>
  <c r="AJ111" i="64"/>
  <c r="AJ111" i="63"/>
  <c r="AJ111" i="62"/>
  <c r="AJ111" i="61"/>
  <c r="E3035" i="58"/>
  <c r="X103" i="67"/>
  <c r="X103" i="66"/>
  <c r="X103" i="65"/>
  <c r="X103" i="64"/>
  <c r="X103" i="63"/>
  <c r="X103" i="62"/>
  <c r="X103" i="61"/>
  <c r="E988" i="58"/>
  <c r="AB103" i="67"/>
  <c r="AB103" i="66"/>
  <c r="AB103" i="65"/>
  <c r="AB103" i="64"/>
  <c r="AB103" i="63"/>
  <c r="AB103" i="62"/>
  <c r="AB103" i="61"/>
  <c r="E1668" i="58"/>
  <c r="AF103" i="67"/>
  <c r="AF103" i="66"/>
  <c r="AF103" i="65"/>
  <c r="AF103" i="64"/>
  <c r="AF103" i="63"/>
  <c r="AF103" i="62"/>
  <c r="AF103" i="61"/>
  <c r="E2348" i="58"/>
  <c r="AJ103" i="67"/>
  <c r="AJ103" i="66"/>
  <c r="AJ103" i="65"/>
  <c r="AJ103" i="64"/>
  <c r="AJ103" i="63"/>
  <c r="AJ103" i="62"/>
  <c r="AJ103" i="61"/>
  <c r="E3028" i="58"/>
  <c r="T111" i="67"/>
  <c r="T111" i="66"/>
  <c r="T111" i="65"/>
  <c r="T111" i="64"/>
  <c r="T111" i="63"/>
  <c r="T111" i="62"/>
  <c r="T111" i="61"/>
  <c r="E315" i="58"/>
  <c r="Y111" i="67"/>
  <c r="Y111" i="66"/>
  <c r="Y111" i="65"/>
  <c r="Y111" i="64"/>
  <c r="Y111" i="63"/>
  <c r="Y111" i="62"/>
  <c r="Y111" i="61"/>
  <c r="E1165" i="58"/>
  <c r="AC111" i="67"/>
  <c r="AC111" i="66"/>
  <c r="AC111" i="65"/>
  <c r="AC111" i="64"/>
  <c r="AC111" i="63"/>
  <c r="AC111" i="62"/>
  <c r="AC111" i="61"/>
  <c r="E1845" i="58"/>
  <c r="AG111" i="67"/>
  <c r="AG111" i="66"/>
  <c r="AG111" i="65"/>
  <c r="AG111" i="64"/>
  <c r="AG111" i="63"/>
  <c r="AG111" i="62"/>
  <c r="AG111" i="61"/>
  <c r="E2525" i="58"/>
  <c r="AK111" i="67"/>
  <c r="AK111" i="66"/>
  <c r="AK111" i="65"/>
  <c r="AK111" i="64"/>
  <c r="AK111" i="63"/>
  <c r="AK111" i="62"/>
  <c r="AK111" i="61"/>
  <c r="E3205" i="58"/>
  <c r="AC103" i="67"/>
  <c r="AC103" i="66"/>
  <c r="AC103" i="65"/>
  <c r="AC103" i="64"/>
  <c r="AC103" i="63"/>
  <c r="AC103" i="62"/>
  <c r="AC103" i="61"/>
  <c r="E1838" i="58"/>
  <c r="U111" i="67"/>
  <c r="U111" i="66"/>
  <c r="U111" i="65"/>
  <c r="U111" i="64"/>
  <c r="U111" i="63"/>
  <c r="U111" i="62"/>
  <c r="U111" i="61"/>
  <c r="E485" i="58"/>
  <c r="AL111" i="67"/>
  <c r="AL111" i="66"/>
  <c r="AL111" i="65"/>
  <c r="AL111" i="64"/>
  <c r="AL111" i="63"/>
  <c r="AL111" i="62"/>
  <c r="AL111" i="61"/>
  <c r="E3375" i="58"/>
  <c r="T103" i="67"/>
  <c r="T103" i="66"/>
  <c r="T103" i="65"/>
  <c r="T103" i="64"/>
  <c r="T103" i="63"/>
  <c r="T103" i="62"/>
  <c r="T103" i="61"/>
  <c r="E308" i="58"/>
  <c r="AK103" i="67"/>
  <c r="AK103" i="66"/>
  <c r="AK103" i="65"/>
  <c r="AK103" i="64"/>
  <c r="AK103" i="63"/>
  <c r="AK103" i="62"/>
  <c r="AK103" i="61"/>
  <c r="E3198" i="58"/>
  <c r="AH111" i="67"/>
  <c r="AH111" i="66"/>
  <c r="AH111" i="65"/>
  <c r="AH111" i="64"/>
  <c r="AH111" i="63"/>
  <c r="AH111" i="62"/>
  <c r="AH111" i="61"/>
  <c r="E2695" i="58"/>
  <c r="U103" i="67"/>
  <c r="U103" i="66"/>
  <c r="U103" i="65"/>
  <c r="U103" i="64"/>
  <c r="U103" i="63"/>
  <c r="U103" i="62"/>
  <c r="U103" i="61"/>
  <c r="E478" i="58"/>
  <c r="Z103" i="67"/>
  <c r="Z103" i="66"/>
  <c r="Z103" i="65"/>
  <c r="Z103" i="64"/>
  <c r="Z103" i="63"/>
  <c r="Z103" i="62"/>
  <c r="Z103" i="61"/>
  <c r="E1328" i="58"/>
  <c r="AD103" i="67"/>
  <c r="AD103" i="66"/>
  <c r="AD103" i="65"/>
  <c r="AD103" i="64"/>
  <c r="AD103" i="63"/>
  <c r="AD103" i="62"/>
  <c r="AD103" i="61"/>
  <c r="E2008" i="58"/>
  <c r="AH103" i="67"/>
  <c r="AH103" i="66"/>
  <c r="AH103" i="65"/>
  <c r="AH103" i="64"/>
  <c r="AH103" i="63"/>
  <c r="AH103" i="62"/>
  <c r="AH103" i="61"/>
  <c r="E2688" i="58"/>
  <c r="AL103" i="67"/>
  <c r="AL103" i="66"/>
  <c r="AL103" i="65"/>
  <c r="AL103" i="64"/>
  <c r="AL103" i="63"/>
  <c r="AL103" i="62"/>
  <c r="AL103" i="61"/>
  <c r="E3368" i="58"/>
  <c r="V111" i="67"/>
  <c r="V111" i="66"/>
  <c r="V111" i="65"/>
  <c r="V111" i="64"/>
  <c r="V111" i="63"/>
  <c r="V111" i="62"/>
  <c r="V111" i="61"/>
  <c r="E655" i="58"/>
  <c r="AA111" i="67"/>
  <c r="AA111" i="66"/>
  <c r="AA111" i="65"/>
  <c r="AA111" i="64"/>
  <c r="AA111" i="63"/>
  <c r="AA111" i="62"/>
  <c r="AA111" i="61"/>
  <c r="E1505" i="58"/>
  <c r="AE111" i="67"/>
  <c r="AE111" i="66"/>
  <c r="AE111" i="65"/>
  <c r="AE111" i="64"/>
  <c r="AE111" i="63"/>
  <c r="AE111" i="62"/>
  <c r="AE111" i="61"/>
  <c r="E2185" i="58"/>
  <c r="AI111" i="67"/>
  <c r="AI111" i="66"/>
  <c r="AI111" i="65"/>
  <c r="AI111" i="64"/>
  <c r="AI111" i="63"/>
  <c r="AI111" i="62"/>
  <c r="AI111" i="61"/>
  <c r="E2865" i="58"/>
  <c r="U27" i="67"/>
  <c r="U27" i="66"/>
  <c r="U27" i="65"/>
  <c r="U27" i="64"/>
  <c r="U27" i="63"/>
  <c r="U27" i="62"/>
  <c r="U27" i="61"/>
  <c r="U21" i="67"/>
  <c r="U21" i="63"/>
  <c r="U21" i="66"/>
  <c r="U21" i="62"/>
  <c r="U21" i="65"/>
  <c r="U21" i="61"/>
  <c r="U21" i="64"/>
  <c r="U18" i="66"/>
  <c r="U18" i="64"/>
  <c r="U18" i="62"/>
  <c r="U18" i="67"/>
  <c r="U18" i="65"/>
  <c r="U18" i="63"/>
  <c r="U18" i="61"/>
  <c r="U22" i="59"/>
  <c r="U22" i="60"/>
  <c r="E21" i="58"/>
  <c r="U26" i="59"/>
  <c r="U26" i="60"/>
  <c r="E25" i="58"/>
  <c r="U23" i="60"/>
  <c r="U23" i="59"/>
  <c r="E22" i="58"/>
  <c r="U20" i="59"/>
  <c r="U20" i="60"/>
  <c r="E19" i="58"/>
  <c r="U24" i="59"/>
  <c r="U24" i="60"/>
  <c r="E23" i="58"/>
  <c r="U28" i="60"/>
  <c r="U28" i="59"/>
  <c r="E27" i="58"/>
  <c r="U19" i="60"/>
  <c r="U19" i="59"/>
  <c r="E18" i="58"/>
  <c r="U25" i="60"/>
  <c r="U25" i="59"/>
  <c r="E24" i="58"/>
  <c r="U29" i="59"/>
  <c r="U29" i="60"/>
  <c r="E28" i="58"/>
  <c r="U27" i="60"/>
  <c r="U27" i="59"/>
  <c r="E26" i="58"/>
  <c r="S111" i="59"/>
  <c r="S111" i="60"/>
  <c r="S103" i="60"/>
  <c r="S103" i="59"/>
  <c r="AJ111" i="60"/>
  <c r="AJ111" i="59"/>
  <c r="AG103" i="60"/>
  <c r="AG103" i="59"/>
  <c r="AH103" i="60"/>
  <c r="AH103" i="59"/>
  <c r="AE111" i="60"/>
  <c r="AE111" i="59"/>
  <c r="AF111" i="60"/>
  <c r="AF111" i="59"/>
  <c r="X103" i="60"/>
  <c r="X103" i="59"/>
  <c r="AB111" i="60"/>
  <c r="AB111" i="59"/>
  <c r="Y103" i="60"/>
  <c r="Y103" i="59"/>
  <c r="AC111" i="60"/>
  <c r="AC111" i="59"/>
  <c r="AL111" i="60"/>
  <c r="AL111" i="59"/>
  <c r="AI103" i="60"/>
  <c r="AI103" i="59"/>
  <c r="T103" i="60"/>
  <c r="T103" i="59"/>
  <c r="AB103" i="60"/>
  <c r="AB103" i="59"/>
  <c r="AJ103" i="60"/>
  <c r="AJ103" i="59"/>
  <c r="X111" i="60"/>
  <c r="X111" i="59"/>
  <c r="U103" i="60"/>
  <c r="U103" i="59"/>
  <c r="AC103" i="60"/>
  <c r="AC103" i="59"/>
  <c r="AK103" i="60"/>
  <c r="AK103" i="59"/>
  <c r="Y111" i="60"/>
  <c r="Y111" i="59"/>
  <c r="AG111" i="60"/>
  <c r="AG111" i="59"/>
  <c r="T111" i="60"/>
  <c r="T111" i="59"/>
  <c r="U111" i="60"/>
  <c r="U111" i="59"/>
  <c r="AD111" i="60"/>
  <c r="AD111" i="59"/>
  <c r="AD103" i="60"/>
  <c r="AD103" i="59"/>
  <c r="AH111" i="60"/>
  <c r="AH111" i="59"/>
  <c r="AF103" i="60"/>
  <c r="AF103" i="59"/>
  <c r="AK111" i="60"/>
  <c r="AK111" i="59"/>
  <c r="Z103" i="60"/>
  <c r="Z103" i="59"/>
  <c r="V111" i="60"/>
  <c r="V111" i="59"/>
  <c r="AA103" i="60"/>
  <c r="AA103" i="59"/>
  <c r="V103" i="60"/>
  <c r="V103" i="59"/>
  <c r="AL103" i="60"/>
  <c r="AL103" i="59"/>
  <c r="Z111" i="60"/>
  <c r="Z111" i="59"/>
  <c r="AE103" i="60"/>
  <c r="AE103" i="59"/>
  <c r="AA111" i="60"/>
  <c r="AA111" i="59"/>
  <c r="AI111" i="60"/>
  <c r="AI111" i="59"/>
  <c r="U21" i="60"/>
  <c r="U21" i="59"/>
  <c r="E20" i="58"/>
  <c r="U18" i="59"/>
  <c r="U18" i="60"/>
  <c r="E17" i="58"/>
  <c r="X19" i="27"/>
  <c r="S11" i="36"/>
  <c r="X24" i="27"/>
  <c r="U25" i="55"/>
  <c r="X23" i="27"/>
  <c r="S15" i="36"/>
  <c r="U24" i="55"/>
  <c r="AG110" i="55"/>
  <c r="AG103" i="52"/>
  <c r="Y118" i="55"/>
  <c r="Y111" i="52"/>
  <c r="AK118" i="55"/>
  <c r="AK111" i="52"/>
  <c r="V110" i="55"/>
  <c r="AP110" i="55" s="1"/>
  <c r="V103" i="52"/>
  <c r="T103" i="52"/>
  <c r="T110" i="55"/>
  <c r="X103" i="52"/>
  <c r="X110" i="55"/>
  <c r="AB103" i="52"/>
  <c r="AB110" i="55"/>
  <c r="AF103" i="52"/>
  <c r="AF110" i="55"/>
  <c r="AJ103" i="52"/>
  <c r="AJ110" i="55"/>
  <c r="T118" i="55"/>
  <c r="T111" i="52"/>
  <c r="X118" i="55"/>
  <c r="X111" i="52"/>
  <c r="AB118" i="55"/>
  <c r="AB111" i="52"/>
  <c r="AF118" i="55"/>
  <c r="AF111" i="52"/>
  <c r="AJ118" i="55"/>
  <c r="AJ111" i="52"/>
  <c r="Y103" i="52"/>
  <c r="Y110" i="55"/>
  <c r="AK103" i="52"/>
  <c r="AK110" i="55"/>
  <c r="AC118" i="55"/>
  <c r="AC111" i="52"/>
  <c r="Z110" i="55"/>
  <c r="Z103" i="52"/>
  <c r="AD110" i="55"/>
  <c r="AD103" i="52"/>
  <c r="AH110" i="55"/>
  <c r="AH103" i="52"/>
  <c r="AL110" i="55"/>
  <c r="AL103" i="52"/>
  <c r="V118" i="55"/>
  <c r="AP118" i="55" s="1"/>
  <c r="V111" i="52"/>
  <c r="Z118" i="55"/>
  <c r="Z111" i="52"/>
  <c r="AD118" i="55"/>
  <c r="AD111" i="52"/>
  <c r="AH118" i="55"/>
  <c r="AH111" i="52"/>
  <c r="AL118" i="55"/>
  <c r="AL111" i="52"/>
  <c r="U110" i="55"/>
  <c r="U103" i="52"/>
  <c r="AC110" i="55"/>
  <c r="AC103" i="52"/>
  <c r="U118" i="55"/>
  <c r="U111" i="52"/>
  <c r="AG118" i="55"/>
  <c r="AG111" i="52"/>
  <c r="S103" i="52"/>
  <c r="S110" i="55"/>
  <c r="AA110" i="55"/>
  <c r="AA103" i="52"/>
  <c r="AE103" i="52"/>
  <c r="AE110" i="55"/>
  <c r="AI110" i="55"/>
  <c r="AI103" i="52"/>
  <c r="S111" i="52"/>
  <c r="S118" i="55"/>
  <c r="AA118" i="55"/>
  <c r="AA111" i="52"/>
  <c r="AE118" i="55"/>
  <c r="AE111" i="52"/>
  <c r="AI111" i="52"/>
  <c r="AI118" i="55"/>
  <c r="U28" i="55"/>
  <c r="U22" i="52"/>
  <c r="U27" i="52"/>
  <c r="U33" i="55"/>
  <c r="S12" i="36"/>
  <c r="S17" i="36"/>
  <c r="U20" i="52"/>
  <c r="U26" i="55"/>
  <c r="U24" i="52"/>
  <c r="U30" i="55"/>
  <c r="X26" i="27"/>
  <c r="U28" i="52"/>
  <c r="U34" i="55"/>
  <c r="U32" i="55"/>
  <c r="U26" i="52"/>
  <c r="S16" i="36"/>
  <c r="S13" i="36"/>
  <c r="U23" i="52"/>
  <c r="U29" i="55"/>
  <c r="X20" i="27"/>
  <c r="X25" i="27"/>
  <c r="U27" i="55"/>
  <c r="U21" i="52"/>
  <c r="U31" i="55"/>
  <c r="U25" i="52"/>
  <c r="U35" i="55"/>
  <c r="U29" i="52"/>
  <c r="S9" i="36"/>
  <c r="U19" i="52"/>
  <c r="X16" i="27"/>
  <c r="U18" i="52"/>
  <c r="S18" i="36"/>
  <c r="X21" i="27"/>
  <c r="X17" i="27"/>
  <c r="S8" i="36"/>
  <c r="S6" i="29"/>
  <c r="B41" i="58" s="1"/>
  <c r="O34" i="22"/>
  <c r="I27" i="58" s="1"/>
  <c r="R27" i="58" s="1"/>
  <c r="O35" i="22"/>
  <c r="I28" i="58" s="1"/>
  <c r="R28" i="58" s="1"/>
  <c r="O33" i="22"/>
  <c r="I26" i="58" s="1"/>
  <c r="R26" i="58" s="1"/>
  <c r="O31" i="22"/>
  <c r="I24" i="58" s="1"/>
  <c r="R24" i="58" s="1"/>
  <c r="O32" i="22"/>
  <c r="I25" i="58" s="1"/>
  <c r="R25" i="58" s="1"/>
  <c r="O30" i="22"/>
  <c r="I23" i="58" s="1"/>
  <c r="R23" i="58" s="1"/>
  <c r="H34" i="22"/>
  <c r="I21" i="58" s="1"/>
  <c r="R21" i="58" s="1"/>
  <c r="H35" i="22"/>
  <c r="I22" i="58" s="1"/>
  <c r="R22" i="58" s="1"/>
  <c r="H33" i="22"/>
  <c r="I20" i="58" s="1"/>
  <c r="R20" i="58" s="1"/>
  <c r="H31" i="22"/>
  <c r="I18" i="58" s="1"/>
  <c r="R18" i="58" s="1"/>
  <c r="H32" i="22"/>
  <c r="I19" i="58" s="1"/>
  <c r="R19" i="58" s="1"/>
  <c r="H30" i="22"/>
  <c r="I17" i="58" s="1"/>
  <c r="R17" i="58" s="1"/>
  <c r="B63" i="58" l="1"/>
  <c r="AQ118" i="55"/>
  <c r="AO118" i="55"/>
  <c r="AQ110" i="55"/>
  <c r="AO110" i="55"/>
  <c r="B1" i="22"/>
  <c r="D3" i="22"/>
  <c r="S10" i="67" l="1"/>
  <c r="S10" i="66"/>
  <c r="S10" i="65"/>
  <c r="S10" i="64"/>
  <c r="S10" i="63"/>
  <c r="S10" i="62"/>
  <c r="S10" i="61"/>
  <c r="S12" i="59"/>
  <c r="S12" i="60"/>
  <c r="E5" i="58"/>
  <c r="Q6" i="58" s="1"/>
  <c r="S10" i="59"/>
  <c r="S10" i="60"/>
  <c r="E4" i="58"/>
  <c r="Q5" i="58" s="1"/>
  <c r="H8" i="27"/>
  <c r="S16" i="55"/>
  <c r="S10" i="52"/>
  <c r="Q15" i="58"/>
  <c r="S16" i="60"/>
  <c r="S16" i="59"/>
  <c r="H14" i="27"/>
  <c r="S22" i="55"/>
  <c r="AO22" i="55" s="1"/>
  <c r="S16" i="52"/>
  <c r="H12" i="27"/>
  <c r="S18" i="55"/>
  <c r="S12" i="52"/>
  <c r="AQ18" i="55" l="1"/>
  <c r="AP18" i="55"/>
  <c r="AR18" i="55"/>
  <c r="AO18" i="55"/>
  <c r="W19" i="34"/>
  <c r="W46" i="36"/>
  <c r="W26" i="37"/>
  <c r="W33" i="34"/>
  <c r="W15" i="34"/>
  <c r="W20" i="37"/>
  <c r="H868" i="58" s="1"/>
  <c r="R868" i="58" s="1"/>
  <c r="W37" i="36"/>
  <c r="W28" i="34"/>
  <c r="W14" i="44"/>
  <c r="W8" i="44"/>
  <c r="W11" i="43"/>
  <c r="W26" i="42"/>
  <c r="W10" i="37"/>
  <c r="W65" i="36"/>
  <c r="E861" i="58" s="1"/>
  <c r="Q861" i="58" s="1"/>
  <c r="W41" i="36"/>
  <c r="E844" i="58" s="1"/>
  <c r="Q844" i="58" s="1"/>
  <c r="W33" i="36"/>
  <c r="W23" i="35"/>
  <c r="W11" i="35"/>
  <c r="W47" i="34"/>
  <c r="W21" i="33"/>
  <c r="W15" i="33"/>
  <c r="H799" i="58" s="1"/>
  <c r="R799" i="58" s="1"/>
  <c r="W44" i="32"/>
  <c r="W17" i="32"/>
  <c r="W14" i="32"/>
  <c r="W17" i="31"/>
  <c r="W8" i="31"/>
  <c r="W14" i="31"/>
  <c r="W33" i="29"/>
  <c r="W23" i="29"/>
  <c r="W14" i="40"/>
  <c r="W14" i="38"/>
  <c r="W34" i="36"/>
  <c r="W21" i="35"/>
  <c r="W24" i="33"/>
  <c r="W47" i="32"/>
  <c r="E793" i="58" s="1"/>
  <c r="Q793" i="58" s="1"/>
  <c r="W29" i="29"/>
  <c r="W17" i="42"/>
  <c r="W11" i="42"/>
  <c r="W17" i="41"/>
  <c r="W8" i="41"/>
  <c r="W11" i="40"/>
  <c r="W17" i="38"/>
  <c r="W11" i="38"/>
  <c r="W31" i="37"/>
  <c r="W12" i="37"/>
  <c r="W67" i="36"/>
  <c r="E863" i="58" s="1"/>
  <c r="Q863" i="58" s="1"/>
  <c r="W45" i="36"/>
  <c r="E846" i="58" s="1"/>
  <c r="W20" i="35"/>
  <c r="W10" i="35"/>
  <c r="W27" i="33"/>
  <c r="E803" i="58" s="1"/>
  <c r="Q803" i="58" s="1"/>
  <c r="W41" i="32"/>
  <c r="E788" i="58" s="1"/>
  <c r="Q788" i="58" s="1"/>
  <c r="W16" i="32"/>
  <c r="W11" i="37"/>
  <c r="W57" i="36"/>
  <c r="E855" i="58" s="1"/>
  <c r="Q855" i="58" s="1"/>
  <c r="W24" i="35"/>
  <c r="W11" i="44"/>
  <c r="W17" i="43"/>
  <c r="W8" i="43"/>
  <c r="W23" i="42"/>
  <c r="W8" i="42"/>
  <c r="W40" i="36"/>
  <c r="E843" i="58" s="1"/>
  <c r="Q843" i="58" s="1"/>
  <c r="W28" i="35"/>
  <c r="W22" i="35"/>
  <c r="W13" i="35"/>
  <c r="W9" i="35"/>
  <c r="W18" i="33"/>
  <c r="W54" i="36"/>
  <c r="W59" i="36"/>
  <c r="E857" i="58" s="1"/>
  <c r="Q857" i="58" s="1"/>
  <c r="W28" i="36"/>
  <c r="E834" i="58" s="1"/>
  <c r="W36" i="32"/>
  <c r="E783" i="58" s="1"/>
  <c r="Q783" i="58" s="1"/>
  <c r="W37" i="32"/>
  <c r="E784" i="58" s="1"/>
  <c r="Q784" i="58" s="1"/>
  <c r="W31" i="32"/>
  <c r="E779" i="58" s="1"/>
  <c r="Q779" i="58" s="1"/>
  <c r="W64" i="36"/>
  <c r="E860" i="58" s="1"/>
  <c r="Q860" i="58" s="1"/>
  <c r="W36" i="36"/>
  <c r="E840" i="58" s="1"/>
  <c r="W28" i="32"/>
  <c r="W39" i="32"/>
  <c r="E786" i="58" s="1"/>
  <c r="Q786" i="58" s="1"/>
  <c r="W51" i="36"/>
  <c r="E851" i="58" s="1"/>
  <c r="Q851" i="58" s="1"/>
  <c r="W31" i="36"/>
  <c r="E836" i="58" s="1"/>
  <c r="Q836" i="58" s="1"/>
  <c r="W62" i="36"/>
  <c r="W29" i="36"/>
  <c r="W20" i="41"/>
  <c r="E889" i="58" s="1"/>
  <c r="Q889" i="58" s="1"/>
  <c r="W56" i="36"/>
  <c r="E854" i="58" s="1"/>
  <c r="Q854" i="58" s="1"/>
  <c r="W12" i="34"/>
  <c r="H806" i="58" s="1"/>
  <c r="R806" i="58" s="1"/>
  <c r="W46" i="32"/>
  <c r="E792" i="58" s="1"/>
  <c r="Q792" i="58" s="1"/>
  <c r="W30" i="32"/>
  <c r="E778" i="58" s="1"/>
  <c r="Q778" i="58" s="1"/>
  <c r="W20" i="29"/>
  <c r="H747" i="58" s="1"/>
  <c r="R747" i="58" s="1"/>
  <c r="W61" i="36"/>
  <c r="E858" i="58" s="1"/>
  <c r="W58" i="36"/>
  <c r="E856" i="58" s="1"/>
  <c r="Q856" i="58" s="1"/>
  <c r="W33" i="32"/>
  <c r="E781" i="58" s="1"/>
  <c r="Q781" i="58" s="1"/>
  <c r="W42" i="36"/>
  <c r="E845" i="58" s="1"/>
  <c r="Q845" i="58" s="1"/>
  <c r="W66" i="36"/>
  <c r="E862" i="58" s="1"/>
  <c r="Q862" i="58" s="1"/>
  <c r="W21" i="34"/>
  <c r="H808" i="58" s="1"/>
  <c r="R808" i="58" s="1"/>
  <c r="W23" i="32"/>
  <c r="E772" i="58" s="1"/>
  <c r="Q772" i="58" s="1"/>
  <c r="W49" i="36"/>
  <c r="E849" i="58" s="1"/>
  <c r="Q849" i="58" s="1"/>
  <c r="W49" i="32"/>
  <c r="E795" i="58" s="1"/>
  <c r="Q795" i="58" s="1"/>
  <c r="W39" i="36"/>
  <c r="E842" i="58" s="1"/>
  <c r="Q842" i="58" s="1"/>
  <c r="W53" i="36"/>
  <c r="E852" i="58" s="1"/>
  <c r="W45" i="32"/>
  <c r="E791" i="58" s="1"/>
  <c r="Q791" i="58" s="1"/>
  <c r="W25" i="32"/>
  <c r="E774" i="58" s="1"/>
  <c r="Q774" i="58" s="1"/>
  <c r="W15" i="32"/>
  <c r="W13" i="32"/>
  <c r="W15" i="29"/>
  <c r="R746" i="58" s="1"/>
  <c r="W11" i="31"/>
  <c r="W14" i="43"/>
  <c r="W20" i="42"/>
  <c r="W14" i="42"/>
  <c r="W14" i="41"/>
  <c r="W8" i="40"/>
  <c r="W8" i="38"/>
  <c r="W12" i="35"/>
  <c r="W56" i="34"/>
  <c r="W10" i="33"/>
  <c r="H798" i="58" s="1"/>
  <c r="R798" i="58" s="1"/>
  <c r="W20" i="31"/>
  <c r="W39" i="34"/>
  <c r="W40" i="32"/>
  <c r="E787" i="58" s="1"/>
  <c r="Q787" i="58" s="1"/>
  <c r="W21" i="32"/>
  <c r="E770" i="58" s="1"/>
  <c r="Q770" i="58" s="1"/>
  <c r="W12" i="32"/>
  <c r="W38" i="32"/>
  <c r="E785" i="58" s="1"/>
  <c r="Q785" i="58" s="1"/>
  <c r="W22" i="32"/>
  <c r="E771" i="58" s="1"/>
  <c r="Q771" i="58" s="1"/>
  <c r="W23" i="41"/>
  <c r="E890" i="58" s="1"/>
  <c r="Q890" i="58" s="1"/>
  <c r="W27" i="37"/>
  <c r="H869" i="58" s="1"/>
  <c r="R869" i="58" s="1"/>
  <c r="W38" i="34"/>
  <c r="W20" i="32"/>
  <c r="W48" i="36"/>
  <c r="E848" i="58" s="1"/>
  <c r="Q848" i="58" s="1"/>
  <c r="W50" i="36"/>
  <c r="E850" i="58" s="1"/>
  <c r="Q850" i="58" s="1"/>
  <c r="W48" i="32"/>
  <c r="E794" i="58" s="1"/>
  <c r="Q794" i="58" s="1"/>
  <c r="W32" i="32"/>
  <c r="E780" i="58" s="1"/>
  <c r="Q780" i="58" s="1"/>
  <c r="W24" i="32"/>
  <c r="E773" i="58" s="1"/>
  <c r="Q773" i="58" s="1"/>
  <c r="W29" i="32"/>
  <c r="E777" i="58" s="1"/>
  <c r="Q777" i="58" s="1"/>
  <c r="G156" i="22" l="1"/>
  <c r="E769" i="58"/>
  <c r="Q769" i="58" s="1"/>
  <c r="W104" i="55"/>
  <c r="W98" i="67"/>
  <c r="W98" i="66"/>
  <c r="W98" i="65"/>
  <c r="W98" i="64"/>
  <c r="W98" i="63"/>
  <c r="W98" i="62"/>
  <c r="W98" i="61"/>
  <c r="E814" i="58"/>
  <c r="W164" i="60"/>
  <c r="W164" i="67"/>
  <c r="W164" i="66"/>
  <c r="W164" i="65"/>
  <c r="W164" i="64"/>
  <c r="W164" i="63"/>
  <c r="W164" i="62"/>
  <c r="W164" i="61"/>
  <c r="E887" i="58"/>
  <c r="Q887" i="58" s="1"/>
  <c r="W51" i="52"/>
  <c r="W51" i="67"/>
  <c r="W51" i="66"/>
  <c r="W51" i="65"/>
  <c r="W51" i="64"/>
  <c r="W51" i="63"/>
  <c r="W51" i="62"/>
  <c r="W51" i="61"/>
  <c r="E755" i="58"/>
  <c r="Q755" i="58" s="1"/>
  <c r="G167" i="22"/>
  <c r="E859" i="58"/>
  <c r="Q859" i="58" s="1"/>
  <c r="G157" i="22"/>
  <c r="E776" i="58"/>
  <c r="Q776" i="58" s="1"/>
  <c r="G166" i="22"/>
  <c r="E853" i="58"/>
  <c r="Q853" i="58" s="1"/>
  <c r="W114" i="60"/>
  <c r="W114" i="67"/>
  <c r="W114" i="66"/>
  <c r="W114" i="65"/>
  <c r="W114" i="64"/>
  <c r="W114" i="63"/>
  <c r="W114" i="62"/>
  <c r="W114" i="61"/>
  <c r="E828" i="58"/>
  <c r="W184" i="59"/>
  <c r="W184" i="67"/>
  <c r="W184" i="66"/>
  <c r="W184" i="65"/>
  <c r="W184" i="64"/>
  <c r="W184" i="63"/>
  <c r="W184" i="62"/>
  <c r="W184" i="61"/>
  <c r="E898" i="58"/>
  <c r="Q898" i="58" s="1"/>
  <c r="W116" i="60"/>
  <c r="W116" i="67"/>
  <c r="W116" i="66"/>
  <c r="W116" i="65"/>
  <c r="W116" i="64"/>
  <c r="W116" i="63"/>
  <c r="W116" i="62"/>
  <c r="W116" i="61"/>
  <c r="E830" i="58"/>
  <c r="W142" i="60"/>
  <c r="W142" i="67"/>
  <c r="W142" i="66"/>
  <c r="W142" i="65"/>
  <c r="W142" i="64"/>
  <c r="W142" i="63"/>
  <c r="W142" i="62"/>
  <c r="W142" i="61"/>
  <c r="E874" i="58"/>
  <c r="Q874" i="58" s="1"/>
  <c r="W166" i="60"/>
  <c r="W166" i="67"/>
  <c r="W166" i="66"/>
  <c r="W166" i="65"/>
  <c r="W166" i="64"/>
  <c r="W166" i="63"/>
  <c r="W166" i="62"/>
  <c r="W166" i="61"/>
  <c r="E888" i="58"/>
  <c r="Q888" i="58" s="1"/>
  <c r="W144" i="60"/>
  <c r="W144" i="67"/>
  <c r="W144" i="66"/>
  <c r="W144" i="65"/>
  <c r="W144" i="64"/>
  <c r="W144" i="63"/>
  <c r="W144" i="62"/>
  <c r="W144" i="61"/>
  <c r="E875" i="58"/>
  <c r="Q875" i="58" s="1"/>
  <c r="W53" i="59"/>
  <c r="W53" i="67"/>
  <c r="W53" i="66"/>
  <c r="W53" i="65"/>
  <c r="W53" i="64"/>
  <c r="W53" i="63"/>
  <c r="W53" i="62"/>
  <c r="W53" i="61"/>
  <c r="E756" i="58"/>
  <c r="Q756" i="58" s="1"/>
  <c r="W67" i="60"/>
  <c r="W67" i="67"/>
  <c r="W67" i="66"/>
  <c r="W67" i="65"/>
  <c r="W67" i="64"/>
  <c r="W67" i="63"/>
  <c r="W67" i="62"/>
  <c r="W67" i="61"/>
  <c r="E767" i="58"/>
  <c r="Q767" i="58" s="1"/>
  <c r="W96" i="59"/>
  <c r="W96" i="67"/>
  <c r="W96" i="66"/>
  <c r="W96" i="65"/>
  <c r="W96" i="64"/>
  <c r="W96" i="63"/>
  <c r="W96" i="62"/>
  <c r="W96" i="61"/>
  <c r="E813" i="58"/>
  <c r="W192" i="52"/>
  <c r="W192" i="67"/>
  <c r="W192" i="66"/>
  <c r="W192" i="65"/>
  <c r="W192" i="64"/>
  <c r="W192" i="63"/>
  <c r="W192" i="62"/>
  <c r="W192" i="61"/>
  <c r="E903" i="58"/>
  <c r="Q903" i="58" s="1"/>
  <c r="G164" i="22"/>
  <c r="E841" i="58"/>
  <c r="Q841" i="58" s="1"/>
  <c r="W134" i="60"/>
  <c r="W134" i="67"/>
  <c r="W134" i="66"/>
  <c r="W134" i="65"/>
  <c r="W134" i="64"/>
  <c r="W134" i="63"/>
  <c r="W134" i="62"/>
  <c r="W134" i="61"/>
  <c r="E869" i="58"/>
  <c r="W94" i="59"/>
  <c r="W94" i="67"/>
  <c r="W94" i="66"/>
  <c r="W94" i="65"/>
  <c r="W94" i="64"/>
  <c r="W94" i="63"/>
  <c r="W94" i="62"/>
  <c r="W94" i="61"/>
  <c r="E812" i="58"/>
  <c r="W75" i="60"/>
  <c r="W75" i="67"/>
  <c r="W75" i="66"/>
  <c r="W75" i="65"/>
  <c r="W75" i="64"/>
  <c r="W75" i="62"/>
  <c r="W75" i="63"/>
  <c r="W75" i="61"/>
  <c r="E800" i="58"/>
  <c r="Q800" i="58" s="1"/>
  <c r="W118" i="52"/>
  <c r="W118" i="67"/>
  <c r="W118" i="66"/>
  <c r="W118" i="65"/>
  <c r="W118" i="64"/>
  <c r="W118" i="63"/>
  <c r="W118" i="62"/>
  <c r="W118" i="61"/>
  <c r="E831" i="58"/>
  <c r="W190" i="59"/>
  <c r="W190" i="67"/>
  <c r="W190" i="66"/>
  <c r="W190" i="65"/>
  <c r="W190" i="64"/>
  <c r="W190" i="63"/>
  <c r="W190" i="62"/>
  <c r="W190" i="61"/>
  <c r="E902" i="58"/>
  <c r="Q902" i="58" s="1"/>
  <c r="W153" i="55"/>
  <c r="W146" i="67"/>
  <c r="W146" i="66"/>
  <c r="W146" i="65"/>
  <c r="W146" i="64"/>
  <c r="W146" i="63"/>
  <c r="W146" i="62"/>
  <c r="W146" i="61"/>
  <c r="E876" i="58"/>
  <c r="Q876" i="58" s="1"/>
  <c r="W176" i="52"/>
  <c r="W176" i="67"/>
  <c r="W176" i="66"/>
  <c r="W176" i="65"/>
  <c r="W176" i="64"/>
  <c r="W176" i="63"/>
  <c r="W176" i="62"/>
  <c r="W176" i="61"/>
  <c r="E894" i="58"/>
  <c r="Q894" i="58" s="1"/>
  <c r="W79" i="52"/>
  <c r="W79" i="67"/>
  <c r="W79" i="66"/>
  <c r="W79" i="65"/>
  <c r="W79" i="64"/>
  <c r="W79" i="63"/>
  <c r="W79" i="62"/>
  <c r="W79" i="61"/>
  <c r="E802" i="58"/>
  <c r="Q802" i="58" s="1"/>
  <c r="W156" i="52"/>
  <c r="W156" i="67"/>
  <c r="W156" i="66"/>
  <c r="W156" i="65"/>
  <c r="W156" i="64"/>
  <c r="W156" i="63"/>
  <c r="W156" i="62"/>
  <c r="W156" i="61"/>
  <c r="E882" i="58"/>
  <c r="Q882" i="58" s="1"/>
  <c r="W55" i="55"/>
  <c r="W49" i="67"/>
  <c r="W49" i="66"/>
  <c r="W49" i="65"/>
  <c r="W49" i="64"/>
  <c r="W49" i="63"/>
  <c r="W49" i="62"/>
  <c r="W49" i="61"/>
  <c r="E754" i="58"/>
  <c r="Q754" i="58" s="1"/>
  <c r="G159" i="22"/>
  <c r="E790" i="58"/>
  <c r="Q790" i="58" s="1"/>
  <c r="W106" i="60"/>
  <c r="W106" i="67"/>
  <c r="W106" i="66"/>
  <c r="W106" i="65"/>
  <c r="W106" i="64"/>
  <c r="W106" i="63"/>
  <c r="W106" i="62"/>
  <c r="W106" i="61"/>
  <c r="E821" i="58"/>
  <c r="W200" i="59"/>
  <c r="W200" i="67"/>
  <c r="W200" i="66"/>
  <c r="W200" i="65"/>
  <c r="W200" i="64"/>
  <c r="W200" i="63"/>
  <c r="W200" i="62"/>
  <c r="W200" i="61"/>
  <c r="E908" i="58"/>
  <c r="Q908" i="58" s="1"/>
  <c r="G165" i="22"/>
  <c r="E847" i="58"/>
  <c r="Q847" i="58" s="1"/>
  <c r="W93" i="60"/>
  <c r="W93" i="67"/>
  <c r="W93" i="66"/>
  <c r="W93" i="65"/>
  <c r="W93" i="64"/>
  <c r="W93" i="63"/>
  <c r="W93" i="62"/>
  <c r="W93" i="61"/>
  <c r="E811" i="58"/>
  <c r="W107" i="59"/>
  <c r="W107" i="67"/>
  <c r="W107" i="66"/>
  <c r="W107" i="65"/>
  <c r="W107" i="64"/>
  <c r="W107" i="63"/>
  <c r="W107" i="62"/>
  <c r="W107" i="61"/>
  <c r="E822" i="58"/>
  <c r="W178" i="59"/>
  <c r="W178" i="67"/>
  <c r="W178" i="66"/>
  <c r="W178" i="65"/>
  <c r="W178" i="64"/>
  <c r="W178" i="63"/>
  <c r="W178" i="62"/>
  <c r="W178" i="61"/>
  <c r="E895" i="58"/>
  <c r="Q895" i="58" s="1"/>
  <c r="W62" i="60"/>
  <c r="W62" i="67"/>
  <c r="W62" i="66"/>
  <c r="W62" i="65"/>
  <c r="W62" i="64"/>
  <c r="W62" i="63"/>
  <c r="W62" i="62"/>
  <c r="W62" i="61"/>
  <c r="E762" i="58"/>
  <c r="Q762" i="58" s="1"/>
  <c r="W57" i="59"/>
  <c r="W57" i="67"/>
  <c r="W57" i="66"/>
  <c r="W57" i="65"/>
  <c r="W57" i="64"/>
  <c r="W57" i="63"/>
  <c r="W57" i="62"/>
  <c r="W57" i="61"/>
  <c r="E758" i="58"/>
  <c r="Q758" i="58" s="1"/>
  <c r="W140" i="60"/>
  <c r="W140" i="67"/>
  <c r="W140" i="66"/>
  <c r="W140" i="65"/>
  <c r="W140" i="64"/>
  <c r="W140" i="63"/>
  <c r="W140" i="62"/>
  <c r="W140" i="61"/>
  <c r="E873" i="58"/>
  <c r="Q873" i="58" s="1"/>
  <c r="W189" i="55"/>
  <c r="W182" i="67"/>
  <c r="W182" i="66"/>
  <c r="W182" i="65"/>
  <c r="W182" i="64"/>
  <c r="W182" i="63"/>
  <c r="W182" i="62"/>
  <c r="W182" i="61"/>
  <c r="E897" i="58"/>
  <c r="Q897" i="58" s="1"/>
  <c r="W63" i="60"/>
  <c r="W63" i="66"/>
  <c r="W63" i="67"/>
  <c r="W63" i="65"/>
  <c r="W63" i="64"/>
  <c r="W63" i="63"/>
  <c r="W63" i="62"/>
  <c r="W63" i="61"/>
  <c r="E763" i="58"/>
  <c r="Q763" i="58" s="1"/>
  <c r="W104" i="59"/>
  <c r="W104" i="67"/>
  <c r="W104" i="66"/>
  <c r="W104" i="65"/>
  <c r="W104" i="64"/>
  <c r="W104" i="63"/>
  <c r="W104" i="62"/>
  <c r="W104" i="61"/>
  <c r="E819" i="58"/>
  <c r="W196" i="52"/>
  <c r="W196" i="67"/>
  <c r="W196" i="66"/>
  <c r="W196" i="65"/>
  <c r="W196" i="64"/>
  <c r="W196" i="63"/>
  <c r="W196" i="62"/>
  <c r="W196" i="61"/>
  <c r="E905" i="58"/>
  <c r="Q905" i="58" s="1"/>
  <c r="W129" i="60"/>
  <c r="W129" i="67"/>
  <c r="W129" i="66"/>
  <c r="W129" i="65"/>
  <c r="W129" i="64"/>
  <c r="W129" i="63"/>
  <c r="W129" i="62"/>
  <c r="W129" i="61"/>
  <c r="E866" i="58"/>
  <c r="W105" i="59"/>
  <c r="W105" i="67"/>
  <c r="W105" i="66"/>
  <c r="W105" i="65"/>
  <c r="W105" i="64"/>
  <c r="W105" i="63"/>
  <c r="W105" i="62"/>
  <c r="W105" i="61"/>
  <c r="E820" i="58"/>
  <c r="W130" i="59"/>
  <c r="W130" i="67"/>
  <c r="W130" i="66"/>
  <c r="W130" i="65"/>
  <c r="W130" i="64"/>
  <c r="W130" i="63"/>
  <c r="W130" i="62"/>
  <c r="W130" i="61"/>
  <c r="E867" i="58"/>
  <c r="W154" i="60"/>
  <c r="W154" i="67"/>
  <c r="W154" i="66"/>
  <c r="W154" i="65"/>
  <c r="W154" i="64"/>
  <c r="W154" i="63"/>
  <c r="W154" i="62"/>
  <c r="W154" i="61"/>
  <c r="E881" i="58"/>
  <c r="Q881" i="58" s="1"/>
  <c r="W180" i="59"/>
  <c r="W180" i="66"/>
  <c r="W180" i="67"/>
  <c r="W180" i="65"/>
  <c r="W180" i="64"/>
  <c r="W180" i="63"/>
  <c r="W180" i="62"/>
  <c r="W180" i="61"/>
  <c r="E896" i="58"/>
  <c r="Q896" i="58" s="1"/>
  <c r="W113" i="60"/>
  <c r="W113" i="67"/>
  <c r="W113" i="66"/>
  <c r="W113" i="65"/>
  <c r="W113" i="64"/>
  <c r="W113" i="63"/>
  <c r="W113" i="62"/>
  <c r="W113" i="61"/>
  <c r="E827" i="58"/>
  <c r="W39" i="60"/>
  <c r="W39" i="67"/>
  <c r="W39" i="66"/>
  <c r="W39" i="65"/>
  <c r="W39" i="64"/>
  <c r="W39" i="63"/>
  <c r="W39" i="62"/>
  <c r="W39" i="61"/>
  <c r="E748" i="58"/>
  <c r="Q748" i="58" s="1"/>
  <c r="W55" i="59"/>
  <c r="W55" i="67"/>
  <c r="W55" i="66"/>
  <c r="W55" i="65"/>
  <c r="W55" i="64"/>
  <c r="W55" i="63"/>
  <c r="W55" i="62"/>
  <c r="W55" i="61"/>
  <c r="E757" i="58"/>
  <c r="Q757" i="58" s="1"/>
  <c r="W122" i="55"/>
  <c r="W115" i="67"/>
  <c r="W115" i="66"/>
  <c r="W115" i="65"/>
  <c r="W115" i="64"/>
  <c r="W115" i="63"/>
  <c r="W115" i="62"/>
  <c r="W115" i="61"/>
  <c r="E829" i="58"/>
  <c r="W135" i="55"/>
  <c r="W128" i="67"/>
  <c r="W128" i="66"/>
  <c r="W128" i="65"/>
  <c r="W128" i="64"/>
  <c r="W128" i="63"/>
  <c r="W128" i="62"/>
  <c r="W128" i="61"/>
  <c r="E865" i="58"/>
  <c r="W204" i="59"/>
  <c r="W204" i="67"/>
  <c r="W204" i="66"/>
  <c r="W204" i="65"/>
  <c r="W204" i="64"/>
  <c r="W204" i="63"/>
  <c r="W204" i="62"/>
  <c r="W204" i="61"/>
  <c r="E910" i="58"/>
  <c r="Q910" i="58" s="1"/>
  <c r="W91" i="55"/>
  <c r="W85" i="67"/>
  <c r="W85" i="66"/>
  <c r="W85" i="65"/>
  <c r="W85" i="64"/>
  <c r="W85" i="63"/>
  <c r="W85" i="62"/>
  <c r="W85" i="61"/>
  <c r="E807" i="58"/>
  <c r="W132" i="59"/>
  <c r="W132" i="67"/>
  <c r="W132" i="66"/>
  <c r="W132" i="65"/>
  <c r="W132" i="64"/>
  <c r="W132" i="63"/>
  <c r="W132" i="62"/>
  <c r="W132" i="61"/>
  <c r="E868" i="58"/>
  <c r="W152" i="59"/>
  <c r="W152" i="67"/>
  <c r="W152" i="66"/>
  <c r="W152" i="65"/>
  <c r="W152" i="64"/>
  <c r="W152" i="63"/>
  <c r="W152" i="62"/>
  <c r="W152" i="61"/>
  <c r="E880" i="58"/>
  <c r="Q880" i="58" s="1"/>
  <c r="W201" i="55"/>
  <c r="W194" i="67"/>
  <c r="W194" i="66"/>
  <c r="W194" i="65"/>
  <c r="W194" i="64"/>
  <c r="W194" i="63"/>
  <c r="W194" i="62"/>
  <c r="W194" i="61"/>
  <c r="E904" i="58"/>
  <c r="Q904" i="58" s="1"/>
  <c r="W65" i="60"/>
  <c r="W65" i="67"/>
  <c r="W65" i="66"/>
  <c r="W65" i="65"/>
  <c r="W65" i="64"/>
  <c r="W65" i="63"/>
  <c r="W65" i="62"/>
  <c r="W65" i="61"/>
  <c r="E765" i="58"/>
  <c r="Q765" i="58" s="1"/>
  <c r="W122" i="60"/>
  <c r="W122" i="67"/>
  <c r="W122" i="66"/>
  <c r="W122" i="65"/>
  <c r="W122" i="64"/>
  <c r="W122" i="63"/>
  <c r="W122" i="62"/>
  <c r="W122" i="61"/>
  <c r="E835" i="58"/>
  <c r="Q835" i="58" s="1"/>
  <c r="W108" i="52"/>
  <c r="W108" i="67"/>
  <c r="W108" i="66"/>
  <c r="W108" i="65"/>
  <c r="W108" i="64"/>
  <c r="W108" i="63"/>
  <c r="W108" i="62"/>
  <c r="W108" i="61"/>
  <c r="E823" i="58"/>
  <c r="W181" i="55"/>
  <c r="W174" i="67"/>
  <c r="W174" i="66"/>
  <c r="W174" i="65"/>
  <c r="W174" i="64"/>
  <c r="W174" i="63"/>
  <c r="W174" i="62"/>
  <c r="W174" i="61"/>
  <c r="E893" i="58"/>
  <c r="Q893" i="58" s="1"/>
  <c r="W202" i="52"/>
  <c r="W202" i="67"/>
  <c r="W202" i="66"/>
  <c r="W202" i="65"/>
  <c r="W202" i="64"/>
  <c r="W202" i="63"/>
  <c r="W202" i="62"/>
  <c r="W202" i="61"/>
  <c r="E909" i="58"/>
  <c r="Q909" i="58" s="1"/>
  <c r="W66" i="52"/>
  <c r="W66" i="67"/>
  <c r="W66" i="66"/>
  <c r="W66" i="65"/>
  <c r="W66" i="64"/>
  <c r="W66" i="63"/>
  <c r="W66" i="62"/>
  <c r="W66" i="61"/>
  <c r="E766" i="58"/>
  <c r="Q766" i="58" s="1"/>
  <c r="W112" i="59"/>
  <c r="W112" i="67"/>
  <c r="W112" i="66"/>
  <c r="W112" i="65"/>
  <c r="W112" i="64"/>
  <c r="W112" i="63"/>
  <c r="W112" i="62"/>
  <c r="W112" i="61"/>
  <c r="E826" i="58"/>
  <c r="W136" i="59"/>
  <c r="W136" i="67"/>
  <c r="W136" i="66"/>
  <c r="W136" i="65"/>
  <c r="W136" i="64"/>
  <c r="W136" i="63"/>
  <c r="W136" i="62"/>
  <c r="W136" i="61"/>
  <c r="E870" i="58"/>
  <c r="Q870" i="58" s="1"/>
  <c r="W160" i="60"/>
  <c r="W160" i="67"/>
  <c r="W160" i="66"/>
  <c r="W160" i="65"/>
  <c r="W160" i="64"/>
  <c r="W160" i="63"/>
  <c r="W160" i="62"/>
  <c r="W160" i="61"/>
  <c r="E885" i="58"/>
  <c r="Q885" i="58" s="1"/>
  <c r="W43" i="60"/>
  <c r="W43" i="66"/>
  <c r="W43" i="67"/>
  <c r="W43" i="65"/>
  <c r="W43" i="64"/>
  <c r="W43" i="63"/>
  <c r="W43" i="62"/>
  <c r="W43" i="61"/>
  <c r="E750" i="58"/>
  <c r="Q750" i="58" s="1"/>
  <c r="W125" i="52"/>
  <c r="W125" i="67"/>
  <c r="W125" i="66"/>
  <c r="W125" i="65"/>
  <c r="W125" i="64"/>
  <c r="W125" i="63"/>
  <c r="W125" i="62"/>
  <c r="W125" i="61"/>
  <c r="E839" i="58"/>
  <c r="Q839" i="58" s="1"/>
  <c r="W45" i="60"/>
  <c r="W45" i="67"/>
  <c r="W45" i="66"/>
  <c r="W45" i="65"/>
  <c r="W45" i="64"/>
  <c r="W45" i="63"/>
  <c r="W45" i="62"/>
  <c r="W45" i="61"/>
  <c r="E751" i="58"/>
  <c r="Q751" i="58" s="1"/>
  <c r="W64" i="59"/>
  <c r="W64" i="67"/>
  <c r="W64" i="66"/>
  <c r="W64" i="65"/>
  <c r="W64" i="64"/>
  <c r="W64" i="63"/>
  <c r="W64" i="62"/>
  <c r="W64" i="61"/>
  <c r="E764" i="58"/>
  <c r="Q764" i="58" s="1"/>
  <c r="W77" i="60"/>
  <c r="W77" i="67"/>
  <c r="W77" i="66"/>
  <c r="W77" i="65"/>
  <c r="W77" i="64"/>
  <c r="W77" i="63"/>
  <c r="W77" i="62"/>
  <c r="W77" i="61"/>
  <c r="E801" i="58"/>
  <c r="Q801" i="58" s="1"/>
  <c r="W124" i="52"/>
  <c r="W124" i="67"/>
  <c r="W124" i="66"/>
  <c r="W124" i="65"/>
  <c r="W124" i="64"/>
  <c r="W124" i="63"/>
  <c r="W124" i="62"/>
  <c r="W124" i="61"/>
  <c r="E838" i="58"/>
  <c r="Q838" i="58" s="1"/>
  <c r="W186" i="59"/>
  <c r="W186" i="67"/>
  <c r="W186" i="66"/>
  <c r="W186" i="65"/>
  <c r="W186" i="64"/>
  <c r="W186" i="63"/>
  <c r="W186" i="62"/>
  <c r="W186" i="61"/>
  <c r="E899" i="58"/>
  <c r="Q899" i="58" s="1"/>
  <c r="W89" i="59"/>
  <c r="W89" i="67"/>
  <c r="W89" i="66"/>
  <c r="W89" i="65"/>
  <c r="W89" i="64"/>
  <c r="W89" i="63"/>
  <c r="W89" i="62"/>
  <c r="W89" i="61"/>
  <c r="E809" i="58"/>
  <c r="W97" i="55"/>
  <c r="W91" i="67"/>
  <c r="W91" i="66"/>
  <c r="W91" i="65"/>
  <c r="W91" i="64"/>
  <c r="W91" i="63"/>
  <c r="W91" i="62"/>
  <c r="W91" i="61"/>
  <c r="E810" i="58"/>
  <c r="W87" i="60"/>
  <c r="W87" i="67"/>
  <c r="W87" i="66"/>
  <c r="W87" i="65"/>
  <c r="W87" i="64"/>
  <c r="W87" i="63"/>
  <c r="W87" i="62"/>
  <c r="W87" i="61"/>
  <c r="E808" i="58"/>
  <c r="W102" i="55"/>
  <c r="W193" i="55"/>
  <c r="W186" i="60"/>
  <c r="W114" i="55"/>
  <c r="W151" i="55"/>
  <c r="W111" i="55"/>
  <c r="W118" i="60"/>
  <c r="W142" i="52"/>
  <c r="W163" i="55"/>
  <c r="W200" i="60"/>
  <c r="W200" i="52"/>
  <c r="W121" i="55"/>
  <c r="W75" i="59"/>
  <c r="W146" i="52"/>
  <c r="W131" i="55"/>
  <c r="W199" i="55"/>
  <c r="W57" i="52"/>
  <c r="W152" i="52"/>
  <c r="W144" i="59"/>
  <c r="W39" i="59"/>
  <c r="W159" i="55"/>
  <c r="W113" i="52"/>
  <c r="W106" i="52"/>
  <c r="W104" i="60"/>
  <c r="W137" i="55"/>
  <c r="W142" i="59"/>
  <c r="W154" i="52"/>
  <c r="W79" i="60"/>
  <c r="W132" i="55"/>
  <c r="W61" i="55"/>
  <c r="W96" i="52"/>
  <c r="W124" i="59"/>
  <c r="W194" i="52"/>
  <c r="W81" i="55"/>
  <c r="W108" i="59"/>
  <c r="W125" i="59"/>
  <c r="W45" i="55"/>
  <c r="W77" i="59"/>
  <c r="W194" i="59"/>
  <c r="W19" i="35"/>
  <c r="W57" i="60"/>
  <c r="W194" i="60"/>
  <c r="W75" i="52"/>
  <c r="W136" i="55"/>
  <c r="W77" i="52"/>
  <c r="W105" i="60"/>
  <c r="W161" i="55"/>
  <c r="W166" i="59"/>
  <c r="W180" i="52"/>
  <c r="W79" i="59"/>
  <c r="W85" i="55"/>
  <c r="W59" i="55"/>
  <c r="W49" i="52"/>
  <c r="W93" i="52"/>
  <c r="W96" i="60"/>
  <c r="W95" i="55"/>
  <c r="W85" i="60"/>
  <c r="W134" i="59"/>
  <c r="W139" i="55"/>
  <c r="W147" i="55"/>
  <c r="W182" i="60"/>
  <c r="W71" i="55"/>
  <c r="W190" i="60"/>
  <c r="W203" i="55"/>
  <c r="W8" i="35"/>
  <c r="W103" i="60" s="1"/>
  <c r="W63" i="55"/>
  <c r="W107" i="52"/>
  <c r="W140" i="59"/>
  <c r="W69" i="55"/>
  <c r="W65" i="52"/>
  <c r="W100" i="55"/>
  <c r="W118" i="59"/>
  <c r="W197" i="55"/>
  <c r="W196" i="60"/>
  <c r="W112" i="55"/>
  <c r="W187" i="55"/>
  <c r="W140" i="52"/>
  <c r="W65" i="59"/>
  <c r="W115" i="55"/>
  <c r="W114" i="59"/>
  <c r="W125" i="55"/>
  <c r="W190" i="52"/>
  <c r="W129" i="59"/>
  <c r="W130" i="60"/>
  <c r="W166" i="52"/>
  <c r="W183" i="55"/>
  <c r="W113" i="59"/>
  <c r="W53" i="60"/>
  <c r="W55" i="52"/>
  <c r="W106" i="59"/>
  <c r="W89" i="60"/>
  <c r="W85" i="59"/>
  <c r="W91" i="60"/>
  <c r="W87" i="59"/>
  <c r="W67" i="52"/>
  <c r="W164" i="59"/>
  <c r="W185" i="55"/>
  <c r="W182" i="59"/>
  <c r="W57" i="55"/>
  <c r="W63" i="59"/>
  <c r="G155" i="22"/>
  <c r="W98" i="52"/>
  <c r="W98" i="60"/>
  <c r="W107" i="60"/>
  <c r="W152" i="60"/>
  <c r="W164" i="52"/>
  <c r="W171" i="55"/>
  <c r="W178" i="52"/>
  <c r="W182" i="52"/>
  <c r="W51" i="59"/>
  <c r="W51" i="60"/>
  <c r="W63" i="52"/>
  <c r="G163" i="22"/>
  <c r="W94" i="60"/>
  <c r="W108" i="60"/>
  <c r="W114" i="52"/>
  <c r="W174" i="52"/>
  <c r="W174" i="60"/>
  <c r="W191" i="55"/>
  <c r="W209" i="55"/>
  <c r="W202" i="59"/>
  <c r="W116" i="52"/>
  <c r="W68" i="55"/>
  <c r="W72" i="55"/>
  <c r="W66" i="59"/>
  <c r="W112" i="60"/>
  <c r="W119" i="55"/>
  <c r="W136" i="60"/>
  <c r="W143" i="55"/>
  <c r="W149" i="55"/>
  <c r="W146" i="60"/>
  <c r="W160" i="59"/>
  <c r="W167" i="55"/>
  <c r="W173" i="55"/>
  <c r="W176" i="60"/>
  <c r="W43" i="59"/>
  <c r="W49" i="55"/>
  <c r="W125" i="60"/>
  <c r="W144" i="52"/>
  <c r="W156" i="60"/>
  <c r="W45" i="59"/>
  <c r="W51" i="55"/>
  <c r="W53" i="52"/>
  <c r="W49" i="59"/>
  <c r="W64" i="52"/>
  <c r="W70" i="55"/>
  <c r="W73" i="55"/>
  <c r="W83" i="55"/>
  <c r="W99" i="55"/>
  <c r="W113" i="55"/>
  <c r="W115" i="52"/>
  <c r="W115" i="60"/>
  <c r="W124" i="60"/>
  <c r="W128" i="52"/>
  <c r="W128" i="59"/>
  <c r="W186" i="52"/>
  <c r="W192" i="59"/>
  <c r="W204" i="60"/>
  <c r="W211" i="55"/>
  <c r="W89" i="52"/>
  <c r="W85" i="52"/>
  <c r="W91" i="52"/>
  <c r="W122" i="52"/>
  <c r="W132" i="60"/>
  <c r="W87" i="52"/>
  <c r="W62" i="59"/>
  <c r="W122" i="59"/>
  <c r="W98" i="59"/>
  <c r="W94" i="52"/>
  <c r="W174" i="59"/>
  <c r="W184" i="52"/>
  <c r="W202" i="60"/>
  <c r="W123" i="55"/>
  <c r="W62" i="52"/>
  <c r="W66" i="60"/>
  <c r="W112" i="52"/>
  <c r="W136" i="52"/>
  <c r="W146" i="59"/>
  <c r="W160" i="52"/>
  <c r="W176" i="59"/>
  <c r="W43" i="52"/>
  <c r="W156" i="59"/>
  <c r="W45" i="52"/>
  <c r="W49" i="60"/>
  <c r="W64" i="60"/>
  <c r="W67" i="59"/>
  <c r="W93" i="59"/>
  <c r="W115" i="59"/>
  <c r="W128" i="60"/>
  <c r="W192" i="60"/>
  <c r="W204" i="52"/>
  <c r="W91" i="59"/>
  <c r="W134" i="52"/>
  <c r="W129" i="55"/>
  <c r="W132" i="52"/>
  <c r="W93" i="55"/>
  <c r="W178" i="60"/>
  <c r="W184" i="60"/>
  <c r="W116" i="59"/>
  <c r="W104" i="52"/>
  <c r="W196" i="59"/>
  <c r="W129" i="52"/>
  <c r="W105" i="52"/>
  <c r="W130" i="52"/>
  <c r="W154" i="59"/>
  <c r="W180" i="60"/>
  <c r="W120" i="55"/>
  <c r="W39" i="52"/>
  <c r="W55" i="60"/>
  <c r="W207" i="55"/>
  <c r="W141" i="55"/>
  <c r="G162" i="22" l="1"/>
  <c r="E833" i="58" s="1"/>
  <c r="G154" i="22"/>
  <c r="E760" i="58" s="1"/>
  <c r="W103" i="67"/>
  <c r="W103" i="66"/>
  <c r="W103" i="65"/>
  <c r="W103" i="64"/>
  <c r="W103" i="63"/>
  <c r="W103" i="62"/>
  <c r="W103" i="61"/>
  <c r="E818" i="58"/>
  <c r="W111" i="52"/>
  <c r="W111" i="67"/>
  <c r="W111" i="66"/>
  <c r="W111" i="65"/>
  <c r="W111" i="64"/>
  <c r="W111" i="63"/>
  <c r="W111" i="62"/>
  <c r="W111" i="61"/>
  <c r="E825" i="58"/>
  <c r="W111" i="59"/>
  <c r="W111" i="60"/>
  <c r="W118" i="55"/>
  <c r="W103" i="59"/>
  <c r="W103" i="52"/>
  <c r="W110" i="55"/>
</calcChain>
</file>

<file path=xl/comments1.xml><?xml version="1.0" encoding="utf-8"?>
<comments xmlns="http://schemas.openxmlformats.org/spreadsheetml/2006/main">
  <authors>
    <author>fernanda.dorea</author>
  </authors>
  <commentList>
    <comment ref="L9" authorId="0" shapeId="0">
      <text>
        <r>
          <rPr>
            <b/>
            <sz val="9"/>
            <color indexed="81"/>
            <rFont val="Tahoma"/>
            <family val="2"/>
          </rPr>
          <t>Population level = factors that influence risk for all herds within a given area, often related to the natural environment or seasonal patterns.</t>
        </r>
        <r>
          <rPr>
            <sz val="9"/>
            <color indexed="81"/>
            <rFont val="Tahoma"/>
            <family val="2"/>
          </rPr>
          <t xml:space="preserve">
</t>
        </r>
      </text>
    </comment>
    <comment ref="L23" authorId="0" shapeId="0">
      <text>
        <r>
          <rPr>
            <b/>
            <sz val="9"/>
            <color indexed="81"/>
            <rFont val="Tahoma"/>
            <family val="2"/>
          </rPr>
          <t>Herd level = factors that vary between herds in a given area but influence the risk for all animals within a herd.</t>
        </r>
      </text>
    </comment>
    <comment ref="L30" authorId="0" shapeId="0">
      <text>
        <r>
          <rPr>
            <b/>
            <sz val="9"/>
            <color indexed="81"/>
            <rFont val="Tahoma"/>
            <family val="2"/>
          </rPr>
          <t>Animal level = factors that vary between animals within a given herd.</t>
        </r>
      </text>
    </comment>
  </commentList>
</comments>
</file>

<file path=xl/comments2.xml><?xml version="1.0" encoding="utf-8"?>
<comments xmlns="http://schemas.openxmlformats.org/spreadsheetml/2006/main">
  <authors>
    <author>fernanda.dorea</author>
  </authors>
  <commentList>
    <comment ref="AP5" authorId="0" shapeId="0">
      <text>
        <r>
          <rPr>
            <b/>
            <sz val="9"/>
            <color indexed="81"/>
            <rFont val="Tahoma"/>
            <family val="2"/>
          </rPr>
          <t>fernanda.dorea:</t>
        </r>
        <r>
          <rPr>
            <sz val="9"/>
            <color indexed="81"/>
            <rFont val="Tahoma"/>
            <family val="2"/>
          </rPr>
          <t xml:space="preserve">
hidden text starts here
</t>
        </r>
      </text>
    </comment>
  </commentList>
</comments>
</file>

<file path=xl/comments3.xml><?xml version="1.0" encoding="utf-8"?>
<comments xmlns="http://schemas.openxmlformats.org/spreadsheetml/2006/main">
  <authors>
    <author>fernanda.dorea</author>
  </authors>
  <commentList>
    <comment ref="I17" authorId="0" shapeId="0">
      <text>
        <r>
          <rPr>
            <sz val="9"/>
            <color indexed="81"/>
            <rFont val="Tahoma"/>
            <family val="2"/>
          </rPr>
          <t xml:space="preserve">Check with the lab people about how they are going to do analysis. If pooling is planned, will this be done at sample collection or at the moment of analysis? 
</t>
        </r>
      </text>
    </comment>
    <comment ref="L23" authorId="0" shapeId="0">
      <text>
        <r>
          <rPr>
            <sz val="9"/>
            <color indexed="81"/>
            <rFont val="Tahoma"/>
            <family val="2"/>
          </rPr>
          <t>The choice of the testing strategies depends on the accuracy and cost of available tests and the goal of surveillance</t>
        </r>
      </text>
    </comment>
  </commentList>
</comments>
</file>

<file path=xl/comments4.xml><?xml version="1.0" encoding="utf-8"?>
<comments xmlns="http://schemas.openxmlformats.org/spreadsheetml/2006/main">
  <authors>
    <author>fernanda.dorea</author>
  </authors>
  <commentList>
    <comment ref="I24" authorId="0" shapeId="0">
      <text>
        <r>
          <rPr>
            <sz val="9"/>
            <color indexed="81"/>
            <rFont val="Tahoma"/>
            <family val="2"/>
          </rPr>
          <t xml:space="preserve">Check with the lab people about how they are going to do analysis. If pooling is planned, will this be done at sample collection or at the moment of analysis? 
</t>
        </r>
      </text>
    </comment>
    <comment ref="N27" authorId="0" shapeId="0">
      <text>
        <r>
          <rPr>
            <sz val="9"/>
            <color indexed="81"/>
            <rFont val="Tahoma"/>
            <family val="2"/>
          </rPr>
          <t>In order to sample your population and draw conclusions on the above target unit, you will need to consider what your sampling unit will be, or the individuals you actually test/collect some data about.</t>
        </r>
      </text>
    </comment>
  </commentList>
</comments>
</file>

<file path=xl/comments5.xml><?xml version="1.0" encoding="utf-8"?>
<comments xmlns="http://schemas.openxmlformats.org/spreadsheetml/2006/main">
  <authors>
    <author>Fernanda C. Dorea</author>
  </authors>
  <commentList>
    <comment ref="Q3" authorId="0" shapeId="0">
      <text>
        <r>
          <rPr>
            <sz val="9"/>
            <color indexed="81"/>
            <rFont val="Tahoma"/>
            <family val="2"/>
          </rPr>
          <t xml:space="preserve">This is step is particularly relevant where biological samples that require laboratory testing are collected. It may also be relevant where observations or production data is collected that needs interpreting prior to analysis. In some cases this step may not be required – for example when data is transferred directly from the point of collection (farm, abbatoir) to an epidemiologist in a format ready for analysis.
</t>
        </r>
      </text>
    </comment>
  </commentList>
</comments>
</file>

<file path=xl/comments6.xml><?xml version="1.0" encoding="utf-8"?>
<comments xmlns="http://schemas.openxmlformats.org/spreadsheetml/2006/main">
  <authors>
    <author>fernanda.dorea</author>
  </authors>
  <commentList>
    <comment ref="R7" authorId="0" shapeId="0">
      <text>
        <r>
          <rPr>
            <b/>
            <sz val="9"/>
            <color indexed="81"/>
            <rFont val="Tahoma"/>
            <family val="2"/>
          </rPr>
          <t xml:space="preserve">PARALLEL design </t>
        </r>
        <r>
          <rPr>
            <sz val="9"/>
            <color indexed="81"/>
            <rFont val="Tahoma"/>
            <family val="2"/>
          </rPr>
          <t xml:space="preserve">occurs when samples are collected with the goal of testing for multiple hazards. The sampling protocol is designed with all hazards in mind. This is the case for instance of regular serological testing in Artificial Insemination Centres, or some cases of mandatory sorologies at specified intervals in commercial farms.
In some cases, however, surveillance is mainly driven (and financed)against one particular hazard. This is the </t>
        </r>
        <r>
          <rPr>
            <b/>
            <sz val="9"/>
            <color indexed="81"/>
            <rFont val="Tahoma"/>
            <family val="2"/>
          </rPr>
          <t>Mother hazard</t>
        </r>
        <r>
          <rPr>
            <sz val="9"/>
            <color indexed="81"/>
            <rFont val="Tahoma"/>
            <family val="2"/>
          </rPr>
          <t>. The sample collection is (mainly) designed attending the surveillance demands against this specific hazard. The samples collected are then useful to investigate the presence of other hazards (</t>
        </r>
        <r>
          <rPr>
            <b/>
            <sz val="9"/>
            <color indexed="81"/>
            <rFont val="Tahoma"/>
            <family val="2"/>
          </rPr>
          <t>children components</t>
        </r>
        <r>
          <rPr>
            <sz val="9"/>
            <color indexed="81"/>
            <rFont val="Tahoma"/>
            <family val="2"/>
          </rPr>
          <t xml:space="preserve">). The surveillance system for the latter hazards may not have the budget to collect so many samples, for instance, so surveillance is designed to make use of samples already collected. An example could be for instance a comprehensive serological survey designed to prove freedom from PRRS in swine. Serological samples collected could then be secondarily tested for Ajueszky's disease and Classical Swine Fever, for instance. </t>
        </r>
      </text>
    </comment>
    <comment ref="D11" authorId="0" shapeId="0">
      <text>
        <r>
          <rPr>
            <b/>
            <sz val="9"/>
            <color indexed="81"/>
            <rFont val="Tahoma"/>
            <family val="2"/>
          </rPr>
          <t xml:space="preserve">PARALLEL design </t>
        </r>
        <r>
          <rPr>
            <sz val="9"/>
            <color indexed="81"/>
            <rFont val="Tahoma"/>
            <family val="2"/>
          </rPr>
          <t xml:space="preserve">occurs when samples are collected with the goal of testing for multiple hazards. The sampling protocol is designed with all hazards in mind. This is the case for instance of regular serological testing in Artificial Insemination Centres, or some cases of mandatory sorologies at specified intervals in commercial farms.
In some cases, however, surveillance is mainly driven (and financed)against one particular hazard. This is the </t>
        </r>
        <r>
          <rPr>
            <b/>
            <sz val="9"/>
            <color indexed="81"/>
            <rFont val="Tahoma"/>
            <family val="2"/>
          </rPr>
          <t>Mother hazard</t>
        </r>
        <r>
          <rPr>
            <sz val="9"/>
            <color indexed="81"/>
            <rFont val="Tahoma"/>
            <family val="2"/>
          </rPr>
          <t>. The sample collection is (mainly) designed attending the surveillance demands against this specific hazard. The samples collected are then useful to investigate the presence of other hazards (</t>
        </r>
        <r>
          <rPr>
            <b/>
            <sz val="9"/>
            <color indexed="81"/>
            <rFont val="Tahoma"/>
            <family val="2"/>
          </rPr>
          <t>children components</t>
        </r>
        <r>
          <rPr>
            <sz val="9"/>
            <color indexed="81"/>
            <rFont val="Tahoma"/>
            <family val="2"/>
          </rPr>
          <t xml:space="preserve">). The surveillance system for the latter hazards may not have the budget to collect so many samples, for instance, so surveillance is designed to make use of samples already collected. An example could be for instance a comprehensive serological survey designed to prove freedom from PRRS in swine. Serological samples collected could then be secondarily tested for Ajueszky's disease and Classical Swine Fever, for instance. </t>
        </r>
      </text>
    </comment>
    <comment ref="AS11" authorId="0" shapeId="0">
      <text>
        <r>
          <rPr>
            <b/>
            <sz val="9"/>
            <color indexed="81"/>
            <rFont val="Tahoma"/>
            <family val="2"/>
          </rPr>
          <t xml:space="preserve">PARALLEL design </t>
        </r>
        <r>
          <rPr>
            <sz val="9"/>
            <color indexed="81"/>
            <rFont val="Tahoma"/>
            <family val="2"/>
          </rPr>
          <t xml:space="preserve">occurs when samples are collected with the goal of testing for multiple hazards. The sampling protocol is designed with all hazards in mind. This is the case for instance of regular serological testing in Artificial Insemination Centres, or some cases of mandatory sorologies at specified intervals in commercial farms.
In some cases, however, surveillance is mainly driven (and financed)against one particular hazard. This is the </t>
        </r>
        <r>
          <rPr>
            <b/>
            <sz val="9"/>
            <color indexed="81"/>
            <rFont val="Tahoma"/>
            <family val="2"/>
          </rPr>
          <t>Mother hazard</t>
        </r>
        <r>
          <rPr>
            <sz val="9"/>
            <color indexed="81"/>
            <rFont val="Tahoma"/>
            <family val="2"/>
          </rPr>
          <t>. The sample collection is (mainly) designed attending the surveillance demands against this specific hazard. The samples collected are then useful to investigate the presence of other hazards (</t>
        </r>
        <r>
          <rPr>
            <b/>
            <sz val="9"/>
            <color indexed="81"/>
            <rFont val="Tahoma"/>
            <family val="2"/>
          </rPr>
          <t>children components</t>
        </r>
        <r>
          <rPr>
            <sz val="9"/>
            <color indexed="81"/>
            <rFont val="Tahoma"/>
            <family val="2"/>
          </rPr>
          <t xml:space="preserve">). The surveillance system for the latter hazards may not have the budget to collect so many samples, for instance, so surveillance is designed to make use of samples already collected. An example could be for instance a comprehensive serological survey designed to prove freedom from PRRS in swine. Serological samples collected could then be secondarily tested for Ajueszky's disease and Classical Swine Fever, for instance. </t>
        </r>
      </text>
    </comment>
  </commentList>
</comments>
</file>

<file path=xl/sharedStrings.xml><?xml version="1.0" encoding="utf-8"?>
<sst xmlns="http://schemas.openxmlformats.org/spreadsheetml/2006/main" count="9813" uniqueCount="804">
  <si>
    <t>Welcome to the surveillance design framework!!</t>
  </si>
  <si>
    <t xml:space="preserve">You will enter a decision process meant to guide you through the steps of building or improving a surveillance system. </t>
  </si>
  <si>
    <t>1.1</t>
  </si>
  <si>
    <t xml:space="preserve">Hazard </t>
  </si>
  <si>
    <t>Please write the hazard name in the box below:</t>
  </si>
  <si>
    <t>1.2</t>
  </si>
  <si>
    <r>
      <rPr>
        <b/>
        <sz val="11"/>
        <color theme="1"/>
        <rFont val="Calibri"/>
        <family val="2"/>
        <scheme val="minor"/>
      </rPr>
      <t>1) The hazard:</t>
    </r>
    <r>
      <rPr>
        <sz val="11"/>
        <color theme="1"/>
        <rFont val="Calibri"/>
        <family val="2"/>
        <scheme val="minor"/>
      </rPr>
      <t xml:space="preserve"> </t>
    </r>
  </si>
  <si>
    <t>estimate prevalence</t>
  </si>
  <si>
    <t>case finding</t>
  </si>
  <si>
    <t>freedom from disease</t>
  </si>
  <si>
    <t>early detection</t>
  </si>
  <si>
    <t>Surveillance objective</t>
  </si>
  <si>
    <t>1.3</t>
  </si>
  <si>
    <t>Susceptible population (species)</t>
  </si>
  <si>
    <t>Select as many species as appropriate, considering the susceptible species for the hazard in question:</t>
  </si>
  <si>
    <t>Ruminants</t>
  </si>
  <si>
    <t>Food Producing (Domestic)</t>
  </si>
  <si>
    <t>Other domestic</t>
  </si>
  <si>
    <t>Wildlife</t>
  </si>
  <si>
    <t>Others</t>
  </si>
  <si>
    <t>cattle</t>
  </si>
  <si>
    <t>sheep</t>
  </si>
  <si>
    <t>goats</t>
  </si>
  <si>
    <t>other farmed ruminants</t>
  </si>
  <si>
    <t>swine</t>
  </si>
  <si>
    <t>domestic pigs</t>
  </si>
  <si>
    <t>farmed wild boar</t>
  </si>
  <si>
    <t>aquaculture</t>
  </si>
  <si>
    <t>fish</t>
  </si>
  <si>
    <t>other aquatic</t>
  </si>
  <si>
    <t>poultry</t>
  </si>
  <si>
    <t>chickens</t>
  </si>
  <si>
    <t>turkeys</t>
  </si>
  <si>
    <t>ducks</t>
  </si>
  <si>
    <t>geese</t>
  </si>
  <si>
    <t>game birds</t>
  </si>
  <si>
    <t>other captive poultry</t>
  </si>
  <si>
    <t>horses</t>
  </si>
  <si>
    <t>pets</t>
  </si>
  <si>
    <t>ornamental birds</t>
  </si>
  <si>
    <t>farmed/captive deer</t>
  </si>
  <si>
    <t>wild boar</t>
  </si>
  <si>
    <t>waterfowl</t>
  </si>
  <si>
    <t>birds (other than waterfowl)</t>
  </si>
  <si>
    <t>equidae (wild)</t>
  </si>
  <si>
    <t>deer</t>
  </si>
  <si>
    <t>other wild ruminants</t>
  </si>
  <si>
    <t>wild carnivore</t>
  </si>
  <si>
    <t>bats</t>
  </si>
  <si>
    <t>other wildlife</t>
  </si>
  <si>
    <t>Vectors</t>
  </si>
  <si>
    <t>insect vectors</t>
  </si>
  <si>
    <t>rodent vectors</t>
  </si>
  <si>
    <t>other vectors</t>
  </si>
  <si>
    <t>Bees</t>
  </si>
  <si>
    <t>Zoo animals</t>
  </si>
  <si>
    <t>1.4</t>
  </si>
  <si>
    <t>Risk characteristics</t>
  </si>
  <si>
    <t>A. Population level risk factors</t>
  </si>
  <si>
    <t>Specify risk factor</t>
  </si>
  <si>
    <t>Describe details</t>
  </si>
  <si>
    <t>Associated with risk of:</t>
  </si>
  <si>
    <t>Introduction</t>
  </si>
  <si>
    <t>Infection</t>
  </si>
  <si>
    <t>Detection</t>
  </si>
  <si>
    <t>Consequences</t>
  </si>
  <si>
    <t>Undefined</t>
  </si>
  <si>
    <t>Geographical</t>
  </si>
  <si>
    <t>Temporal</t>
  </si>
  <si>
    <t>Herd level</t>
  </si>
  <si>
    <t>Animal level</t>
  </si>
  <si>
    <t>B. Herd level risk factors</t>
  </si>
  <si>
    <t>C. Animal level risk factors</t>
  </si>
  <si>
    <t>Hazard:</t>
  </si>
  <si>
    <t xml:space="preserve">Susceptible population: </t>
  </si>
  <si>
    <t>Possible risk considerations</t>
  </si>
  <si>
    <t>Population level: Geographical (1)</t>
  </si>
  <si>
    <t>Population level: Geographical (2)</t>
  </si>
  <si>
    <t>Population level: Temporal (1)</t>
  </si>
  <si>
    <t>Population level: Temporal (2)</t>
  </si>
  <si>
    <t>Herd level (1)</t>
  </si>
  <si>
    <t>Herd level (2)</t>
  </si>
  <si>
    <t>Herd level (3)</t>
  </si>
  <si>
    <t>Animal level (1)</t>
  </si>
  <si>
    <t>Animal level (2)</t>
  </si>
  <si>
    <t>Animal level (3)</t>
  </si>
  <si>
    <t>Population level: Temporal (3)</t>
  </si>
  <si>
    <t>Population level: Geographical (3)</t>
  </si>
  <si>
    <t xml:space="preserve">You can fill in the information in the fields below (optional)  in order to have these important details about your designed surveillance system saved in this tool, and incorporated in the outputs you will be able to extract: </t>
  </si>
  <si>
    <t>Surveillance activities overview</t>
  </si>
  <si>
    <t>Target species</t>
  </si>
  <si>
    <t>Target sector</t>
  </si>
  <si>
    <t>Geographical area covered</t>
  </si>
  <si>
    <t>Data collection point</t>
  </si>
  <si>
    <t>Study type</t>
  </si>
  <si>
    <t>Type of disease indicator</t>
  </si>
  <si>
    <t>Type of sample collected</t>
  </si>
  <si>
    <t>Give the activities names to distinguish them in further steps, for instance "serological survey in beef cattle" or "bulk milk surveillance"</t>
  </si>
  <si>
    <t>All sectors included in each particular activitiy</t>
  </si>
  <si>
    <t>Where will samples be collected? DROP DOWN list.</t>
  </si>
  <si>
    <t>DROP DOWN list. If passive surveillance, declare here.</t>
  </si>
  <si>
    <t>In relation to the geog. area stated for the surveillance system</t>
  </si>
  <si>
    <t>DROP DOWN list. If passive, this refers to follow up to confirm suspicions</t>
  </si>
  <si>
    <t>add more:</t>
  </si>
  <si>
    <t>hide again</t>
  </si>
  <si>
    <t>Data collection</t>
  </si>
  <si>
    <t>at the source (farm, wild life habitat, etc)</t>
  </si>
  <si>
    <t>abattoir</t>
  </si>
  <si>
    <t>coordination centre</t>
  </si>
  <si>
    <t>artificial insemination centre</t>
  </si>
  <si>
    <t>rendering plants</t>
  </si>
  <si>
    <t xml:space="preserve">markets </t>
  </si>
  <si>
    <t>others</t>
  </si>
  <si>
    <t>passive surveillance</t>
  </si>
  <si>
    <t>survey</t>
  </si>
  <si>
    <t>sentinel</t>
  </si>
  <si>
    <t>participatory</t>
  </si>
  <si>
    <t>event-based</t>
  </si>
  <si>
    <t>syndromic surveillance</t>
  </si>
  <si>
    <t>other</t>
  </si>
  <si>
    <t>Disease indicator</t>
  </si>
  <si>
    <t>antibody detection</t>
  </si>
  <si>
    <t>pathogen detection</t>
  </si>
  <si>
    <t>indirect indicators</t>
  </si>
  <si>
    <t>sample</t>
  </si>
  <si>
    <t>clinical reports</t>
  </si>
  <si>
    <t>blood/serum/plasma</t>
  </si>
  <si>
    <t>ear notch</t>
  </si>
  <si>
    <t>tissue (biopsy)</t>
  </si>
  <si>
    <t>tissue (post mortem)</t>
  </si>
  <si>
    <t>milk</t>
  </si>
  <si>
    <t>saliva</t>
  </si>
  <si>
    <t>urine</t>
  </si>
  <si>
    <t>feces/ fecal swab</t>
  </si>
  <si>
    <t>other swab (not fecal)</t>
  </si>
  <si>
    <t>meat juice</t>
  </si>
  <si>
    <t>environmental sample</t>
  </si>
  <si>
    <t>Target population</t>
  </si>
  <si>
    <t>3.1</t>
  </si>
  <si>
    <t>Target species / animal group / material</t>
  </si>
  <si>
    <t>Component 1</t>
  </si>
  <si>
    <t>Component 2</t>
  </si>
  <si>
    <t>Component 3</t>
  </si>
  <si>
    <t>Component 4</t>
  </si>
  <si>
    <t>Component 5</t>
  </si>
  <si>
    <t>Component 6</t>
  </si>
  <si>
    <t>Component 7</t>
  </si>
  <si>
    <t>Component 8</t>
  </si>
  <si>
    <t>Component 9</t>
  </si>
  <si>
    <t>Component 10</t>
  </si>
  <si>
    <t>Component 11</t>
  </si>
  <si>
    <t>Component 12</t>
  </si>
  <si>
    <t>Component 13</t>
  </si>
  <si>
    <t>Component 14</t>
  </si>
  <si>
    <t>Component 15</t>
  </si>
  <si>
    <t>Component 16</t>
  </si>
  <si>
    <t>Component 17</t>
  </si>
  <si>
    <t>Component 18</t>
  </si>
  <si>
    <t>Component 19</t>
  </si>
  <si>
    <t>Component 20</t>
  </si>
  <si>
    <t>bees</t>
  </si>
  <si>
    <t>Other (type below)</t>
  </si>
  <si>
    <t>Other or details:</t>
  </si>
  <si>
    <t>names of the components are imported from Section 2</t>
  </si>
  <si>
    <t>3.2</t>
  </si>
  <si>
    <t>dairy</t>
  </si>
  <si>
    <t xml:space="preserve">meat </t>
  </si>
  <si>
    <t>camelids</t>
  </si>
  <si>
    <t>nucleus</t>
  </si>
  <si>
    <t>breeding</t>
  </si>
  <si>
    <t xml:space="preserve">wild </t>
  </si>
  <si>
    <t>breeders</t>
  </si>
  <si>
    <t>dogs</t>
  </si>
  <si>
    <t>ticks</t>
  </si>
  <si>
    <t xml:space="preserve">beef </t>
  </si>
  <si>
    <t>wool</t>
  </si>
  <si>
    <t>farmed deer (cervid)</t>
  </si>
  <si>
    <t>meat</t>
  </si>
  <si>
    <t>farmed</t>
  </si>
  <si>
    <t xml:space="preserve">broilers </t>
  </si>
  <si>
    <t>cats</t>
  </si>
  <si>
    <t>diptera</t>
  </si>
  <si>
    <t>mixed</t>
  </si>
  <si>
    <t>multiplier</t>
  </si>
  <si>
    <t>layers</t>
  </si>
  <si>
    <t>layer</t>
  </si>
  <si>
    <t>rabbits</t>
  </si>
  <si>
    <t>ai breeders</t>
  </si>
  <si>
    <t>farrow-to-finish</t>
  </si>
  <si>
    <t>reptiles</t>
  </si>
  <si>
    <t>veal calves</t>
  </si>
  <si>
    <t>fattening</t>
  </si>
  <si>
    <t>comp1</t>
  </si>
  <si>
    <t>comp2</t>
  </si>
  <si>
    <t>comp3</t>
  </si>
  <si>
    <t>comp4</t>
  </si>
  <si>
    <t>comp5</t>
  </si>
  <si>
    <t>comp6</t>
  </si>
  <si>
    <t>comp7</t>
  </si>
  <si>
    <t>comp8</t>
  </si>
  <si>
    <t>comp9</t>
  </si>
  <si>
    <t>comp10</t>
  </si>
  <si>
    <t>comp11</t>
  </si>
  <si>
    <t>comp12</t>
  </si>
  <si>
    <t>comp13</t>
  </si>
  <si>
    <t>comp14</t>
  </si>
  <si>
    <t>comp15</t>
  </si>
  <si>
    <t>comp16</t>
  </si>
  <si>
    <t>comp17</t>
  </si>
  <si>
    <t>comp18</t>
  </si>
  <si>
    <t>comp19</t>
  </si>
  <si>
    <t>comp20</t>
  </si>
  <si>
    <t>3.3</t>
  </si>
  <si>
    <t>Sectors missed</t>
  </si>
  <si>
    <t>Take some time to think about other sectors/strata from the total susceptible population (defined in the surveillance scenario) which are not being covered by this particular component. Please list them.</t>
  </si>
  <si>
    <t>3.4</t>
  </si>
  <si>
    <t>3.5</t>
  </si>
  <si>
    <t>Target criteria</t>
  </si>
  <si>
    <t xml:space="preserve">Were there any selection criteria used to choose this particular target population? (If the target population for this component is not the entire susceptible population defined for the surveillance system). If so, please describe the selection criteria. </t>
  </si>
  <si>
    <t>3.6</t>
  </si>
  <si>
    <t>Percentage covered</t>
  </si>
  <si>
    <t>Disease suspicion</t>
  </si>
  <si>
    <t>4.1</t>
  </si>
  <si>
    <t>Definition</t>
  </si>
  <si>
    <t>Obligations</t>
  </si>
  <si>
    <t>4.3</t>
  </si>
  <si>
    <t>4.2</t>
  </si>
  <si>
    <t>Notification procedures</t>
  </si>
  <si>
    <t>4.4</t>
  </si>
  <si>
    <t>Actions upon suspicions</t>
  </si>
  <si>
    <t>4.5</t>
  </si>
  <si>
    <t>Enhancements</t>
  </si>
  <si>
    <t>Enhancement 1</t>
  </si>
  <si>
    <t>A)</t>
  </si>
  <si>
    <t>B)</t>
  </si>
  <si>
    <t>C)</t>
  </si>
  <si>
    <t>D)</t>
  </si>
  <si>
    <t>E)</t>
  </si>
  <si>
    <t>F)</t>
  </si>
  <si>
    <t>Target (e.g. public, farmers, veterinarians)</t>
  </si>
  <si>
    <t>Responsibility for implementing/ overseeing</t>
  </si>
  <si>
    <t>Financial responsibility</t>
  </si>
  <si>
    <t>Frequency e.g monthly, quartely, yearly)</t>
  </si>
  <si>
    <t>Further information and description</t>
  </si>
  <si>
    <t>Enhancement/Incentive name (examples on diagram above)</t>
  </si>
  <si>
    <t>Enhancement 2</t>
  </si>
  <si>
    <t>Enhancement 3</t>
  </si>
  <si>
    <t>Enhancement 4</t>
  </si>
  <si>
    <t>Enhancement 5</t>
  </si>
  <si>
    <t>more</t>
  </si>
  <si>
    <t>less</t>
  </si>
  <si>
    <r>
      <t xml:space="preserve">Testing protocol </t>
    </r>
    <r>
      <rPr>
        <b/>
        <sz val="11"/>
        <color theme="0"/>
        <rFont val="Calibri"/>
        <family val="2"/>
        <scheme val="minor"/>
      </rPr>
      <t>(if passive - for confirmation)</t>
    </r>
  </si>
  <si>
    <t>clinical inspection</t>
  </si>
  <si>
    <t>6.1</t>
  </si>
  <si>
    <t>6.2</t>
  </si>
  <si>
    <t>Type of sample to be collected</t>
  </si>
  <si>
    <t>6.3</t>
  </si>
  <si>
    <t>Screening/first test</t>
  </si>
  <si>
    <t>6.4</t>
  </si>
  <si>
    <t>Confirmatory/ second test</t>
  </si>
  <si>
    <t>This is the confirmatory test in cases where screening is used, or the second test of a design using parallel tests. List the test to be used, as agreed with the laboratory, and any other important details you may want to save.</t>
  </si>
  <si>
    <t>6.5</t>
  </si>
  <si>
    <t>Point of sample collection</t>
  </si>
  <si>
    <t>Study design</t>
  </si>
  <si>
    <t>7.1</t>
  </si>
  <si>
    <t>Selection of units</t>
  </si>
  <si>
    <t>Census</t>
  </si>
  <si>
    <t>Sampling</t>
  </si>
  <si>
    <t>Not applicable</t>
  </si>
  <si>
    <t>7.2</t>
  </si>
  <si>
    <t>Target unit</t>
  </si>
  <si>
    <t>Animal</t>
  </si>
  <si>
    <t>Pen</t>
  </si>
  <si>
    <t>Herd/farm</t>
  </si>
  <si>
    <t>Hive</t>
  </si>
  <si>
    <t>Apiary</t>
  </si>
  <si>
    <t>Other</t>
  </si>
  <si>
    <t>Group/ batch</t>
  </si>
  <si>
    <t>7.3</t>
  </si>
  <si>
    <t>Pooling</t>
  </si>
  <si>
    <t>Are samples going to be pooled for testing? Use the box to say yes/no, and if possible, also to describe the pooling process when appropriate.</t>
  </si>
  <si>
    <t>7.4</t>
  </si>
  <si>
    <t>Sampling unit</t>
  </si>
  <si>
    <t>a) Individuals</t>
  </si>
  <si>
    <t>b) Multiple group samples</t>
  </si>
  <si>
    <t>c) 1 sample per group</t>
  </si>
  <si>
    <t>7.5</t>
  </si>
  <si>
    <t>Sampling design</t>
  </si>
  <si>
    <t>One-stage</t>
  </si>
  <si>
    <t>Multi-stage</t>
  </si>
  <si>
    <t>7.6</t>
  </si>
  <si>
    <t>Number of units in the target population</t>
  </si>
  <si>
    <t>Needed for sample size calculation</t>
  </si>
  <si>
    <t>Normally the number of units per group varies, so you shouldn’t be worried about having “a” number of secondary units per primary unit, but in your sample size calculation (later steps) you will have to account for several sizes of secondary sampling units per cluster (PSU). It's possible to enter a RANGE here.</t>
  </si>
  <si>
    <t>7.7</t>
  </si>
  <si>
    <t>Sensitivity of the testing protocol</t>
  </si>
  <si>
    <t xml:space="preserve">Useful tools for Sensitivity and Specificity calculation (CLICK ON ICON): </t>
  </si>
  <si>
    <t>Specificity of the testing protocol</t>
  </si>
  <si>
    <t>Sampling strategy</t>
  </si>
  <si>
    <t xml:space="preserve">If sampling is to be carried out, this section provides a list of information you will need to collect and decisions that you need to make in order to calculate the number of samples that should be collected. </t>
  </si>
  <si>
    <t>8.1</t>
  </si>
  <si>
    <t>Sampling at the primary sampling unit (PSU) level:</t>
  </si>
  <si>
    <t xml:space="preserve">Design prevalence </t>
  </si>
  <si>
    <t xml:space="preserve">Desired confidence </t>
  </si>
  <si>
    <t xml:space="preserve">Desired power </t>
  </si>
  <si>
    <r>
      <t>Sensitivity (</t>
    </r>
    <r>
      <rPr>
        <sz val="10"/>
        <color theme="1"/>
        <rFont val="Calibri"/>
        <family val="2"/>
        <scheme val="minor"/>
      </rPr>
      <t>Sensitivity at the PSU level equals confidence at the SSU level, if two-stage sampling is used</t>
    </r>
    <r>
      <rPr>
        <sz val="11"/>
        <color theme="1"/>
        <rFont val="Calibri"/>
        <family val="2"/>
        <scheme val="minor"/>
      </rPr>
      <t>)</t>
    </r>
  </si>
  <si>
    <t xml:space="preserve">Specificity </t>
  </si>
  <si>
    <t>8.2</t>
  </si>
  <si>
    <t>Sampling at the secondary sampling unit (SSU) level:</t>
  </si>
  <si>
    <t>If one-stage sampling process is applied, then PSU is the only unit to consider (skip this step).</t>
  </si>
  <si>
    <t>Number of SSUs in the population (given before)</t>
  </si>
  <si>
    <t>Number of PSU in the population (given before)</t>
  </si>
  <si>
    <t>8.3</t>
  </si>
  <si>
    <t>Selection criteria WITHIN the population</t>
  </si>
  <si>
    <t>Within the target population, are there any criteria for the selection of animal/units to target (not related to sampling, which is discussed further below)?  (Please note that this refers to the selection of individuals WITHIN the target population, as opposed to criteria used to choose the target population)</t>
  </si>
  <si>
    <t xml:space="preserve">Sensitivity </t>
  </si>
  <si>
    <t>When defining the risk scenario, you may have identified risk characteristics which lead to the characterization of different population strata, based on disease risk. If risk-based sampling can be applied to these strata, use this step to define the strata and collect information needed for sample size calculation and allocation.</t>
  </si>
  <si>
    <t>The risk characteristics you have informed are pasted below:</t>
  </si>
  <si>
    <t>Population level: Geograph. (1)</t>
  </si>
  <si>
    <t>Population level: Geograph. (2)</t>
  </si>
  <si>
    <t>Population level: Geograph. (3)</t>
  </si>
  <si>
    <t>Visit the WIKI for more information on risk-based sample allocation</t>
  </si>
  <si>
    <t>RISK ASSESSMENT TOOLS</t>
  </si>
  <si>
    <t>8.4</t>
  </si>
  <si>
    <t>Risk-based allocation</t>
  </si>
  <si>
    <t>Defined due to a higher risk of: Infection, Detection, Consequences, or others?</t>
  </si>
  <si>
    <t>Any further description</t>
  </si>
  <si>
    <t>Percentage of the population</t>
  </si>
  <si>
    <t>Risk ratio</t>
  </si>
  <si>
    <t>RISK STRATUM 1</t>
  </si>
  <si>
    <t>RISK STRATUM 2</t>
  </si>
  <si>
    <t>RISK STRATUM 3</t>
  </si>
  <si>
    <t>RISK STRATUM 4</t>
  </si>
  <si>
    <t>RISK STRATUM 5</t>
  </si>
  <si>
    <t>8.5</t>
  </si>
  <si>
    <t>Sample size calculation</t>
  </si>
  <si>
    <t>The sample size should be calculate using the information provided in section 8.1-8.4. Useful tools are provided in the link below:</t>
  </si>
  <si>
    <t>Sample size calculated (PSU level)</t>
  </si>
  <si>
    <t>Sample size calculated (SSU level) - likely to vary per size of the PSU, in which case you can enter a range, an average, or describe the sample size per size of PSU</t>
  </si>
  <si>
    <t>Expected total number of samples to be collected monthly</t>
  </si>
  <si>
    <t>Links to lab capacity considerations</t>
  </si>
  <si>
    <t>8.6</t>
  </si>
  <si>
    <t>Sample allocation at the primary level</t>
  </si>
  <si>
    <t>Simple</t>
  </si>
  <si>
    <t>Systematic</t>
  </si>
  <si>
    <t>Stratified</t>
  </si>
  <si>
    <t>Convenience</t>
  </si>
  <si>
    <t>Purposeful</t>
  </si>
  <si>
    <t>Sample allocation strategy chosen</t>
  </si>
  <si>
    <t>Sample allocation at the Secondary level</t>
  </si>
  <si>
    <t>8.7</t>
  </si>
  <si>
    <t>8.8</t>
  </si>
  <si>
    <t>Sample collection timeline</t>
  </si>
  <si>
    <t>You have indicated the study type showed to the right. Now think about any details of the collection timeline, such as whether there is a fixed schedule for visiting the place of collection. Describe the details in the free-text field below.</t>
  </si>
  <si>
    <t>Description of collection timeline:</t>
  </si>
  <si>
    <t>Data Generation/ Sampling collection process</t>
  </si>
  <si>
    <t xml:space="preserve">Consider the specific process of collecting the samples (or any other information) from the source. </t>
  </si>
  <si>
    <t>9.1</t>
  </si>
  <si>
    <t xml:space="preserve">WHO will collect the samples? </t>
  </si>
  <si>
    <t>9.2</t>
  </si>
  <si>
    <t>HOW will samples be collected?</t>
  </si>
  <si>
    <t>9.3</t>
  </si>
  <si>
    <t>WHEN/HOW OFTEN will samples be collected?</t>
  </si>
  <si>
    <t>9.4</t>
  </si>
  <si>
    <t>Training</t>
  </si>
  <si>
    <t>9.5</t>
  </si>
  <si>
    <t>Follow-up</t>
  </si>
  <si>
    <t>Plans for monitoring / reviewing compliance in the sample collection / data generation process (for instance that the right number of samples have been collected monthly).</t>
  </si>
  <si>
    <t>Transfer means</t>
  </si>
  <si>
    <t>10.1</t>
  </si>
  <si>
    <t>HOW will samples be transferred?</t>
  </si>
  <si>
    <t>10.2</t>
  </si>
  <si>
    <t>10.3</t>
  </si>
  <si>
    <t>Data Translation/ sample analyses process</t>
  </si>
  <si>
    <t>11.1</t>
  </si>
  <si>
    <t>WHO will perform the analyses?</t>
  </si>
  <si>
    <t>11.2</t>
  </si>
  <si>
    <t>HOW will samples be analysed</t>
  </si>
  <si>
    <t>11.3</t>
  </si>
  <si>
    <t>11.4</t>
  </si>
  <si>
    <t>Expected LOAD</t>
  </si>
  <si>
    <t>11.5</t>
  </si>
  <si>
    <t>11.6</t>
  </si>
  <si>
    <t>Testing protocol defined in step 7.</t>
  </si>
  <si>
    <t>Epidemiological analyses</t>
  </si>
  <si>
    <t>12.1</t>
  </si>
  <si>
    <t>Are there any epidemiological DATA that need to be collected?</t>
  </si>
  <si>
    <t>12.2</t>
  </si>
  <si>
    <t xml:space="preserve">WHO will perform the analyses? </t>
  </si>
  <si>
    <t>12.3</t>
  </si>
  <si>
    <t>HOW will epidemiological analyses be performed?</t>
  </si>
  <si>
    <t>12.4</t>
  </si>
  <si>
    <t>WHEN/HOW OFTEN?</t>
  </si>
  <si>
    <t>12.5</t>
  </si>
  <si>
    <t>12.6</t>
  </si>
  <si>
    <t>Data management needs</t>
  </si>
  <si>
    <t>12.7</t>
  </si>
  <si>
    <t>Software needs</t>
  </si>
  <si>
    <t>Dissemination of results</t>
  </si>
  <si>
    <t>A plan to disseminate results is important to keep engagement. Consider how results will be disseminated.</t>
  </si>
  <si>
    <t>13.1</t>
  </si>
  <si>
    <t>WHO will disseminate the results?</t>
  </si>
  <si>
    <t>13.2</t>
  </si>
  <si>
    <t>WHO is the TARGET of dissemination (to whom results will be disseminated)?</t>
  </si>
  <si>
    <t>13.3</t>
  </si>
  <si>
    <t>HOW will results be disseminated?</t>
  </si>
  <si>
    <t>You can list multiple stakeholders. If the mode of dissemination is different for various of them, detail below.</t>
  </si>
  <si>
    <t>13.4</t>
  </si>
  <si>
    <t>Institution responsible, for instance.</t>
  </si>
  <si>
    <t>Surveillance review</t>
  </si>
  <si>
    <t>14.1</t>
  </si>
  <si>
    <t>14.2</t>
  </si>
  <si>
    <t>HOW are reviews going to be performed</t>
  </si>
  <si>
    <t>14.3</t>
  </si>
  <si>
    <t>Institution or team responsible, for instance.</t>
  </si>
  <si>
    <t>REDESIGNING surveillance to improve performance</t>
  </si>
  <si>
    <t xml:space="preserve">Now that you have documented the current (or desired) design of you surveillance system, it is time to think about how to strengthen the design by optimizing specific performance attributes. </t>
  </si>
  <si>
    <r>
      <rPr>
        <b/>
        <i/>
        <u/>
        <sz val="11"/>
        <color theme="1"/>
        <rFont val="Calibri"/>
        <family val="2"/>
        <scheme val="minor"/>
      </rPr>
      <t>Performance attributes related to the effectiveness of surveillance</t>
    </r>
    <r>
      <rPr>
        <b/>
        <sz val="11"/>
        <color theme="1"/>
        <rFont val="Calibri"/>
        <family val="2"/>
        <scheme val="minor"/>
      </rPr>
      <t xml:space="preserve">, as well as </t>
    </r>
    <r>
      <rPr>
        <b/>
        <i/>
        <u/>
        <sz val="11"/>
        <color theme="1"/>
        <rFont val="Calibri"/>
        <family val="2"/>
        <scheme val="minor"/>
      </rPr>
      <t>cost considerations</t>
    </r>
    <r>
      <rPr>
        <b/>
        <sz val="11"/>
        <color theme="1"/>
        <rFont val="Calibri"/>
        <family val="2"/>
        <scheme val="minor"/>
      </rPr>
      <t xml:space="preserve">, are listed below. Click on each desired attribute to review your current design, in light of the links between specific design decisions and the effectiveness measures listed below. </t>
    </r>
  </si>
  <si>
    <t>Available at: http://www.fp7-risksur.eu/progress/public-deliverables</t>
  </si>
  <si>
    <t>RISKSUR Deliverable 1.3: Current surveillance characteristics and evaluation criteria</t>
  </si>
  <si>
    <t>names of the components are imported from Design Section 2</t>
  </si>
  <si>
    <t>Effect on SENSITIVITY of Surveillance</t>
  </si>
  <si>
    <t>Surveillance scenario</t>
  </si>
  <si>
    <t>Surveillance design Step</t>
  </si>
  <si>
    <t>Hazard</t>
  </si>
  <si>
    <t>Susceptible population</t>
  </si>
  <si>
    <t>Geographical area</t>
  </si>
  <si>
    <t>Actions upon confirmation</t>
  </si>
  <si>
    <t xml:space="preserve">Enhancement/Incentive name </t>
  </si>
  <si>
    <t>Testing protocol</t>
  </si>
  <si>
    <t>Type of test</t>
  </si>
  <si>
    <t>Type of sample</t>
  </si>
  <si>
    <t>Confirmatory/second test</t>
  </si>
  <si>
    <t>7.8</t>
  </si>
  <si>
    <t>Sensitivity of the test</t>
  </si>
  <si>
    <t>Specificity of the test</t>
  </si>
  <si>
    <t>PSU units in the target population</t>
  </si>
  <si>
    <t>SSU units in the target population</t>
  </si>
  <si>
    <t>Number of PSU in the population</t>
  </si>
  <si>
    <t>PSU sampling</t>
  </si>
  <si>
    <t>SSU sampling</t>
  </si>
  <si>
    <t>Selection criteria</t>
  </si>
  <si>
    <t>Sample size</t>
  </si>
  <si>
    <t>Allocation at PSU level</t>
  </si>
  <si>
    <t>Allocation at SSU level</t>
  </si>
  <si>
    <t>Collection timeline</t>
  </si>
  <si>
    <t>Number of SSU in the population</t>
  </si>
  <si>
    <t>Risk stratum 1 (visit the Design to see the more risk strata)</t>
  </si>
  <si>
    <t>Enhancement 1 (visit the Design to see the other enhancements)</t>
  </si>
  <si>
    <t xml:space="preserve">Defined due to a higher risk of: </t>
  </si>
  <si>
    <t xml:space="preserve">Sample size calculated (SSU level) </t>
  </si>
  <si>
    <t>Expected total samples to be collected monthly</t>
  </si>
  <si>
    <t>Data generation/sampling</t>
  </si>
  <si>
    <t>Who collects</t>
  </si>
  <si>
    <t>How</t>
  </si>
  <si>
    <t>When/ how often</t>
  </si>
  <si>
    <t>Data/ sample analyses</t>
  </si>
  <si>
    <t>Who analyses</t>
  </si>
  <si>
    <t>Expected load</t>
  </si>
  <si>
    <t>Epidemiological data</t>
  </si>
  <si>
    <t>Who performs</t>
  </si>
  <si>
    <t>Data management</t>
  </si>
  <si>
    <t>Software</t>
  </si>
  <si>
    <t>Dissemination</t>
  </si>
  <si>
    <t>Who disseminated</t>
  </si>
  <si>
    <t>Target audience</t>
  </si>
  <si>
    <t>Increasing the sensitivity of the surveillance system is understood as increasing the probability of finding positive cases, if positive cases exist. To assess the sensitivity of the system, consult the EVA tool, to re-design the system with the goal of increasing sensitivity, read through the advice below</t>
  </si>
  <si>
    <t>Sensitivity can possibly be increased by targeting for example areas with high population densities, complex movement patterns, special geographical features or other population level risks and high-risk periods that may affect the risk of infection.</t>
  </si>
  <si>
    <t>Coverage is expected to indirectly increase sensitivity. You may consider activating the performance advice also for the coverage attribute.</t>
  </si>
  <si>
    <t>Risk-based targeting can increase sensitivity</t>
  </si>
  <si>
    <t>Contact laboratory personnel to find out the most sensitive tests available, and what type of samples they require.</t>
  </si>
  <si>
    <t xml:space="preserve">The use of tests in series (screening and then confirmatory) reduces sensitivity. If screening is needed (due to costs) consider the tests with high sensitivity. Two tests can also be used in parallel (samples positive in any of the two tests are considered positive) in order to increase sensitivity. </t>
  </si>
  <si>
    <t>Step with high potential to increase sensitivity. See specific attributes below.</t>
  </si>
  <si>
    <t>Lower design prevalence (assuming a prevalence under 50%) will increase sensitivity. Higher confidence will increase sample size, which can increase sensitivity to detect at least one positive case</t>
  </si>
  <si>
    <t>Sample size (PSU level)</t>
  </si>
  <si>
    <t xml:space="preserve">Sample size (SSU level) </t>
  </si>
  <si>
    <t>Expected samples monthly</t>
  </si>
  <si>
    <t>Sensitivity can be increased with greater sample size. For a fixed sample size, sensitivity can also be increased by using risk-based designs (visit the WIKI for more information and help).</t>
  </si>
  <si>
    <t>The use of convenience sample can decrease sensitivity.
Purposeful sampling is only associated with increased sensitivity when risk-based criteria are used.</t>
  </si>
  <si>
    <t>More specialized labor can result in better sensitivity</t>
  </si>
  <si>
    <t>A well-defined protocol and appropriate training can improve sensitivity</t>
  </si>
  <si>
    <t>Who disseminates</t>
  </si>
  <si>
    <t>Actively disseminating results can improve engagement of surveillance stakeholders, and as a consequence improve sensitivity</t>
  </si>
  <si>
    <t>Review system regularly based on the sensitivity points detailed in this framework. Review can be necessary for instance in order to identify when new (more sensitive tests) become available, whether risk-based surveillance can be implemented or improved.</t>
  </si>
  <si>
    <r>
      <rPr>
        <b/>
        <sz val="11"/>
        <color theme="1"/>
        <rFont val="Calibri"/>
        <family val="2"/>
        <scheme val="minor"/>
      </rPr>
      <t>2) The surveillance objective</t>
    </r>
    <r>
      <rPr>
        <sz val="11"/>
        <color theme="1"/>
        <rFont val="Calibri"/>
        <family val="2"/>
        <scheme val="minor"/>
      </rPr>
      <t xml:space="preserve"> (see 1.2 in the next screen)</t>
    </r>
  </si>
  <si>
    <t xml:space="preserve">Surveillance objective: </t>
  </si>
  <si>
    <t>7.1-7.6 are likely NOT relevant for passive surveillance components. But please do refer to 7.7 and 7.8</t>
  </si>
  <si>
    <r>
      <t xml:space="preserve">To </t>
    </r>
    <r>
      <rPr>
        <b/>
        <i/>
        <u/>
        <sz val="11"/>
        <color theme="1"/>
        <rFont val="Calibri"/>
        <family val="2"/>
        <scheme val="minor"/>
      </rPr>
      <t>assess</t>
    </r>
    <r>
      <rPr>
        <sz val="11"/>
        <color theme="1"/>
        <rFont val="Calibri"/>
        <family val="2"/>
        <scheme val="minor"/>
      </rPr>
      <t xml:space="preserve"> an attribute, please </t>
    </r>
    <r>
      <rPr>
        <b/>
        <u/>
        <sz val="11"/>
        <color theme="1"/>
        <rFont val="Calibri"/>
        <family val="2"/>
        <scheme val="minor"/>
      </rPr>
      <t>visit the EVA tool</t>
    </r>
    <r>
      <rPr>
        <sz val="11"/>
        <color theme="1"/>
        <rFont val="Calibri"/>
        <family val="2"/>
        <scheme val="minor"/>
      </rPr>
      <t xml:space="preserve">.  To </t>
    </r>
    <r>
      <rPr>
        <i/>
        <u/>
        <sz val="11"/>
        <color theme="1"/>
        <rFont val="Calibri"/>
        <family val="2"/>
        <scheme val="minor"/>
      </rPr>
      <t>re-design the system with the goal of improving a specific attribute</t>
    </r>
    <r>
      <rPr>
        <sz val="11"/>
        <color theme="1"/>
        <rFont val="Calibri"/>
        <family val="2"/>
        <scheme val="minor"/>
      </rPr>
      <t xml:space="preserve">, please read below. </t>
    </r>
  </si>
  <si>
    <t>The RISKSUR tool has been developed to design and evaluate surveillance for specific systems . A system  is defined by:</t>
  </si>
  <si>
    <t>3) Geographical area covered</t>
  </si>
  <si>
    <t>5) The risk characteristics associated with the previous 3 points</t>
  </si>
  <si>
    <t>Having defined your system you can also enter information that will be useful to inform the design including:</t>
  </si>
  <si>
    <t>the disease  for which surveillance is being designed</t>
  </si>
  <si>
    <t>4) The susceptible population (species)</t>
  </si>
  <si>
    <t>1.5</t>
  </si>
  <si>
    <t xml:space="preserve">Surveillance System </t>
  </si>
  <si>
    <t>Please indicate the geographical area covered by this surveillance system:</t>
  </si>
  <si>
    <t xml:space="preserve">You have characterized the surveillance system for this design task as: </t>
  </si>
  <si>
    <t xml:space="preserve">Name: </t>
  </si>
  <si>
    <t>Geographical area:</t>
  </si>
  <si>
    <t>Add surveillance components</t>
  </si>
  <si>
    <t>For each surveillance system a number of surveillance components can be included.  
Use the form below to add the surveillance components that can be implemented as part of this surveillance system. Visit the Wiki if you need help deciding which activities should be relevant for your particular system.</t>
  </si>
  <si>
    <t>Consider in particular which modes of data generation/ sample collection are already present in the region or can be implemented.</t>
  </si>
  <si>
    <t>gross pathology</t>
  </si>
  <si>
    <t>pathology diagnostic (microscopic)</t>
  </si>
  <si>
    <t>Type of disease indicator/ test</t>
  </si>
  <si>
    <t xml:space="preserve">Species included in each particular activity. See DROP DOWN. </t>
  </si>
  <si>
    <t>Other (section 3.1)</t>
  </si>
  <si>
    <t>Other/free text on 3.2</t>
  </si>
  <si>
    <t>diagnostic laboratory</t>
  </si>
  <si>
    <t>Informed in section 2 as pasted here. Use the field "other or details" to add more information if needed. Visite section 2 if you want to edit the type of disease indicator.</t>
  </si>
  <si>
    <t>Informed in section 2 as pasted here. Use the field "other or details" to add more information if needed. Visite section 2 if you want to edit the type of sample to be collected.</t>
  </si>
  <si>
    <t>Suspicion of disease</t>
  </si>
  <si>
    <r>
      <t xml:space="preserve">In this section you will be asked to think about how a suspected case of the hazard of interest is defined and reported to the relevant authorities. This is relevant to </t>
    </r>
    <r>
      <rPr>
        <b/>
        <i/>
        <sz val="10"/>
        <color theme="1"/>
        <rFont val="Calibri"/>
        <family val="2"/>
        <scheme val="minor"/>
      </rPr>
      <t>passive surveillance</t>
    </r>
    <r>
      <rPr>
        <sz val="10"/>
        <color theme="1"/>
        <rFont val="Calibri"/>
        <family val="2"/>
        <scheme val="minor"/>
      </rPr>
      <t xml:space="preserve"> components where the collection of surveillance data is observer -initiated. 
If you are designing an active surveillance component please skip to section 5 below where you will be able to define testing protocol, study design and sampling strategy.</t>
    </r>
  </si>
  <si>
    <t>What will be the procedure following the reporting of a suspect case  to the authorities? For example at what stage would/could restrictions be applied to premises or follow up investigations carried out?</t>
  </si>
  <si>
    <t>Actions upon confirmation of disease</t>
  </si>
  <si>
    <t>Consider how units will be tested to obtain information about the hazard. The particular details of a testing protocol only need to be defined later, but design of the surveillance will depend on identifying (in conjunction with those responsible for laboratory analysis, when that’s the case) what methods will be chosen for testing the population.</t>
  </si>
  <si>
    <t>Informed in section 2 as pasted here. Use the field "other or details" to add more information if needed. Visite section 2 if you want to edit the point of sample collection.</t>
  </si>
  <si>
    <t>semen</t>
  </si>
  <si>
    <t>Are samples going to be pooled for testing? Is pooling going to be performed in the field or in the laboratory? Describe any details in the free text field.</t>
  </si>
  <si>
    <t>6.6</t>
  </si>
  <si>
    <t>Any other testing protocol details</t>
  </si>
  <si>
    <t xml:space="preserve">Consider the testing protocol delineated above. If any further details are needed to make sure the entire process is documented, please provide in this free-text box. </t>
  </si>
  <si>
    <t>If only one test will be employed, use the box to define this test, as agreed with the laboratory. You can also add any details needed regarding for instance thresholds for considering an animal as positive. If multiple tests will be used, use this field to characterize the first or screening test.</t>
  </si>
  <si>
    <t>Consider how data/samples going to be transferred from the point of collection to the point of analyses. The point of analysis for samples is typically the laboratory, and the point of analysis for data is typically an epidemiologist.</t>
  </si>
  <si>
    <t>Surveillance evaluation and performance monitoring</t>
  </si>
  <si>
    <t>Regular reviewing of the design (periodic evaluation) and quality of execution (performance monitoring) should be planned, with the aim of correcting any failures in the process, or improving design in light of recent information and knowledge.</t>
  </si>
  <si>
    <t>WHO will regularly review the performance and design of the surveillance strategies</t>
  </si>
  <si>
    <t>Criteria for evaluation and performance monitoring, information collection and use, etc.</t>
  </si>
  <si>
    <t>Describe the frequency of performance monitoring and periodic evaluation. For instance quarterly or yearly.</t>
  </si>
  <si>
    <t>This section describes logistics of how the raw data (biological samples, health indicators, observations etc) will be translated into surveillance information. The type of samples to be collected and testing to be carried out has been determined in section 6 (testing protocol). Here you may record details about the management and logistical aspects of the analysis of the raw data/samples in order to turn it into useful surveillance data.</t>
  </si>
  <si>
    <t>Please outline plans for monitoring or reviewing compliance in the sample/ data analyses (for instance quality control). Do not record consequences and follow up of a positive result here, this is recorded in section 4.</t>
  </si>
  <si>
    <t>Once samples are analysed by the laboratories or interpreted by personnel, it is expected that the results of those analyses will be reviewed by epidemiologists and other involved in the study design for this surveillance component.</t>
  </si>
  <si>
    <t>The questions below are designed to encourage you to think about population (particularly geographical and temporal), herd and animal level risk characteristics associated with the hazard, susceptible population and surveillance objective you defined previously. These risk characteristics may become relevant later in the framework when considering strategies to enhance the efficiency of your surveillance system:</t>
  </si>
  <si>
    <t>Designing surveillance for MULTIPLE HAZARDs in parallel</t>
  </si>
  <si>
    <t>Add components for parallel design:</t>
  </si>
  <si>
    <t>Choose the NUMBER of the original component to be duplicated:</t>
  </si>
  <si>
    <t xml:space="preserve">Name the new components: </t>
  </si>
  <si>
    <t>Multi-Hazard surveillance, for this framework, is focused on two situations: 1) the use of samples primarily collected for one disease (mother), to then also investigate other diseases (children); and 2)  design of components which can contribute to several surveillance systems (multiple hazards in parallel).</t>
  </si>
  <si>
    <t>parallel</t>
  </si>
  <si>
    <t>child</t>
  </si>
  <si>
    <t>Against which HAZARD is the parallel components going to be designed for? List in the added component columns to the right:</t>
  </si>
  <si>
    <t>What is the relation of the hazard in the new component to the hazard in this surveillance system (drop-down menu):</t>
  </si>
  <si>
    <t>These components do not belong to the current system, but here you can design them starting from a component already designed within the current system, edit as needed, and then export to a new system you may want to design.</t>
  </si>
  <si>
    <t>The potential children (or parallel) surveillance components should share the same susceptible population.</t>
  </si>
  <si>
    <t>These will be explicitly addressed in step 8.4.</t>
  </si>
  <si>
    <t>Mother and children components should, in principle, have the same target population, or the target population for the mother component should be more comprehensive than the children components. Parallel components should target the same population.</t>
  </si>
  <si>
    <t>Consider the other hazards you wish to cover through passive surveillance in this population. Ensure the reporting system is flexible enough to allow multiple disease to be reported using the same procedures.</t>
  </si>
  <si>
    <t>Consider other hazards of interest covered by passive surveillance and whether the same protocols could be applied regarding restrictions and further testing. This may depend on the epidemiology of the disease.</t>
  </si>
  <si>
    <t xml:space="preserve">The testing protocols is expected to be different for the different hazards. Just keep in mind that if pooling is used for the mother component, this should not compromise the design of children components. </t>
  </si>
  <si>
    <t xml:space="preserve">Consider the hazards you aim to cover. Can the indicators for these hazards be found in a common type of sample (for instance can all diseases be tested via serological tests)? Here the sample collected must be the same for all components. </t>
  </si>
  <si>
    <t>Consider if the same test can be used to screen for all the hazards you aim to target (e.g. clinical, slaughter and post-mortem inspection can cover multiple hazards; multiplex PCR) to save costs.</t>
  </si>
  <si>
    <t xml:space="preserve">In order to design multi-hazard surveillance, the study design should be compatible for all components. </t>
  </si>
  <si>
    <t>The sampling point should be chosen to allow accessing the target population for multiple hazards.</t>
  </si>
  <si>
    <t>A broad selection option (like a census or a sampling approach covering many units) increase the chance of being useful for monitoring other hazards</t>
  </si>
  <si>
    <t>Consider that one-stage sampling designs are easier to adapt to multiple surveillance purposes.</t>
  </si>
  <si>
    <t>A requirement to use the component for multiple hazards/objectives may increase the need for training. But training per se does not improve multiple utility.</t>
  </si>
  <si>
    <t>Long waiting times may influence the ability to detect (some) hazards, reducing the possibility to use the component for multiple hazards.</t>
  </si>
  <si>
    <t>If surveillance is directed at multiple hazards ensure the staff, organisations and/or laboratories involved have necessary expertise in all hazards.</t>
  </si>
  <si>
    <t>You will have to design a sampling strategy that can be applied for all hazards. However, the design prevalence and sensitivity and specificity of the testing protocols are likely different for the varied components. Design the sampling strategy for the mother component, and then calculate the achieved confidence backwards for the children components (that is, estimate the achieved confidence using the sample size set by the mother component). The sample size of the mother component will serve as the maximum number of samples that can be used for the children. For parallel components, you may need to calculate the number of samples needed for each hazard individually, and then decide on a strategy that will be set for all. For instance, set the number of samples based on the greater sample size found, or adjust the confidence achieved by the components that would have required a greater number of samples than the one set as a compromise to test all hazards in parallel.</t>
  </si>
  <si>
    <t>Tools to calculate sample size</t>
  </si>
  <si>
    <t>Tools to calculate the achieved confidence based on a given sample size</t>
  </si>
  <si>
    <t>The use of selection criteria based on a specific hazard can reduce the multi-hazard potential</t>
  </si>
  <si>
    <t xml:space="preserve">The risk-characteristics for the hazard in this surveillance system have been listed at the top of the page. The use of these risk-characteristics to design risk-based allocation can reduce the potential of reusing the sampling design for multiple hazards, unless the risk characteristics apply to the parallel/children hazards. Consider the risk characteristics for all the children/parallel hazards, and if their population, herd-level or animal-level distribution is the same as the ones listed for the mother/main hazard, carefully consider the use of risk-based allocation to increase performance and/or reduce costs.  </t>
  </si>
  <si>
    <t>Should be the same for all hazards</t>
  </si>
  <si>
    <t>Surveillance System</t>
  </si>
  <si>
    <t>continuous data collection</t>
  </si>
  <si>
    <t>screening</t>
  </si>
  <si>
    <t>pigs (domestic)</t>
  </si>
  <si>
    <t xml:space="preserve">Enter the number of a component to COPY information from (duplicate) </t>
  </si>
  <si>
    <t xml:space="preserve">, enter only values that should be DIFFERENT from component </t>
  </si>
  <si>
    <t xml:space="preserve"> .</t>
  </si>
  <si>
    <t xml:space="preserve">This component will inherite all values chosen for component </t>
  </si>
  <si>
    <t>Surveillance System Overview</t>
  </si>
  <si>
    <t>ALL</t>
  </si>
  <si>
    <t>Suspect Identification Criteria</t>
  </si>
  <si>
    <t>Selection of units: census or sampling</t>
  </si>
  <si>
    <t>Target unit level</t>
  </si>
  <si>
    <t>Select what is the level of the population for which conclusions will be drawn (for instance animal or herds). See options in the drop-down list:</t>
  </si>
  <si>
    <t>Sampling unit - individual or group</t>
  </si>
  <si>
    <t>Any further description - p.e. if based on geographical factors, temporal, etc</t>
  </si>
  <si>
    <t>NAME:</t>
  </si>
  <si>
    <t>WHEN/HOW OFTEN will samples be transferred</t>
  </si>
  <si>
    <t>WHEN/HOW OFTEN will samples be analysed</t>
  </si>
  <si>
    <t>Surveillance system</t>
  </si>
  <si>
    <t>Please name your surveillance system (to differentiate from other systems you may design using this tool):</t>
  </si>
  <si>
    <t>Legal requirements</t>
  </si>
  <si>
    <t>Use of the information for policy decisions</t>
  </si>
  <si>
    <t>Disease control actions to be taken based on the results of surveillance</t>
  </si>
  <si>
    <t>Changes in surveillance results required to trigger these actions</t>
  </si>
  <si>
    <t>Responsibility for development and maintenance of the surveillance system</t>
  </si>
  <si>
    <t>Institutions involed and their role</t>
  </si>
  <si>
    <t>Frequency of meetings of the central coordination group</t>
  </si>
  <si>
    <t>Other details:</t>
  </si>
  <si>
    <t>Surveillance component name</t>
  </si>
  <si>
    <t xml:space="preserve">Enhancement 1 </t>
  </si>
  <si>
    <t>Risk stratum 1</t>
  </si>
  <si>
    <t>Other details</t>
  </si>
  <si>
    <t>Risk stratum 2</t>
  </si>
  <si>
    <t>Risk stratum 3</t>
  </si>
  <si>
    <t>Risk stratum 4</t>
  </si>
  <si>
    <t>Risk stratum 5</t>
  </si>
  <si>
    <t>See section 7</t>
  </si>
  <si>
    <t>Number of enhancements chosen</t>
  </si>
  <si>
    <t>component</t>
  </si>
  <si>
    <t>risks</t>
  </si>
  <si>
    <t>Effect on FALSE ALARM RATE</t>
  </si>
  <si>
    <t>The less specific the clinical definition of disease is the greater the potential for false positives. Therefore try to ensure the working definition is clear and accurately identifies the hazard of interest</t>
  </si>
  <si>
    <t>Similar to “Sensitivity”, choose (in conjunction with those responsible for laboratory analysis) a suitable testing option for this component to achieve a low false alarm rate, considering factors affecting analytical and diagnostic specificity or specificity as well as costs.</t>
  </si>
  <si>
    <t>Aim for a test with high specificity or use a confirmatory test with high specificity to rule out false positives. Ensure adequate quality assurance in the laboratory to avoid for example cross-contamination.</t>
  </si>
  <si>
    <t>Aim for a highly specific test. Also consider factors affecting diagnostic specificity such as training of field and laboratory staff, quality assurance in the field and in laboratories to avoid cross-contamination and the use of negative controls.</t>
  </si>
  <si>
    <t>If the target unit is animal, then testing pooled samples will reduce the false alarm rate. If the target unit is a group of animals (such as a herd) then testing pooled samples will increase the false alarm rate (because it is associated with a lower herd-level specificity).</t>
  </si>
  <si>
    <t>The choice of staff can influence false alarm rate; limited skills in taking out samples may generate false positive samples, for example by cross contamination.</t>
  </si>
  <si>
    <t>The choice of how samples are taken can influence false alarm rate; a weak protocol may generate false positive samples, for example by cross contamination.</t>
  </si>
  <si>
    <t>Every sampling occasion is a ‘chance’ to get a false positive, so increasing sampling frequency will influence the false alarm rate.</t>
  </si>
  <si>
    <t>Appropriate training can reduce false alarm rate, in particular for hazards and sample handling procedures where there is a risk for cross-contamination, or where proper identification of samples is crucial.</t>
  </si>
  <si>
    <t>Proper follow-up f positive cases is essential in order to eliminate the false positives</t>
  </si>
  <si>
    <t>Effect on TIMELINESS</t>
  </si>
  <si>
    <t>To evaluate the timeliness of the system, consult the EVA tool, to re-design the system with the goal of optimizing timeliness, read through the advice below.</t>
  </si>
  <si>
    <t>If timeliness is important, ensure that at least one component is based on continuous data collection or frequently repeated surveys.</t>
  </si>
  <si>
    <t>Definitions that identify disease in the early stages will increase timeliness. However also consider the implications for false alarm rate.</t>
  </si>
  <si>
    <t>Consider simple, rapid methods of reporting to ensure notifications are received quickly eg phone, email vs postal methods of reporting will speed up the process and minimize the potential for further spread of disease before risk mitigation procedures are put in place</t>
  </si>
  <si>
    <t>Choose (in conjunction with those responsible for laboratory analysis) a suitable testing option to improve timeliness. For instance, pathogen detection may allow detecting acute infections as opposed to serological testing</t>
  </si>
  <si>
    <t>To improve timeliness between different steps of the surveillance system, you can aim to reduce the time of getting the samples from the field to the laboratory, time needed to start and carry out diagnostic testing, data management, report generation and dissemination of findings.</t>
  </si>
  <si>
    <t>Study design affects timeliness as the availability of a sampling frame, time of selecting the units (e.g. census versus sample), efforts to collect samples (e.g. bulk milk versus individual samples) and sample size (time for collection and testing) impact the time required until results are available.</t>
  </si>
  <si>
    <t>The sampling point determines whether the target population can be accessed continuously (e.g. slaughter house, sentinels), only during parts of the year (e.g. hunting bag) or only through surveys (farm). Therefore, choosing a sampling point that allows frequent and easy access of the target population may improve timeliness.</t>
  </si>
  <si>
    <t>In many situations a census is impossible or excessively expensive. If undertaken properly, sample surveys can generate reliable information in a much shorter time than with a census</t>
  </si>
  <si>
    <t>Increased sampling frequency will reduce the time to detection.</t>
  </si>
  <si>
    <t>What is the state of disease in the country?</t>
  </si>
  <si>
    <t>What is the surveillance purpose - that is, how will the information collected in this surveillance system be used to inform policy decision (e.g. to eradicate or manage the occurrence of disease or inform trade)</t>
  </si>
  <si>
    <t xml:space="preserve">status: </t>
  </si>
  <si>
    <t>believed to be absent</t>
  </si>
  <si>
    <t>confirmed absent</t>
  </si>
  <si>
    <t>endemic</t>
  </si>
  <si>
    <t>sporadic</t>
  </si>
  <si>
    <t>recently introduced</t>
  </si>
  <si>
    <r>
      <t xml:space="preserve">Are there any </t>
    </r>
    <r>
      <rPr>
        <b/>
        <u/>
        <sz val="11"/>
        <color theme="1"/>
        <rFont val="Calibri"/>
        <family val="2"/>
        <scheme val="minor"/>
      </rPr>
      <t>legal requirements</t>
    </r>
    <r>
      <rPr>
        <sz val="11"/>
        <color theme="1"/>
        <rFont val="Calibri"/>
        <family val="2"/>
        <scheme val="minor"/>
      </rPr>
      <t xml:space="preserve"> (e.g. EU regulations)  which specify that surveillance should be carried out for this hazard. If so, do they specify how the surveillance should be carried out (e.g. type and number of samples to be taken). Use the text box to describe.</t>
    </r>
  </si>
  <si>
    <r>
      <t xml:space="preserve">In what ways does this disease have an </t>
    </r>
    <r>
      <rPr>
        <b/>
        <u/>
        <sz val="11"/>
        <color theme="1"/>
        <rFont val="Calibri"/>
        <family val="2"/>
        <scheme val="minor"/>
      </rPr>
      <t>economic impact</t>
    </r>
    <r>
      <rPr>
        <sz val="11"/>
        <color theme="1"/>
        <rFont val="Calibri"/>
        <family val="2"/>
        <scheme val="minor"/>
      </rPr>
      <t xml:space="preserve"> (e.g. trade within or between countries, public health, animal welfare, animal productivity, wider economy).</t>
    </r>
  </si>
  <si>
    <r>
      <t xml:space="preserve">What </t>
    </r>
    <r>
      <rPr>
        <b/>
        <u/>
        <sz val="11"/>
        <color theme="1"/>
        <rFont val="Calibri"/>
        <family val="2"/>
        <scheme val="minor"/>
      </rPr>
      <t xml:space="preserve">disease control action </t>
    </r>
    <r>
      <rPr>
        <sz val="11"/>
        <color theme="1"/>
        <rFont val="Calibri"/>
        <family val="2"/>
        <scheme val="minor"/>
      </rPr>
      <t>will be taken based on the results of this surveillance (e.g. stamping out, vaccination)? Use the text box to describe.</t>
    </r>
  </si>
  <si>
    <r>
      <t xml:space="preserve">What </t>
    </r>
    <r>
      <rPr>
        <b/>
        <u/>
        <sz val="11"/>
        <color theme="1"/>
        <rFont val="Calibri"/>
        <family val="2"/>
        <scheme val="minor"/>
      </rPr>
      <t>change</t>
    </r>
    <r>
      <rPr>
        <sz val="11"/>
        <color theme="1"/>
        <rFont val="Calibri"/>
        <family val="2"/>
        <scheme val="minor"/>
      </rPr>
      <t xml:space="preserve"> in surveillance results is required to trigger these actions? Use the text box to describe.</t>
    </r>
  </si>
  <si>
    <r>
      <t xml:space="preserve">Describe what are the </t>
    </r>
    <r>
      <rPr>
        <b/>
        <u/>
        <sz val="11"/>
        <color theme="1"/>
        <rFont val="Calibri"/>
        <family val="2"/>
        <scheme val="minor"/>
      </rPr>
      <t>institutions involved</t>
    </r>
    <r>
      <rPr>
        <sz val="11"/>
        <color theme="1"/>
        <rFont val="Calibri"/>
        <family val="2"/>
        <scheme val="minor"/>
      </rPr>
      <t xml:space="preserve"> and their role (for example: which institutions design the surveillance, carry out surveillance activities, and which help financing, etc).</t>
    </r>
  </si>
  <si>
    <r>
      <t xml:space="preserve">Plan/describe the </t>
    </r>
    <r>
      <rPr>
        <b/>
        <u/>
        <sz val="11"/>
        <color theme="1"/>
        <rFont val="Calibri"/>
        <family val="2"/>
        <scheme val="minor"/>
      </rPr>
      <t xml:space="preserve">frequency of meetings </t>
    </r>
    <r>
      <rPr>
        <sz val="11"/>
        <color theme="1"/>
        <rFont val="Calibri"/>
        <family val="2"/>
        <scheme val="minor"/>
      </rPr>
      <t>of the central coordination group for review of the adequacy or need for protocol update.</t>
    </r>
  </si>
  <si>
    <t xml:space="preserve">Informed in section 2 and pasted here. Use the field "other or details" to add more information if needed. Visit section 2 if you want to edit the target species/ animal group/ material. </t>
  </si>
  <si>
    <t xml:space="preserve">Informed in section 2 and pasted here. Use the field "other or details" to add more information if needed. Visite section 2 if you want to edit the target sector. </t>
  </si>
  <si>
    <t xml:space="preserve">Informed in section 2 and pasted here. Visite section 2 if you want to edit the geographical area covered. </t>
  </si>
  <si>
    <t>To evaluate the specificity/False alarm rate of the system, consult the EVA tool, to re-design the system with the goal of decreasing false-alarm rate, read through the advice below</t>
  </si>
  <si>
    <t>A glossary is available online, CLICK ON THE ICON to access.</t>
  </si>
  <si>
    <t>Every step of the framework is supported by an online WIKI, with advice, discussion from other users, etc. CLICK ON THE ICON.</t>
  </si>
  <si>
    <t>A Manual to this Excel tool is available online, click on the icon to download.</t>
  </si>
  <si>
    <t>The framework was kept as clean as possible, to facilitate navigation, but extra information is available for those interested:</t>
  </si>
  <si>
    <t>Please note the following color-coding on the input cells</t>
  </si>
  <si>
    <t>DROP-DOWN list</t>
  </si>
  <si>
    <t>FREE-TEXT input</t>
  </si>
  <si>
    <t>Information already entered elsewhere will be pasted here, do nothing!</t>
  </si>
  <si>
    <t>(Visit the WIKI if you need help deciding)</t>
  </si>
  <si>
    <t>(Visit the WIKI if you need help answering these questions)</t>
  </si>
  <si>
    <t>Geographical factors</t>
  </si>
  <si>
    <t>Temporal risks</t>
  </si>
  <si>
    <r>
      <t xml:space="preserve">Based on the current disease status, what is the </t>
    </r>
    <r>
      <rPr>
        <b/>
        <u/>
        <sz val="12"/>
        <color theme="1"/>
        <rFont val="Calibri"/>
        <family val="2"/>
        <scheme val="minor"/>
      </rPr>
      <t>primary surveillance objective</t>
    </r>
    <r>
      <rPr>
        <b/>
        <sz val="12"/>
        <color theme="1"/>
        <rFont val="Calibri"/>
        <family val="2"/>
        <scheme val="minor"/>
      </rPr>
      <t>?</t>
    </r>
  </si>
  <si>
    <t>For the hazard of interest please outline the definition or criteria used to identify a suspect case (for instance which clinical signs).</t>
  </si>
  <si>
    <t>Are there currently any legal requirements in place in the region of interest requiring the reporting of a suspect case of this hazard? Please summarise or list the laws or regulations and describe any other obligations to report.</t>
  </si>
  <si>
    <t>What procedures will be put in place for reporting a suspect case? Please outline the steps that will be involved and the methods employed.</t>
  </si>
  <si>
    <t>What will be the procedures following the confirmation of notifiable disease? At what stage would/could restrictions be applied to premises? Note that the procedures and tests used to confirm a case are outlined in section 6.4 further.</t>
  </si>
  <si>
    <t>Enhancement/Incentive name</t>
  </si>
  <si>
    <t>Using the table provided please add as many enhancements or other incentives to participation as are suitable for your surveillance components. For each enhancement, please fill in the information requested for your own reference:</t>
  </si>
  <si>
    <t xml:space="preserve">Carefully consider how the study population is going to be selected. </t>
  </si>
  <si>
    <r>
      <rPr>
        <b/>
        <sz val="10"/>
        <color theme="1"/>
        <rFont val="Calibri"/>
        <family val="2"/>
        <scheme val="minor"/>
      </rPr>
      <t>Sampling units, or units which you actually sample:</t>
    </r>
    <r>
      <rPr>
        <sz val="10"/>
        <color theme="1"/>
        <rFont val="Calibri"/>
        <family val="2"/>
        <scheme val="minor"/>
      </rPr>
      <t xml:space="preserve">
     a) INDIVIDUALS: Individual animal samples
     b) MULTIPLE GROUP SAMPLE: Collective/pooled samples which represent multiple animals, but not the entire target unit referred to above
     c) 1 SAMPLE PER GROUP: Collective/pooled samples which represent the entire group referred to in your target unit</t>
    </r>
  </si>
  <si>
    <t>A) Number of units in your target population if you are using sampling in a single-step; or number of primary units if using two-stage sampling.</t>
  </si>
  <si>
    <t>B) If it has been defined that multi-stage sampling will be needed, enter the number of secondary units in your target population.</t>
  </si>
  <si>
    <t>This information is needed for sample size calculation (performed later)</t>
  </si>
  <si>
    <t xml:space="preserve">Describe who are the agents who will collect samples/information. </t>
  </si>
  <si>
    <t xml:space="preserve">Consider whether a data/sample collection protocol is available, or needs to be prepared. </t>
  </si>
  <si>
    <t xml:space="preserve">What will be the frequency of data/sample collection? </t>
  </si>
  <si>
    <t>Consider whether training is needed for sample collection.</t>
  </si>
  <si>
    <t xml:space="preserve">Consider whether a data/sample transfer protocol is available. </t>
  </si>
  <si>
    <t xml:space="preserve">Describe the frequency. </t>
  </si>
  <si>
    <t xml:space="preserve">Consider whether training is needed for data transfer. </t>
  </si>
  <si>
    <t xml:space="preserve">What is the expected load of samples to be analysed monthly? This is important in order to assess capacity and resource availability. </t>
  </si>
  <si>
    <r>
      <rPr>
        <b/>
        <sz val="11"/>
        <color theme="1"/>
        <rFont val="Calibri"/>
        <family val="2"/>
        <scheme val="minor"/>
      </rPr>
      <t xml:space="preserve">To design surveillance against multiple hazards: </t>
    </r>
    <r>
      <rPr>
        <sz val="11"/>
        <color theme="1"/>
        <rFont val="Calibri"/>
        <family val="2"/>
        <scheme val="minor"/>
      </rPr>
      <t xml:space="preserve">
1) Design surveillance for the mother component (or one of the parallel ones) in the current system; 
2) Read through the advice in the re-design column (G), which will guide through aspects to consider in order to increase the potential of the component to be (re)used for surveillance against multiple hazards; 
3) duplicate the component which is to be shared (in case of parallel design) or serve as basis of (in case of mother/children relation) when designing components for other hazards, by entering the number of the original component on the very top (line 5, columns AO-AR). 
4) Edit the newly added components as needed. The cells in the added components (columns AO-AR) are unlocked - they will be automatically copied from whatever component you choose to duplicate, but you can delete or edit any answers to customize the new components after duplication.</t>
    </r>
  </si>
  <si>
    <t>Besides the data coming from analyses of the sample/data collected, is there other information that needs to be collected in order to enable epidemiological analyses. Describe:
• the nature of the data, 
• who collects it and from where,
• How will it be stored and merged with surveillance data.
• any other details you may want to document.</t>
  </si>
  <si>
    <t>Are there any estimations of the percentage of the total susceptible population (defined in the surveillance scenario) covered by the target population defined for this specific component? (For example percentage of the cattle population that is dairy for a component focused on dairy cows). You may need to consult national registries or national experts. The field is left as free-test so that youc an add further details about this estimation.</t>
  </si>
  <si>
    <t>Frequency (e.g monthly, quartely, yearly)</t>
  </si>
  <si>
    <t>Descriptive information needed</t>
  </si>
  <si>
    <t>Any textual details/ comments/ notes that you would like to document:</t>
  </si>
  <si>
    <t>Indicate the SENSITIVITY for the testing protocol above:</t>
  </si>
  <si>
    <t>Indicate the SPECIFICITY for the testing protocol above:</t>
  </si>
  <si>
    <t>midges/mosquitos</t>
  </si>
  <si>
    <t>mosquitos/midges</t>
  </si>
  <si>
    <t>tick vectors</t>
  </si>
  <si>
    <t>a</t>
  </si>
  <si>
    <t>b</t>
  </si>
  <si>
    <t>c</t>
  </si>
  <si>
    <t>d</t>
  </si>
  <si>
    <t>mosquito/midge vectors</t>
  </si>
  <si>
    <t>Other/multiple (section 3.1)</t>
  </si>
  <si>
    <t>Optional documentation:</t>
  </si>
  <si>
    <t>total components</t>
  </si>
  <si>
    <t>Effect on Representativeness</t>
  </si>
  <si>
    <t>To evaluate the representativeness of the system, consult the EVA tool, to re-design the system with the goal of optimizing representativeness read through the advice below.</t>
  </si>
  <si>
    <t>In case costs are not (fully) subsidised, the cost of testing may deter certain groups of animal owners from participating in the surveillance system, leading to systematic differences in characteristics of individuals who chose to participate or not. In this case, consider choosing a cheaper test, subsidizing testing costs, running public awareness campaigns or providing specific veterinary advice to illustrate benefits of testing the animals</t>
  </si>
  <si>
    <t>Consider sample types that do not introduce systematic errors. For example some sample types may be difficult to collect from certain population strata (e.g. blood samples from young animals) or may lead to non-participation (e.g. post-mortem).</t>
  </si>
  <si>
    <t>Pay careful attention to study design as it affects representativeness</t>
  </si>
  <si>
    <t>The sampling point determines which individuals of the target population are eligible to be selected for surveillance. Poor representativeness can arise for example if the sampling point does not provide adequate access to the target population or if sampling units are likely to be non-responsive. Hence, carefully consider such issues when selecting the sampling point. Once a sampling point has been chosen, carefully check the sampling frame that it is a) up to date, b) complete, and c) representative (e.g. farms not delivering animals to abattoir) to ensure representativeness.</t>
  </si>
  <si>
    <t>This attribute is important if the purpose is to determine within-herd prevalence. But for determining herd status (finding cases) a risk-based sampling approach within herd may be more appropriate.</t>
  </si>
  <si>
    <t>If lack of follow up means we will not be able to fulfil our sampling plan, so that the samples we get are e.g. from the same place, this will influence representativeness.</t>
  </si>
  <si>
    <t>The collection of additional data about the population can help understand and assess the representativeness of the samples collected. This can help identify areas for improvement in the longer term (eg in continuous surveillance) or can be used in final analyses to adjust for under or over sampling in some sectors (eg in prevalence surveys).</t>
  </si>
  <si>
    <t>Effect on Coverage</t>
  </si>
  <si>
    <t>To evaluate the coverage of the system, consult the EVA tool, to re-design the system with the goal of optimizing coverage read through the advice below.</t>
  </si>
  <si>
    <t>You can improve coverage by including components targeting additional hosts, which have not yet been covered by any surveillance component, but are considered relevant for the hazard of interest.</t>
  </si>
  <si>
    <t>Ensure all sectors and populations have access to the necessary means for reporting. For example if considering more modern reporting methods eg websites, mobile phones, email, ensure all potential observers have access to these or supply alternatives.</t>
  </si>
  <si>
    <t>In case costs are not (fully) subsidised, the cost of testing may deter animal owners from participating in the surveillance system, leading to sub-optimal coverage. In this case, consider choosing a cheaper test, subsidizing testing costs, running public awareness campaigns or providing specific veterinary advice to illustrate benefits of testing the animals.</t>
  </si>
  <si>
    <t>Consider sample types that allows for a good coverage. If the chosen sample type only allows targeting part of the target population (e.g. semen, milk), ensure that you create other components that cover the remainder of the target population.</t>
  </si>
  <si>
    <t>The sampling point determines which individuals of the target population are eligible to be selected for surveillance. You can increase coverage by selecting a sampling point that provides you access to a larger part of the target population. Once a sampling point has been chosen, carefully check the sampling frame that it is up to date and complete to allow good coverage.</t>
  </si>
  <si>
    <t>If lack of follow up means we will not be able to fulfil our sampling plan, so that the samples we get are from the same place, or too few, this will influence coverage</t>
  </si>
  <si>
    <t>Effect on Bias</t>
  </si>
  <si>
    <t>To evaluate the bias of the system, consult the EVA tool, to re-design the system with the goal of optimizing bias read through the advice below.</t>
  </si>
  <si>
    <t>Imperfect performance of diagnostic tests may lead to misclassification of samples, which is a source of information bias. Furthermore, testing costs can deter animal owners from participating in surveillance if they have to cover costs themselves. Consider these sources of bias when weighing the various testing options in terms of test performance, type of test to meet your objective and testing costs.</t>
  </si>
  <si>
    <t>Consider sample types that do not introduce systematic errors. For example some sample types may be difficult to collect from certain population strata (e.g. blood samples from young animals) or may lead to non-participation (e.g. post-mortem). If the chosen sample type only allows targeting part of the target population (e.g. semen, milk), ensure that you create other components that cover the remainder of the target population.</t>
  </si>
  <si>
    <t>To avoid misclassification bias, choose a test with high sensitivity and specificity. Further steps to minimize bias include for example batch testing, ring trials between laboratories, positive and negative controls.</t>
  </si>
  <si>
    <t>Pay careful attention to study design to minimize bias.</t>
  </si>
  <si>
    <t>The sampling point determines which individuals of the target population are eligible to be selected for surveillance. Bias can arise for example if the sampling point does not provide adequate access to the target population or if sampling units are likely to be non-responsive. Hence, carefully consider such issues when selecting the sampling point. Once a sampling point has been chosen, carefully check the sampling frame that it is a) up to date, b) complete, and c) representative (e.g. farms not delivering animals to abattoir).</t>
  </si>
  <si>
    <t>Lack of follow up may lead to failure to detect systematic errors</t>
  </si>
  <si>
    <t>To minimise bias consider accessibility to the training and ensure it is available for all those involved in the data translation for example where several laboratories are used ensure all staff are trained to the same level .</t>
  </si>
  <si>
    <t>Effect on precision</t>
  </si>
  <si>
    <t>To evaluate the precision of the system, consult the EVA tool, to re-design the system with the goal of optimizing precision read through the advice below.</t>
  </si>
  <si>
    <t>Consider choosing a test with low uncertainty in sensitivity and specificity to improve precision.</t>
  </si>
  <si>
    <t>Carefully determine the sample size requirements to achieve adequate precision. A study that is insufficiently precise may be a waste of time and money. A study that collects too much data is wasteful.</t>
  </si>
  <si>
    <t>More information will improve the precision.</t>
  </si>
  <si>
    <t>Lack of follow up may lead to not getting the anticipated sample size, which may influence precision.</t>
  </si>
  <si>
    <t>Effect on Negative Predictive Value</t>
  </si>
  <si>
    <t>To evaluate the NPV of the system, consult the EVA tool, to re-design the system with the goal of optimizing NPV read through the advice below.</t>
  </si>
  <si>
    <t>Can be increased by taking differences in the risk of introduction into account.
Geographical: NPV can possibly be increased by targeting for example areas with high population densities, complex movement patterns, special geographical features or other population level risks or high-risk periods that may affect the risk of introduction or infection.</t>
  </si>
  <si>
    <t>Consider choosing a test with higher analytical sensitivity to increase NPV.</t>
  </si>
  <si>
    <t>Choose a sample type that provides a high likelihood of detecting the hazard in question. Some sample types may contain the hazard, but may not be sufficient for detection (e.g. fecal samples may not contain live virus anymore or contain PCR inhibitors). The likelihood of hazard detection may also depend for example on species (e.g. ducks excrete AI viruses rather via the gastro-intestinal route whilst chickens excrete them rather via the oropharyngeal route), production type or age.</t>
  </si>
  <si>
    <t>Pooling will increase the NPV when inference is made at animal level, but it will reduce it in case the inference is made at herd level.</t>
  </si>
  <si>
    <t>Aim for a highly sensitive test. Also consider factors affecting diagnostic sensitivity in the field or in the laboratory such as adequate cool chain, training of field and laboratory staff, quality assurance in the field and in the laboratory, use of positive controls.</t>
  </si>
  <si>
    <t>Effect on Positive Predictive Value</t>
  </si>
  <si>
    <t>To evaluate the PPV of the system, consult the EVA tool, to re-design the system with the goal of optimizing PPV read through the advice below.</t>
  </si>
  <si>
    <t>Consider choosing a test with higher analytical specificity to increase PPV.</t>
  </si>
  <si>
    <t>Choose a sample type that results in a low number of false positives.</t>
  </si>
  <si>
    <t>Pooling will decrease the PPV when inference is made at animal level, but it will increase it in case the inference is made at herd level.</t>
  </si>
  <si>
    <t>Consider choosing a test with higher analytical specificity to increase PPV. Ensure adequate quality assurance in the laboratory to avoid for example cross-contamination.</t>
  </si>
  <si>
    <t>Effect on Robustness</t>
  </si>
  <si>
    <t>To evaluate the robustness of the system, consult the EVA tool, to re-design the system with the goal of optimizing robustness read through the advice below.</t>
  </si>
  <si>
    <t>Consider choosing a test with low uncertainty in sensitivity and specificity to increase robustness.</t>
  </si>
  <si>
    <t>If you are uncertain about input values (e.g. for sample size, test characteristics) or assumptions made about the population, run a sensitivity analysis to determine the effectiveness of your components over the full range of values. If any parameter has a major effect on the outcome, consider collecting additional data to minimize uncertainty for this parameter.</t>
  </si>
  <si>
    <t>If complicated procedures for transportation are required, robustness may be reduced.</t>
  </si>
  <si>
    <t>Others or more details:</t>
  </si>
  <si>
    <t>herd</t>
  </si>
  <si>
    <r>
      <rPr>
        <b/>
        <u/>
        <sz val="11"/>
        <color theme="1"/>
        <rFont val="Calibri"/>
        <family val="2"/>
        <scheme val="minor"/>
      </rPr>
      <t>Where disease is currently absent from the country</t>
    </r>
    <r>
      <rPr>
        <sz val="11"/>
        <color theme="1"/>
        <rFont val="Calibri"/>
        <family val="2"/>
        <scheme val="minor"/>
      </rPr>
      <t xml:space="preserve"> please consider the </t>
    </r>
    <r>
      <rPr>
        <b/>
        <u/>
        <sz val="11"/>
        <color theme="1"/>
        <rFont val="Calibri"/>
        <family val="2"/>
        <scheme val="minor"/>
      </rPr>
      <t>RISK OF INTRODUCTION</t>
    </r>
    <r>
      <rPr>
        <sz val="11"/>
        <color theme="1"/>
        <rFont val="Calibri"/>
        <family val="2"/>
        <scheme val="minor"/>
      </rPr>
      <t>. The risk level may impact on the surveillance approaches used and the choice of surveillance components.</t>
    </r>
  </si>
  <si>
    <r>
      <t xml:space="preserve">Negligible - </t>
    </r>
    <r>
      <rPr>
        <sz val="10"/>
        <color theme="1"/>
        <rFont val="Arial"/>
        <family val="2"/>
      </rPr>
      <t>Event is so rare that it does not merit to be considered</t>
    </r>
  </si>
  <si>
    <r>
      <t>Very low</t>
    </r>
    <r>
      <rPr>
        <sz val="10"/>
        <color theme="1"/>
        <rFont val="Arial"/>
        <family val="2"/>
      </rPr>
      <t xml:space="preserve"> - Event is very rare but cannot be excluded</t>
    </r>
  </si>
  <si>
    <r>
      <t>Low</t>
    </r>
    <r>
      <rPr>
        <sz val="10"/>
        <color theme="1"/>
        <rFont val="Arial"/>
        <family val="2"/>
      </rPr>
      <t xml:space="preserve"> - Event is rare but does occur</t>
    </r>
  </si>
  <si>
    <r>
      <t>Medium</t>
    </r>
    <r>
      <rPr>
        <sz val="10"/>
        <color theme="1"/>
        <rFont val="Arial"/>
        <family val="2"/>
      </rPr>
      <t xml:space="preserve"> - Event occurs regularly</t>
    </r>
  </si>
  <si>
    <r>
      <t>High</t>
    </r>
    <r>
      <rPr>
        <sz val="10"/>
        <color theme="1"/>
        <rFont val="Arial"/>
        <family val="2"/>
      </rPr>
      <t xml:space="preserve"> - Event occurs very often</t>
    </r>
  </si>
  <si>
    <r>
      <t>Very high</t>
    </r>
    <r>
      <rPr>
        <sz val="10"/>
        <color theme="1"/>
        <rFont val="Arial"/>
        <family val="2"/>
      </rPr>
      <t xml:space="preserve"> - Event occurs almost certainly</t>
    </r>
  </si>
  <si>
    <r>
      <t xml:space="preserve">Unknown </t>
    </r>
    <r>
      <rPr>
        <sz val="10"/>
        <color theme="1"/>
        <rFont val="Arial"/>
        <family val="2"/>
      </rPr>
      <t>– where surveillance is being carried out for a new disease, there may be no information about the risk factors or likely risk of occurrence.</t>
    </r>
  </si>
  <si>
    <t>Risk of introduction</t>
  </si>
  <si>
    <t>negligible</t>
  </si>
  <si>
    <t>very low</t>
  </si>
  <si>
    <t>low</t>
  </si>
  <si>
    <t>medium</t>
  </si>
  <si>
    <t>high</t>
  </si>
  <si>
    <t>very high</t>
  </si>
  <si>
    <t>unknown</t>
  </si>
  <si>
    <t>Current Disease status</t>
  </si>
  <si>
    <r>
      <t xml:space="preserve">Also consider adding any other details relevant for disease freedom documentation, for instance, the </t>
    </r>
    <r>
      <rPr>
        <b/>
        <u/>
        <sz val="11"/>
        <color theme="1"/>
        <rFont val="Calibri"/>
        <family val="2"/>
        <scheme val="minor"/>
      </rPr>
      <t xml:space="preserve">date of the last detected case </t>
    </r>
    <r>
      <rPr>
        <sz val="11"/>
        <color theme="1"/>
        <rFont val="Calibri"/>
        <family val="2"/>
        <scheme val="minor"/>
      </rPr>
      <t xml:space="preserve">(in animals and in case of zoonotic diseases, also humans); or previous documentation about disease freedom. </t>
    </r>
  </si>
  <si>
    <t>Disease absent documentation (from section 1.2)</t>
  </si>
  <si>
    <r>
      <rPr>
        <b/>
        <u/>
        <sz val="11"/>
        <color theme="1"/>
        <rFont val="Calibri"/>
        <family val="2"/>
        <scheme val="minor"/>
      </rPr>
      <t>Who</t>
    </r>
    <r>
      <rPr>
        <sz val="11"/>
        <color theme="1"/>
        <rFont val="Calibri"/>
        <family val="2"/>
        <scheme val="minor"/>
      </rPr>
      <t xml:space="preserve"> (e.g. scientific and technical committees) is </t>
    </r>
    <r>
      <rPr>
        <b/>
        <u/>
        <sz val="11"/>
        <color theme="1"/>
        <rFont val="Calibri"/>
        <family val="2"/>
        <scheme val="minor"/>
      </rPr>
      <t>responsible</t>
    </r>
    <r>
      <rPr>
        <sz val="11"/>
        <color theme="1"/>
        <rFont val="Calibri"/>
        <family val="2"/>
        <scheme val="minor"/>
      </rPr>
      <t xml:space="preserve"> for development and maintenance of the surveillance system? Use the text box to describe.</t>
    </r>
  </si>
  <si>
    <t>Please document any other information relevant information about the system.</t>
  </si>
  <si>
    <t>Free-text on section 3.1</t>
  </si>
  <si>
    <t>Each surveillance component is targeted at a particular susceptible population, for which conclusions will be made. In this step, you will be guided through the process of defining this population.</t>
  </si>
  <si>
    <t xml:space="preserve">What is the mode of selection of units (if sampling, details will be asked in the next section). </t>
  </si>
  <si>
    <t>Will the population be sampled in one or multiple-stages?</t>
  </si>
  <si>
    <t xml:space="preserve">If the surveillance objective is disease freedom demonstration, take the time to think about the following: </t>
  </si>
  <si>
    <t>country</t>
  </si>
  <si>
    <t>region</t>
  </si>
  <si>
    <t>disease freedom demonstration</t>
  </si>
  <si>
    <t>Any further details about the level:</t>
  </si>
  <si>
    <t xml:space="preserve">4. Maintain disease freedom when disease has not been present for a long time or has been historically absent (scenario 4). </t>
  </si>
  <si>
    <t>3. Maintain disease freedom after eradication of a disease (scenario 3)</t>
  </si>
  <si>
    <t>2. Achieve disease freedom after control of an endemic disease (scenario 2)</t>
  </si>
  <si>
    <t>1.Achieve disease freedom after control of a disease outbreak (scenario 1)</t>
  </si>
  <si>
    <t>Achieve disease freedom after control of a disease outbreak</t>
  </si>
  <si>
    <t>Achieve disease freedom after control of an endemic disease</t>
  </si>
  <si>
    <t>Maintain disease freedom after eradication of a disease</t>
  </si>
  <si>
    <t>Maintain disease freedom when disease has not been present for a long time or has been historically absent</t>
  </si>
  <si>
    <t>What is the level at which freedom shall be demonstrated? (select ONE, click again to unselect)</t>
  </si>
  <si>
    <t>What is the scenario for which disease freedom shall be demonstrated? (Visit the wiki if you need hel understanding the scenarios) -  (select ONE, click again to unselect)</t>
  </si>
  <si>
    <t>Is the aim to demonstrate:</t>
  </si>
  <si>
    <t>relative freedom</t>
  </si>
  <si>
    <t>absolute freedom</t>
  </si>
  <si>
    <t>Surveillance purpose</t>
  </si>
  <si>
    <t>(IF ABSENT) - Risk of introduction:</t>
  </si>
  <si>
    <t>(IF ABSENT) Disease freedom info</t>
  </si>
  <si>
    <t>IF surveillance objective = FREEDOM FROM DISEASE:</t>
  </si>
  <si>
    <t>Relevant level:</t>
  </si>
  <si>
    <t xml:space="preserve">Details: </t>
  </si>
  <si>
    <t>Scenario</t>
  </si>
  <si>
    <t>Aim</t>
  </si>
  <si>
    <t>N/A</t>
  </si>
  <si>
    <t>Objective and Target population</t>
  </si>
  <si>
    <t>The main surveillance objective for a component can, sometimes, be different from the overall main objective of the system, although the component will also contribute to the system objective. Here you have a chance to declare what is the main objective for each component. Use the free-text to add any further details relevant, such as secondary objectives, or the reasons for any difference bwteen the system objective and this components' objective.</t>
  </si>
  <si>
    <t>3.7</t>
  </si>
</sst>
</file>

<file path=xl/styles.xml><?xml version="1.0" encoding="utf-8"?>
<styleSheet xmlns="http://schemas.openxmlformats.org/spreadsheetml/2006/main" xmlns:mc="http://schemas.openxmlformats.org/markup-compatibility/2006" xmlns:x14ac="http://schemas.microsoft.com/office/spreadsheetml/2009/9/ac" mc:Ignorable="x14ac">
  <fonts count="49" x14ac:knownFonts="1">
    <font>
      <sz val="11"/>
      <color theme="1"/>
      <name val="Calibri"/>
      <family val="2"/>
      <scheme val="minor"/>
    </font>
    <font>
      <b/>
      <sz val="11"/>
      <color theme="1"/>
      <name val="Calibri"/>
      <family val="2"/>
      <scheme val="minor"/>
    </font>
    <font>
      <b/>
      <sz val="18"/>
      <color theme="1"/>
      <name val="Calibri"/>
      <family val="2"/>
      <scheme val="minor"/>
    </font>
    <font>
      <sz val="10"/>
      <color theme="1"/>
      <name val="Calibri"/>
      <family val="2"/>
      <scheme val="minor"/>
    </font>
    <font>
      <sz val="9"/>
      <color indexed="81"/>
      <name val="Tahoma"/>
      <family val="2"/>
    </font>
    <font>
      <b/>
      <sz val="9"/>
      <color indexed="81"/>
      <name val="Tahoma"/>
      <family val="2"/>
    </font>
    <font>
      <sz val="11"/>
      <name val="Calibri"/>
      <family val="2"/>
      <scheme val="minor"/>
    </font>
    <font>
      <b/>
      <sz val="14"/>
      <color theme="0"/>
      <name val="Calibri"/>
      <family val="2"/>
      <scheme val="minor"/>
    </font>
    <font>
      <b/>
      <sz val="12"/>
      <color theme="0"/>
      <name val="Calibri"/>
      <family val="2"/>
      <scheme val="minor"/>
    </font>
    <font>
      <sz val="11"/>
      <color theme="4"/>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name val="Calibri"/>
      <family val="2"/>
      <scheme val="minor"/>
    </font>
    <font>
      <b/>
      <sz val="12"/>
      <color theme="1"/>
      <name val="Calibri"/>
      <family val="2"/>
      <scheme val="minor"/>
    </font>
    <font>
      <sz val="12"/>
      <name val="Calibri"/>
      <family val="2"/>
      <scheme val="minor"/>
    </font>
    <font>
      <b/>
      <sz val="10"/>
      <color theme="1"/>
      <name val="Calibri"/>
      <family val="2"/>
      <scheme val="minor"/>
    </font>
    <font>
      <sz val="9"/>
      <color theme="1"/>
      <name val="Calibri"/>
      <family val="2"/>
      <scheme val="minor"/>
    </font>
    <font>
      <b/>
      <i/>
      <sz val="10"/>
      <color theme="1"/>
      <name val="Calibri"/>
      <family val="2"/>
      <scheme val="minor"/>
    </font>
    <font>
      <sz val="10"/>
      <name val="Calibri"/>
      <family val="2"/>
      <scheme val="minor"/>
    </font>
    <font>
      <b/>
      <sz val="13"/>
      <color theme="0"/>
      <name val="Calibri"/>
      <family val="2"/>
      <scheme val="minor"/>
    </font>
    <font>
      <b/>
      <i/>
      <sz val="12"/>
      <color theme="1"/>
      <name val="Calibri"/>
      <family val="2"/>
      <scheme val="minor"/>
    </font>
    <font>
      <b/>
      <sz val="11"/>
      <name val="Calibri"/>
      <family val="2"/>
      <scheme val="minor"/>
    </font>
    <font>
      <b/>
      <i/>
      <u/>
      <sz val="11"/>
      <color theme="1"/>
      <name val="Calibri"/>
      <family val="2"/>
      <scheme val="minor"/>
    </font>
    <font>
      <b/>
      <sz val="14"/>
      <color theme="1"/>
      <name val="Calibri"/>
      <family val="2"/>
      <scheme val="minor"/>
    </font>
    <font>
      <sz val="11"/>
      <color rgb="FF0070C0"/>
      <name val="Calibri"/>
      <family val="2"/>
      <scheme val="minor"/>
    </font>
    <font>
      <b/>
      <sz val="9"/>
      <color theme="1"/>
      <name val="Calibri"/>
      <family val="2"/>
      <scheme val="minor"/>
    </font>
    <font>
      <i/>
      <u/>
      <sz val="11"/>
      <color theme="1"/>
      <name val="Calibri"/>
      <family val="2"/>
      <scheme val="minor"/>
    </font>
    <font>
      <b/>
      <u/>
      <sz val="11"/>
      <color theme="1"/>
      <name val="Calibri"/>
      <family val="2"/>
      <scheme val="minor"/>
    </font>
    <font>
      <sz val="8"/>
      <color theme="1"/>
      <name val="Calibri"/>
      <family val="2"/>
      <scheme val="minor"/>
    </font>
    <font>
      <u/>
      <sz val="11"/>
      <color theme="10"/>
      <name val="Calibri"/>
      <family val="2"/>
      <scheme val="minor"/>
    </font>
    <font>
      <b/>
      <u/>
      <sz val="10"/>
      <color theme="10"/>
      <name val="Calibri"/>
      <family val="2"/>
      <scheme val="minor"/>
    </font>
    <font>
      <b/>
      <sz val="11"/>
      <color theme="0" tint="-0.249977111117893"/>
      <name val="Calibri"/>
      <family val="2"/>
      <scheme val="minor"/>
    </font>
    <font>
      <sz val="11"/>
      <color theme="0" tint="-4.9989318521683403E-2"/>
      <name val="Calibri"/>
      <family val="2"/>
      <scheme val="minor"/>
    </font>
    <font>
      <sz val="12"/>
      <color theme="1"/>
      <name val="Calibri"/>
      <family val="2"/>
      <scheme val="minor"/>
    </font>
    <font>
      <sz val="14"/>
      <color theme="1"/>
      <name val="Calibri"/>
      <family val="2"/>
      <scheme val="minor"/>
    </font>
    <font>
      <b/>
      <u/>
      <sz val="12"/>
      <color theme="1"/>
      <name val="Calibri"/>
      <family val="2"/>
      <scheme val="minor"/>
    </font>
    <font>
      <b/>
      <sz val="11"/>
      <color rgb="FF0070C0"/>
      <name val="Calibri"/>
      <family val="2"/>
      <scheme val="minor"/>
    </font>
    <font>
      <sz val="5"/>
      <color theme="1"/>
      <name val="Calibri"/>
      <family val="2"/>
      <scheme val="minor"/>
    </font>
    <font>
      <b/>
      <sz val="10"/>
      <name val="Calibri"/>
      <family val="2"/>
      <scheme val="minor"/>
    </font>
    <font>
      <b/>
      <sz val="10"/>
      <color theme="0" tint="-0.34998626667073579"/>
      <name val="Calibri"/>
      <family val="2"/>
      <scheme val="minor"/>
    </font>
    <font>
      <b/>
      <sz val="10"/>
      <color theme="2" tint="-0.249977111117893"/>
      <name val="Calibri"/>
      <family val="2"/>
      <scheme val="minor"/>
    </font>
    <font>
      <sz val="5"/>
      <color theme="0"/>
      <name val="Calibri"/>
      <family val="2"/>
      <scheme val="minor"/>
    </font>
    <font>
      <sz val="10"/>
      <color theme="0"/>
      <name val="Calibri"/>
      <family val="2"/>
      <scheme val="minor"/>
    </font>
    <font>
      <sz val="9"/>
      <color theme="0"/>
      <name val="Calibri"/>
      <family val="2"/>
      <scheme val="minor"/>
    </font>
    <font>
      <b/>
      <sz val="10"/>
      <color theme="1"/>
      <name val="Arial"/>
      <family val="2"/>
    </font>
    <font>
      <sz val="10"/>
      <color theme="1"/>
      <name val="Arial"/>
      <family val="2"/>
    </font>
    <font>
      <sz val="11"/>
      <color theme="9" tint="0.59999389629810485"/>
      <name val="Calibri"/>
      <family val="2"/>
      <scheme val="minor"/>
    </font>
    <font>
      <sz val="11"/>
      <color rgb="FFFFFF00"/>
      <name val="Calibri"/>
      <family val="2"/>
      <scheme val="minor"/>
    </font>
  </fonts>
  <fills count="37">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1" tint="0.34998626667073579"/>
        <bgColor indexed="64"/>
      </patternFill>
    </fill>
    <fill>
      <patternFill patternType="solid">
        <fgColor rgb="FF00B0F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1"/>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66FF66"/>
        <bgColor indexed="64"/>
      </patternFill>
    </fill>
    <fill>
      <patternFill patternType="solid">
        <fgColor rgb="FF66FF33"/>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ECD9FF"/>
        <bgColor indexed="64"/>
      </patternFill>
    </fill>
    <fill>
      <patternFill patternType="solid">
        <fgColor theme="9" tint="-0.499984740745262"/>
        <bgColor indexed="64"/>
      </patternFill>
    </fill>
    <fill>
      <patternFill patternType="solid">
        <fgColor rgb="FF66FFCC"/>
        <bgColor indexed="64"/>
      </patternFill>
    </fill>
    <fill>
      <patternFill patternType="solid">
        <fgColor rgb="FFEFF6EA"/>
        <bgColor indexed="64"/>
      </patternFill>
    </fill>
    <fill>
      <patternFill patternType="solid">
        <fgColor rgb="FF00FF0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FF99FF"/>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ck">
        <color theme="0"/>
      </top>
      <bottom/>
      <diagonal/>
    </border>
    <border>
      <left/>
      <right/>
      <top style="medium">
        <color theme="0"/>
      </top>
      <bottom/>
      <diagonal/>
    </border>
  </borders>
  <cellStyleXfs count="2">
    <xf numFmtId="0" fontId="0" fillId="0" borderId="0"/>
    <xf numFmtId="0" fontId="30" fillId="0" borderId="0" applyNumberFormat="0" applyFill="0" applyBorder="0" applyAlignment="0" applyProtection="0"/>
  </cellStyleXfs>
  <cellXfs count="491">
    <xf numFmtId="0" fontId="0" fillId="0" borderId="0" xfId="0"/>
    <xf numFmtId="0" fontId="0" fillId="8" borderId="0" xfId="0" applyFill="1"/>
    <xf numFmtId="0" fontId="0" fillId="0" borderId="0" xfId="0" applyFill="1"/>
    <xf numFmtId="0" fontId="0" fillId="10" borderId="0" xfId="0" applyFill="1"/>
    <xf numFmtId="0" fontId="0" fillId="10" borderId="0" xfId="0" applyFill="1" applyAlignment="1">
      <alignment vertical="center"/>
    </xf>
    <xf numFmtId="0" fontId="0" fillId="16" borderId="0" xfId="0" applyFill="1"/>
    <xf numFmtId="0" fontId="8" fillId="5" borderId="0" xfId="0" quotePrefix="1" applyFont="1" applyFill="1"/>
    <xf numFmtId="0" fontId="0" fillId="10" borderId="0" xfId="0" applyFill="1" applyBorder="1" applyAlignment="1">
      <alignment horizontal="center"/>
    </xf>
    <xf numFmtId="0" fontId="0" fillId="10" borderId="0" xfId="0" applyFill="1" applyAlignment="1">
      <alignment horizontal="center" vertical="center"/>
    </xf>
    <xf numFmtId="0" fontId="0" fillId="10" borderId="0" xfId="0" applyFill="1" applyAlignment="1">
      <alignment vertical="top"/>
    </xf>
    <xf numFmtId="0" fontId="0" fillId="10" borderId="0" xfId="0" applyFill="1" applyAlignment="1">
      <alignment horizontal="left" vertical="center"/>
    </xf>
    <xf numFmtId="0" fontId="0" fillId="0" borderId="0" xfId="0" applyFill="1" applyAlignment="1">
      <alignment horizontal="left" vertical="center"/>
    </xf>
    <xf numFmtId="0" fontId="0" fillId="10" borderId="5" xfId="0" applyFill="1" applyBorder="1"/>
    <xf numFmtId="0" fontId="0" fillId="10" borderId="6" xfId="0" applyFill="1" applyBorder="1"/>
    <xf numFmtId="0" fontId="0" fillId="10" borderId="7" xfId="0" applyFill="1" applyBorder="1"/>
    <xf numFmtId="0" fontId="0" fillId="10" borderId="4" xfId="0" applyFill="1" applyBorder="1"/>
    <xf numFmtId="0" fontId="7" fillId="9" borderId="0" xfId="0" quotePrefix="1" applyFont="1" applyFill="1" applyBorder="1"/>
    <xf numFmtId="0" fontId="0" fillId="10" borderId="8" xfId="0" applyFill="1" applyBorder="1"/>
    <xf numFmtId="0" fontId="0" fillId="10" borderId="0" xfId="0" applyFill="1" applyBorder="1"/>
    <xf numFmtId="0" fontId="0" fillId="10" borderId="0" xfId="0" applyFill="1" applyBorder="1" applyAlignment="1">
      <alignment vertical="center"/>
    </xf>
    <xf numFmtId="0" fontId="0" fillId="10" borderId="0" xfId="0" applyFill="1" applyBorder="1" applyAlignment="1">
      <alignment vertical="top"/>
    </xf>
    <xf numFmtId="0" fontId="1" fillId="10" borderId="0" xfId="0" applyFont="1" applyFill="1" applyBorder="1" applyAlignment="1">
      <alignment vertical="center"/>
    </xf>
    <xf numFmtId="0" fontId="0" fillId="10" borderId="0" xfId="0" applyFill="1" applyBorder="1" applyAlignment="1">
      <alignment vertical="center" wrapText="1"/>
    </xf>
    <xf numFmtId="0" fontId="8" fillId="5" borderId="0" xfId="0" quotePrefix="1" applyFont="1" applyFill="1" applyBorder="1"/>
    <xf numFmtId="0" fontId="0" fillId="10" borderId="4" xfId="0" applyFill="1" applyBorder="1" applyAlignment="1">
      <alignment horizontal="left" vertical="center"/>
    </xf>
    <xf numFmtId="0" fontId="0" fillId="10" borderId="0" xfId="0" applyFill="1" applyBorder="1" applyAlignment="1">
      <alignment horizontal="left" vertical="center"/>
    </xf>
    <xf numFmtId="0" fontId="0" fillId="10" borderId="8" xfId="0" applyFill="1" applyBorder="1" applyAlignment="1">
      <alignment horizontal="left" vertical="center"/>
    </xf>
    <xf numFmtId="0" fontId="0" fillId="10" borderId="9" xfId="0" applyFill="1" applyBorder="1"/>
    <xf numFmtId="0" fontId="0" fillId="10" borderId="10" xfId="0" applyFill="1" applyBorder="1"/>
    <xf numFmtId="0" fontId="0" fillId="10" borderId="11" xfId="0" applyFill="1" applyBorder="1"/>
    <xf numFmtId="0" fontId="9" fillId="10" borderId="0" xfId="0" applyFont="1" applyFill="1" applyBorder="1"/>
    <xf numFmtId="0" fontId="0" fillId="10" borderId="0" xfId="0" applyFill="1" applyBorder="1" applyAlignment="1"/>
    <xf numFmtId="0" fontId="0" fillId="17" borderId="0" xfId="0" applyFill="1"/>
    <xf numFmtId="0" fontId="0" fillId="18" borderId="0" xfId="0" applyFill="1"/>
    <xf numFmtId="0" fontId="0" fillId="0" borderId="0" xfId="0" quotePrefix="1"/>
    <xf numFmtId="0" fontId="0" fillId="10" borderId="0" xfId="0" applyFill="1" applyBorder="1" applyAlignment="1">
      <alignment horizontal="left" wrapText="1"/>
    </xf>
    <xf numFmtId="0" fontId="1" fillId="12" borderId="0" xfId="0" applyFont="1" applyFill="1" applyAlignment="1">
      <alignment vertical="center"/>
    </xf>
    <xf numFmtId="0" fontId="0" fillId="15" borderId="12" xfId="0" applyFill="1" applyBorder="1"/>
    <xf numFmtId="0" fontId="0" fillId="18" borderId="12" xfId="0" applyFill="1" applyBorder="1"/>
    <xf numFmtId="0" fontId="8" fillId="10" borderId="0" xfId="0" quotePrefix="1" applyFont="1" applyFill="1" applyAlignment="1"/>
    <xf numFmtId="0" fontId="0" fillId="10" borderId="0" xfId="0" applyFill="1" applyBorder="1" applyAlignment="1">
      <alignment horizontal="left"/>
    </xf>
    <xf numFmtId="0" fontId="0" fillId="10" borderId="0" xfId="0" applyFill="1" applyAlignment="1">
      <alignment horizontal="left" vertical="center" wrapText="1"/>
    </xf>
    <xf numFmtId="0" fontId="0" fillId="19" borderId="0" xfId="0" applyFill="1"/>
    <xf numFmtId="0" fontId="12" fillId="0" borderId="0" xfId="0" applyFont="1" applyFill="1"/>
    <xf numFmtId="0" fontId="14" fillId="24" borderId="0" xfId="0" quotePrefix="1" applyFont="1" applyFill="1"/>
    <xf numFmtId="0" fontId="7" fillId="9" borderId="0" xfId="0" applyFont="1" applyFill="1" applyBorder="1" applyAlignment="1"/>
    <xf numFmtId="0" fontId="0" fillId="11" borderId="0" xfId="0" applyFill="1"/>
    <xf numFmtId="0" fontId="0" fillId="26" borderId="0" xfId="0" applyFill="1"/>
    <xf numFmtId="0" fontId="0" fillId="26" borderId="6" xfId="0" applyFill="1" applyBorder="1"/>
    <xf numFmtId="0" fontId="0" fillId="26" borderId="0" xfId="0" applyFill="1" applyBorder="1" applyAlignment="1"/>
    <xf numFmtId="0" fontId="0" fillId="26" borderId="0" xfId="0" applyFill="1" applyBorder="1"/>
    <xf numFmtId="0" fontId="0" fillId="26" borderId="10" xfId="0" applyFill="1" applyBorder="1"/>
    <xf numFmtId="0" fontId="0" fillId="22" borderId="0" xfId="0" applyFill="1" applyBorder="1"/>
    <xf numFmtId="0" fontId="0" fillId="26" borderId="0" xfId="0" applyFill="1" applyBorder="1" applyAlignment="1">
      <alignment horizontal="center"/>
    </xf>
    <xf numFmtId="0" fontId="0" fillId="22" borderId="0" xfId="0" applyFill="1"/>
    <xf numFmtId="0" fontId="0" fillId="22" borderId="6" xfId="0" applyFill="1" applyBorder="1"/>
    <xf numFmtId="0" fontId="0" fillId="22" borderId="0" xfId="0" applyFill="1" applyBorder="1" applyAlignment="1"/>
    <xf numFmtId="0" fontId="0" fillId="22" borderId="0" xfId="0" applyFill="1" applyBorder="1" applyAlignment="1">
      <alignment horizontal="center"/>
    </xf>
    <xf numFmtId="0" fontId="0" fillId="22" borderId="10" xfId="0" applyFill="1" applyBorder="1"/>
    <xf numFmtId="0" fontId="3" fillId="10" borderId="0" xfId="0" applyFont="1" applyFill="1" applyBorder="1" applyAlignment="1">
      <alignment horizontal="center" vertical="center" wrapText="1"/>
    </xf>
    <xf numFmtId="0" fontId="3" fillId="10" borderId="0" xfId="0" applyFont="1" applyFill="1" applyBorder="1" applyAlignment="1">
      <alignment vertical="center" wrapText="1"/>
    </xf>
    <xf numFmtId="0" fontId="3" fillId="26" borderId="0" xfId="0" applyFont="1" applyFill="1" applyBorder="1" applyAlignment="1"/>
    <xf numFmtId="0" fontId="0" fillId="0" borderId="17" xfId="0" applyBorder="1"/>
    <xf numFmtId="0" fontId="3" fillId="26" borderId="0" xfId="0" applyFont="1" applyFill="1" applyBorder="1" applyAlignment="1">
      <alignment horizontal="left" vertical="center"/>
    </xf>
    <xf numFmtId="0" fontId="1" fillId="24" borderId="0" xfId="0" applyFont="1" applyFill="1" applyAlignment="1"/>
    <xf numFmtId="0" fontId="0" fillId="12" borderId="0" xfId="0" applyFill="1" applyBorder="1" applyAlignment="1"/>
    <xf numFmtId="0" fontId="0" fillId="25" borderId="0" xfId="0" applyFill="1" applyBorder="1" applyAlignment="1"/>
    <xf numFmtId="0" fontId="17" fillId="29" borderId="16" xfId="0" applyFont="1" applyFill="1" applyBorder="1" applyAlignment="1">
      <alignment horizontal="center" vertical="center" wrapText="1"/>
    </xf>
    <xf numFmtId="0" fontId="17" fillId="10" borderId="8" xfId="0" applyFont="1" applyFill="1" applyBorder="1"/>
    <xf numFmtId="0" fontId="17" fillId="10" borderId="16" xfId="0" applyFont="1" applyFill="1" applyBorder="1" applyAlignment="1">
      <alignment horizontal="center"/>
    </xf>
    <xf numFmtId="0" fontId="17" fillId="19" borderId="16" xfId="0" applyFont="1" applyFill="1" applyBorder="1" applyAlignment="1">
      <alignment horizontal="center" vertical="center" wrapText="1"/>
    </xf>
    <xf numFmtId="0" fontId="17" fillId="10" borderId="0" xfId="0" applyFont="1" applyFill="1" applyBorder="1" applyAlignment="1"/>
    <xf numFmtId="0" fontId="0" fillId="10" borderId="0" xfId="0" applyFill="1" applyBorder="1" applyAlignment="1">
      <alignment horizontal="center" vertical="center"/>
    </xf>
    <xf numFmtId="0" fontId="0" fillId="10" borderId="0" xfId="0" applyFill="1" applyBorder="1" applyAlignment="1">
      <alignment horizontal="right"/>
    </xf>
    <xf numFmtId="0" fontId="0" fillId="21" borderId="0" xfId="0" applyFill="1" applyBorder="1" applyAlignment="1"/>
    <xf numFmtId="0" fontId="1" fillId="21" borderId="0" xfId="0" applyFont="1" applyFill="1" applyBorder="1" applyAlignment="1"/>
    <xf numFmtId="0" fontId="0" fillId="26" borderId="0" xfId="0" applyFill="1" applyBorder="1" applyAlignment="1">
      <alignment horizontal="right"/>
    </xf>
    <xf numFmtId="0" fontId="17" fillId="10" borderId="0" xfId="0" applyFont="1" applyFill="1"/>
    <xf numFmtId="0" fontId="17" fillId="10" borderId="4" xfId="0" applyFont="1" applyFill="1" applyBorder="1"/>
    <xf numFmtId="0" fontId="17" fillId="10" borderId="0" xfId="0" applyFont="1" applyFill="1" applyBorder="1" applyAlignment="1">
      <alignment horizontal="center"/>
    </xf>
    <xf numFmtId="0" fontId="17" fillId="10" borderId="0" xfId="0" applyFont="1" applyFill="1" applyAlignment="1">
      <alignment horizontal="center" vertical="center" wrapText="1"/>
    </xf>
    <xf numFmtId="0" fontId="9" fillId="10" borderId="0" xfId="0" applyFont="1" applyFill="1" applyBorder="1" applyAlignment="1"/>
    <xf numFmtId="0" fontId="6" fillId="10" borderId="0" xfId="0" applyFont="1" applyFill="1" applyBorder="1" applyAlignment="1"/>
    <xf numFmtId="0" fontId="1" fillId="27" borderId="0" xfId="0" applyFont="1" applyFill="1" applyAlignment="1"/>
    <xf numFmtId="0" fontId="0" fillId="27" borderId="0" xfId="0" applyFill="1" applyBorder="1" applyAlignment="1"/>
    <xf numFmtId="0" fontId="0" fillId="28" borderId="0" xfId="0" applyFill="1" applyBorder="1" applyAlignment="1"/>
    <xf numFmtId="0" fontId="0" fillId="16" borderId="0" xfId="0" applyFill="1" applyBorder="1" applyAlignment="1"/>
    <xf numFmtId="0" fontId="3" fillId="22" borderId="0" xfId="0" applyFont="1" applyFill="1" applyBorder="1" applyAlignment="1"/>
    <xf numFmtId="0" fontId="1" fillId="25" borderId="0" xfId="0" applyFont="1" applyFill="1" applyAlignment="1"/>
    <xf numFmtId="0" fontId="3" fillId="10" borderId="0" xfId="0" applyFont="1" applyFill="1" applyBorder="1" applyAlignment="1">
      <alignment horizontal="right" vertical="center" wrapText="1"/>
    </xf>
    <xf numFmtId="0" fontId="3" fillId="10" borderId="0" xfId="0" applyFont="1" applyFill="1" applyBorder="1" applyAlignment="1">
      <alignment vertical="center"/>
    </xf>
    <xf numFmtId="0" fontId="17" fillId="27" borderId="16" xfId="0" applyFont="1" applyFill="1" applyBorder="1" applyAlignment="1">
      <alignment horizontal="center" vertical="center" wrapText="1"/>
    </xf>
    <xf numFmtId="0" fontId="13" fillId="24" borderId="0" xfId="0" quotePrefix="1" applyFont="1" applyFill="1"/>
    <xf numFmtId="0" fontId="22" fillId="24" borderId="0" xfId="0" applyFont="1" applyFill="1" applyAlignment="1"/>
    <xf numFmtId="0" fontId="6" fillId="25" borderId="0" xfId="0" applyFont="1" applyFill="1" applyBorder="1" applyAlignment="1"/>
    <xf numFmtId="0" fontId="0" fillId="10" borderId="0" xfId="0" applyFont="1" applyFill="1" applyBorder="1" applyAlignment="1">
      <alignment horizontal="left" vertical="center" wrapText="1"/>
    </xf>
    <xf numFmtId="0" fontId="3" fillId="6" borderId="0" xfId="0" applyFont="1" applyFill="1" applyBorder="1" applyAlignment="1">
      <alignment vertical="center"/>
    </xf>
    <xf numFmtId="0" fontId="0" fillId="10" borderId="0" xfId="0" applyFill="1" applyBorder="1" applyAlignment="1">
      <alignment horizontal="right" vertical="center"/>
    </xf>
    <xf numFmtId="0" fontId="0" fillId="22" borderId="0" xfId="0" applyFill="1" applyBorder="1" applyAlignment="1">
      <alignment horizontal="left"/>
    </xf>
    <xf numFmtId="0" fontId="0" fillId="10" borderId="19" xfId="0" applyFill="1" applyBorder="1" applyAlignment="1">
      <alignment horizontal="right"/>
    </xf>
    <xf numFmtId="0" fontId="0" fillId="10" borderId="18" xfId="0" applyFill="1" applyBorder="1" applyAlignment="1">
      <alignment horizontal="right"/>
    </xf>
    <xf numFmtId="0" fontId="0" fillId="27" borderId="0" xfId="0" applyFill="1" applyAlignment="1">
      <alignment horizontal="left" vertical="center" wrapText="1"/>
    </xf>
    <xf numFmtId="0" fontId="0" fillId="10" borderId="0" xfId="0" applyFont="1" applyFill="1" applyBorder="1" applyAlignment="1">
      <alignment vertical="center"/>
    </xf>
    <xf numFmtId="0" fontId="7" fillId="9" borderId="0" xfId="0" applyFont="1" applyFill="1"/>
    <xf numFmtId="0" fontId="7" fillId="9" borderId="0" xfId="0" quotePrefix="1" applyFont="1" applyFill="1"/>
    <xf numFmtId="0" fontId="0" fillId="10" borderId="0" xfId="0" applyFill="1" applyBorder="1" applyAlignment="1">
      <alignment horizontal="center" vertical="center" wrapText="1"/>
    </xf>
    <xf numFmtId="0" fontId="24" fillId="0" borderId="0" xfId="0" applyFont="1"/>
    <xf numFmtId="0" fontId="25" fillId="0" borderId="0" xfId="0" applyFont="1"/>
    <xf numFmtId="0" fontId="0" fillId="0" borderId="0" xfId="0" applyBorder="1"/>
    <xf numFmtId="0" fontId="0" fillId="10" borderId="10" xfId="0" applyFill="1" applyBorder="1" applyAlignment="1">
      <alignment horizontal="center" vertical="center" wrapText="1"/>
    </xf>
    <xf numFmtId="0" fontId="7" fillId="30" borderId="0" xfId="0" quotePrefix="1" applyFont="1" applyFill="1" applyBorder="1"/>
    <xf numFmtId="0" fontId="3" fillId="10" borderId="0" xfId="0" applyFont="1" applyFill="1" applyAlignment="1">
      <alignment vertical="center" wrapText="1"/>
    </xf>
    <xf numFmtId="0" fontId="1" fillId="12" borderId="0" xfId="0" applyFont="1" applyFill="1" applyAlignment="1"/>
    <xf numFmtId="0" fontId="17" fillId="10" borderId="0" xfId="0" applyFont="1" applyFill="1" applyBorder="1"/>
    <xf numFmtId="0" fontId="0" fillId="12" borderId="0" xfId="0" applyFont="1" applyFill="1" applyAlignment="1"/>
    <xf numFmtId="0" fontId="0" fillId="25" borderId="0" xfId="0" applyFont="1" applyFill="1" applyAlignment="1"/>
    <xf numFmtId="0" fontId="17" fillId="12" borderId="12" xfId="0" applyFont="1" applyFill="1" applyBorder="1" applyAlignment="1">
      <alignment horizontal="center" vertical="center" wrapText="1"/>
    </xf>
    <xf numFmtId="0" fontId="0" fillId="12" borderId="0" xfId="0" applyFont="1" applyFill="1" applyAlignment="1">
      <alignment vertical="center"/>
    </xf>
    <xf numFmtId="0" fontId="16" fillId="12" borderId="0" xfId="0" applyFont="1" applyFill="1" applyAlignment="1">
      <alignment vertical="center"/>
    </xf>
    <xf numFmtId="0" fontId="17" fillId="0" borderId="0" xfId="0" applyFont="1" applyFill="1"/>
    <xf numFmtId="0" fontId="17" fillId="10" borderId="6" xfId="0" applyFont="1" applyFill="1" applyBorder="1"/>
    <xf numFmtId="0" fontId="17" fillId="25" borderId="0" xfId="0" quotePrefix="1" applyFont="1" applyFill="1"/>
    <xf numFmtId="0" fontId="17" fillId="12" borderId="0" xfId="0" quotePrefix="1" applyFont="1" applyFill="1"/>
    <xf numFmtId="0" fontId="17" fillId="12" borderId="0" xfId="0" quotePrefix="1" applyFont="1" applyFill="1" applyAlignment="1">
      <alignment vertical="center"/>
    </xf>
    <xf numFmtId="0" fontId="17" fillId="10" borderId="0" xfId="0" applyFont="1" applyFill="1" applyBorder="1" applyAlignment="1">
      <alignment vertical="center"/>
    </xf>
    <xf numFmtId="0" fontId="17" fillId="10" borderId="0" xfId="0" quotePrefix="1" applyFont="1" applyFill="1" applyBorder="1" applyAlignment="1">
      <alignment vertical="center"/>
    </xf>
    <xf numFmtId="0" fontId="17" fillId="10" borderId="10" xfId="0" applyFont="1" applyFill="1" applyBorder="1"/>
    <xf numFmtId="0" fontId="17" fillId="0" borderId="0" xfId="0" applyFont="1"/>
    <xf numFmtId="0" fontId="1" fillId="16" borderId="0" xfId="0" applyFont="1" applyFill="1" applyAlignment="1"/>
    <xf numFmtId="0" fontId="17" fillId="27" borderId="12" xfId="0" applyFont="1" applyFill="1" applyBorder="1" applyAlignment="1">
      <alignment horizontal="center" vertical="center" wrapText="1"/>
    </xf>
    <xf numFmtId="0" fontId="17" fillId="16" borderId="0" xfId="0" quotePrefix="1" applyFont="1" applyFill="1"/>
    <xf numFmtId="0" fontId="0" fillId="16" borderId="0" xfId="0" applyFont="1" applyFill="1" applyAlignment="1"/>
    <xf numFmtId="0" fontId="17" fillId="12" borderId="0" xfId="0" applyFont="1" applyFill="1" applyAlignment="1">
      <alignment vertical="center"/>
    </xf>
    <xf numFmtId="0" fontId="26" fillId="12" borderId="0" xfId="0" applyFont="1" applyFill="1" applyAlignment="1"/>
    <xf numFmtId="0" fontId="17" fillId="12" borderId="0" xfId="0" applyFont="1" applyFill="1" applyBorder="1" applyAlignment="1"/>
    <xf numFmtId="0" fontId="3" fillId="10" borderId="0" xfId="0" applyFont="1" applyFill="1" applyBorder="1" applyAlignment="1">
      <alignment horizontal="center" vertical="center" wrapText="1"/>
    </xf>
    <xf numFmtId="0" fontId="0" fillId="10" borderId="0" xfId="0" applyFill="1" applyBorder="1" applyAlignment="1">
      <alignment horizontal="center" vertical="center" wrapText="1"/>
    </xf>
    <xf numFmtId="0" fontId="9" fillId="10" borderId="0" xfId="0" applyFont="1" applyFill="1" applyBorder="1" applyAlignment="1">
      <alignment vertical="center" wrapText="1"/>
    </xf>
    <xf numFmtId="0" fontId="0" fillId="16" borderId="16" xfId="0" applyFill="1" applyBorder="1" applyAlignment="1">
      <alignment horizontal="center" vertical="center"/>
    </xf>
    <xf numFmtId="0" fontId="17" fillId="12" borderId="12" xfId="0" applyFont="1" applyFill="1" applyBorder="1" applyAlignment="1">
      <alignment horizontal="center" vertical="center" wrapText="1"/>
    </xf>
    <xf numFmtId="0" fontId="0" fillId="12" borderId="12" xfId="0" applyFill="1" applyBorder="1" applyAlignment="1">
      <alignment horizontal="center"/>
    </xf>
    <xf numFmtId="0" fontId="17" fillId="16" borderId="0" xfId="0" applyFont="1" applyFill="1" applyAlignment="1">
      <alignment horizontal="center" vertical="center" wrapText="1"/>
    </xf>
    <xf numFmtId="0" fontId="26" fillId="16" borderId="0" xfId="0" applyFont="1" applyFill="1" applyAlignment="1">
      <alignment horizontal="center" vertical="center" wrapText="1"/>
    </xf>
    <xf numFmtId="0" fontId="29" fillId="12" borderId="0" xfId="0" quotePrefix="1" applyFont="1" applyFill="1" applyAlignment="1">
      <alignment vertical="center"/>
    </xf>
    <xf numFmtId="0" fontId="29" fillId="12" borderId="0" xfId="0" applyFont="1" applyFill="1" applyAlignment="1">
      <alignment vertical="center"/>
    </xf>
    <xf numFmtId="0" fontId="17" fillId="33" borderId="12" xfId="0" applyFont="1" applyFill="1" applyBorder="1" applyAlignment="1">
      <alignment horizontal="center" vertical="center" wrapText="1"/>
    </xf>
    <xf numFmtId="0" fontId="17" fillId="33" borderId="16" xfId="0" applyFont="1" applyFill="1" applyBorder="1" applyAlignment="1">
      <alignment horizontal="center" vertical="center" wrapText="1"/>
    </xf>
    <xf numFmtId="0" fontId="17" fillId="16" borderId="12" xfId="0" applyFont="1" applyFill="1" applyBorder="1" applyAlignment="1">
      <alignment horizontal="center" vertical="center" wrapText="1"/>
    </xf>
    <xf numFmtId="0" fontId="0" fillId="16" borderId="8" xfId="0" applyFill="1" applyBorder="1"/>
    <xf numFmtId="0" fontId="17" fillId="16" borderId="15" xfId="0" applyFont="1" applyFill="1" applyBorder="1" applyAlignment="1">
      <alignment horizontal="center" vertical="center" wrapText="1"/>
    </xf>
    <xf numFmtId="0" fontId="17" fillId="16" borderId="0" xfId="0" applyFont="1" applyFill="1" applyBorder="1" applyAlignment="1">
      <alignment horizontal="center" vertical="center" wrapText="1"/>
    </xf>
    <xf numFmtId="0" fontId="0" fillId="16" borderId="6" xfId="0" applyFill="1" applyBorder="1"/>
    <xf numFmtId="0" fontId="3" fillId="16" borderId="0" xfId="0" applyFont="1" applyFill="1" applyBorder="1" applyAlignment="1">
      <alignment horizontal="left" vertical="center"/>
    </xf>
    <xf numFmtId="0" fontId="0" fillId="16" borderId="0" xfId="0" applyFill="1" applyBorder="1" applyAlignment="1">
      <alignment horizontal="left"/>
    </xf>
    <xf numFmtId="0" fontId="0" fillId="16" borderId="0" xfId="0" applyFill="1" applyBorder="1" applyAlignment="1">
      <alignment horizontal="center"/>
    </xf>
    <xf numFmtId="0" fontId="12" fillId="10" borderId="0" xfId="0" applyFont="1" applyFill="1"/>
    <xf numFmtId="0" fontId="17" fillId="16" borderId="0" xfId="0" quotePrefix="1" applyFont="1" applyFill="1" applyAlignment="1">
      <alignment vertical="center"/>
    </xf>
    <xf numFmtId="0" fontId="0" fillId="16" borderId="0" xfId="0" applyFont="1" applyFill="1" applyAlignment="1">
      <alignment vertical="center"/>
    </xf>
    <xf numFmtId="0" fontId="17" fillId="16" borderId="0" xfId="0" applyFont="1" applyFill="1" applyAlignment="1">
      <alignment vertical="center" wrapText="1"/>
    </xf>
    <xf numFmtId="0" fontId="0" fillId="28" borderId="0" xfId="0" applyFont="1" applyFill="1" applyAlignment="1"/>
    <xf numFmtId="0" fontId="1" fillId="28" borderId="0" xfId="0" applyFont="1" applyFill="1" applyAlignment="1"/>
    <xf numFmtId="0" fontId="17" fillId="28" borderId="0" xfId="0" quotePrefix="1" applyFont="1" applyFill="1"/>
    <xf numFmtId="0" fontId="17" fillId="18" borderId="0" xfId="0" applyFont="1" applyFill="1" applyBorder="1" applyAlignment="1"/>
    <xf numFmtId="0" fontId="0" fillId="18" borderId="0" xfId="0" applyFill="1" applyBorder="1" applyAlignment="1"/>
    <xf numFmtId="0" fontId="16" fillId="18" borderId="0" xfId="0" applyFont="1" applyFill="1" applyBorder="1" applyAlignment="1">
      <alignment horizontal="center" vertical="center" wrapText="1"/>
    </xf>
    <xf numFmtId="0" fontId="30" fillId="18" borderId="16" xfId="1" applyFill="1" applyBorder="1" applyAlignment="1">
      <alignment horizontal="center" vertical="center" wrapText="1"/>
    </xf>
    <xf numFmtId="0" fontId="31" fillId="18" borderId="16" xfId="1" applyFont="1" applyFill="1" applyBorder="1" applyAlignment="1">
      <alignment horizontal="center" vertical="center" wrapText="1"/>
    </xf>
    <xf numFmtId="0" fontId="17" fillId="12" borderId="12" xfId="0" applyFont="1" applyFill="1" applyBorder="1" applyAlignment="1">
      <alignment horizontal="center" vertical="center" wrapText="1"/>
    </xf>
    <xf numFmtId="0" fontId="14" fillId="10" borderId="16" xfId="0" applyFont="1" applyFill="1" applyBorder="1" applyAlignment="1">
      <alignment horizontal="center" vertical="center"/>
    </xf>
    <xf numFmtId="0" fontId="24" fillId="10" borderId="16" xfId="0" applyFont="1" applyFill="1" applyBorder="1" applyAlignment="1">
      <alignment horizontal="center" vertical="center"/>
    </xf>
    <xf numFmtId="0" fontId="14" fillId="12" borderId="16" xfId="0" applyFont="1" applyFill="1" applyBorder="1" applyAlignment="1">
      <alignment horizontal="center" vertical="center"/>
    </xf>
    <xf numFmtId="0" fontId="14" fillId="13" borderId="16" xfId="0" applyFont="1" applyFill="1" applyBorder="1" applyAlignment="1">
      <alignment horizontal="center" vertical="center"/>
    </xf>
    <xf numFmtId="0" fontId="0" fillId="6" borderId="0" xfId="0" applyFill="1" applyBorder="1" applyAlignment="1">
      <alignment vertical="center" wrapText="1"/>
    </xf>
    <xf numFmtId="0" fontId="17" fillId="10" borderId="16" xfId="0" applyFont="1" applyFill="1" applyBorder="1" applyAlignment="1">
      <alignment horizontal="center" vertical="center" wrapText="1"/>
    </xf>
    <xf numFmtId="49" fontId="17" fillId="19" borderId="16" xfId="0" applyNumberFormat="1" applyFont="1" applyFill="1" applyBorder="1" applyAlignment="1">
      <alignment horizontal="center" vertical="center" wrapText="1"/>
    </xf>
    <xf numFmtId="0" fontId="0" fillId="10" borderId="16" xfId="0" applyFill="1" applyBorder="1" applyAlignment="1"/>
    <xf numFmtId="0" fontId="8" fillId="9" borderId="0" xfId="0" applyFont="1" applyFill="1"/>
    <xf numFmtId="0" fontId="0" fillId="16" borderId="16" xfId="0" applyFill="1" applyBorder="1" applyAlignment="1">
      <alignment horizontal="center" vertical="center" wrapText="1"/>
    </xf>
    <xf numFmtId="1" fontId="17" fillId="19" borderId="16" xfId="0" applyNumberFormat="1" applyFont="1" applyFill="1" applyBorder="1" applyAlignment="1">
      <alignment horizontal="center" vertical="center" wrapText="1"/>
    </xf>
    <xf numFmtId="10" fontId="17" fillId="19" borderId="16" xfId="0" applyNumberFormat="1" applyFont="1" applyFill="1" applyBorder="1" applyAlignment="1">
      <alignment horizontal="center" vertical="center" wrapText="1"/>
    </xf>
    <xf numFmtId="10" fontId="0" fillId="10" borderId="8" xfId="0" applyNumberFormat="1" applyFill="1" applyBorder="1"/>
    <xf numFmtId="49" fontId="0" fillId="10" borderId="8" xfId="0" applyNumberFormat="1" applyFill="1" applyBorder="1"/>
    <xf numFmtId="49" fontId="17" fillId="10" borderId="16" xfId="0" applyNumberFormat="1" applyFont="1" applyFill="1" applyBorder="1" applyAlignment="1">
      <alignment horizontal="center" vertical="center" wrapText="1"/>
    </xf>
    <xf numFmtId="0" fontId="17" fillId="12" borderId="12" xfId="0" applyFont="1" applyFill="1" applyBorder="1" applyAlignment="1">
      <alignment horizontal="center" vertical="center" wrapText="1"/>
    </xf>
    <xf numFmtId="0" fontId="0" fillId="10" borderId="0" xfId="0" quotePrefix="1" applyFill="1"/>
    <xf numFmtId="0" fontId="1" fillId="10" borderId="0" xfId="0" applyFont="1" applyFill="1" applyAlignment="1"/>
    <xf numFmtId="0" fontId="17" fillId="20" borderId="0" xfId="0" quotePrefix="1" applyFont="1" applyFill="1"/>
    <xf numFmtId="0" fontId="0" fillId="20" borderId="0" xfId="0" applyFont="1" applyFill="1" applyAlignment="1"/>
    <xf numFmtId="0" fontId="0" fillId="20" borderId="0" xfId="0" applyFont="1" applyFill="1" applyAlignment="1">
      <alignment horizontal="left" vertical="center" wrapText="1"/>
    </xf>
    <xf numFmtId="0" fontId="16" fillId="25" borderId="0" xfId="0" applyFont="1" applyFill="1" applyAlignment="1"/>
    <xf numFmtId="0" fontId="3" fillId="20" borderId="0" xfId="0" applyFont="1" applyFill="1" applyAlignment="1"/>
    <xf numFmtId="0" fontId="3" fillId="12" borderId="12" xfId="0" applyFont="1" applyFill="1" applyBorder="1" applyAlignment="1">
      <alignment horizontal="center" vertical="center" wrapText="1"/>
    </xf>
    <xf numFmtId="0" fontId="16" fillId="12" borderId="0" xfId="0" applyFont="1" applyFill="1" applyAlignment="1"/>
    <xf numFmtId="0" fontId="3" fillId="10" borderId="12" xfId="0" applyFont="1" applyFill="1" applyBorder="1" applyAlignment="1">
      <alignment horizontal="center" vertical="center" wrapText="1"/>
    </xf>
    <xf numFmtId="0" fontId="17" fillId="20" borderId="0" xfId="0" quotePrefix="1" applyFont="1" applyFill="1" applyAlignment="1">
      <alignment vertical="center"/>
    </xf>
    <xf numFmtId="0" fontId="0" fillId="20" borderId="0" xfId="0" applyFont="1" applyFill="1" applyAlignment="1">
      <alignment vertical="center"/>
    </xf>
    <xf numFmtId="0" fontId="3" fillId="20" borderId="0" xfId="0" applyFont="1" applyFill="1" applyAlignment="1">
      <alignment horizontal="left" vertical="center" wrapText="1"/>
    </xf>
    <xf numFmtId="0" fontId="3" fillId="0" borderId="0" xfId="0" applyFont="1" applyFill="1"/>
    <xf numFmtId="0" fontId="16" fillId="20" borderId="0" xfId="0" applyFont="1" applyFill="1" applyAlignment="1">
      <alignment vertical="center"/>
    </xf>
    <xf numFmtId="0" fontId="0" fillId="20" borderId="0" xfId="0" applyFill="1" applyBorder="1" applyAlignment="1"/>
    <xf numFmtId="0" fontId="16" fillId="20" borderId="0" xfId="0" applyFont="1" applyFill="1" applyAlignment="1"/>
    <xf numFmtId="0" fontId="32" fillId="25" borderId="0" xfId="0" applyFont="1" applyFill="1" applyAlignment="1"/>
    <xf numFmtId="0" fontId="33" fillId="20" borderId="0" xfId="0" applyFont="1" applyFill="1" applyBorder="1" applyAlignment="1"/>
    <xf numFmtId="0" fontId="26" fillId="12" borderId="0" xfId="0" applyFont="1" applyFill="1" applyAlignment="1">
      <alignment horizontal="center" vertical="center" wrapText="1"/>
    </xf>
    <xf numFmtId="0" fontId="17" fillId="24" borderId="0" xfId="0" quotePrefix="1" applyFont="1" applyFill="1"/>
    <xf numFmtId="0" fontId="0" fillId="24" borderId="0" xfId="0" applyFont="1" applyFill="1" applyAlignment="1"/>
    <xf numFmtId="0" fontId="26" fillId="24" borderId="0" xfId="0" applyFont="1" applyFill="1" applyAlignment="1">
      <alignment horizontal="center" vertical="center" wrapText="1"/>
    </xf>
    <xf numFmtId="0" fontId="0" fillId="24" borderId="0" xfId="0" applyFill="1" applyBorder="1" applyAlignment="1"/>
    <xf numFmtId="0" fontId="3" fillId="12" borderId="0" xfId="0" applyFont="1" applyFill="1" applyAlignment="1">
      <alignment vertical="center"/>
    </xf>
    <xf numFmtId="0" fontId="26" fillId="12" borderId="0" xfId="0" applyFont="1" applyFill="1" applyAlignment="1">
      <alignment vertical="center" wrapText="1"/>
    </xf>
    <xf numFmtId="0" fontId="8" fillId="10" borderId="0" xfId="0" quotePrefix="1" applyFont="1" applyFill="1"/>
    <xf numFmtId="0" fontId="8" fillId="10" borderId="0" xfId="0" applyFont="1" applyFill="1" applyAlignment="1">
      <alignment horizontal="left"/>
    </xf>
    <xf numFmtId="0" fontId="13" fillId="10" borderId="0" xfId="0" quotePrefix="1" applyFont="1" applyFill="1"/>
    <xf numFmtId="0" fontId="9" fillId="10" borderId="0" xfId="0" applyFont="1" applyFill="1" applyBorder="1" applyAlignment="1">
      <alignment horizontal="left" vertical="top" wrapText="1"/>
    </xf>
    <xf numFmtId="0" fontId="34" fillId="0" borderId="0" xfId="0" applyFont="1"/>
    <xf numFmtId="0" fontId="0" fillId="15" borderId="0" xfId="0" applyFill="1"/>
    <xf numFmtId="0" fontId="35" fillId="10" borderId="0" xfId="0" applyFont="1" applyFill="1"/>
    <xf numFmtId="0" fontId="35" fillId="0" borderId="0" xfId="0" applyFont="1"/>
    <xf numFmtId="0" fontId="0" fillId="13" borderId="0" xfId="0" applyFill="1" applyBorder="1"/>
    <xf numFmtId="0" fontId="8" fillId="13" borderId="0" xfId="0" quotePrefix="1" applyFont="1" applyFill="1"/>
    <xf numFmtId="0" fontId="8" fillId="13" borderId="0" xfId="0" applyFont="1" applyFill="1" applyAlignment="1">
      <alignment horizontal="left"/>
    </xf>
    <xf numFmtId="0" fontId="37" fillId="10" borderId="0" xfId="0" applyFont="1" applyFill="1" applyBorder="1" applyAlignment="1"/>
    <xf numFmtId="0" fontId="0" fillId="10" borderId="0" xfId="0" applyFill="1" applyBorder="1" applyAlignment="1">
      <alignment vertical="top" wrapText="1"/>
    </xf>
    <xf numFmtId="0" fontId="0" fillId="13" borderId="12" xfId="0" applyFill="1" applyBorder="1"/>
    <xf numFmtId="0" fontId="14" fillId="10" borderId="0" xfId="0" applyFont="1" applyFill="1" applyBorder="1" applyAlignment="1">
      <alignment vertical="center"/>
    </xf>
    <xf numFmtId="0" fontId="17" fillId="15" borderId="16" xfId="0" applyFont="1" applyFill="1" applyBorder="1" applyAlignment="1">
      <alignment horizontal="center" vertical="center" wrapText="1"/>
    </xf>
    <xf numFmtId="0" fontId="19" fillId="10" borderId="0" xfId="0" applyFont="1" applyFill="1" applyBorder="1" applyAlignment="1">
      <alignment vertical="center" wrapText="1"/>
    </xf>
    <xf numFmtId="2" fontId="17" fillId="19" borderId="16" xfId="0" applyNumberFormat="1" applyFont="1" applyFill="1" applyBorder="1" applyAlignment="1">
      <alignment horizontal="center" vertical="center" wrapText="1"/>
    </xf>
    <xf numFmtId="0" fontId="26" fillId="34" borderId="0" xfId="0" applyFont="1" applyFill="1" applyAlignment="1">
      <alignment horizontal="center" vertical="center" wrapText="1"/>
    </xf>
    <xf numFmtId="0" fontId="17" fillId="35" borderId="0" xfId="0" quotePrefix="1" applyFont="1" applyFill="1"/>
    <xf numFmtId="0" fontId="0" fillId="35" borderId="0" xfId="0" applyFont="1" applyFill="1" applyAlignment="1"/>
    <xf numFmtId="0" fontId="1" fillId="35" borderId="0" xfId="0" applyFont="1" applyFill="1" applyAlignment="1"/>
    <xf numFmtId="0" fontId="0" fillId="35" borderId="0" xfId="0" applyFill="1" applyBorder="1" applyAlignment="1"/>
    <xf numFmtId="0" fontId="0" fillId="35" borderId="0" xfId="0" applyFont="1" applyFill="1" applyAlignment="1">
      <alignment vertical="center"/>
    </xf>
    <xf numFmtId="0" fontId="17" fillId="35" borderId="0" xfId="0" quotePrefix="1" applyFont="1" applyFill="1" applyAlignment="1">
      <alignment vertical="center"/>
    </xf>
    <xf numFmtId="0" fontId="17" fillId="35" borderId="12" xfId="0" applyFont="1" applyFill="1" applyBorder="1" applyAlignment="1">
      <alignment horizontal="center" vertical="center" wrapText="1"/>
    </xf>
    <xf numFmtId="0" fontId="0" fillId="35" borderId="8" xfId="0" applyFill="1" applyBorder="1"/>
    <xf numFmtId="0" fontId="17" fillId="34" borderId="0" xfId="0" quotePrefix="1" applyFont="1" applyFill="1"/>
    <xf numFmtId="0" fontId="0" fillId="34" borderId="0" xfId="0" applyFont="1" applyFill="1" applyAlignment="1"/>
    <xf numFmtId="0" fontId="1" fillId="34" borderId="0" xfId="0" applyFont="1" applyFill="1" applyAlignment="1"/>
    <xf numFmtId="0" fontId="0" fillId="34" borderId="0" xfId="0" applyFill="1" applyBorder="1" applyAlignment="1"/>
    <xf numFmtId="0" fontId="0" fillId="34" borderId="0" xfId="0" applyFont="1" applyFill="1" applyAlignment="1">
      <alignment vertical="center"/>
    </xf>
    <xf numFmtId="0" fontId="17" fillId="34" borderId="0" xfId="0" quotePrefix="1" applyFont="1" applyFill="1" applyAlignment="1">
      <alignment vertical="center"/>
    </xf>
    <xf numFmtId="0" fontId="17" fillId="34" borderId="12" xfId="0" applyFont="1" applyFill="1" applyBorder="1" applyAlignment="1">
      <alignment horizontal="center" vertical="center" wrapText="1"/>
    </xf>
    <xf numFmtId="0" fontId="0" fillId="34" borderId="8" xfId="0" applyFill="1" applyBorder="1"/>
    <xf numFmtId="0" fontId="16" fillId="35" borderId="0" xfId="0" applyFont="1" applyFill="1" applyAlignment="1">
      <alignment vertical="center"/>
    </xf>
    <xf numFmtId="0" fontId="3" fillId="35" borderId="0" xfId="0" applyFont="1" applyFill="1" applyAlignment="1">
      <alignment vertical="center"/>
    </xf>
    <xf numFmtId="0" fontId="17" fillId="35" borderId="0" xfId="0" quotePrefix="1" applyFont="1" applyFill="1" applyBorder="1" applyAlignment="1">
      <alignment vertical="center"/>
    </xf>
    <xf numFmtId="0" fontId="0" fillId="35" borderId="0" xfId="0" applyFill="1" applyBorder="1" applyAlignment="1">
      <alignment vertical="center"/>
    </xf>
    <xf numFmtId="0" fontId="17" fillId="3" borderId="12" xfId="0" applyFont="1" applyFill="1" applyBorder="1" applyAlignment="1">
      <alignment horizontal="center" vertical="center" wrapText="1"/>
    </xf>
    <xf numFmtId="0" fontId="17" fillId="35" borderId="0" xfId="0" applyFont="1" applyFill="1" applyAlignment="1">
      <alignment vertical="center"/>
    </xf>
    <xf numFmtId="0" fontId="26" fillId="35" borderId="0" xfId="0" applyFont="1" applyFill="1" applyAlignment="1"/>
    <xf numFmtId="0" fontId="17" fillId="35" borderId="0" xfId="0" applyFont="1" applyFill="1" applyBorder="1" applyAlignment="1"/>
    <xf numFmtId="0" fontId="17" fillId="35" borderId="8" xfId="0" applyFont="1" applyFill="1" applyBorder="1"/>
    <xf numFmtId="0" fontId="26" fillId="34" borderId="0" xfId="0" applyFont="1" applyFill="1" applyAlignment="1">
      <alignment vertical="center" wrapText="1"/>
    </xf>
    <xf numFmtId="0" fontId="0" fillId="35" borderId="0" xfId="0" applyFont="1" applyFill="1" applyAlignment="1">
      <alignment horizontal="center" vertical="center" wrapText="1"/>
    </xf>
    <xf numFmtId="0" fontId="17" fillId="12" borderId="12" xfId="0" applyFont="1" applyFill="1" applyBorder="1" applyAlignment="1">
      <alignment horizontal="center" vertical="center" wrapText="1"/>
    </xf>
    <xf numFmtId="0" fontId="16" fillId="34" borderId="0" xfId="0" applyFont="1" applyFill="1" applyAlignment="1">
      <alignment horizontal="center" vertical="center" wrapText="1"/>
    </xf>
    <xf numFmtId="0" fontId="26" fillId="34" borderId="0" xfId="0" applyFont="1" applyFill="1" applyAlignment="1">
      <alignment horizontal="center" vertical="center" wrapText="1"/>
    </xf>
    <xf numFmtId="0" fontId="26" fillId="12" borderId="0" xfId="0" applyFont="1" applyFill="1" applyAlignment="1">
      <alignment horizontal="center" vertical="center" wrapText="1"/>
    </xf>
    <xf numFmtId="0" fontId="3" fillId="10" borderId="0" xfId="0" applyFont="1" applyFill="1" applyBorder="1" applyAlignment="1">
      <alignment horizontal="right" wrapText="1"/>
    </xf>
    <xf numFmtId="0" fontId="0" fillId="0" borderId="0" xfId="0" applyFill="1" applyAlignment="1">
      <alignment wrapText="1"/>
    </xf>
    <xf numFmtId="49" fontId="0" fillId="10" borderId="0" xfId="0" applyNumberFormat="1" applyFill="1"/>
    <xf numFmtId="0" fontId="0" fillId="0" borderId="12" xfId="0" applyBorder="1"/>
    <xf numFmtId="0" fontId="0" fillId="3" borderId="0" xfId="0" applyFill="1"/>
    <xf numFmtId="0" fontId="1" fillId="20" borderId="0" xfId="0" applyFont="1" applyFill="1" applyAlignment="1"/>
    <xf numFmtId="0" fontId="38" fillId="10" borderId="0" xfId="0" applyFont="1" applyFill="1" applyBorder="1" applyAlignment="1"/>
    <xf numFmtId="0" fontId="38" fillId="10" borderId="0" xfId="0" applyFont="1" applyFill="1"/>
    <xf numFmtId="0" fontId="38" fillId="0" borderId="0" xfId="0" applyFont="1" applyFill="1"/>
    <xf numFmtId="0" fontId="38" fillId="10" borderId="0" xfId="0" applyFont="1" applyFill="1" applyBorder="1" applyAlignment="1">
      <alignment vertical="center"/>
    </xf>
    <xf numFmtId="0" fontId="39" fillId="25" borderId="0" xfId="0" applyFont="1" applyFill="1" applyAlignment="1"/>
    <xf numFmtId="0" fontId="40" fillId="25" borderId="0" xfId="0" applyFont="1" applyFill="1" applyAlignment="1"/>
    <xf numFmtId="0" fontId="39" fillId="20" borderId="0" xfId="0" applyFont="1" applyFill="1" applyAlignment="1"/>
    <xf numFmtId="0" fontId="41" fillId="25" borderId="0" xfId="0" applyFont="1" applyFill="1" applyAlignment="1"/>
    <xf numFmtId="0" fontId="0" fillId="28" borderId="0" xfId="0" applyFill="1"/>
    <xf numFmtId="0" fontId="38" fillId="10" borderId="0" xfId="0" applyFont="1" applyFill="1" applyAlignment="1">
      <alignment vertical="center" wrapText="1"/>
    </xf>
    <xf numFmtId="0" fontId="38" fillId="10" borderId="6" xfId="0" applyFont="1" applyFill="1" applyBorder="1"/>
    <xf numFmtId="0" fontId="42" fillId="0" borderId="0" xfId="0" applyFont="1" applyFill="1"/>
    <xf numFmtId="0" fontId="43" fillId="0" borderId="0" xfId="0" applyFont="1" applyFill="1" applyAlignment="1">
      <alignment wrapText="1"/>
    </xf>
    <xf numFmtId="0" fontId="43" fillId="0" borderId="0" xfId="0" applyFont="1" applyFill="1" applyAlignment="1">
      <alignment horizontal="center" vertical="center" wrapText="1"/>
    </xf>
    <xf numFmtId="0" fontId="12" fillId="0" borderId="0" xfId="0" applyFont="1" applyFill="1" applyAlignment="1">
      <alignment horizontal="left" vertical="center" wrapText="1"/>
    </xf>
    <xf numFmtId="0" fontId="44" fillId="0" borderId="0" xfId="0" applyFont="1" applyFill="1"/>
    <xf numFmtId="0" fontId="3" fillId="10" borderId="0" xfId="0" applyFont="1" applyFill="1"/>
    <xf numFmtId="0" fontId="3" fillId="10" borderId="0" xfId="0" applyFont="1" applyFill="1" applyAlignment="1">
      <alignment horizontal="center" wrapText="1"/>
    </xf>
    <xf numFmtId="0" fontId="3" fillId="10" borderId="12" xfId="0" applyFont="1" applyFill="1" applyBorder="1" applyAlignment="1">
      <alignment horizontal="center" vertical="center" wrapText="1"/>
    </xf>
    <xf numFmtId="0" fontId="0" fillId="36" borderId="16" xfId="0" applyFill="1" applyBorder="1" applyAlignment="1">
      <alignment horizontal="center" vertical="center"/>
    </xf>
    <xf numFmtId="0" fontId="17" fillId="36" borderId="16" xfId="0" applyFont="1" applyFill="1" applyBorder="1" applyAlignment="1">
      <alignment horizontal="center" vertical="center" wrapText="1"/>
    </xf>
    <xf numFmtId="49" fontId="17" fillId="36" borderId="16" xfId="0" applyNumberFormat="1" applyFont="1" applyFill="1" applyBorder="1" applyAlignment="1">
      <alignment horizontal="center" vertical="center" wrapText="1"/>
    </xf>
    <xf numFmtId="0" fontId="0" fillId="3" borderId="0" xfId="0" applyFill="1" applyBorder="1" applyAlignment="1">
      <alignment horizontal="center" wrapText="1"/>
    </xf>
    <xf numFmtId="0" fontId="0" fillId="3" borderId="0" xfId="0" applyFill="1" applyBorder="1" applyAlignment="1"/>
    <xf numFmtId="0" fontId="0" fillId="13" borderId="0" xfId="0" applyFill="1" applyBorder="1" applyAlignment="1">
      <alignment horizontal="center" wrapText="1"/>
    </xf>
    <xf numFmtId="0" fontId="0" fillId="13" borderId="0" xfId="0" applyFill="1" applyBorder="1" applyAlignment="1"/>
    <xf numFmtId="0" fontId="17" fillId="20" borderId="0" xfId="0" applyFont="1" applyFill="1"/>
    <xf numFmtId="0" fontId="0" fillId="20" borderId="0" xfId="0" applyFill="1"/>
    <xf numFmtId="0" fontId="6" fillId="17" borderId="0" xfId="0" applyFont="1" applyFill="1"/>
    <xf numFmtId="0" fontId="0" fillId="10" borderId="0" xfId="0" applyFont="1" applyFill="1"/>
    <xf numFmtId="0" fontId="0" fillId="10" borderId="4" xfId="0" applyFont="1" applyFill="1" applyBorder="1"/>
    <xf numFmtId="0" fontId="0" fillId="10" borderId="0" xfId="0" applyFont="1" applyFill="1" applyBorder="1" applyAlignment="1"/>
    <xf numFmtId="0" fontId="0" fillId="3" borderId="0" xfId="0" applyFill="1" applyBorder="1"/>
    <xf numFmtId="0" fontId="45" fillId="3" borderId="0" xfId="0" applyFont="1" applyFill="1" applyAlignment="1">
      <alignment horizontal="left" vertical="center"/>
    </xf>
    <xf numFmtId="0" fontId="0" fillId="3" borderId="0" xfId="0" applyFill="1" applyBorder="1" applyAlignment="1">
      <alignment horizontal="left" vertical="center" wrapText="1"/>
    </xf>
    <xf numFmtId="0" fontId="0" fillId="3" borderId="0" xfId="0" applyFill="1" applyBorder="1" applyAlignment="1">
      <alignment horizontal="left" vertical="center"/>
    </xf>
    <xf numFmtId="0" fontId="45" fillId="3" borderId="0" xfId="0" applyFont="1" applyFill="1" applyAlignment="1">
      <alignment horizontal="left" vertical="center" wrapText="1"/>
    </xf>
    <xf numFmtId="0" fontId="0" fillId="3" borderId="0" xfId="0" applyFont="1" applyFill="1" applyBorder="1" applyAlignment="1"/>
    <xf numFmtId="0" fontId="0" fillId="34" borderId="0" xfId="0" applyFill="1"/>
    <xf numFmtId="0" fontId="6" fillId="10" borderId="0" xfId="0" applyFont="1" applyFill="1" applyBorder="1" applyAlignment="1">
      <alignment horizontal="left" vertical="center"/>
    </xf>
    <xf numFmtId="0" fontId="0" fillId="16" borderId="0" xfId="0" applyFont="1" applyFill="1" applyBorder="1" applyAlignment="1"/>
    <xf numFmtId="0" fontId="0" fillId="16" borderId="0" xfId="0" applyFill="1" applyBorder="1"/>
    <xf numFmtId="0" fontId="0" fillId="16" borderId="0" xfId="0" applyFill="1" applyBorder="1" applyAlignment="1">
      <alignment horizontal="left" vertical="center"/>
    </xf>
    <xf numFmtId="0" fontId="0" fillId="16" borderId="0" xfId="0" applyFill="1" applyBorder="1" applyAlignment="1">
      <alignment horizontal="left" vertical="center" wrapText="1"/>
    </xf>
    <xf numFmtId="0" fontId="9" fillId="16" borderId="0" xfId="0" applyFont="1" applyFill="1" applyBorder="1" applyAlignment="1">
      <alignment horizontal="left" vertical="top" wrapText="1"/>
    </xf>
    <xf numFmtId="0" fontId="47" fillId="16" borderId="0" xfId="0" applyFont="1" applyFill="1" applyBorder="1" applyAlignment="1">
      <alignment horizontal="left" vertical="center"/>
    </xf>
    <xf numFmtId="0" fontId="0" fillId="13" borderId="0" xfId="0" applyFill="1" applyBorder="1" applyAlignment="1">
      <alignment horizontal="left" vertical="center"/>
    </xf>
    <xf numFmtId="0" fontId="47" fillId="16" borderId="0" xfId="0" applyFont="1" applyFill="1" applyBorder="1" applyAlignment="1">
      <alignment vertical="center" wrapText="1"/>
    </xf>
    <xf numFmtId="0" fontId="48" fillId="13" borderId="0" xfId="0" applyFont="1" applyFill="1" applyBorder="1" applyAlignment="1">
      <alignment horizontal="left" vertical="center" wrapText="1"/>
    </xf>
    <xf numFmtId="0" fontId="48" fillId="13" borderId="0" xfId="0" applyFont="1" applyFill="1" applyBorder="1" applyAlignment="1">
      <alignment horizontal="left" vertical="center"/>
    </xf>
    <xf numFmtId="0" fontId="47" fillId="16" borderId="0" xfId="0" applyFont="1" applyFill="1" applyBorder="1" applyAlignment="1">
      <alignment horizontal="left" vertical="top" wrapText="1"/>
    </xf>
    <xf numFmtId="0" fontId="24" fillId="16" borderId="0" xfId="0" applyFont="1" applyFill="1" applyAlignment="1">
      <alignment horizontal="center" wrapText="1"/>
    </xf>
    <xf numFmtId="0" fontId="24" fillId="36" borderId="0" xfId="0" applyFont="1" applyFill="1" applyAlignment="1">
      <alignment horizontal="center"/>
    </xf>
    <xf numFmtId="0" fontId="24" fillId="15" borderId="0" xfId="0" applyFont="1" applyFill="1" applyAlignment="1">
      <alignment horizontal="center"/>
    </xf>
    <xf numFmtId="0" fontId="35" fillId="12" borderId="0" xfId="0" applyFont="1" applyFill="1" applyAlignment="1">
      <alignment horizontal="left" vertical="center" wrapText="1"/>
    </xf>
    <xf numFmtId="0" fontId="2" fillId="2" borderId="0" xfId="0" applyFont="1" applyFill="1" applyAlignment="1">
      <alignment horizontal="center"/>
    </xf>
    <xf numFmtId="0" fontId="0" fillId="11" borderId="0" xfId="0" applyFill="1" applyAlignment="1">
      <alignment horizontal="center"/>
    </xf>
    <xf numFmtId="0" fontId="0" fillId="4" borderId="0" xfId="0" applyFill="1" applyAlignment="1">
      <alignment horizontal="center" wrapText="1"/>
    </xf>
    <xf numFmtId="0" fontId="0" fillId="31" borderId="0" xfId="0" applyFill="1" applyAlignment="1">
      <alignment horizontal="center"/>
    </xf>
    <xf numFmtId="0" fontId="35" fillId="12" borderId="0" xfId="0" applyFont="1" applyFill="1" applyAlignment="1">
      <alignment horizontal="center" wrapText="1"/>
    </xf>
    <xf numFmtId="0" fontId="0" fillId="0" borderId="12" xfId="0" applyBorder="1" applyAlignment="1">
      <alignment horizontal="left"/>
    </xf>
    <xf numFmtId="0" fontId="0" fillId="12" borderId="0" xfId="0" applyFill="1" applyAlignment="1">
      <alignment horizontal="center" vertical="center"/>
    </xf>
    <xf numFmtId="0" fontId="0" fillId="0" borderId="12" xfId="0" applyBorder="1" applyAlignment="1">
      <alignment horizontal="center" vertical="center"/>
    </xf>
    <xf numFmtId="0" fontId="0" fillId="0" borderId="13" xfId="0" applyFill="1" applyBorder="1" applyAlignment="1">
      <alignment horizontal="left"/>
    </xf>
    <xf numFmtId="0" fontId="0" fillId="0" borderId="14" xfId="0" applyFill="1" applyBorder="1" applyAlignment="1">
      <alignment horizontal="left"/>
    </xf>
    <xf numFmtId="0" fontId="0" fillId="0" borderId="15" xfId="0" applyFill="1" applyBorder="1" applyAlignment="1">
      <alignment horizontal="left"/>
    </xf>
    <xf numFmtId="0" fontId="7" fillId="9" borderId="0" xfId="0" applyFont="1" applyFill="1" applyBorder="1" applyAlignment="1">
      <alignment horizontal="left"/>
    </xf>
    <xf numFmtId="0" fontId="0" fillId="10" borderId="0" xfId="0" applyFill="1" applyBorder="1" applyAlignment="1">
      <alignment horizontal="left" vertical="center" wrapText="1"/>
    </xf>
    <xf numFmtId="0" fontId="8" fillId="5" borderId="0" xfId="0" applyFont="1" applyFill="1" applyBorder="1" applyAlignment="1">
      <alignment horizontal="left"/>
    </xf>
    <xf numFmtId="0" fontId="0" fillId="19" borderId="1" xfId="0" applyFill="1" applyBorder="1" applyAlignment="1">
      <alignment horizontal="center" vertical="center" wrapText="1"/>
    </xf>
    <xf numFmtId="0" fontId="0" fillId="19" borderId="2" xfId="0" applyFill="1" applyBorder="1" applyAlignment="1">
      <alignment horizontal="center" vertical="center" wrapText="1"/>
    </xf>
    <xf numFmtId="0" fontId="0" fillId="19" borderId="3" xfId="0" applyFill="1" applyBorder="1" applyAlignment="1">
      <alignment horizontal="center" vertical="center" wrapText="1"/>
    </xf>
    <xf numFmtId="0" fontId="0" fillId="19" borderId="1" xfId="0" applyFill="1" applyBorder="1" applyAlignment="1">
      <alignment horizontal="center"/>
    </xf>
    <xf numFmtId="0" fontId="0" fillId="19" borderId="2" xfId="0" applyFill="1" applyBorder="1" applyAlignment="1">
      <alignment horizontal="center"/>
    </xf>
    <xf numFmtId="0" fontId="0" fillId="19" borderId="3" xfId="0" applyFill="1" applyBorder="1" applyAlignment="1">
      <alignment horizontal="center"/>
    </xf>
    <xf numFmtId="0" fontId="8" fillId="5" borderId="0" xfId="0" applyFont="1" applyFill="1" applyAlignment="1">
      <alignment horizontal="left"/>
    </xf>
    <xf numFmtId="0" fontId="22" fillId="10" borderId="0" xfId="0" applyFont="1" applyFill="1" applyBorder="1" applyAlignment="1">
      <alignment horizontal="left" vertical="top" wrapText="1"/>
    </xf>
    <xf numFmtId="0" fontId="0" fillId="19" borderId="1" xfId="0" applyFill="1" applyBorder="1" applyAlignment="1">
      <alignment horizontal="left" vertical="center" wrapText="1"/>
    </xf>
    <xf numFmtId="0" fontId="0" fillId="19" borderId="2" xfId="0" applyFill="1" applyBorder="1" applyAlignment="1">
      <alignment horizontal="left" vertical="center" wrapText="1"/>
    </xf>
    <xf numFmtId="0" fontId="0" fillId="19" borderId="3" xfId="0" applyFill="1" applyBorder="1" applyAlignment="1">
      <alignment horizontal="left" vertical="center" wrapText="1"/>
    </xf>
    <xf numFmtId="0" fontId="37" fillId="10" borderId="0" xfId="0" applyFont="1" applyFill="1" applyBorder="1" applyAlignment="1">
      <alignment horizontal="right"/>
    </xf>
    <xf numFmtId="0" fontId="28" fillId="16" borderId="0" xfId="0" applyFont="1" applyFill="1" applyBorder="1" applyAlignment="1">
      <alignment horizontal="center" wrapText="1"/>
    </xf>
    <xf numFmtId="0" fontId="0" fillId="16" borderId="0" xfId="0" applyFill="1" applyBorder="1" applyAlignment="1">
      <alignment horizontal="center" wrapText="1"/>
    </xf>
    <xf numFmtId="0" fontId="0" fillId="19" borderId="13" xfId="0" applyFill="1" applyBorder="1" applyAlignment="1">
      <alignment horizontal="left" vertical="center" wrapText="1"/>
    </xf>
    <xf numFmtId="0" fontId="0" fillId="19" borderId="14" xfId="0" applyFill="1" applyBorder="1" applyAlignment="1">
      <alignment horizontal="left" vertical="center" wrapText="1"/>
    </xf>
    <xf numFmtId="0" fontId="0" fillId="19" borderId="15" xfId="0" applyFill="1" applyBorder="1" applyAlignment="1">
      <alignment horizontal="left" vertical="center" wrapText="1"/>
    </xf>
    <xf numFmtId="0" fontId="0" fillId="16" borderId="0" xfId="0" applyFill="1" applyBorder="1" applyAlignment="1">
      <alignment horizontal="left" vertical="center" wrapText="1"/>
    </xf>
    <xf numFmtId="0" fontId="48" fillId="13" borderId="0" xfId="0" applyFont="1" applyFill="1" applyBorder="1" applyAlignment="1">
      <alignment horizontal="center" vertical="center" wrapText="1"/>
    </xf>
    <xf numFmtId="0" fontId="0" fillId="3" borderId="0" xfId="0" applyFill="1" applyBorder="1" applyAlignment="1">
      <alignment horizontal="center" wrapText="1"/>
    </xf>
    <xf numFmtId="0" fontId="45" fillId="3" borderId="0" xfId="0" applyFont="1" applyFill="1" applyAlignment="1">
      <alignment horizontal="left" vertical="center" wrapText="1"/>
    </xf>
    <xf numFmtId="0" fontId="0" fillId="3" borderId="0" xfId="0" applyFont="1" applyFill="1" applyBorder="1" applyAlignment="1">
      <alignment horizontal="center" wrapText="1"/>
    </xf>
    <xf numFmtId="0" fontId="3" fillId="10" borderId="0" xfId="0" applyFont="1" applyFill="1" applyAlignment="1">
      <alignment horizontal="center" wrapText="1"/>
    </xf>
    <xf numFmtId="0" fontId="0" fillId="0" borderId="13" xfId="0" applyFill="1" applyBorder="1" applyAlignment="1">
      <alignment horizontal="left" vertical="center"/>
    </xf>
    <xf numFmtId="0" fontId="0" fillId="0" borderId="14" xfId="0" applyFill="1" applyBorder="1" applyAlignment="1">
      <alignment horizontal="left" vertical="center"/>
    </xf>
    <xf numFmtId="0" fontId="0" fillId="0" borderId="15" xfId="0" applyFill="1" applyBorder="1" applyAlignment="1">
      <alignment horizontal="left" vertical="center"/>
    </xf>
    <xf numFmtId="0" fontId="0" fillId="10" borderId="0" xfId="0" applyFill="1" applyBorder="1" applyAlignment="1">
      <alignment horizontal="left" wrapText="1"/>
    </xf>
    <xf numFmtId="0" fontId="1" fillId="7" borderId="0" xfId="0" applyFont="1" applyFill="1" applyAlignment="1">
      <alignment horizontal="center" vertical="center" wrapText="1"/>
    </xf>
    <xf numFmtId="0" fontId="0" fillId="7" borderId="0" xfId="0" applyFont="1" applyFill="1" applyAlignment="1">
      <alignment horizontal="center" vertical="center" wrapText="1"/>
    </xf>
    <xf numFmtId="0" fontId="0" fillId="7" borderId="0" xfId="0" applyFill="1" applyAlignment="1">
      <alignment horizontal="center" vertical="center" wrapText="1"/>
    </xf>
    <xf numFmtId="0" fontId="0" fillId="14" borderId="0" xfId="0" applyFill="1" applyBorder="1" applyAlignment="1">
      <alignment horizontal="center" wrapText="1"/>
    </xf>
    <xf numFmtId="0" fontId="0" fillId="15" borderId="0" xfId="0" applyFill="1" applyBorder="1" applyAlignment="1">
      <alignment horizontal="center"/>
    </xf>
    <xf numFmtId="0" fontId="0" fillId="12" borderId="0" xfId="0" applyFill="1" applyBorder="1" applyAlignment="1">
      <alignment horizontal="center"/>
    </xf>
    <xf numFmtId="0" fontId="0" fillId="19" borderId="13" xfId="0" applyFill="1" applyBorder="1" applyAlignment="1">
      <alignment horizontal="center" vertical="center" wrapText="1"/>
    </xf>
    <xf numFmtId="0" fontId="0" fillId="19" borderId="14" xfId="0" applyFill="1" applyBorder="1" applyAlignment="1">
      <alignment horizontal="center" vertical="center" wrapText="1"/>
    </xf>
    <xf numFmtId="0" fontId="0" fillId="19" borderId="15" xfId="0" applyFill="1" applyBorder="1" applyAlignment="1">
      <alignment horizontal="center" vertical="center" wrapText="1"/>
    </xf>
    <xf numFmtId="0" fontId="0" fillId="13" borderId="13" xfId="0" applyFill="1" applyBorder="1" applyAlignment="1">
      <alignment horizontal="center"/>
    </xf>
    <xf numFmtId="0" fontId="0" fillId="13" borderId="14" xfId="0" applyFill="1" applyBorder="1" applyAlignment="1">
      <alignment horizontal="center"/>
    </xf>
    <xf numFmtId="0" fontId="0" fillId="13" borderId="15" xfId="0" applyFill="1" applyBorder="1" applyAlignment="1">
      <alignment horizontal="center"/>
    </xf>
    <xf numFmtId="0" fontId="7" fillId="9" borderId="0" xfId="0" applyFont="1" applyFill="1" applyBorder="1" applyAlignment="1">
      <alignment horizontal="center"/>
    </xf>
    <xf numFmtId="0" fontId="15" fillId="16" borderId="1" xfId="0" quotePrefix="1" applyFont="1" applyFill="1" applyBorder="1" applyAlignment="1">
      <alignment horizontal="center"/>
    </xf>
    <xf numFmtId="0" fontId="15" fillId="16" borderId="2" xfId="0" quotePrefix="1" applyFont="1" applyFill="1" applyBorder="1" applyAlignment="1">
      <alignment horizontal="center"/>
    </xf>
    <xf numFmtId="0" fontId="15" fillId="16" borderId="3" xfId="0" quotePrefix="1" applyFont="1" applyFill="1" applyBorder="1" applyAlignment="1">
      <alignment horizontal="center"/>
    </xf>
    <xf numFmtId="0" fontId="0" fillId="10" borderId="0" xfId="0" applyFill="1" applyAlignment="1">
      <alignment horizontal="left" vertical="center" wrapText="1"/>
    </xf>
    <xf numFmtId="0" fontId="0" fillId="16" borderId="1" xfId="0" applyFill="1" applyBorder="1" applyAlignment="1">
      <alignment horizontal="center"/>
    </xf>
    <xf numFmtId="0" fontId="0" fillId="16" borderId="2" xfId="0" applyFill="1" applyBorder="1" applyAlignment="1">
      <alignment horizontal="center"/>
    </xf>
    <xf numFmtId="0" fontId="0" fillId="16" borderId="3" xfId="0" applyFill="1" applyBorder="1" applyAlignment="1">
      <alignment horizontal="center"/>
    </xf>
    <xf numFmtId="0" fontId="0" fillId="12" borderId="0" xfId="0" applyFill="1" applyBorder="1" applyAlignment="1">
      <alignment horizontal="center" vertical="center" wrapText="1"/>
    </xf>
    <xf numFmtId="0" fontId="0" fillId="16" borderId="5" xfId="0" applyFill="1" applyBorder="1" applyAlignment="1">
      <alignment horizontal="center"/>
    </xf>
    <xf numFmtId="0" fontId="0" fillId="16" borderId="6" xfId="0" applyFill="1" applyBorder="1" applyAlignment="1">
      <alignment horizontal="center"/>
    </xf>
    <xf numFmtId="0" fontId="0" fillId="16" borderId="7" xfId="0" applyFill="1" applyBorder="1" applyAlignment="1">
      <alignment horizontal="center"/>
    </xf>
    <xf numFmtId="0" fontId="17" fillId="19" borderId="1" xfId="0" applyFont="1" applyFill="1" applyBorder="1" applyAlignment="1">
      <alignment horizontal="center" vertical="center" wrapText="1"/>
    </xf>
    <xf numFmtId="0" fontId="17" fillId="19" borderId="2" xfId="0" applyFont="1" applyFill="1" applyBorder="1" applyAlignment="1">
      <alignment horizontal="center" vertical="center" wrapText="1"/>
    </xf>
    <xf numFmtId="0" fontId="17" fillId="19" borderId="3" xfId="0" applyFont="1" applyFill="1" applyBorder="1" applyAlignment="1">
      <alignment horizontal="center" vertical="center" wrapText="1"/>
    </xf>
    <xf numFmtId="0" fontId="0" fillId="10" borderId="8" xfId="0" applyFill="1" applyBorder="1" applyAlignment="1">
      <alignment horizontal="left" vertical="center" wrapText="1"/>
    </xf>
    <xf numFmtId="0" fontId="1" fillId="27" borderId="0" xfId="0" applyFont="1" applyFill="1" applyBorder="1" applyAlignment="1">
      <alignment horizontal="center" vertical="center" wrapText="1"/>
    </xf>
    <xf numFmtId="0" fontId="1" fillId="27" borderId="8" xfId="0" applyFont="1" applyFill="1" applyBorder="1" applyAlignment="1">
      <alignment horizontal="center" vertical="center" wrapText="1"/>
    </xf>
    <xf numFmtId="0" fontId="16" fillId="10" borderId="1" xfId="0" applyFont="1" applyFill="1" applyBorder="1" applyAlignment="1">
      <alignment horizontal="center" vertical="center" wrapText="1"/>
    </xf>
    <xf numFmtId="0" fontId="16" fillId="10" borderId="2" xfId="0" applyFont="1" applyFill="1" applyBorder="1" applyAlignment="1">
      <alignment horizontal="center" vertical="center" wrapText="1"/>
    </xf>
    <xf numFmtId="0" fontId="16" fillId="10" borderId="3" xfId="0" applyFont="1" applyFill="1" applyBorder="1" applyAlignment="1">
      <alignment horizontal="center" vertical="center" wrapText="1"/>
    </xf>
    <xf numFmtId="0" fontId="17" fillId="36" borderId="1" xfId="0" applyFont="1" applyFill="1" applyBorder="1" applyAlignment="1">
      <alignment horizontal="center" vertical="center" wrapText="1"/>
    </xf>
    <xf numFmtId="0" fontId="17" fillId="36" borderId="2" xfId="0" applyFont="1" applyFill="1" applyBorder="1" applyAlignment="1">
      <alignment horizontal="center" vertical="center" wrapText="1"/>
    </xf>
    <xf numFmtId="0" fontId="17" fillId="36" borderId="3" xfId="0" applyFont="1" applyFill="1" applyBorder="1" applyAlignment="1">
      <alignment horizontal="center" vertical="center" wrapText="1"/>
    </xf>
    <xf numFmtId="0" fontId="0" fillId="10" borderId="0" xfId="0" applyFill="1" applyBorder="1" applyAlignment="1">
      <alignment horizontal="center" vertical="center" wrapText="1"/>
    </xf>
    <xf numFmtId="0" fontId="0" fillId="11" borderId="0" xfId="0" applyFill="1" applyBorder="1" applyAlignment="1">
      <alignment horizontal="center" vertical="center" wrapText="1"/>
    </xf>
    <xf numFmtId="0" fontId="0" fillId="23" borderId="0" xfId="0" applyFill="1" applyBorder="1" applyAlignment="1">
      <alignment horizontal="center" vertical="center" wrapText="1"/>
    </xf>
    <xf numFmtId="0" fontId="17" fillId="12" borderId="6" xfId="0" applyFont="1" applyFill="1" applyBorder="1" applyAlignment="1">
      <alignment horizontal="center" vertical="center" wrapText="1"/>
    </xf>
    <xf numFmtId="0" fontId="0" fillId="36" borderId="1" xfId="0" applyFill="1" applyBorder="1" applyAlignment="1">
      <alignment horizontal="center" vertical="center" wrapText="1"/>
    </xf>
    <xf numFmtId="0" fontId="0" fillId="36" borderId="2" xfId="0" applyFill="1" applyBorder="1" applyAlignment="1">
      <alignment horizontal="center" vertical="center" wrapText="1"/>
    </xf>
    <xf numFmtId="0" fontId="0" fillId="36" borderId="3" xfId="0" applyFill="1" applyBorder="1" applyAlignment="1">
      <alignment horizontal="center" vertical="center" wrapText="1"/>
    </xf>
    <xf numFmtId="0" fontId="3" fillId="32" borderId="0" xfId="0" applyFont="1" applyFill="1" applyBorder="1" applyAlignment="1">
      <alignment horizontal="center" vertical="center" wrapText="1"/>
    </xf>
    <xf numFmtId="0" fontId="1" fillId="25" borderId="0" xfId="0" applyFont="1" applyFill="1" applyAlignment="1">
      <alignment horizontal="left"/>
    </xf>
    <xf numFmtId="0" fontId="3" fillId="20" borderId="0" xfId="0" applyFont="1" applyFill="1" applyAlignment="1">
      <alignment horizontal="center" vertical="center" wrapText="1"/>
    </xf>
    <xf numFmtId="0" fontId="3" fillId="10" borderId="0" xfId="0" applyFont="1" applyFill="1" applyBorder="1" applyAlignment="1">
      <alignment horizontal="center" vertical="center" wrapText="1"/>
    </xf>
    <xf numFmtId="0" fontId="19" fillId="10" borderId="0" xfId="0" applyFont="1" applyFill="1" applyBorder="1" applyAlignment="1">
      <alignment horizontal="center" vertical="center" wrapText="1"/>
    </xf>
    <xf numFmtId="0" fontId="3" fillId="10" borderId="0" xfId="0" applyFont="1" applyFill="1" applyBorder="1" applyAlignment="1">
      <alignment horizontal="left" vertical="center" wrapText="1"/>
    </xf>
    <xf numFmtId="0" fontId="3" fillId="12" borderId="0" xfId="0" applyFont="1" applyFill="1" applyBorder="1" applyAlignment="1">
      <alignment horizontal="center" vertical="center" wrapText="1"/>
    </xf>
    <xf numFmtId="0" fontId="3" fillId="10" borderId="0" xfId="0" applyFont="1" applyFill="1" applyAlignment="1">
      <alignment horizontal="center" vertical="center" wrapText="1"/>
    </xf>
    <xf numFmtId="0" fontId="17" fillId="20" borderId="0" xfId="0" applyFont="1" applyFill="1" applyAlignment="1">
      <alignment horizontal="center" vertical="center" wrapText="1"/>
    </xf>
    <xf numFmtId="0" fontId="20" fillId="9" borderId="0" xfId="0" applyFont="1" applyFill="1" applyBorder="1" applyAlignment="1">
      <alignment horizontal="left"/>
    </xf>
    <xf numFmtId="0" fontId="0" fillId="12" borderId="0" xfId="0" applyFont="1" applyFill="1" applyAlignment="1">
      <alignment horizontal="center" vertical="center" wrapText="1"/>
    </xf>
    <xf numFmtId="0" fontId="21" fillId="20" borderId="0" xfId="0" applyFont="1" applyFill="1" applyAlignment="1">
      <alignment horizontal="center" vertical="center" wrapText="1"/>
    </xf>
    <xf numFmtId="0" fontId="19" fillId="10" borderId="0" xfId="0" applyFont="1" applyFill="1" applyBorder="1" applyAlignment="1">
      <alignment horizontal="center" vertical="top" wrapText="1"/>
    </xf>
    <xf numFmtId="0" fontId="17" fillId="20" borderId="0" xfId="0" applyFont="1" applyFill="1" applyBorder="1" applyAlignment="1">
      <alignment horizontal="center" vertical="center" wrapText="1"/>
    </xf>
    <xf numFmtId="0" fontId="0" fillId="28" borderId="0" xfId="0" applyFill="1" applyBorder="1" applyAlignment="1">
      <alignment horizontal="center" vertical="center" wrapText="1"/>
    </xf>
    <xf numFmtId="0" fontId="3" fillId="27" borderId="0" xfId="0" applyFont="1" applyFill="1" applyBorder="1" applyAlignment="1">
      <alignment horizontal="left" vertical="center" wrapText="1"/>
    </xf>
    <xf numFmtId="0" fontId="3" fillId="27" borderId="10" xfId="0" applyFont="1" applyFill="1" applyBorder="1" applyAlignment="1">
      <alignment horizontal="left" vertical="center" wrapText="1"/>
    </xf>
    <xf numFmtId="0" fontId="3" fillId="10" borderId="0" xfId="0" applyFont="1" applyFill="1" applyBorder="1" applyAlignment="1">
      <alignment horizontal="center" vertical="top" wrapText="1"/>
    </xf>
    <xf numFmtId="0" fontId="0" fillId="10" borderId="0" xfId="0" applyFill="1" applyAlignment="1">
      <alignment horizontal="left" wrapText="1"/>
    </xf>
    <xf numFmtId="0" fontId="17" fillId="16" borderId="0" xfId="0" applyFont="1" applyFill="1" applyBorder="1" applyAlignment="1">
      <alignment horizontal="center" wrapText="1"/>
    </xf>
    <xf numFmtId="0" fontId="3" fillId="20" borderId="0" xfId="0" applyFont="1" applyFill="1" applyBorder="1" applyAlignment="1">
      <alignment horizontal="center" vertical="center" wrapText="1"/>
    </xf>
    <xf numFmtId="0" fontId="3" fillId="12" borderId="0" xfId="0" quotePrefix="1" applyFont="1" applyFill="1" applyBorder="1" applyAlignment="1">
      <alignment horizontal="center" vertical="center" wrapText="1"/>
    </xf>
    <xf numFmtId="0" fontId="0" fillId="10" borderId="0" xfId="0" applyFont="1" applyFill="1" applyBorder="1" applyAlignment="1">
      <alignment horizontal="left" vertical="center" wrapText="1"/>
    </xf>
    <xf numFmtId="0" fontId="0" fillId="16" borderId="1" xfId="0" applyFill="1" applyBorder="1" applyAlignment="1">
      <alignment horizontal="left"/>
    </xf>
    <xf numFmtId="0" fontId="0" fillId="16" borderId="2" xfId="0" applyFill="1" applyBorder="1" applyAlignment="1">
      <alignment horizontal="left"/>
    </xf>
    <xf numFmtId="0" fontId="0" fillId="16" borderId="3" xfId="0" applyFill="1" applyBorder="1" applyAlignment="1">
      <alignment horizontal="left"/>
    </xf>
    <xf numFmtId="0" fontId="0" fillId="6" borderId="0" xfId="0" applyFont="1" applyFill="1" applyBorder="1" applyAlignment="1">
      <alignment horizontal="center" vertical="center" wrapText="1"/>
    </xf>
    <xf numFmtId="0" fontId="0" fillId="28" borderId="0" xfId="0" applyFont="1" applyFill="1" applyBorder="1" applyAlignment="1">
      <alignment horizontal="center" vertical="center" wrapText="1"/>
    </xf>
    <xf numFmtId="0" fontId="1" fillId="21" borderId="0" xfId="0" applyFont="1" applyFill="1" applyBorder="1" applyAlignment="1">
      <alignment horizontal="right"/>
    </xf>
    <xf numFmtId="0" fontId="0" fillId="10" borderId="14" xfId="0" applyFill="1" applyBorder="1" applyAlignment="1">
      <alignment horizontal="left" wrapText="1"/>
    </xf>
    <xf numFmtId="0" fontId="3" fillId="27" borderId="0" xfId="0" applyFont="1" applyFill="1" applyAlignment="1">
      <alignment horizontal="center" vertical="center" wrapText="1"/>
    </xf>
    <xf numFmtId="0" fontId="0" fillId="20" borderId="0" xfId="0" applyFont="1" applyFill="1" applyAlignment="1">
      <alignment horizontal="center" vertical="center" wrapText="1"/>
    </xf>
    <xf numFmtId="0" fontId="3" fillId="12" borderId="0" xfId="0" applyFont="1" applyFill="1" applyAlignment="1">
      <alignment horizontal="center" vertical="center" wrapText="1"/>
    </xf>
    <xf numFmtId="0" fontId="17" fillId="10" borderId="0" xfId="0" applyFont="1" applyFill="1" applyAlignment="1">
      <alignment horizontal="center" vertical="center" wrapText="1"/>
    </xf>
    <xf numFmtId="0" fontId="7" fillId="30" borderId="0" xfId="0" applyFont="1" applyFill="1" applyBorder="1" applyAlignment="1">
      <alignment horizontal="left"/>
    </xf>
    <xf numFmtId="0" fontId="1" fillId="16" borderId="0" xfId="0" applyFont="1" applyFill="1" applyBorder="1" applyAlignment="1">
      <alignment horizontal="center" vertical="center" wrapText="1"/>
    </xf>
    <xf numFmtId="0" fontId="0" fillId="13" borderId="0" xfId="0" applyFill="1" applyBorder="1" applyAlignment="1">
      <alignment horizontal="center" vertical="center" wrapText="1"/>
    </xf>
    <xf numFmtId="0" fontId="17" fillId="16" borderId="0" xfId="0" applyFont="1" applyFill="1" applyAlignment="1">
      <alignment horizontal="center" vertical="center" wrapText="1"/>
    </xf>
    <xf numFmtId="0" fontId="17" fillId="16" borderId="22" xfId="0" applyFont="1" applyFill="1" applyBorder="1" applyAlignment="1">
      <alignment horizontal="center" vertical="center" wrapText="1"/>
    </xf>
    <xf numFmtId="0" fontId="3" fillId="16" borderId="0" xfId="0" applyFont="1" applyFill="1" applyAlignment="1">
      <alignment horizontal="center" vertical="center" wrapText="1"/>
    </xf>
    <xf numFmtId="0" fontId="26" fillId="28" borderId="0" xfId="0" applyFont="1" applyFill="1" applyAlignment="1">
      <alignment horizontal="center" vertical="center" wrapText="1"/>
    </xf>
    <xf numFmtId="0" fontId="1" fillId="16" borderId="0" xfId="0" applyFont="1" applyFill="1" applyAlignment="1">
      <alignment horizontal="center" vertical="center" wrapText="1"/>
    </xf>
    <xf numFmtId="0" fontId="17" fillId="16" borderId="13" xfId="0" applyFont="1" applyFill="1" applyBorder="1" applyAlignment="1">
      <alignment horizontal="center" vertical="center" wrapText="1"/>
    </xf>
    <xf numFmtId="0" fontId="17" fillId="16" borderId="14" xfId="0" applyFont="1" applyFill="1" applyBorder="1" applyAlignment="1">
      <alignment horizontal="center" vertical="center" wrapText="1"/>
    </xf>
    <xf numFmtId="0" fontId="17" fillId="16" borderId="15" xfId="0" applyFont="1" applyFill="1" applyBorder="1" applyAlignment="1">
      <alignment horizontal="center" vertical="center" wrapText="1"/>
    </xf>
    <xf numFmtId="0" fontId="0" fillId="27" borderId="0" xfId="0" applyFont="1" applyFill="1" applyBorder="1" applyAlignment="1">
      <alignment horizontal="center" vertical="center" wrapText="1"/>
    </xf>
    <xf numFmtId="0" fontId="26" fillId="27" borderId="0" xfId="0" applyFont="1" applyFill="1" applyBorder="1" applyAlignment="1">
      <alignment horizontal="center" vertical="center" wrapText="1"/>
    </xf>
    <xf numFmtId="0" fontId="17" fillId="16" borderId="12" xfId="0" applyFont="1" applyFill="1" applyBorder="1" applyAlignment="1">
      <alignment horizontal="center" vertical="center" wrapText="1"/>
    </xf>
    <xf numFmtId="0" fontId="1" fillId="12" borderId="5" xfId="0" applyFont="1" applyFill="1" applyBorder="1" applyAlignment="1">
      <alignment horizontal="center" vertical="center" wrapText="1"/>
    </xf>
    <xf numFmtId="0" fontId="1" fillId="12" borderId="7" xfId="0" applyFont="1" applyFill="1" applyBorder="1" applyAlignment="1">
      <alignment horizontal="center" vertical="center" wrapText="1"/>
    </xf>
    <xf numFmtId="0" fontId="1" fillId="12" borderId="9" xfId="0" applyFont="1" applyFill="1" applyBorder="1" applyAlignment="1">
      <alignment horizontal="center" vertical="center" wrapText="1"/>
    </xf>
    <xf numFmtId="0" fontId="1" fillId="12" borderId="11" xfId="0" applyFont="1" applyFill="1" applyBorder="1" applyAlignment="1">
      <alignment horizontal="center" vertical="center" wrapText="1"/>
    </xf>
    <xf numFmtId="0" fontId="16" fillId="33" borderId="20" xfId="0" applyFont="1" applyFill="1" applyBorder="1" applyAlignment="1">
      <alignment horizontal="center" vertical="center" wrapText="1"/>
    </xf>
    <xf numFmtId="0" fontId="16" fillId="33" borderId="21" xfId="0" applyFont="1" applyFill="1" applyBorder="1" applyAlignment="1">
      <alignment horizontal="center" vertical="center" wrapText="1"/>
    </xf>
    <xf numFmtId="0" fontId="26" fillId="27" borderId="0" xfId="0" applyFont="1" applyFill="1" applyAlignment="1">
      <alignment horizontal="center" vertical="center" wrapText="1"/>
    </xf>
    <xf numFmtId="0" fontId="17" fillId="12" borderId="12" xfId="0" applyFont="1" applyFill="1" applyBorder="1" applyAlignment="1">
      <alignment horizontal="center" vertical="center" wrapText="1"/>
    </xf>
    <xf numFmtId="0" fontId="0" fillId="12" borderId="12" xfId="0" applyFill="1" applyBorder="1" applyAlignment="1">
      <alignment horizontal="center"/>
    </xf>
    <xf numFmtId="0" fontId="3" fillId="10" borderId="13" xfId="0" applyFont="1" applyFill="1" applyBorder="1" applyAlignment="1">
      <alignment horizontal="center" vertical="center" wrapText="1"/>
    </xf>
    <xf numFmtId="0" fontId="3" fillId="10" borderId="14" xfId="0" applyFont="1" applyFill="1" applyBorder="1" applyAlignment="1">
      <alignment horizontal="center" vertical="center" wrapText="1"/>
    </xf>
    <xf numFmtId="0" fontId="3" fillId="10" borderId="12" xfId="0" applyFont="1" applyFill="1" applyBorder="1" applyAlignment="1">
      <alignment horizontal="center" vertical="center" wrapText="1"/>
    </xf>
    <xf numFmtId="0" fontId="11" fillId="9" borderId="28" xfId="0" applyFont="1" applyFill="1" applyBorder="1" applyAlignment="1">
      <alignment horizontal="center" vertical="center" wrapText="1"/>
    </xf>
    <xf numFmtId="0" fontId="3" fillId="10" borderId="15" xfId="0" applyFont="1" applyFill="1" applyBorder="1" applyAlignment="1">
      <alignment horizontal="center" vertical="center" wrapText="1"/>
    </xf>
    <xf numFmtId="0" fontId="11" fillId="9" borderId="0" xfId="0" applyFont="1" applyFill="1" applyBorder="1" applyAlignment="1">
      <alignment horizontal="center" vertical="center" wrapText="1"/>
    </xf>
    <xf numFmtId="0" fontId="3" fillId="12" borderId="12"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1" fillId="9" borderId="27" xfId="0" applyFont="1" applyFill="1" applyBorder="1" applyAlignment="1">
      <alignment horizontal="center" vertical="center" wrapText="1"/>
    </xf>
    <xf numFmtId="0" fontId="3" fillId="12" borderId="13" xfId="0" applyFont="1" applyFill="1" applyBorder="1" applyAlignment="1">
      <alignment horizontal="center" vertical="center" wrapText="1"/>
    </xf>
    <xf numFmtId="0" fontId="3" fillId="12" borderId="14" xfId="0" applyFont="1" applyFill="1" applyBorder="1" applyAlignment="1">
      <alignment horizontal="center" vertical="center" wrapText="1"/>
    </xf>
    <xf numFmtId="0" fontId="3" fillId="12" borderId="15" xfId="0" applyFont="1" applyFill="1" applyBorder="1" applyAlignment="1">
      <alignment horizontal="center" vertical="center" wrapText="1"/>
    </xf>
    <xf numFmtId="0" fontId="3" fillId="10" borderId="23" xfId="0" applyFont="1" applyFill="1" applyBorder="1" applyAlignment="1">
      <alignment horizontal="center" vertical="center" wrapText="1"/>
    </xf>
    <xf numFmtId="0" fontId="3" fillId="10" borderId="18" xfId="0" applyFont="1" applyFill="1" applyBorder="1" applyAlignment="1">
      <alignment horizontal="center" vertical="center" wrapText="1"/>
    </xf>
    <xf numFmtId="0" fontId="3" fillId="10" borderId="24" xfId="0" applyFont="1" applyFill="1" applyBorder="1" applyAlignment="1">
      <alignment horizontal="center" vertical="center" wrapText="1"/>
    </xf>
    <xf numFmtId="0" fontId="3" fillId="10" borderId="17" xfId="0" applyFont="1" applyFill="1" applyBorder="1" applyAlignment="1">
      <alignment horizontal="center" vertical="center" wrapText="1"/>
    </xf>
    <xf numFmtId="0" fontId="3" fillId="10" borderId="22" xfId="0" applyFont="1" applyFill="1" applyBorder="1" applyAlignment="1">
      <alignment horizontal="center" vertical="center" wrapText="1"/>
    </xf>
    <xf numFmtId="0" fontId="3" fillId="10" borderId="25" xfId="0" applyFont="1" applyFill="1" applyBorder="1" applyAlignment="1">
      <alignment horizontal="center" vertical="center" wrapText="1"/>
    </xf>
    <xf numFmtId="0" fontId="3" fillId="10" borderId="19" xfId="0" applyFont="1" applyFill="1" applyBorder="1" applyAlignment="1">
      <alignment horizontal="center" vertical="center" wrapText="1"/>
    </xf>
    <xf numFmtId="0" fontId="3" fillId="10" borderId="26" xfId="0" applyFont="1" applyFill="1" applyBorder="1" applyAlignment="1">
      <alignment horizontal="center" vertical="center" wrapText="1"/>
    </xf>
    <xf numFmtId="0" fontId="0" fillId="27" borderId="12" xfId="0" applyFill="1" applyBorder="1" applyAlignment="1">
      <alignment horizontal="center"/>
    </xf>
    <xf numFmtId="0" fontId="17" fillId="34" borderId="0" xfId="0" applyFont="1" applyFill="1" applyAlignment="1">
      <alignment horizontal="center" vertical="center" wrapText="1"/>
    </xf>
    <xf numFmtId="0" fontId="16" fillId="34" borderId="0" xfId="0" applyFont="1" applyFill="1" applyAlignment="1">
      <alignment horizontal="center" vertical="center" wrapText="1"/>
    </xf>
    <xf numFmtId="0" fontId="1" fillId="34" borderId="20" xfId="0" applyFont="1" applyFill="1" applyBorder="1" applyAlignment="1">
      <alignment horizontal="center" vertical="center" wrapText="1"/>
    </xf>
    <xf numFmtId="0" fontId="1" fillId="34" borderId="21" xfId="0" applyFont="1" applyFill="1" applyBorder="1" applyAlignment="1">
      <alignment horizontal="center" vertical="center" wrapText="1"/>
    </xf>
    <xf numFmtId="0" fontId="26" fillId="34" borderId="0" xfId="0" applyFont="1" applyFill="1" applyAlignment="1">
      <alignment horizontal="center" vertical="center" wrapText="1"/>
    </xf>
    <xf numFmtId="0" fontId="16" fillId="12" borderId="0" xfId="0" applyFont="1" applyFill="1" applyAlignment="1">
      <alignment horizontal="center" vertical="center" wrapText="1"/>
    </xf>
    <xf numFmtId="0" fontId="26" fillId="12" borderId="0" xfId="0" applyFont="1" applyFill="1" applyAlignment="1">
      <alignment horizontal="center" vertical="center" wrapText="1"/>
    </xf>
    <xf numFmtId="0" fontId="1" fillId="34" borderId="0" xfId="0" applyFont="1" applyFill="1" applyAlignment="1">
      <alignment horizontal="center" wrapText="1"/>
    </xf>
  </cellXfs>
  <cellStyles count="2">
    <cellStyle name="Hyperlink" xfId="1" builtinId="8"/>
    <cellStyle name="Normal" xfId="0" builtinId="0"/>
  </cellStyles>
  <dxfs count="72">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1499679555650502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s>
  <tableStyles count="0" defaultTableStyle="TableStyleMedium2" defaultPivotStyle="PivotStyleLight16"/>
  <colors>
    <mruColors>
      <color rgb="FF66FF66"/>
      <color rgb="FFFF99FF"/>
      <color rgb="FFECD9FF"/>
      <color rgb="FFDCB9FF"/>
      <color rgb="FF0000FF"/>
      <color rgb="FF66FF33"/>
      <color rgb="FFEFF6EA"/>
      <color rgb="FF00FFFF"/>
      <color rgb="FF5353FF"/>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Radio" firstButton="1" fmlaLink="FormControl!$B$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FormControl!$H$3" lockText="1" noThreeD="1"/>
</file>

<file path=xl/ctrlProps/ctrlProp6.xml><?xml version="1.0" encoding="utf-8"?>
<formControlPr xmlns="http://schemas.microsoft.com/office/spreadsheetml/2009/9/main" objectType="CheckBox" fmlaLink="FormControl!$H$4" lockText="1" noThreeD="1"/>
</file>

<file path=xl/ctrlProps/ctrlProp7.xml><?xml version="1.0" encoding="utf-8"?>
<formControlPr xmlns="http://schemas.microsoft.com/office/spreadsheetml/2009/9/main" objectType="CheckBox" fmlaLink="FormControl!$K$3" lockText="1" noThreeD="1"/>
</file>

<file path=xl/ctrlProps/ctrlProp8.xml><?xml version="1.0" encoding="utf-8"?>
<formControlPr xmlns="http://schemas.microsoft.com/office/spreadsheetml/2009/9/main" objectType="CheckBox" fmlaLink="FormControl!$K$4" lockText="1" noThreeD="1"/>
</file>

<file path=xl/ctrlProps/ctrlProp9.xml><?xml version="1.0" encoding="utf-8"?>
<formControlPr xmlns="http://schemas.microsoft.com/office/spreadsheetml/2009/9/main" objectType="CheckBox" fmlaLink="FormControl!$N$3" lockText="1" noThreeD="1"/>
</file>

<file path=xl/ctrlProps/ctrlProp10.xml><?xml version="1.0" encoding="utf-8"?>
<formControlPr xmlns="http://schemas.microsoft.com/office/spreadsheetml/2009/9/main" objectType="CheckBox" fmlaLink="FormControl!$R$3" lockText="1" noThreeD="1"/>
</file>

<file path=xl/ctrlProps/ctrlProp11.xml><?xml version="1.0" encoding="utf-8"?>
<formControlPr xmlns="http://schemas.microsoft.com/office/spreadsheetml/2009/9/main" objectType="CheckBox" fmlaLink="FormControl!$R$4" lockText="1" noThreeD="1"/>
</file>

<file path=xl/ctrlProps/ctrlProp12.xml><?xml version="1.0" encoding="utf-8"?>
<formControlPr xmlns="http://schemas.microsoft.com/office/spreadsheetml/2009/9/main" objectType="CheckBox" fmlaLink="FormControl!$R$5" lockText="1" noThreeD="1"/>
</file>

<file path=xl/ctrlProps/ctrlProp13.xml><?xml version="1.0" encoding="utf-8"?>
<formControlPr xmlns="http://schemas.microsoft.com/office/spreadsheetml/2009/9/main" objectType="CheckBox" fmlaLink="FormControl!$T$3" lockText="1" noThreeD="1"/>
</file>

<file path=xl/ctrlProps/ctrlProp14.xml><?xml version="1.0" encoding="utf-8"?>
<formControlPr xmlns="http://schemas.microsoft.com/office/spreadsheetml/2009/9/main" objectType="CheckBox" fmlaLink="FormControl!$T$4" lockText="1" noThreeD="1"/>
</file>

<file path=xl/ctrlProps/ctrlProp15.xml><?xml version="1.0" encoding="utf-8"?>
<formControlPr xmlns="http://schemas.microsoft.com/office/spreadsheetml/2009/9/main" objectType="CheckBox" fmlaLink="FormControl!$T$5" lockText="1" noThreeD="1"/>
</file>

<file path=xl/ctrlProps/ctrlProp16.xml><?xml version="1.0" encoding="utf-8"?>
<formControlPr xmlns="http://schemas.microsoft.com/office/spreadsheetml/2009/9/main" objectType="CheckBox" fmlaLink="FormControl!$T$6" lockText="1" noThreeD="1"/>
</file>

<file path=xl/ctrlProps/ctrlProp17.xml><?xml version="1.0" encoding="utf-8"?>
<formControlPr xmlns="http://schemas.microsoft.com/office/spreadsheetml/2009/9/main" objectType="List" dx="22" fmlaLink="FormControl!$X$3" fmlaRange="$AG$40:$AG$41" noThreeD="1" sel="1" val="0"/>
</file>

<file path=xl/ctrlProps/ctrlProp18.xml><?xml version="1.0" encoding="utf-8"?>
<formControlPr xmlns="http://schemas.microsoft.com/office/spreadsheetml/2009/9/main" objectType="List" dx="22" fmlaLink="FormControl!$X$5" fmlaRange="$M$43:$M$47" noThreeD="1" sel="5" val="0"/>
</file>

<file path=xl/ctrlProps/ctrlProp19.xml><?xml version="1.0" encoding="utf-8"?>
<formControlPr xmlns="http://schemas.microsoft.com/office/spreadsheetml/2009/9/main" objectType="List" dx="22" fmlaLink="FormControl!$X$7" fmlaRange="$P$48:$P$50" noThreeD="1" sel="3" val="0"/>
</file>

<file path=xl/ctrlProps/ctrlProp20.xml><?xml version="1.0" encoding="utf-8"?>
<formControlPr xmlns="http://schemas.microsoft.com/office/spreadsheetml/2009/9/main" objectType="CheckBox" fmlaLink="FormControl!$E$9" lockText="1" noThreeD="1"/>
</file>

<file path=xl/ctrlProps/ctrlProp21.xml><?xml version="1.0" encoding="utf-8"?>
<formControlPr xmlns="http://schemas.microsoft.com/office/spreadsheetml/2009/9/main" objectType="CheckBox" fmlaLink="FormControl!$E$10" lockText="1" noThreeD="1"/>
</file>

<file path=xl/ctrlProps/ctrlProp22.xml><?xml version="1.0" encoding="utf-8"?>
<formControlPr xmlns="http://schemas.microsoft.com/office/spreadsheetml/2009/9/main" objectType="CheckBox" fmlaLink="FormControl!$E$11" lockText="1" noThreeD="1"/>
</file>

<file path=xl/ctrlProps/ctrlProp23.xml><?xml version="1.0" encoding="utf-8"?>
<formControlPr xmlns="http://schemas.microsoft.com/office/spreadsheetml/2009/9/main" objectType="CheckBox" fmlaLink="FormControl!$E$12" lockText="1" noThreeD="1"/>
</file>

<file path=xl/ctrlProps/ctrlProp24.xml><?xml version="1.0" encoding="utf-8"?>
<formControlPr xmlns="http://schemas.microsoft.com/office/spreadsheetml/2009/9/main" objectType="CheckBox" fmlaLink="FormControl!$E$13" lockText="1" noThreeD="1"/>
</file>

<file path=xl/ctrlProps/ctrlProp25.xml><?xml version="1.0" encoding="utf-8"?>
<formControlPr xmlns="http://schemas.microsoft.com/office/spreadsheetml/2009/9/main" objectType="CheckBox" fmlaLink="FormControl!$E$14" lockText="1" noThreeD="1"/>
</file>

<file path=xl/ctrlProps/ctrlProp26.xml><?xml version="1.0" encoding="utf-8"?>
<formControlPr xmlns="http://schemas.microsoft.com/office/spreadsheetml/2009/9/main" objectType="CheckBox" fmlaLink="FormControl!$E$15" lockText="1" noThreeD="1"/>
</file>

<file path=xl/ctrlProps/ctrlProp27.xml><?xml version="1.0" encoding="utf-8"?>
<formControlPr xmlns="http://schemas.microsoft.com/office/spreadsheetml/2009/9/main" objectType="CheckBox" fmlaLink="FormControl!$E$16" lockText="1" noThreeD="1"/>
</file>

<file path=xl/ctrlProps/ctrlProp28.xml><?xml version="1.0" encoding="utf-8"?>
<formControlPr xmlns="http://schemas.microsoft.com/office/spreadsheetml/2009/9/main" objectType="CheckBox" fmlaLink="FormControl!$E$17" lockText="1" noThreeD="1"/>
</file>

<file path=xl/ctrlProps/ctrlProp29.xml><?xml version="1.0" encoding="utf-8"?>
<formControlPr xmlns="http://schemas.microsoft.com/office/spreadsheetml/2009/9/main" objectType="CheckBox" fmlaLink="FormControl!$E$18" lockText="1" noThreeD="1"/>
</file>

<file path=xl/ctrlProps/ctrlProp30.xml><?xml version="1.0" encoding="utf-8"?>
<formControlPr xmlns="http://schemas.microsoft.com/office/spreadsheetml/2009/9/main" objectType="CheckBox" fmlaLink="FormControl!$E$19" lockText="1" noThreeD="1"/>
</file>

<file path=xl/ctrlProps/ctrlProp31.xml><?xml version="1.0" encoding="utf-8"?>
<formControlPr xmlns="http://schemas.microsoft.com/office/spreadsheetml/2009/9/main" objectType="CheckBox" fmlaLink="FormControl!$E$20" lockText="1" noThreeD="1"/>
</file>

<file path=xl/ctrlProps/ctrlProp32.xml><?xml version="1.0" encoding="utf-8"?>
<formControlPr xmlns="http://schemas.microsoft.com/office/spreadsheetml/2009/9/main" objectType="CheckBox" fmlaLink="FormControl!$E$21" lockText="1" noThreeD="1"/>
</file>

<file path=xl/ctrlProps/ctrlProp33.xml><?xml version="1.0" encoding="utf-8"?>
<formControlPr xmlns="http://schemas.microsoft.com/office/spreadsheetml/2009/9/main" objectType="CheckBox" fmlaLink="FormControl!$E$22" lockText="1" noThreeD="1"/>
</file>

<file path=xl/ctrlProps/ctrlProp34.xml><?xml version="1.0" encoding="utf-8"?>
<formControlPr xmlns="http://schemas.microsoft.com/office/spreadsheetml/2009/9/main" objectType="CheckBox" fmlaLink="FormControl!$E$25" lockText="1" noThreeD="1"/>
</file>

<file path=xl/ctrlProps/ctrlProp35.xml><?xml version="1.0" encoding="utf-8"?>
<formControlPr xmlns="http://schemas.microsoft.com/office/spreadsheetml/2009/9/main" objectType="CheckBox" fmlaLink="FormControl!$E$26" lockText="1" noThreeD="1"/>
</file>

<file path=xl/ctrlProps/ctrlProp36.xml><?xml version="1.0" encoding="utf-8"?>
<formControlPr xmlns="http://schemas.microsoft.com/office/spreadsheetml/2009/9/main" objectType="CheckBox" fmlaLink="FormControl!$E$27" lockText="1" noThreeD="1"/>
</file>

<file path=xl/ctrlProps/ctrlProp37.xml><?xml version="1.0" encoding="utf-8"?>
<formControlPr xmlns="http://schemas.microsoft.com/office/spreadsheetml/2009/9/main" objectType="CheckBox" fmlaLink="FormControl!$L$9" lockText="1" noThreeD="1"/>
</file>

<file path=xl/ctrlProps/ctrlProp38.xml><?xml version="1.0" encoding="utf-8"?>
<formControlPr xmlns="http://schemas.microsoft.com/office/spreadsheetml/2009/9/main" objectType="CheckBox" fmlaLink="FormControl!$L$10" lockText="1" noThreeD="1"/>
</file>

<file path=xl/ctrlProps/ctrlProp39.xml><?xml version="1.0" encoding="utf-8"?>
<formControlPr xmlns="http://schemas.microsoft.com/office/spreadsheetml/2009/9/main" objectType="CheckBox" fmlaLink="FormControl!$L$11" lockText="1" noThreeD="1"/>
</file>

<file path=xl/ctrlProps/ctrlProp40.xml><?xml version="1.0" encoding="utf-8"?>
<formControlPr xmlns="http://schemas.microsoft.com/office/spreadsheetml/2009/9/main" objectType="CheckBox" fmlaLink="FormControl!$L$12" lockText="1" noThreeD="1"/>
</file>

<file path=xl/ctrlProps/ctrlProp41.xml><?xml version="1.0" encoding="utf-8"?>
<formControlPr xmlns="http://schemas.microsoft.com/office/spreadsheetml/2009/9/main" objectType="CheckBox" fmlaLink="FormControl!$L$13" lockText="1" noThreeD="1"/>
</file>

<file path=xl/ctrlProps/ctrlProp42.xml><?xml version="1.0" encoding="utf-8"?>
<formControlPr xmlns="http://schemas.microsoft.com/office/spreadsheetml/2009/9/main" objectType="CheckBox" fmlaLink="FormControl!$L$14" lockText="1" noThreeD="1"/>
</file>

<file path=xl/ctrlProps/ctrlProp43.xml><?xml version="1.0" encoding="utf-8"?>
<formControlPr xmlns="http://schemas.microsoft.com/office/spreadsheetml/2009/9/main" objectType="CheckBox" fmlaLink="FormControl!$L$15" lockText="1" noThreeD="1"/>
</file>

<file path=xl/ctrlProps/ctrlProp44.xml><?xml version="1.0" encoding="utf-8"?>
<formControlPr xmlns="http://schemas.microsoft.com/office/spreadsheetml/2009/9/main" objectType="CheckBox" fmlaLink="FormControl!$L$16" lockText="1" noThreeD="1"/>
</file>

<file path=xl/ctrlProps/ctrlProp45.xml><?xml version="1.0" encoding="utf-8"?>
<formControlPr xmlns="http://schemas.microsoft.com/office/spreadsheetml/2009/9/main" objectType="CheckBox" fmlaLink="FormControl!$L$17" lockText="1" noThreeD="1"/>
</file>

<file path=xl/ctrlProps/ctrlProp46.xml><?xml version="1.0" encoding="utf-8"?>
<formControlPr xmlns="http://schemas.microsoft.com/office/spreadsheetml/2009/9/main" objectType="CheckBox" fmlaLink="FormControl!$L$20" lockText="1" noThreeD="1"/>
</file>

<file path=xl/ctrlProps/ctrlProp47.xml><?xml version="1.0" encoding="utf-8"?>
<formControlPr xmlns="http://schemas.microsoft.com/office/spreadsheetml/2009/9/main" objectType="CheckBox" fmlaLink="FormControl!$L$21" lockText="1" noThreeD="1"/>
</file>

<file path=xl/ctrlProps/ctrlProp48.xml><?xml version="1.0" encoding="utf-8"?>
<formControlPr xmlns="http://schemas.microsoft.com/office/spreadsheetml/2009/9/main" objectType="CheckBox" fmlaLink="FormControl!$L$22" lockText="1" noThreeD="1"/>
</file>

<file path=xl/ctrlProps/ctrlProp49.xml><?xml version="1.0" encoding="utf-8"?>
<formControlPr xmlns="http://schemas.microsoft.com/office/spreadsheetml/2009/9/main" objectType="CheckBox" fmlaLink="FormControl!$L$25" lockText="1" noThreeD="1"/>
</file>

<file path=xl/ctrlProps/ctrlProp50.xml><?xml version="1.0" encoding="utf-8"?>
<formControlPr xmlns="http://schemas.microsoft.com/office/spreadsheetml/2009/9/main" objectType="CheckBox" fmlaLink="FormControl!$L$26" lockText="1" noThreeD="1"/>
</file>

<file path=xl/ctrlProps/ctrlProp51.xml><?xml version="1.0" encoding="utf-8"?>
<formControlPr xmlns="http://schemas.microsoft.com/office/spreadsheetml/2009/9/main" objectType="CheckBox" fmlaLink="FormControl!$L$23" lockText="1" noThreeD="1"/>
</file>

<file path=xl/ctrlProps/ctrlProp52.xml><?xml version="1.0" encoding="utf-8"?>
<formControlPr xmlns="http://schemas.microsoft.com/office/spreadsheetml/2009/9/main" objectType="CheckBox" fmlaLink="FormControl!$E$28" lockText="1" noThreeD="1"/>
</file>

<file path=xl/ctrlProps/ctrlProp53.xml><?xml version="1.0" encoding="utf-8"?>
<formControlPr xmlns="http://schemas.microsoft.com/office/spreadsheetml/2009/9/main" objectType="List" dx="22" fmlaLink="FormControl!$I$30" fmlaRange="FormControl!$B$30:$B$34" multiSel="" noThreeD="1" sel="0" seltype="multi" val="0"/>
</file>

<file path=xl/ctrlProps/ctrlProp54.xml><?xml version="1.0" encoding="utf-8"?>
<formControlPr xmlns="http://schemas.microsoft.com/office/spreadsheetml/2009/9/main" objectType="List" dx="22" fmlaLink="FormControl!$I$31" fmlaRange="FormControl!$B$30:$B$34" multiSel="" noThreeD="1" sel="0" seltype="multi" val="0"/>
</file>

<file path=xl/ctrlProps/ctrlProp55.xml><?xml version="1.0" encoding="utf-8"?>
<formControlPr xmlns="http://schemas.microsoft.com/office/spreadsheetml/2009/9/main" objectType="List" dx="22" fmlaLink="FormControl!$I$32" fmlaRange="FormControl!$B$30:$B$34" multiSel="" noThreeD="1" sel="0" seltype="multi" val="0"/>
</file>

<file path=xl/ctrlProps/ctrlProp56.xml><?xml version="1.0" encoding="utf-8"?>
<formControlPr xmlns="http://schemas.microsoft.com/office/spreadsheetml/2009/9/main" objectType="List" dx="22" fmlaLink="FormControl!$I$33" fmlaRange="FormControl!$B$30:$B$34" multiSel="" noThreeD="1" sel="0" seltype="multi" val="0"/>
</file>

<file path=xl/ctrlProps/ctrlProp57.xml><?xml version="1.0" encoding="utf-8"?>
<formControlPr xmlns="http://schemas.microsoft.com/office/spreadsheetml/2009/9/main" objectType="List" dx="22" fmlaLink="FormControl!$I$34" fmlaRange="FormControl!$B$30:$B$34" multiSel="" noThreeD="1" sel="0" seltype="multi" val="0"/>
</file>

<file path=xl/ctrlProps/ctrlProp58.xml><?xml version="1.0" encoding="utf-8"?>
<formControlPr xmlns="http://schemas.microsoft.com/office/spreadsheetml/2009/9/main" objectType="List" dx="22" fmlaLink="FormControl!$I$35" fmlaRange="FormControl!$B$30:$B$34" multiSel="" noThreeD="1" sel="0" seltype="multi" val="0"/>
</file>

<file path=xl/ctrlProps/ctrlProp59.xml><?xml version="1.0" encoding="utf-8"?>
<formControlPr xmlns="http://schemas.microsoft.com/office/spreadsheetml/2009/9/main" objectType="List" dx="22" fmlaLink="FormControl!$P$30" fmlaRange="FormControl!$B$30:$B$34" multiSel="" noThreeD="1" sel="0" seltype="multi" val="0"/>
</file>

<file path=xl/ctrlProps/ctrlProp60.xml><?xml version="1.0" encoding="utf-8"?>
<formControlPr xmlns="http://schemas.microsoft.com/office/spreadsheetml/2009/9/main" objectType="List" dx="22" fmlaLink="FormControl!$P$31" fmlaRange="FormControl!$B$30:$B$34" multiSel="" noThreeD="1" sel="0" seltype="multi" val="0"/>
</file>

<file path=xl/ctrlProps/ctrlProp61.xml><?xml version="1.0" encoding="utf-8"?>
<formControlPr xmlns="http://schemas.microsoft.com/office/spreadsheetml/2009/9/main" objectType="List" dx="22" fmlaLink="FormControl!$P$32" fmlaRange="FormControl!$B$30:$B$34" multiSel="" noThreeD="1" sel="0" seltype="multi" val="0"/>
</file>

<file path=xl/ctrlProps/ctrlProp62.xml><?xml version="1.0" encoding="utf-8"?>
<formControlPr xmlns="http://schemas.microsoft.com/office/spreadsheetml/2009/9/main" objectType="List" dx="22" fmlaLink="FormControl!$P$33" fmlaRange="FormControl!$B$31:$B$34" multiSel="" noThreeD="1" sel="0" seltype="multi" val="0"/>
</file>

<file path=xl/ctrlProps/ctrlProp63.xml><?xml version="1.0" encoding="utf-8"?>
<formControlPr xmlns="http://schemas.microsoft.com/office/spreadsheetml/2009/9/main" objectType="List" dx="22" fmlaLink="FormControl!$P$34" fmlaRange="FormControl!$B$31:$B$34" multiSel="" noThreeD="1" sel="0" seltype="multi" val="0"/>
</file>

<file path=xl/ctrlProps/ctrlProp64.xml><?xml version="1.0" encoding="utf-8"?>
<formControlPr xmlns="http://schemas.microsoft.com/office/spreadsheetml/2009/9/main" objectType="List" dx="22" fmlaLink="FormControl!$P$35" fmlaRange="FormControl!$B$31:$B$34" multiSel="" noThreeD="1" sel="0" seltype="multi" val="0"/>
</file>

<file path=xl/drawings/_rels/drawing1.xml.rels><?xml version="1.0" encoding="UTF-8" standalone="yes"?>
<Relationships xmlns="http://schemas.openxmlformats.org/package/2006/relationships"><Relationship Id="rId3" Type="http://schemas.openxmlformats.org/officeDocument/2006/relationships/hyperlink" Target="http://surveillance-design-framework.wikispaces.com/Glossary" TargetMode="External"/><Relationship Id="rId7"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www.surveillance-design-framework.wikispaces.com/" TargetMode="External"/><Relationship Id="rId6" Type="http://schemas.openxmlformats.org/officeDocument/2006/relationships/hyperlink" Target="http://surveillance-design-framework.wikispaces.com/Excel+tool+manual+and+download"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png"/><Relationship Id="rId2" Type="http://schemas.openxmlformats.org/officeDocument/2006/relationships/image" Target="../media/image2.jpeg"/><Relationship Id="rId1" Type="http://schemas.openxmlformats.org/officeDocument/2006/relationships/hyperlink" Target="http://surveillance-design-framework.wikispaces.com/Glossary" TargetMode="External"/><Relationship Id="rId6" Type="http://schemas.openxmlformats.org/officeDocument/2006/relationships/hyperlink" Target="http://www.surveillance-design-framework.wikispaces.com/" TargetMode="External"/><Relationship Id="rId5" Type="http://schemas.openxmlformats.org/officeDocument/2006/relationships/image" Target="../media/image7.jpe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surveillance-design-framework.wikispaces.com/Glossary" TargetMode="External"/><Relationship Id="rId1" Type="http://schemas.openxmlformats.org/officeDocument/2006/relationships/image" Target="../media/image5.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hyperlink" Target="http://www.surveillance-design-framework.wikispaces.com/"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surveillance-design-framework.wikispaces.com/Glossary" TargetMode="External"/><Relationship Id="rId1"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hyperlink" Target="http://www.surveillance-design-framework.wikispaces.com/"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http://surveillance-design-framework.wikispaces.com/Glossary" TargetMode="External"/><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png"/><Relationship Id="rId5" Type="http://schemas.openxmlformats.org/officeDocument/2006/relationships/hyperlink" Target="http://www.surveillance-design-framework.wikispaces.com/" TargetMode="External"/><Relationship Id="rId4" Type="http://schemas.openxmlformats.org/officeDocument/2006/relationships/image" Target="../media/image2.jpeg"/></Relationships>
</file>

<file path=xl/drawings/_rels/drawing6.xml.rels><?xml version="1.0" encoding="UTF-8" standalone="yes"?>
<Relationships xmlns="http://schemas.openxmlformats.org/package/2006/relationships"><Relationship Id="rId3" Type="http://schemas.openxmlformats.org/officeDocument/2006/relationships/hyperlink" Target="http://surveillance-design-framework.wikispaces.com/Glossary" TargetMode="External"/><Relationship Id="rId2" Type="http://schemas.openxmlformats.org/officeDocument/2006/relationships/image" Target="../media/image6.png"/><Relationship Id="rId1" Type="http://schemas.openxmlformats.org/officeDocument/2006/relationships/image" Target="../media/image8.png"/><Relationship Id="rId6" Type="http://schemas.openxmlformats.org/officeDocument/2006/relationships/image" Target="../media/image1.png"/><Relationship Id="rId5" Type="http://schemas.openxmlformats.org/officeDocument/2006/relationships/hyperlink" Target="http://www.surveillance-design-framework.wikispaces.com/" TargetMode="External"/><Relationship Id="rId4" Type="http://schemas.openxmlformats.org/officeDocument/2006/relationships/image" Target="../media/image2.jpeg"/></Relationships>
</file>

<file path=xl/drawings/_rels/drawing7.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surveillance-design-framework.wikispaces.com/Glossary" TargetMode="External"/><Relationship Id="rId1"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hyperlink" Target="http://www.surveillance-design-framework.wikispaces.com/" TargetMode="External"/></Relationships>
</file>

<file path=xl/drawings/_rels/drawing8.xml.rels><?xml version="1.0" encoding="UTF-8" standalone="yes"?>
<Relationships xmlns="http://schemas.openxmlformats.org/package/2006/relationships"><Relationship Id="rId3" Type="http://schemas.openxmlformats.org/officeDocument/2006/relationships/hyperlink" Target="http://surveillance-design-framework.wikispaces.com/Glossary" TargetMode="External"/><Relationship Id="rId2" Type="http://schemas.openxmlformats.org/officeDocument/2006/relationships/image" Target="../media/image9.png"/><Relationship Id="rId1" Type="http://schemas.openxmlformats.org/officeDocument/2006/relationships/image" Target="../media/image6.png"/><Relationship Id="rId6" Type="http://schemas.openxmlformats.org/officeDocument/2006/relationships/image" Target="../media/image1.png"/><Relationship Id="rId5" Type="http://schemas.openxmlformats.org/officeDocument/2006/relationships/hyperlink" Target="http://www.surveillance-design-framework.wikispaces.com/" TargetMode="External"/><Relationship Id="rId4" Type="http://schemas.openxmlformats.org/officeDocument/2006/relationships/image" Target="../media/image2.jpeg"/></Relationships>
</file>

<file path=xl/drawings/_rels/drawing9.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surveillance-design-framework.wikispaces.com/Glossary" TargetMode="External"/><Relationship Id="rId1"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hyperlink" Target="http://www.surveillance-design-framework.wikispaces.com/"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surveillance-design-framework.wikispaces.com/Glossary" TargetMode="External"/><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png"/><Relationship Id="rId5" Type="http://schemas.openxmlformats.org/officeDocument/2006/relationships/hyperlink" Target="http://www.surveillance-design-framework.wikispaces.com/" TargetMode="External"/><Relationship Id="rId4"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surveillance-design-framework.wikispaces.com/Glossary" TargetMode="External"/><Relationship Id="rId1"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hyperlink" Target="http://www.surveillance-design-framework.wikispaces.com/"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png"/><Relationship Id="rId2" Type="http://schemas.openxmlformats.org/officeDocument/2006/relationships/image" Target="../media/image5.png"/><Relationship Id="rId1" Type="http://schemas.openxmlformats.org/officeDocument/2006/relationships/image" Target="../media/image8.png"/><Relationship Id="rId6" Type="http://schemas.openxmlformats.org/officeDocument/2006/relationships/hyperlink" Target="http://www.surveillance-design-framework.wikispaces.com/" TargetMode="External"/><Relationship Id="rId5" Type="http://schemas.openxmlformats.org/officeDocument/2006/relationships/image" Target="../media/image2.jpeg"/><Relationship Id="rId4" Type="http://schemas.openxmlformats.org/officeDocument/2006/relationships/hyperlink" Target="http://surveillance-design-framework.wikispaces.com/Glossary" TargetMode="External"/></Relationships>
</file>

<file path=xl/drawings/_rels/drawing13.xml.rels><?xml version="1.0" encoding="UTF-8" standalone="yes"?>
<Relationships xmlns="http://schemas.openxmlformats.org/package/2006/relationships"><Relationship Id="rId8" Type="http://schemas.openxmlformats.org/officeDocument/2006/relationships/hyperlink" Target="http://www.surveillance-design-framework.wikispaces.com/" TargetMode="External"/><Relationship Id="rId3" Type="http://schemas.openxmlformats.org/officeDocument/2006/relationships/image" Target="../media/image11.jpeg"/><Relationship Id="rId7" Type="http://schemas.openxmlformats.org/officeDocument/2006/relationships/hyperlink" Target="http://surveillance-design-framework.wikispaces.com/Glossary" TargetMode="External"/><Relationship Id="rId2" Type="http://schemas.openxmlformats.org/officeDocument/2006/relationships/image" Target="../media/image10.png"/><Relationship Id="rId1" Type="http://schemas.openxmlformats.org/officeDocument/2006/relationships/image" Target="../media/image8.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png"/><Relationship Id="rId2" Type="http://schemas.openxmlformats.org/officeDocument/2006/relationships/image" Target="../media/image5.png"/><Relationship Id="rId1" Type="http://schemas.openxmlformats.org/officeDocument/2006/relationships/image" Target="../media/image10.png"/><Relationship Id="rId6" Type="http://schemas.openxmlformats.org/officeDocument/2006/relationships/hyperlink" Target="http://www.surveillance-design-framework.wikispaces.com/" TargetMode="External"/><Relationship Id="rId5" Type="http://schemas.openxmlformats.org/officeDocument/2006/relationships/image" Target="../media/image2.jpeg"/><Relationship Id="rId4" Type="http://schemas.openxmlformats.org/officeDocument/2006/relationships/hyperlink" Target="http://surveillance-design-framework.wikispaces.com/Glossary" TargetMode="External"/></Relationships>
</file>

<file path=xl/drawings/_rels/drawing15.xml.rels><?xml version="1.0" encoding="UTF-8" standalone="yes"?>
<Relationships xmlns="http://schemas.openxmlformats.org/package/2006/relationships"><Relationship Id="rId3" Type="http://schemas.openxmlformats.org/officeDocument/2006/relationships/hyperlink" Target="http://surveillance-design-framework.wikispaces.com/Glossary" TargetMode="External"/><Relationship Id="rId2" Type="http://schemas.openxmlformats.org/officeDocument/2006/relationships/image" Target="../media/image6.png"/><Relationship Id="rId1" Type="http://schemas.openxmlformats.org/officeDocument/2006/relationships/image" Target="../media/image11.jpeg"/><Relationship Id="rId6" Type="http://schemas.openxmlformats.org/officeDocument/2006/relationships/image" Target="../media/image1.png"/><Relationship Id="rId5" Type="http://schemas.openxmlformats.org/officeDocument/2006/relationships/hyperlink" Target="http://www.surveillance-design-framework.wikispaces.com/" TargetMode="External"/><Relationship Id="rId4" Type="http://schemas.openxmlformats.org/officeDocument/2006/relationships/image" Target="../media/image2.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png"/><Relationship Id="rId2" Type="http://schemas.openxmlformats.org/officeDocument/2006/relationships/image" Target="../media/image10.png"/><Relationship Id="rId1" Type="http://schemas.openxmlformats.org/officeDocument/2006/relationships/image" Target="../media/image11.jpeg"/><Relationship Id="rId6" Type="http://schemas.openxmlformats.org/officeDocument/2006/relationships/hyperlink" Target="http://www.surveillance-design-framework.wikispaces.com/" TargetMode="External"/><Relationship Id="rId5" Type="http://schemas.openxmlformats.org/officeDocument/2006/relationships/image" Target="../media/image2.jpeg"/><Relationship Id="rId4" Type="http://schemas.openxmlformats.org/officeDocument/2006/relationships/hyperlink" Target="http://surveillance-design-framework.wikispaces.com/Glossary" TargetMode="External"/></Relationships>
</file>

<file path=xl/drawings/_rels/drawing17.xml.rels><?xml version="1.0" encoding="UTF-8" standalone="yes"?>
<Relationships xmlns="http://schemas.openxmlformats.org/package/2006/relationships"><Relationship Id="rId3" Type="http://schemas.openxmlformats.org/officeDocument/2006/relationships/hyperlink" Target="http://surveillance-design-framework.wikispaces.com/Glossary" TargetMode="External"/><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png"/><Relationship Id="rId5" Type="http://schemas.openxmlformats.org/officeDocument/2006/relationships/hyperlink" Target="http://www.surveillance-design-framework.wikispaces.com/" TargetMode="External"/><Relationship Id="rId4" Type="http://schemas.openxmlformats.org/officeDocument/2006/relationships/image" Target="../media/image2.jpeg"/></Relationships>
</file>

<file path=xl/drawings/_rels/drawing18.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surveillance-design-framework.wikispaces.com/Glossary" TargetMode="External"/><Relationship Id="rId1"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hyperlink" Target="http://www.surveillance-design-framework.wikispaces.com/"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hyperlink" Target="http://www.surveillance-design-framework.wikispaces.com/" TargetMode="External"/><Relationship Id="rId5" Type="http://schemas.openxmlformats.org/officeDocument/2006/relationships/image" Target="../media/image2.jpeg"/><Relationship Id="rId4" Type="http://schemas.openxmlformats.org/officeDocument/2006/relationships/hyperlink" Target="http://surveillance-design-framework.wikispaces.com/Glossary"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5" Type="http://schemas.openxmlformats.org/officeDocument/2006/relationships/hyperlink" Target="http://www.surveillance-design-framework.wikispaces.com/" TargetMode="External"/><Relationship Id="rId4" Type="http://schemas.openxmlformats.org/officeDocument/2006/relationships/hyperlink" Target="http://surveillance-design-framework.wikispaces.com/Glossary" TargetMode="External"/></Relationships>
</file>

<file path=xl/drawings/_rels/drawing2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surveillance-design-framework.wikispaces.com/Glossary" TargetMode="External"/><Relationship Id="rId1"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hyperlink" Target="http://www.surveillance-design-framework.wikispaces.com/" TargetMode="External"/></Relationships>
</file>

<file path=xl/drawings/_rels/drawing2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surveillance-design-framework.wikispaces.com/Glossary" TargetMode="External"/><Relationship Id="rId1"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hyperlink" Target="http://www.surveillance-design-framework.wikispaces.com/" TargetMode="External"/></Relationships>
</file>

<file path=xl/drawings/_rels/drawing23.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18.png"/><Relationship Id="rId18" Type="http://schemas.openxmlformats.org/officeDocument/2006/relationships/image" Target="../media/image23.png"/><Relationship Id="rId3" Type="http://schemas.openxmlformats.org/officeDocument/2006/relationships/image" Target="../media/image6.png"/><Relationship Id="rId7" Type="http://schemas.openxmlformats.org/officeDocument/2006/relationships/hyperlink" Target="http://www.surveillance-design-framework.wikispaces.com/" TargetMode="External"/><Relationship Id="rId12" Type="http://schemas.openxmlformats.org/officeDocument/2006/relationships/image" Target="../media/image17.png"/><Relationship Id="rId17" Type="http://schemas.openxmlformats.org/officeDocument/2006/relationships/image" Target="../media/image22.png"/><Relationship Id="rId2" Type="http://schemas.openxmlformats.org/officeDocument/2006/relationships/image" Target="../media/image5.png"/><Relationship Id="rId16" Type="http://schemas.openxmlformats.org/officeDocument/2006/relationships/image" Target="../media/image21.png"/><Relationship Id="rId1" Type="http://schemas.openxmlformats.org/officeDocument/2006/relationships/image" Target="../media/image12.png"/><Relationship Id="rId6" Type="http://schemas.openxmlformats.org/officeDocument/2006/relationships/image" Target="../media/image2.jpeg"/><Relationship Id="rId11" Type="http://schemas.openxmlformats.org/officeDocument/2006/relationships/image" Target="../media/image16.png"/><Relationship Id="rId5" Type="http://schemas.openxmlformats.org/officeDocument/2006/relationships/hyperlink" Target="http://surveillance-design-framework.wikispaces.com/Glossary" TargetMode="External"/><Relationship Id="rId15" Type="http://schemas.openxmlformats.org/officeDocument/2006/relationships/image" Target="../media/image20.png"/><Relationship Id="rId10" Type="http://schemas.openxmlformats.org/officeDocument/2006/relationships/image" Target="../media/image15.png"/><Relationship Id="rId19" Type="http://schemas.openxmlformats.org/officeDocument/2006/relationships/image" Target="../media/image24.png"/><Relationship Id="rId4" Type="http://schemas.openxmlformats.org/officeDocument/2006/relationships/image" Target="../media/image13.png"/><Relationship Id="rId9" Type="http://schemas.openxmlformats.org/officeDocument/2006/relationships/image" Target="../media/image14.png"/><Relationship Id="rId14" Type="http://schemas.openxmlformats.org/officeDocument/2006/relationships/image" Target="../media/image19.png"/></Relationships>
</file>

<file path=xl/drawings/_rels/drawing24.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8.png"/></Relationships>
</file>

<file path=xl/drawings/_rels/drawing2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5.png"/></Relationships>
</file>

<file path=xl/drawings/_rels/drawing2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2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2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3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3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3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3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3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3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3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jpeg"/><Relationship Id="rId4" Type="http://schemas.openxmlformats.org/officeDocument/2006/relationships/image" Target="../media/image26.png"/></Relationships>
</file>

<file path=xl/drawings/_rels/drawing37.x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6</xdr:col>
      <xdr:colOff>59951</xdr:colOff>
      <xdr:row>13</xdr:row>
      <xdr:rowOff>54348</xdr:rowOff>
    </xdr:from>
    <xdr:to>
      <xdr:col>8</xdr:col>
      <xdr:colOff>50500</xdr:colOff>
      <xdr:row>13</xdr:row>
      <xdr:rowOff>616323</xdr:rowOff>
    </xdr:to>
    <xdr:pic>
      <xdr:nvPicPr>
        <xdr:cNvPr id="9" name="Picture 6">
          <a:hlinkClick xmlns:r="http://schemas.openxmlformats.org/officeDocument/2006/relationships" r:id="rId1"/>
        </xdr:cNvPr>
        <xdr:cNvPicPr>
          <a:picLocks noChangeAspect="1"/>
        </xdr:cNvPicPr>
      </xdr:nvPicPr>
      <xdr:blipFill rotWithShape="1">
        <a:blip xmlns:r="http://schemas.openxmlformats.org/officeDocument/2006/relationships" r:embed="rId2" cstate="print"/>
        <a:srcRect l="11824" t="8148" r="14865" b="17782"/>
        <a:stretch/>
      </xdr:blipFill>
      <xdr:spPr>
        <a:xfrm>
          <a:off x="2077010" y="3079936"/>
          <a:ext cx="573255" cy="561975"/>
        </a:xfrm>
        <a:prstGeom prst="rect">
          <a:avLst/>
        </a:prstGeom>
      </xdr:spPr>
    </xdr:pic>
    <xdr:clientData/>
  </xdr:twoCellAnchor>
  <xdr:twoCellAnchor editAs="oneCell">
    <xdr:from>
      <xdr:col>6</xdr:col>
      <xdr:colOff>84605</xdr:colOff>
      <xdr:row>11</xdr:row>
      <xdr:rowOff>22972</xdr:rowOff>
    </xdr:from>
    <xdr:to>
      <xdr:col>8</xdr:col>
      <xdr:colOff>56029</xdr:colOff>
      <xdr:row>12</xdr:row>
      <xdr:rowOff>81181</xdr:rowOff>
    </xdr:to>
    <xdr:pic>
      <xdr:nvPicPr>
        <xdr:cNvPr id="13" name="Bildobjekt 12"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01664" y="2331384"/>
          <a:ext cx="554130" cy="5630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85724</xdr:colOff>
      <xdr:row>5</xdr:row>
      <xdr:rowOff>57150</xdr:rowOff>
    </xdr:from>
    <xdr:to>
      <xdr:col>21</xdr:col>
      <xdr:colOff>257175</xdr:colOff>
      <xdr:row>5</xdr:row>
      <xdr:rowOff>485775</xdr:rowOff>
    </xdr:to>
    <xdr:sp macro="[0]!Go_to_1" textlink="">
      <xdr:nvSpPr>
        <xdr:cNvPr id="3" name="Rounded Rectangle 2"/>
        <xdr:cNvSpPr/>
      </xdr:nvSpPr>
      <xdr:spPr>
        <a:xfrm>
          <a:off x="2647949" y="742950"/>
          <a:ext cx="3886201" cy="428625"/>
        </a:xfrm>
        <a:prstGeom prst="roundRect">
          <a:avLst/>
        </a:prstGeom>
        <a:solidFill>
          <a:srgbClr val="00FFFF"/>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b="1">
              <a:solidFill>
                <a:sysClr val="windowText" lastClr="000000"/>
              </a:solidFill>
            </a:rPr>
            <a:t>CLICK HERE to get started designing surveillance!</a:t>
          </a:r>
        </a:p>
      </xdr:txBody>
    </xdr:sp>
    <xdr:clientData/>
  </xdr:twoCellAnchor>
  <xdr:twoCellAnchor editAs="oneCell">
    <xdr:from>
      <xdr:col>21</xdr:col>
      <xdr:colOff>144236</xdr:colOff>
      <xdr:row>4</xdr:row>
      <xdr:rowOff>31880</xdr:rowOff>
    </xdr:from>
    <xdr:to>
      <xdr:col>23</xdr:col>
      <xdr:colOff>221992</xdr:colOff>
      <xdr:row>6</xdr:row>
      <xdr:rowOff>19634</xdr:rowOff>
    </xdr:to>
    <xdr:pic macro="[0]!Go_to_1">
      <xdr:nvPicPr>
        <xdr:cNvPr id="15" name="Bildobjekt 14" descr="http://appconsultants.com.au/wp-content/uploads/2013/08/App-Icon-Design-Service.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421211" y="651005"/>
          <a:ext cx="649256" cy="625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67235</xdr:colOff>
      <xdr:row>9</xdr:row>
      <xdr:rowOff>1</xdr:rowOff>
    </xdr:from>
    <xdr:to>
      <xdr:col>7</xdr:col>
      <xdr:colOff>268941</xdr:colOff>
      <xdr:row>10</xdr:row>
      <xdr:rowOff>84612</xdr:rowOff>
    </xdr:to>
    <xdr:pic>
      <xdr:nvPicPr>
        <xdr:cNvPr id="10" name="Bildobjekt 9" descr="http://www.licor.com/env/graphics/icons/manual-icon.png">
          <a:hlinkClick xmlns:r="http://schemas.openxmlformats.org/officeDocument/2006/relationships" r:id="rId6"/>
        </xdr:cNvPr>
        <xdr:cNvPicPr>
          <a:picLocks noChangeAspect="1" noChangeArrowheads="1"/>
        </xdr:cNvPicPr>
      </xdr:nvPicPr>
      <xdr:blipFill>
        <a:blip xmlns:r="http://schemas.openxmlformats.org/officeDocument/2006/relationships" r:embed="rId7" cstate="print">
          <a:duotone>
            <a:schemeClr val="accent6">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084294" y="1714501"/>
          <a:ext cx="493059" cy="6000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23</xdr:col>
      <xdr:colOff>180975</xdr:colOff>
      <xdr:row>20</xdr:row>
      <xdr:rowOff>257175</xdr:rowOff>
    </xdr:from>
    <xdr:to>
      <xdr:col>26</xdr:col>
      <xdr:colOff>151725</xdr:colOff>
      <xdr:row>20</xdr:row>
      <xdr:rowOff>869175</xdr:rowOff>
    </xdr:to>
    <xdr:sp macro="[0]!Go_to_1_2" textlink="">
      <xdr:nvSpPr>
        <xdr:cNvPr id="12" name="Höger 11"/>
        <xdr:cNvSpPr/>
      </xdr:nvSpPr>
      <xdr:spPr>
        <a:xfrm>
          <a:off x="6638925" y="4305300"/>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95250</xdr:colOff>
      <xdr:row>20</xdr:row>
      <xdr:rowOff>257175</xdr:rowOff>
    </xdr:from>
    <xdr:to>
      <xdr:col>23</xdr:col>
      <xdr:colOff>66000</xdr:colOff>
      <xdr:row>20</xdr:row>
      <xdr:rowOff>869175</xdr:rowOff>
    </xdr:to>
    <xdr:sp macro="[0]!Go_to_welcome" textlink="">
      <xdr:nvSpPr>
        <xdr:cNvPr id="13" name="Vänster 12"/>
        <xdr:cNvSpPr/>
      </xdr:nvSpPr>
      <xdr:spPr>
        <a:xfrm>
          <a:off x="5695950" y="4305300"/>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editAs="oneCell">
    <xdr:from>
      <xdr:col>28</xdr:col>
      <xdr:colOff>228601</xdr:colOff>
      <xdr:row>20</xdr:row>
      <xdr:rowOff>324249</xdr:rowOff>
    </xdr:from>
    <xdr:to>
      <xdr:col>30</xdr:col>
      <xdr:colOff>134626</xdr:colOff>
      <xdr:row>20</xdr:row>
      <xdr:rowOff>802101</xdr:rowOff>
    </xdr:to>
    <xdr:pic>
      <xdr:nvPicPr>
        <xdr:cNvPr id="14" name="Bildobjekt 13" descr="http://4.bp.blogspot.com/-FgUkKBAnKOY/UU7RegOLGnI/AAAAAAAAAM4/It_DK9dwExM/s1600/icon-mortgage-glossary.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5301" y="4372374"/>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200026</xdr:colOff>
      <xdr:row>0</xdr:row>
      <xdr:rowOff>76200</xdr:rowOff>
    </xdr:from>
    <xdr:to>
      <xdr:col>30</xdr:col>
      <xdr:colOff>123825</xdr:colOff>
      <xdr:row>2</xdr:row>
      <xdr:rowOff>118026</xdr:rowOff>
    </xdr:to>
    <xdr:pic macro="[0]!fitScreen1">
      <xdr:nvPicPr>
        <xdr:cNvPr id="9" name="Bildobjekt 8"/>
        <xdr:cNvPicPr>
          <a:picLocks noChangeAspect="1"/>
        </xdr:cNvPicPr>
      </xdr:nvPicPr>
      <xdr:blipFill>
        <a:blip xmlns:r="http://schemas.openxmlformats.org/officeDocument/2006/relationships" r:embed="rId3"/>
        <a:stretch>
          <a:fillRect/>
        </a:stretch>
      </xdr:blipFill>
      <xdr:spPr>
        <a:xfrm>
          <a:off x="7439026" y="76200"/>
          <a:ext cx="771524" cy="603801"/>
        </a:xfrm>
        <a:prstGeom prst="rect">
          <a:avLst/>
        </a:prstGeom>
      </xdr:spPr>
    </xdr:pic>
    <xdr:clientData/>
  </xdr:twoCellAnchor>
  <xdr:twoCellAnchor>
    <xdr:from>
      <xdr:col>31</xdr:col>
      <xdr:colOff>361950</xdr:colOff>
      <xdr:row>0</xdr:row>
      <xdr:rowOff>133350</xdr:rowOff>
    </xdr:from>
    <xdr:to>
      <xdr:col>34</xdr:col>
      <xdr:colOff>585150</xdr:colOff>
      <xdr:row>1</xdr:row>
      <xdr:rowOff>160950</xdr:rowOff>
    </xdr:to>
    <xdr:sp macro="" textlink="">
      <xdr:nvSpPr>
        <xdr:cNvPr id="20" name="Rektangel 19"/>
        <xdr:cNvSpPr/>
      </xdr:nvSpPr>
      <xdr:spPr>
        <a:xfrm>
          <a:off x="8705850" y="133350"/>
          <a:ext cx="2052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32</xdr:col>
      <xdr:colOff>4350</xdr:colOff>
      <xdr:row>1</xdr:row>
      <xdr:rowOff>157751</xdr:rowOff>
    </xdr:from>
    <xdr:to>
      <xdr:col>34</xdr:col>
      <xdr:colOff>585150</xdr:colOff>
      <xdr:row>1</xdr:row>
      <xdr:rowOff>337751</xdr:rowOff>
    </xdr:to>
    <xdr:sp macro="" textlink="">
      <xdr:nvSpPr>
        <xdr:cNvPr id="21" name="Rektangel 20"/>
        <xdr:cNvSpPr/>
      </xdr:nvSpPr>
      <xdr:spPr>
        <a:xfrm>
          <a:off x="8957850" y="310151"/>
          <a:ext cx="1800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 Hazard</a:t>
          </a:r>
        </a:p>
      </xdr:txBody>
    </xdr:sp>
    <xdr:clientData/>
  </xdr:twoCellAnchor>
  <xdr:twoCellAnchor>
    <xdr:from>
      <xdr:col>32</xdr:col>
      <xdr:colOff>4350</xdr:colOff>
      <xdr:row>1</xdr:row>
      <xdr:rowOff>334552</xdr:rowOff>
    </xdr:from>
    <xdr:to>
      <xdr:col>34</xdr:col>
      <xdr:colOff>585150</xdr:colOff>
      <xdr:row>2</xdr:row>
      <xdr:rowOff>104977</xdr:rowOff>
    </xdr:to>
    <xdr:sp macro="" textlink="">
      <xdr:nvSpPr>
        <xdr:cNvPr id="22" name="Rektangel 21"/>
        <xdr:cNvSpPr/>
      </xdr:nvSpPr>
      <xdr:spPr>
        <a:xfrm>
          <a:off x="8957850" y="486952"/>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1.2 Surveillance objective</a:t>
          </a:r>
        </a:p>
      </xdr:txBody>
    </xdr:sp>
    <xdr:clientData/>
  </xdr:twoCellAnchor>
  <xdr:twoCellAnchor>
    <xdr:from>
      <xdr:col>32</xdr:col>
      <xdr:colOff>4350</xdr:colOff>
      <xdr:row>3</xdr:row>
      <xdr:rowOff>16053</xdr:rowOff>
    </xdr:from>
    <xdr:to>
      <xdr:col>34</xdr:col>
      <xdr:colOff>585150</xdr:colOff>
      <xdr:row>4</xdr:row>
      <xdr:rowOff>110328</xdr:rowOff>
    </xdr:to>
    <xdr:sp macro="" textlink="">
      <xdr:nvSpPr>
        <xdr:cNvPr id="23" name="Rektangel 22"/>
        <xdr:cNvSpPr/>
      </xdr:nvSpPr>
      <xdr:spPr>
        <a:xfrm>
          <a:off x="8957850" y="816153"/>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 Susceptible population</a:t>
          </a:r>
        </a:p>
      </xdr:txBody>
    </xdr:sp>
    <xdr:clientData/>
  </xdr:twoCellAnchor>
  <xdr:twoCellAnchor>
    <xdr:from>
      <xdr:col>32</xdr:col>
      <xdr:colOff>4350</xdr:colOff>
      <xdr:row>4</xdr:row>
      <xdr:rowOff>107129</xdr:rowOff>
    </xdr:from>
    <xdr:to>
      <xdr:col>34</xdr:col>
      <xdr:colOff>585150</xdr:colOff>
      <xdr:row>5</xdr:row>
      <xdr:rowOff>96629</xdr:rowOff>
    </xdr:to>
    <xdr:sp macro="" textlink="">
      <xdr:nvSpPr>
        <xdr:cNvPr id="24" name="Rektangel 23"/>
        <xdr:cNvSpPr/>
      </xdr:nvSpPr>
      <xdr:spPr>
        <a:xfrm>
          <a:off x="8957850" y="992954"/>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1.5 Risk characteristics</a:t>
          </a:r>
        </a:p>
      </xdr:txBody>
    </xdr:sp>
    <xdr:clientData/>
  </xdr:twoCellAnchor>
  <xdr:twoCellAnchor>
    <xdr:from>
      <xdr:col>32</xdr:col>
      <xdr:colOff>4350</xdr:colOff>
      <xdr:row>5</xdr:row>
      <xdr:rowOff>93430</xdr:rowOff>
    </xdr:from>
    <xdr:to>
      <xdr:col>34</xdr:col>
      <xdr:colOff>585150</xdr:colOff>
      <xdr:row>6</xdr:row>
      <xdr:rowOff>82930</xdr:rowOff>
    </xdr:to>
    <xdr:sp macro="" textlink="">
      <xdr:nvSpPr>
        <xdr:cNvPr id="25" name="Rektangel 24"/>
        <xdr:cNvSpPr/>
      </xdr:nvSpPr>
      <xdr:spPr>
        <a:xfrm>
          <a:off x="8957850" y="1169755"/>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Surv. system overview</a:t>
          </a:r>
        </a:p>
      </xdr:txBody>
    </xdr:sp>
    <xdr:clientData/>
  </xdr:twoCellAnchor>
  <xdr:twoCellAnchor>
    <xdr:from>
      <xdr:col>31</xdr:col>
      <xdr:colOff>361950</xdr:colOff>
      <xdr:row>6</xdr:row>
      <xdr:rowOff>107530</xdr:rowOff>
    </xdr:from>
    <xdr:to>
      <xdr:col>34</xdr:col>
      <xdr:colOff>585150</xdr:colOff>
      <xdr:row>7</xdr:row>
      <xdr:rowOff>104775</xdr:rowOff>
    </xdr:to>
    <xdr:sp macro="[0]!Go_to_2" textlink="">
      <xdr:nvSpPr>
        <xdr:cNvPr id="26" name="Rektangel 25"/>
        <xdr:cNvSpPr/>
      </xdr:nvSpPr>
      <xdr:spPr>
        <a:xfrm>
          <a:off x="8705850" y="1374355"/>
          <a:ext cx="2052000" cy="18774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31</xdr:col>
      <xdr:colOff>361950</xdr:colOff>
      <xdr:row>7</xdr:row>
      <xdr:rowOff>121216</xdr:rowOff>
    </xdr:from>
    <xdr:to>
      <xdr:col>34</xdr:col>
      <xdr:colOff>585150</xdr:colOff>
      <xdr:row>8</xdr:row>
      <xdr:rowOff>142875</xdr:rowOff>
    </xdr:to>
    <xdr:sp macro="[0]!Go_to_3" textlink="">
      <xdr:nvSpPr>
        <xdr:cNvPr id="27" name="Rektangel 26"/>
        <xdr:cNvSpPr/>
      </xdr:nvSpPr>
      <xdr:spPr>
        <a:xfrm>
          <a:off x="8705850" y="1578541"/>
          <a:ext cx="2052000" cy="21215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31</xdr:col>
      <xdr:colOff>361950</xdr:colOff>
      <xdr:row>8</xdr:row>
      <xdr:rowOff>161925</xdr:rowOff>
    </xdr:from>
    <xdr:to>
      <xdr:col>34</xdr:col>
      <xdr:colOff>585150</xdr:colOff>
      <xdr:row>9</xdr:row>
      <xdr:rowOff>172027</xdr:rowOff>
    </xdr:to>
    <xdr:sp macro="[0]!Go_to_4" textlink="">
      <xdr:nvSpPr>
        <xdr:cNvPr id="28" name="Rektangel 27"/>
        <xdr:cNvSpPr/>
      </xdr:nvSpPr>
      <xdr:spPr>
        <a:xfrm>
          <a:off x="8705850" y="1809750"/>
          <a:ext cx="2052000" cy="200602"/>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31</xdr:col>
      <xdr:colOff>361950</xdr:colOff>
      <xdr:row>10</xdr:row>
      <xdr:rowOff>15238</xdr:rowOff>
    </xdr:from>
    <xdr:to>
      <xdr:col>34</xdr:col>
      <xdr:colOff>585150</xdr:colOff>
      <xdr:row>11</xdr:row>
      <xdr:rowOff>0</xdr:rowOff>
    </xdr:to>
    <xdr:sp macro="[0]!Go_to_5" textlink="">
      <xdr:nvSpPr>
        <xdr:cNvPr id="29" name="Rektangel 28"/>
        <xdr:cNvSpPr/>
      </xdr:nvSpPr>
      <xdr:spPr>
        <a:xfrm>
          <a:off x="8705850" y="187261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31</xdr:col>
      <xdr:colOff>361950</xdr:colOff>
      <xdr:row>11</xdr:row>
      <xdr:rowOff>0</xdr:rowOff>
    </xdr:from>
    <xdr:to>
      <xdr:col>34</xdr:col>
      <xdr:colOff>585150</xdr:colOff>
      <xdr:row>11</xdr:row>
      <xdr:rowOff>171450</xdr:rowOff>
    </xdr:to>
    <xdr:sp macro="[0]!Go_to_6" textlink="">
      <xdr:nvSpPr>
        <xdr:cNvPr id="30" name="Rektangel 29"/>
        <xdr:cNvSpPr/>
      </xdr:nvSpPr>
      <xdr:spPr>
        <a:xfrm>
          <a:off x="8705850" y="2219325"/>
          <a:ext cx="2052000" cy="17145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31</xdr:col>
      <xdr:colOff>352425</xdr:colOff>
      <xdr:row>12</xdr:row>
      <xdr:rowOff>4510</xdr:rowOff>
    </xdr:from>
    <xdr:to>
      <xdr:col>34</xdr:col>
      <xdr:colOff>575625</xdr:colOff>
      <xdr:row>12</xdr:row>
      <xdr:rowOff>133350</xdr:rowOff>
    </xdr:to>
    <xdr:sp macro="[0]!Go_to_7" textlink="">
      <xdr:nvSpPr>
        <xdr:cNvPr id="31" name="Rektangel 30"/>
        <xdr:cNvSpPr/>
      </xdr:nvSpPr>
      <xdr:spPr>
        <a:xfrm>
          <a:off x="8696325" y="2423860"/>
          <a:ext cx="2052000" cy="12884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31</xdr:col>
      <xdr:colOff>352425</xdr:colOff>
      <xdr:row>12</xdr:row>
      <xdr:rowOff>132496</xdr:rowOff>
    </xdr:from>
    <xdr:to>
      <xdr:col>34</xdr:col>
      <xdr:colOff>575625</xdr:colOff>
      <xdr:row>13</xdr:row>
      <xdr:rowOff>74371</xdr:rowOff>
    </xdr:to>
    <xdr:sp macro="[0]!Go_to_8" textlink="">
      <xdr:nvSpPr>
        <xdr:cNvPr id="32" name="Rektangel 31"/>
        <xdr:cNvSpPr/>
      </xdr:nvSpPr>
      <xdr:spPr>
        <a:xfrm>
          <a:off x="8696325" y="2551846"/>
          <a:ext cx="2052000" cy="1419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31</xdr:col>
      <xdr:colOff>352425</xdr:colOff>
      <xdr:row>13</xdr:row>
      <xdr:rowOff>108082</xdr:rowOff>
    </xdr:from>
    <xdr:to>
      <xdr:col>34</xdr:col>
      <xdr:colOff>575625</xdr:colOff>
      <xdr:row>14</xdr:row>
      <xdr:rowOff>97582</xdr:rowOff>
    </xdr:to>
    <xdr:sp macro="[0]!Go_to_9" textlink="">
      <xdr:nvSpPr>
        <xdr:cNvPr id="33" name="Rektangel 32"/>
        <xdr:cNvSpPr/>
      </xdr:nvSpPr>
      <xdr:spPr>
        <a:xfrm>
          <a:off x="8696325" y="272745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31</xdr:col>
      <xdr:colOff>352425</xdr:colOff>
      <xdr:row>14</xdr:row>
      <xdr:rowOff>131293</xdr:rowOff>
    </xdr:from>
    <xdr:to>
      <xdr:col>34</xdr:col>
      <xdr:colOff>575625</xdr:colOff>
      <xdr:row>15</xdr:row>
      <xdr:rowOff>111268</xdr:rowOff>
    </xdr:to>
    <xdr:sp macro="[0]!Go_to_10" textlink="">
      <xdr:nvSpPr>
        <xdr:cNvPr id="34" name="Rektangel 33"/>
        <xdr:cNvSpPr/>
      </xdr:nvSpPr>
      <xdr:spPr>
        <a:xfrm>
          <a:off x="8696325" y="294116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31</xdr:col>
      <xdr:colOff>352425</xdr:colOff>
      <xdr:row>15</xdr:row>
      <xdr:rowOff>144979</xdr:rowOff>
    </xdr:from>
    <xdr:to>
      <xdr:col>34</xdr:col>
      <xdr:colOff>575625</xdr:colOff>
      <xdr:row>16</xdr:row>
      <xdr:rowOff>48754</xdr:rowOff>
    </xdr:to>
    <xdr:sp macro="[0]!Go_to_11" textlink="">
      <xdr:nvSpPr>
        <xdr:cNvPr id="35" name="Rektangel 34"/>
        <xdr:cNvSpPr/>
      </xdr:nvSpPr>
      <xdr:spPr>
        <a:xfrm>
          <a:off x="8696325" y="315487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31</xdr:col>
      <xdr:colOff>352425</xdr:colOff>
      <xdr:row>16</xdr:row>
      <xdr:rowOff>82465</xdr:rowOff>
    </xdr:from>
    <xdr:to>
      <xdr:col>34</xdr:col>
      <xdr:colOff>575625</xdr:colOff>
      <xdr:row>16</xdr:row>
      <xdr:rowOff>262465</xdr:rowOff>
    </xdr:to>
    <xdr:sp macro="[0]!Go_to_12" textlink="">
      <xdr:nvSpPr>
        <xdr:cNvPr id="36" name="Rektangel 35"/>
        <xdr:cNvSpPr/>
      </xdr:nvSpPr>
      <xdr:spPr>
        <a:xfrm>
          <a:off x="8696325" y="336859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31</xdr:col>
      <xdr:colOff>352425</xdr:colOff>
      <xdr:row>17</xdr:row>
      <xdr:rowOff>901</xdr:rowOff>
    </xdr:from>
    <xdr:to>
      <xdr:col>34</xdr:col>
      <xdr:colOff>575625</xdr:colOff>
      <xdr:row>18</xdr:row>
      <xdr:rowOff>123751</xdr:rowOff>
    </xdr:to>
    <xdr:sp macro="[0]!Go_to_13" textlink="">
      <xdr:nvSpPr>
        <xdr:cNvPr id="37" name="Rektangel 36"/>
        <xdr:cNvSpPr/>
      </xdr:nvSpPr>
      <xdr:spPr>
        <a:xfrm>
          <a:off x="8696325" y="35823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31</xdr:col>
      <xdr:colOff>352425</xdr:colOff>
      <xdr:row>18</xdr:row>
      <xdr:rowOff>157463</xdr:rowOff>
    </xdr:from>
    <xdr:to>
      <xdr:col>34</xdr:col>
      <xdr:colOff>575625</xdr:colOff>
      <xdr:row>18</xdr:row>
      <xdr:rowOff>337463</xdr:rowOff>
    </xdr:to>
    <xdr:sp macro="[0]!Go_to_14" textlink="">
      <xdr:nvSpPr>
        <xdr:cNvPr id="38" name="Rektangel 37"/>
        <xdr:cNvSpPr/>
      </xdr:nvSpPr>
      <xdr:spPr>
        <a:xfrm>
          <a:off x="8696325" y="379601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31</xdr:col>
      <xdr:colOff>342900</xdr:colOff>
      <xdr:row>19</xdr:row>
      <xdr:rowOff>0</xdr:rowOff>
    </xdr:from>
    <xdr:to>
      <xdr:col>34</xdr:col>
      <xdr:colOff>566100</xdr:colOff>
      <xdr:row>20</xdr:row>
      <xdr:rowOff>179273</xdr:rowOff>
    </xdr:to>
    <xdr:sp macro="" textlink="">
      <xdr:nvSpPr>
        <xdr:cNvPr id="39" name="Rektangel med rundade hörn 38"/>
        <xdr:cNvSpPr/>
      </xdr:nvSpPr>
      <xdr:spPr>
        <a:xfrm>
          <a:off x="8686800" y="4067175"/>
          <a:ext cx="2052000" cy="369773"/>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32</xdr:col>
      <xdr:colOff>57149</xdr:colOff>
      <xdr:row>20</xdr:row>
      <xdr:rowOff>238125</xdr:rowOff>
    </xdr:from>
    <xdr:to>
      <xdr:col>34</xdr:col>
      <xdr:colOff>238124</xdr:colOff>
      <xdr:row>20</xdr:row>
      <xdr:rowOff>561975</xdr:rowOff>
    </xdr:to>
    <xdr:grpSp>
      <xdr:nvGrpSpPr>
        <xdr:cNvPr id="4" name="Grupp 3"/>
        <xdr:cNvGrpSpPr/>
      </xdr:nvGrpSpPr>
      <xdr:grpSpPr>
        <a:xfrm>
          <a:off x="9089846" y="4519024"/>
          <a:ext cx="1401031" cy="323850"/>
          <a:chOff x="7515224" y="5076825"/>
          <a:chExt cx="1400175" cy="323850"/>
        </a:xfrm>
      </xdr:grpSpPr>
      <xdr:sp macro="[0]!Go_to_redesign" textlink="">
        <xdr:nvSpPr>
          <xdr:cNvPr id="2" name="Rektangel med rundade hörn 1"/>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40" name="Bildobjekt 39" descr="http://interactyx.com/wp-content/uploads/2013/02/Icon_Chart_lg.png"/>
          <xdr:cNvPicPr>
            <a:picLocks noChangeAspect="1" noChangeArrowheads="1"/>
          </xdr:cNvPicPr>
        </xdr:nvPicPr>
        <xdr:blipFill>
          <a:blip xmlns:r="http://schemas.openxmlformats.org/officeDocument/2006/relationships" r:embed="rId4"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xdr:from>
      <xdr:col>32</xdr:col>
      <xdr:colOff>4350</xdr:colOff>
      <xdr:row>2</xdr:row>
      <xdr:rowOff>86902</xdr:rowOff>
    </xdr:from>
    <xdr:to>
      <xdr:col>34</xdr:col>
      <xdr:colOff>585150</xdr:colOff>
      <xdr:row>3</xdr:row>
      <xdr:rowOff>28777</xdr:rowOff>
    </xdr:to>
    <xdr:sp macro="" textlink="">
      <xdr:nvSpPr>
        <xdr:cNvPr id="41" name="Rektangel 21"/>
        <xdr:cNvSpPr/>
      </xdr:nvSpPr>
      <xdr:spPr>
        <a:xfrm>
          <a:off x="8957850" y="648877"/>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 Geographical area covered</a:t>
          </a:r>
        </a:p>
      </xdr:txBody>
    </xdr:sp>
    <xdr:clientData/>
  </xdr:twoCellAnchor>
  <xdr:twoCellAnchor>
    <xdr:from>
      <xdr:col>6</xdr:col>
      <xdr:colOff>180976</xdr:colOff>
      <xdr:row>19</xdr:row>
      <xdr:rowOff>66676</xdr:rowOff>
    </xdr:from>
    <xdr:to>
      <xdr:col>19</xdr:col>
      <xdr:colOff>104776</xdr:colOff>
      <xdr:row>20</xdr:row>
      <xdr:rowOff>828676</xdr:rowOff>
    </xdr:to>
    <xdr:grpSp>
      <xdr:nvGrpSpPr>
        <xdr:cNvPr id="43" name="Grupp 42"/>
        <xdr:cNvGrpSpPr/>
      </xdr:nvGrpSpPr>
      <xdr:grpSpPr>
        <a:xfrm>
          <a:off x="1807718" y="4154934"/>
          <a:ext cx="3295007" cy="954641"/>
          <a:chOff x="664658" y="2907448"/>
          <a:chExt cx="1535232" cy="610065"/>
        </a:xfrm>
      </xdr:grpSpPr>
      <xdr:sp macro="[0]!Go_to_MultHaz" textlink="">
        <xdr:nvSpPr>
          <xdr:cNvPr id="44" name="Rektangel med rundade hörn 43"/>
          <xdr:cNvSpPr/>
        </xdr:nvSpPr>
        <xdr:spPr>
          <a:xfrm>
            <a:off x="664658" y="2907448"/>
            <a:ext cx="1535232" cy="610065"/>
          </a:xfrm>
          <a:prstGeom prst="roundRect">
            <a:avLst/>
          </a:prstGeom>
          <a:solidFill>
            <a:schemeClr val="accent5">
              <a:lumMod val="60000"/>
              <a:lumOff val="40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sv-SE" sz="1100" b="1">
                <a:solidFill>
                  <a:sysClr val="windowText" lastClr="000000"/>
                </a:solidFill>
              </a:rPr>
              <a:t>If you need to take</a:t>
            </a:r>
          </a:p>
          <a:p>
            <a:pPr algn="l"/>
            <a:r>
              <a:rPr lang="sv-SE" sz="1100" b="1">
                <a:solidFill>
                  <a:sysClr val="windowText" lastClr="000000"/>
                </a:solidFill>
              </a:rPr>
              <a:t>into</a:t>
            </a:r>
            <a:r>
              <a:rPr lang="sv-SE" sz="1100" b="1" baseline="0">
                <a:solidFill>
                  <a:sysClr val="windowText" lastClr="000000"/>
                </a:solidFill>
              </a:rPr>
              <a:t> account multiple hazards,</a:t>
            </a:r>
          </a:p>
          <a:p>
            <a:pPr algn="l"/>
            <a:r>
              <a:rPr lang="sv-SE" sz="1100" b="1" baseline="0">
                <a:solidFill>
                  <a:sysClr val="windowText" lastClr="000000"/>
                </a:solidFill>
              </a:rPr>
              <a:t>please visit the </a:t>
            </a:r>
          </a:p>
          <a:p>
            <a:pPr algn="l"/>
            <a:r>
              <a:rPr lang="sv-SE" sz="1100" b="1" baseline="0">
                <a:solidFill>
                  <a:sysClr val="windowText" lastClr="000000"/>
                </a:solidFill>
              </a:rPr>
              <a:t>MULTIPLE HAZARDs re-design page</a:t>
            </a:r>
            <a:endParaRPr lang="sv-SE" sz="1100" b="1">
              <a:solidFill>
                <a:sysClr val="windowText" lastClr="000000"/>
              </a:solidFill>
            </a:endParaRPr>
          </a:p>
        </xdr:txBody>
      </xdr:sp>
      <xdr:pic>
        <xdr:nvPicPr>
          <xdr:cNvPr id="45" name="Bildobjekt 44" descr="http://02d4aad.netsolhost.com/Blog_Images/multitask.jpg"/>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23643" y="3018306"/>
            <a:ext cx="341699" cy="37188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26</xdr:col>
      <xdr:colOff>247650</xdr:colOff>
      <xdr:row>20</xdr:row>
      <xdr:rowOff>323849</xdr:rowOff>
    </xdr:from>
    <xdr:to>
      <xdr:col>28</xdr:col>
      <xdr:colOff>180975</xdr:colOff>
      <xdr:row>20</xdr:row>
      <xdr:rowOff>818740</xdr:rowOff>
    </xdr:to>
    <xdr:pic>
      <xdr:nvPicPr>
        <xdr:cNvPr id="46" name="Picture 6">
          <a:hlinkClick xmlns:r="http://schemas.openxmlformats.org/officeDocument/2006/relationships" r:id="rId6"/>
        </xdr:cNvPr>
        <xdr:cNvPicPr>
          <a:picLocks noChangeAspect="1"/>
        </xdr:cNvPicPr>
      </xdr:nvPicPr>
      <xdr:blipFill rotWithShape="1">
        <a:blip xmlns:r="http://schemas.openxmlformats.org/officeDocument/2006/relationships" r:embed="rId7" cstate="print"/>
        <a:srcRect l="11824" t="8148" r="14865" b="17782"/>
        <a:stretch/>
      </xdr:blipFill>
      <xdr:spPr>
        <a:xfrm>
          <a:off x="7200900" y="4581524"/>
          <a:ext cx="504825" cy="49489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23</xdr:col>
      <xdr:colOff>159809</xdr:colOff>
      <xdr:row>49</xdr:row>
      <xdr:rowOff>87841</xdr:rowOff>
    </xdr:from>
    <xdr:to>
      <xdr:col>26</xdr:col>
      <xdr:colOff>130559</xdr:colOff>
      <xdr:row>50</xdr:row>
      <xdr:rowOff>551675</xdr:rowOff>
    </xdr:to>
    <xdr:sp macro="[0]!Go_to_1_3" textlink="">
      <xdr:nvSpPr>
        <xdr:cNvPr id="5" name="Höger 4"/>
        <xdr:cNvSpPr/>
      </xdr:nvSpPr>
      <xdr:spPr>
        <a:xfrm>
          <a:off x="6255809" y="7157508"/>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74084</xdr:colOff>
      <xdr:row>49</xdr:row>
      <xdr:rowOff>87841</xdr:rowOff>
    </xdr:from>
    <xdr:to>
      <xdr:col>23</xdr:col>
      <xdr:colOff>44834</xdr:colOff>
      <xdr:row>50</xdr:row>
      <xdr:rowOff>551675</xdr:rowOff>
    </xdr:to>
    <xdr:sp macro="[0]!Go_to_1" textlink="">
      <xdr:nvSpPr>
        <xdr:cNvPr id="6" name="Vänster 5"/>
        <xdr:cNvSpPr/>
      </xdr:nvSpPr>
      <xdr:spPr>
        <a:xfrm>
          <a:off x="5312834" y="7157508"/>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31</xdr:col>
      <xdr:colOff>328083</xdr:colOff>
      <xdr:row>9</xdr:row>
      <xdr:rowOff>149831</xdr:rowOff>
    </xdr:from>
    <xdr:to>
      <xdr:col>34</xdr:col>
      <xdr:colOff>551283</xdr:colOff>
      <xdr:row>11</xdr:row>
      <xdr:rowOff>25829</xdr:rowOff>
    </xdr:to>
    <xdr:sp macro="[0]!Go_to_3" textlink="">
      <xdr:nvSpPr>
        <xdr:cNvPr id="16" name="Rektangel 15"/>
        <xdr:cNvSpPr/>
      </xdr:nvSpPr>
      <xdr:spPr>
        <a:xfrm>
          <a:off x="8750752" y="1626741"/>
          <a:ext cx="2053284" cy="16495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31</xdr:col>
      <xdr:colOff>328083</xdr:colOff>
      <xdr:row>11</xdr:row>
      <xdr:rowOff>65089</xdr:rowOff>
    </xdr:from>
    <xdr:to>
      <xdr:col>34</xdr:col>
      <xdr:colOff>551283</xdr:colOff>
      <xdr:row>11</xdr:row>
      <xdr:rowOff>242972</xdr:rowOff>
    </xdr:to>
    <xdr:sp macro="[0]!Go_to_4" textlink="">
      <xdr:nvSpPr>
        <xdr:cNvPr id="17" name="Rektangel 16"/>
        <xdr:cNvSpPr/>
      </xdr:nvSpPr>
      <xdr:spPr>
        <a:xfrm>
          <a:off x="8667750" y="1980672"/>
          <a:ext cx="2064700" cy="177883"/>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31</xdr:col>
      <xdr:colOff>328083</xdr:colOff>
      <xdr:row>12</xdr:row>
      <xdr:rowOff>25961</xdr:rowOff>
    </xdr:from>
    <xdr:to>
      <xdr:col>34</xdr:col>
      <xdr:colOff>551283</xdr:colOff>
      <xdr:row>13</xdr:row>
      <xdr:rowOff>85617</xdr:rowOff>
    </xdr:to>
    <xdr:sp macro="[0]!Go_to_5" textlink="">
      <xdr:nvSpPr>
        <xdr:cNvPr id="18" name="Rektangel 17"/>
        <xdr:cNvSpPr/>
      </xdr:nvSpPr>
      <xdr:spPr>
        <a:xfrm>
          <a:off x="8750752" y="2048686"/>
          <a:ext cx="2053284" cy="188083"/>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31</xdr:col>
      <xdr:colOff>328083</xdr:colOff>
      <xdr:row>13</xdr:row>
      <xdr:rowOff>119312</xdr:rowOff>
    </xdr:from>
    <xdr:to>
      <xdr:col>34</xdr:col>
      <xdr:colOff>551283</xdr:colOff>
      <xdr:row>13</xdr:row>
      <xdr:rowOff>265890</xdr:rowOff>
    </xdr:to>
    <xdr:sp macro="[0]!Go_to_6" textlink="">
      <xdr:nvSpPr>
        <xdr:cNvPr id="19" name="Rektangel 18"/>
        <xdr:cNvSpPr/>
      </xdr:nvSpPr>
      <xdr:spPr>
        <a:xfrm>
          <a:off x="8750752" y="2270464"/>
          <a:ext cx="2053284" cy="146578"/>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31</xdr:col>
      <xdr:colOff>328083</xdr:colOff>
      <xdr:row>13</xdr:row>
      <xdr:rowOff>316691</xdr:rowOff>
    </xdr:from>
    <xdr:to>
      <xdr:col>34</xdr:col>
      <xdr:colOff>551283</xdr:colOff>
      <xdr:row>14</xdr:row>
      <xdr:rowOff>136858</xdr:rowOff>
    </xdr:to>
    <xdr:sp macro="[0]!Go_to_7" textlink="">
      <xdr:nvSpPr>
        <xdr:cNvPr id="20" name="Rektangel 19"/>
        <xdr:cNvSpPr/>
      </xdr:nvSpPr>
      <xdr:spPr>
        <a:xfrm>
          <a:off x="8750752" y="2467843"/>
          <a:ext cx="2053284" cy="184043"/>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31</xdr:col>
      <xdr:colOff>328083</xdr:colOff>
      <xdr:row>14</xdr:row>
      <xdr:rowOff>185988</xdr:rowOff>
    </xdr:from>
    <xdr:to>
      <xdr:col>34</xdr:col>
      <xdr:colOff>551283</xdr:colOff>
      <xdr:row>15</xdr:row>
      <xdr:rowOff>66325</xdr:rowOff>
    </xdr:to>
    <xdr:sp macro="[0]!Go_to_8" textlink="">
      <xdr:nvSpPr>
        <xdr:cNvPr id="21" name="Rektangel 20"/>
        <xdr:cNvSpPr/>
      </xdr:nvSpPr>
      <xdr:spPr>
        <a:xfrm>
          <a:off x="8750752" y="2701016"/>
          <a:ext cx="2053284"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31</xdr:col>
      <xdr:colOff>328083</xdr:colOff>
      <xdr:row>15</xdr:row>
      <xdr:rowOff>117726</xdr:rowOff>
    </xdr:from>
    <xdr:to>
      <xdr:col>34</xdr:col>
      <xdr:colOff>551283</xdr:colOff>
      <xdr:row>15</xdr:row>
      <xdr:rowOff>298784</xdr:rowOff>
    </xdr:to>
    <xdr:sp macro="[0]!Go_to_9" textlink="">
      <xdr:nvSpPr>
        <xdr:cNvPr id="22" name="Rektangel 21"/>
        <xdr:cNvSpPr/>
      </xdr:nvSpPr>
      <xdr:spPr>
        <a:xfrm>
          <a:off x="8750752" y="2932417"/>
          <a:ext cx="2053284" cy="181058"/>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31</xdr:col>
      <xdr:colOff>328083</xdr:colOff>
      <xdr:row>19</xdr:row>
      <xdr:rowOff>78942</xdr:rowOff>
    </xdr:from>
    <xdr:to>
      <xdr:col>34</xdr:col>
      <xdr:colOff>551283</xdr:colOff>
      <xdr:row>20</xdr:row>
      <xdr:rowOff>107022</xdr:rowOff>
    </xdr:to>
    <xdr:sp macro="[0]!Go_to_10" textlink="">
      <xdr:nvSpPr>
        <xdr:cNvPr id="23" name="Rektangel 22"/>
        <xdr:cNvSpPr/>
      </xdr:nvSpPr>
      <xdr:spPr>
        <a:xfrm>
          <a:off x="8750752" y="3193296"/>
          <a:ext cx="2053284" cy="199316"/>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31</xdr:col>
      <xdr:colOff>328083</xdr:colOff>
      <xdr:row>20</xdr:row>
      <xdr:rowOff>176149</xdr:rowOff>
    </xdr:from>
    <xdr:to>
      <xdr:col>34</xdr:col>
      <xdr:colOff>551283</xdr:colOff>
      <xdr:row>20</xdr:row>
      <xdr:rowOff>359479</xdr:rowOff>
    </xdr:to>
    <xdr:sp macro="[0]!Go_to_11" textlink="">
      <xdr:nvSpPr>
        <xdr:cNvPr id="24" name="Rektangel 23"/>
        <xdr:cNvSpPr/>
      </xdr:nvSpPr>
      <xdr:spPr>
        <a:xfrm>
          <a:off x="8750752" y="3461739"/>
          <a:ext cx="2053284" cy="18333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mc:AlternateContent xmlns:mc="http://schemas.openxmlformats.org/markup-compatibility/2006">
    <mc:Choice xmlns:a14="http://schemas.microsoft.com/office/drawing/2010/main" Requires="a14">
      <xdr:twoCellAnchor editAs="oneCell">
        <xdr:from>
          <xdr:col>13</xdr:col>
          <xdr:colOff>161925</xdr:colOff>
          <xdr:row>13</xdr:row>
          <xdr:rowOff>104775</xdr:rowOff>
        </xdr:from>
        <xdr:to>
          <xdr:col>19</xdr:col>
          <xdr:colOff>276225</xdr:colOff>
          <xdr:row>14</xdr:row>
          <xdr:rowOff>142875</xdr:rowOff>
        </xdr:to>
        <xdr:sp macro="" textlink="">
          <xdr:nvSpPr>
            <xdr:cNvPr id="21505" name="Option Button 1" hidden="1">
              <a:extLst>
                <a:ext uri="{63B3BB69-23CF-44E3-9099-C40C66FF867C}">
                  <a14:compatExt spid="_x0000_s21505"/>
                </a:ext>
              </a:extLst>
            </xdr:cNvPr>
            <xdr:cNvSpPr/>
          </xdr:nvSpPr>
          <xdr:spPr bwMode="auto">
            <a:xfrm>
              <a:off x="0" y="0"/>
              <a:ext cx="0" cy="0"/>
            </a:xfrm>
            <a:prstGeom prst="rect">
              <a:avLst/>
            </a:prstGeom>
            <a:solidFill>
              <a:srgbClr val="FFFF00"/>
            </a:solidFill>
            <a:ln w="9525">
              <a:solidFill>
                <a:srgbClr val="339966" mc:Ignorable="a14" a14:legacySpreadsheetColorIndex="57"/>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Estimate prevalence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14</xdr:row>
          <xdr:rowOff>238125</xdr:rowOff>
        </xdr:from>
        <xdr:to>
          <xdr:col>19</xdr:col>
          <xdr:colOff>276225</xdr:colOff>
          <xdr:row>19</xdr:row>
          <xdr:rowOff>9525</xdr:rowOff>
        </xdr:to>
        <xdr:sp macro="" textlink="">
          <xdr:nvSpPr>
            <xdr:cNvPr id="21506" name="Option Button 2" hidden="1">
              <a:extLst>
                <a:ext uri="{63B3BB69-23CF-44E3-9099-C40C66FF867C}">
                  <a14:compatExt spid="_x0000_s21506"/>
                </a:ext>
              </a:extLst>
            </xdr:cNvPr>
            <xdr:cNvSpPr/>
          </xdr:nvSpPr>
          <xdr:spPr bwMode="auto">
            <a:xfrm>
              <a:off x="0" y="0"/>
              <a:ext cx="0" cy="0"/>
            </a:xfrm>
            <a:prstGeom prst="rect">
              <a:avLst/>
            </a:prstGeom>
            <a:solidFill>
              <a:srgbClr val="FFFF00"/>
            </a:solidFill>
            <a:ln w="9525">
              <a:solidFill>
                <a:srgbClr val="339966" mc:Ignorable="a14" a14:legacySpreadsheetColorIndex="57"/>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Case finding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13</xdr:row>
          <xdr:rowOff>104775</xdr:rowOff>
        </xdr:from>
        <xdr:to>
          <xdr:col>25</xdr:col>
          <xdr:colOff>276225</xdr:colOff>
          <xdr:row>14</xdr:row>
          <xdr:rowOff>123825</xdr:rowOff>
        </xdr:to>
        <xdr:sp macro="" textlink="">
          <xdr:nvSpPr>
            <xdr:cNvPr id="21507" name="Option Button 3" hidden="1">
              <a:extLst>
                <a:ext uri="{63B3BB69-23CF-44E3-9099-C40C66FF867C}">
                  <a14:compatExt spid="_x0000_s21507"/>
                </a:ext>
              </a:extLst>
            </xdr:cNvPr>
            <xdr:cNvSpPr/>
          </xdr:nvSpPr>
          <xdr:spPr bwMode="auto">
            <a:xfrm>
              <a:off x="0" y="0"/>
              <a:ext cx="0" cy="0"/>
            </a:xfrm>
            <a:prstGeom prst="rect">
              <a:avLst/>
            </a:prstGeom>
            <a:solidFill>
              <a:srgbClr val="FFFF00"/>
            </a:solidFill>
            <a:ln w="9525">
              <a:solidFill>
                <a:srgbClr val="339966" mc:Ignorable="a14" a14:legacySpreadsheetColorIndex="57"/>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Freedom from disease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14</xdr:row>
          <xdr:rowOff>238125</xdr:rowOff>
        </xdr:from>
        <xdr:to>
          <xdr:col>25</xdr:col>
          <xdr:colOff>285750</xdr:colOff>
          <xdr:row>15</xdr:row>
          <xdr:rowOff>285750</xdr:rowOff>
        </xdr:to>
        <xdr:sp macro="" textlink="">
          <xdr:nvSpPr>
            <xdr:cNvPr id="21508" name="Option Button 4" hidden="1">
              <a:extLst>
                <a:ext uri="{63B3BB69-23CF-44E3-9099-C40C66FF867C}">
                  <a14:compatExt spid="_x0000_s21508"/>
                </a:ext>
              </a:extLst>
            </xdr:cNvPr>
            <xdr:cNvSpPr/>
          </xdr:nvSpPr>
          <xdr:spPr bwMode="auto">
            <a:xfrm>
              <a:off x="0" y="0"/>
              <a:ext cx="0" cy="0"/>
            </a:xfrm>
            <a:prstGeom prst="rect">
              <a:avLst/>
            </a:prstGeom>
            <a:solidFill>
              <a:srgbClr val="FFFF00"/>
            </a:solidFill>
            <a:ln w="9525">
              <a:solidFill>
                <a:srgbClr val="339966" mc:Ignorable="a14" a14:legacySpreadsheetColorIndex="57"/>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Early detection</a:t>
              </a:r>
            </a:p>
          </xdr:txBody>
        </xdr:sp>
        <xdr:clientData/>
      </xdr:twoCellAnchor>
    </mc:Choice>
    <mc:Fallback/>
  </mc:AlternateContent>
  <xdr:twoCellAnchor editAs="oneCell">
    <xdr:from>
      <xdr:col>13</xdr:col>
      <xdr:colOff>57150</xdr:colOff>
      <xdr:row>1</xdr:row>
      <xdr:rowOff>28575</xdr:rowOff>
    </xdr:from>
    <xdr:to>
      <xdr:col>16</xdr:col>
      <xdr:colOff>161924</xdr:colOff>
      <xdr:row>4</xdr:row>
      <xdr:rowOff>137076</xdr:rowOff>
    </xdr:to>
    <xdr:pic macro="[0]!fitScreen1_2">
      <xdr:nvPicPr>
        <xdr:cNvPr id="33" name="Bildobjekt 32"/>
        <xdr:cNvPicPr>
          <a:picLocks noChangeAspect="1"/>
        </xdr:cNvPicPr>
      </xdr:nvPicPr>
      <xdr:blipFill>
        <a:blip xmlns:r="http://schemas.openxmlformats.org/officeDocument/2006/relationships" r:embed="rId1"/>
        <a:stretch>
          <a:fillRect/>
        </a:stretch>
      </xdr:blipFill>
      <xdr:spPr>
        <a:xfrm>
          <a:off x="3486150" y="161925"/>
          <a:ext cx="771524" cy="603801"/>
        </a:xfrm>
        <a:prstGeom prst="rect">
          <a:avLst/>
        </a:prstGeom>
      </xdr:spPr>
    </xdr:pic>
    <xdr:clientData/>
  </xdr:twoCellAnchor>
  <xdr:twoCellAnchor>
    <xdr:from>
      <xdr:col>31</xdr:col>
      <xdr:colOff>255548</xdr:colOff>
      <xdr:row>1</xdr:row>
      <xdr:rowOff>11616</xdr:rowOff>
    </xdr:from>
    <xdr:to>
      <xdr:col>34</xdr:col>
      <xdr:colOff>495475</xdr:colOff>
      <xdr:row>2</xdr:row>
      <xdr:rowOff>17378</xdr:rowOff>
    </xdr:to>
    <xdr:sp macro="" textlink="">
      <xdr:nvSpPr>
        <xdr:cNvPr id="45" name="Rektangel 19"/>
        <xdr:cNvSpPr/>
      </xdr:nvSpPr>
      <xdr:spPr>
        <a:xfrm>
          <a:off x="8688658" y="139390"/>
          <a:ext cx="2052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31</xdr:col>
      <xdr:colOff>507548</xdr:colOff>
      <xdr:row>2</xdr:row>
      <xdr:rowOff>14179</xdr:rowOff>
    </xdr:from>
    <xdr:to>
      <xdr:col>34</xdr:col>
      <xdr:colOff>495475</xdr:colOff>
      <xdr:row>2</xdr:row>
      <xdr:rowOff>194179</xdr:rowOff>
    </xdr:to>
    <xdr:sp macro="" textlink="">
      <xdr:nvSpPr>
        <xdr:cNvPr id="46" name="Rektangel 20"/>
        <xdr:cNvSpPr/>
      </xdr:nvSpPr>
      <xdr:spPr>
        <a:xfrm>
          <a:off x="8940658" y="316191"/>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 Hazard</a:t>
          </a:r>
        </a:p>
      </xdr:txBody>
    </xdr:sp>
    <xdr:clientData/>
  </xdr:twoCellAnchor>
  <xdr:twoCellAnchor>
    <xdr:from>
      <xdr:col>31</xdr:col>
      <xdr:colOff>507548</xdr:colOff>
      <xdr:row>2</xdr:row>
      <xdr:rowOff>190980</xdr:rowOff>
    </xdr:from>
    <xdr:to>
      <xdr:col>34</xdr:col>
      <xdr:colOff>495475</xdr:colOff>
      <xdr:row>4</xdr:row>
      <xdr:rowOff>45736</xdr:rowOff>
    </xdr:to>
    <xdr:sp macro="" textlink="">
      <xdr:nvSpPr>
        <xdr:cNvPr id="47" name="Rektangel 21"/>
        <xdr:cNvSpPr/>
      </xdr:nvSpPr>
      <xdr:spPr>
        <a:xfrm>
          <a:off x="8940658" y="492992"/>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1.2 Surveillance objective</a:t>
          </a:r>
        </a:p>
      </xdr:txBody>
    </xdr:sp>
    <xdr:clientData/>
  </xdr:twoCellAnchor>
  <xdr:twoCellAnchor>
    <xdr:from>
      <xdr:col>31</xdr:col>
      <xdr:colOff>507548</xdr:colOff>
      <xdr:row>5</xdr:row>
      <xdr:rowOff>25605</xdr:rowOff>
    </xdr:from>
    <xdr:to>
      <xdr:col>34</xdr:col>
      <xdr:colOff>495475</xdr:colOff>
      <xdr:row>6</xdr:row>
      <xdr:rowOff>84668</xdr:rowOff>
    </xdr:to>
    <xdr:sp macro="" textlink="">
      <xdr:nvSpPr>
        <xdr:cNvPr id="48" name="Rektangel 22"/>
        <xdr:cNvSpPr/>
      </xdr:nvSpPr>
      <xdr:spPr>
        <a:xfrm>
          <a:off x="8847215" y="861688"/>
          <a:ext cx="1829427" cy="14373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 Susceptible population</a:t>
          </a:r>
        </a:p>
      </xdr:txBody>
    </xdr:sp>
    <xdr:clientData/>
  </xdr:twoCellAnchor>
  <xdr:twoCellAnchor>
    <xdr:from>
      <xdr:col>31</xdr:col>
      <xdr:colOff>507548</xdr:colOff>
      <xdr:row>6</xdr:row>
      <xdr:rowOff>89601</xdr:rowOff>
    </xdr:from>
    <xdr:to>
      <xdr:col>34</xdr:col>
      <xdr:colOff>495475</xdr:colOff>
      <xdr:row>7</xdr:row>
      <xdr:rowOff>73165</xdr:rowOff>
    </xdr:to>
    <xdr:sp macro="" textlink="">
      <xdr:nvSpPr>
        <xdr:cNvPr id="49" name="Rektangel 23"/>
        <xdr:cNvSpPr/>
      </xdr:nvSpPr>
      <xdr:spPr>
        <a:xfrm>
          <a:off x="8847215" y="1010351"/>
          <a:ext cx="1829427" cy="184647"/>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1.5 Risk characteristics</a:t>
          </a:r>
        </a:p>
      </xdr:txBody>
    </xdr:sp>
    <xdr:clientData/>
  </xdr:twoCellAnchor>
  <xdr:twoCellAnchor>
    <xdr:from>
      <xdr:col>31</xdr:col>
      <xdr:colOff>507548</xdr:colOff>
      <xdr:row>4</xdr:row>
      <xdr:rowOff>27662</xdr:rowOff>
    </xdr:from>
    <xdr:to>
      <xdr:col>34</xdr:col>
      <xdr:colOff>495475</xdr:colOff>
      <xdr:row>5</xdr:row>
      <xdr:rowOff>10585</xdr:rowOff>
    </xdr:to>
    <xdr:sp macro="" textlink="">
      <xdr:nvSpPr>
        <xdr:cNvPr id="51" name="Rektangel 21"/>
        <xdr:cNvSpPr/>
      </xdr:nvSpPr>
      <xdr:spPr>
        <a:xfrm>
          <a:off x="8847215" y="662662"/>
          <a:ext cx="1829427" cy="184006"/>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 Geographical area covered</a:t>
          </a:r>
        </a:p>
      </xdr:txBody>
    </xdr:sp>
    <xdr:clientData/>
  </xdr:twoCellAnchor>
  <xdr:twoCellAnchor>
    <xdr:from>
      <xdr:col>31</xdr:col>
      <xdr:colOff>507548</xdr:colOff>
      <xdr:row>7</xdr:row>
      <xdr:rowOff>69436</xdr:rowOff>
    </xdr:from>
    <xdr:to>
      <xdr:col>34</xdr:col>
      <xdr:colOff>495475</xdr:colOff>
      <xdr:row>8</xdr:row>
      <xdr:rowOff>54289</xdr:rowOff>
    </xdr:to>
    <xdr:sp macro="" textlink="">
      <xdr:nvSpPr>
        <xdr:cNvPr id="39" name="Rektangel 24"/>
        <xdr:cNvSpPr/>
      </xdr:nvSpPr>
      <xdr:spPr>
        <a:xfrm>
          <a:off x="8847215" y="1191269"/>
          <a:ext cx="1829427" cy="185937"/>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Surv. system overview</a:t>
          </a:r>
        </a:p>
      </xdr:txBody>
    </xdr:sp>
    <xdr:clientData/>
  </xdr:twoCellAnchor>
  <xdr:twoCellAnchor>
    <xdr:from>
      <xdr:col>31</xdr:col>
      <xdr:colOff>297881</xdr:colOff>
      <xdr:row>8</xdr:row>
      <xdr:rowOff>110639</xdr:rowOff>
    </xdr:from>
    <xdr:to>
      <xdr:col>34</xdr:col>
      <xdr:colOff>537808</xdr:colOff>
      <xdr:row>9</xdr:row>
      <xdr:rowOff>97301</xdr:rowOff>
    </xdr:to>
    <xdr:sp macro="[0]!Go_to_2" textlink="">
      <xdr:nvSpPr>
        <xdr:cNvPr id="40" name="Rektangel 25"/>
        <xdr:cNvSpPr/>
      </xdr:nvSpPr>
      <xdr:spPr>
        <a:xfrm>
          <a:off x="8637548" y="1433556"/>
          <a:ext cx="2081427" cy="18774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mc:AlternateContent xmlns:mc="http://schemas.openxmlformats.org/markup-compatibility/2006">
    <mc:Choice xmlns:a14="http://schemas.microsoft.com/office/drawing/2010/main" Requires="a14">
      <xdr:twoCellAnchor editAs="oneCell">
        <xdr:from>
          <xdr:col>3</xdr:col>
          <xdr:colOff>104775</xdr:colOff>
          <xdr:row>7</xdr:row>
          <xdr:rowOff>85725</xdr:rowOff>
        </xdr:from>
        <xdr:to>
          <xdr:col>9</xdr:col>
          <xdr:colOff>104775</xdr:colOff>
          <xdr:row>8</xdr:row>
          <xdr:rowOff>114300</xdr:rowOff>
        </xdr:to>
        <xdr:sp macro="" textlink="">
          <xdr:nvSpPr>
            <xdr:cNvPr id="21509" name="Check Box 5" hidden="1">
              <a:extLst>
                <a:ext uri="{63B3BB69-23CF-44E3-9099-C40C66FF867C}">
                  <a14:compatExt spid="_x0000_s215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Believed to be absent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8</xdr:row>
          <xdr:rowOff>85725</xdr:rowOff>
        </xdr:from>
        <xdr:to>
          <xdr:col>7</xdr:col>
          <xdr:colOff>209550</xdr:colOff>
          <xdr:row>9</xdr:row>
          <xdr:rowOff>142875</xdr:rowOff>
        </xdr:to>
        <xdr:sp macro="" textlink="">
          <xdr:nvSpPr>
            <xdr:cNvPr id="21510" name="Check Box 6" hidden="1">
              <a:extLst>
                <a:ext uri="{63B3BB69-23CF-44E3-9099-C40C66FF867C}">
                  <a14:compatExt spid="_x0000_s21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Confirmed absent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219075</xdr:colOff>
          <xdr:row>7</xdr:row>
          <xdr:rowOff>47625</xdr:rowOff>
        </xdr:from>
        <xdr:to>
          <xdr:col>14</xdr:col>
          <xdr:colOff>66675</xdr:colOff>
          <xdr:row>8</xdr:row>
          <xdr:rowOff>104775</xdr:rowOff>
        </xdr:to>
        <xdr:sp macro="" textlink="">
          <xdr:nvSpPr>
            <xdr:cNvPr id="21511" name="Check Box 7" hidden="1">
              <a:extLst>
                <a:ext uri="{63B3BB69-23CF-44E3-9099-C40C66FF867C}">
                  <a14:compatExt spid="_x0000_s21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Endemic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8</xdr:row>
          <xdr:rowOff>66675</xdr:rowOff>
        </xdr:from>
        <xdr:to>
          <xdr:col>14</xdr:col>
          <xdr:colOff>76200</xdr:colOff>
          <xdr:row>9</xdr:row>
          <xdr:rowOff>123825</xdr:rowOff>
        </xdr:to>
        <xdr:sp macro="" textlink="">
          <xdr:nvSpPr>
            <xdr:cNvPr id="21512" name="Check Box 8" hidden="1">
              <a:extLst>
                <a:ext uri="{63B3BB69-23CF-44E3-9099-C40C66FF867C}">
                  <a14:compatExt spid="_x0000_s215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Sporadic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7</xdr:row>
          <xdr:rowOff>38100</xdr:rowOff>
        </xdr:from>
        <xdr:to>
          <xdr:col>18</xdr:col>
          <xdr:colOff>161925</xdr:colOff>
          <xdr:row>8</xdr:row>
          <xdr:rowOff>95250</xdr:rowOff>
        </xdr:to>
        <xdr:sp macro="" textlink="">
          <xdr:nvSpPr>
            <xdr:cNvPr id="21513" name="Check Box 9" hidden="1">
              <a:extLst>
                <a:ext uri="{63B3BB69-23CF-44E3-9099-C40C66FF867C}">
                  <a14:compatExt spid="_x0000_s21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Recently introduced</a:t>
              </a:r>
            </a:p>
          </xdr:txBody>
        </xdr:sp>
        <xdr:clientData/>
      </xdr:twoCellAnchor>
    </mc:Choice>
    <mc:Fallback/>
  </mc:AlternateContent>
  <xdr:twoCellAnchor editAs="oneCell">
    <xdr:from>
      <xdr:col>28</xdr:col>
      <xdr:colOff>266701</xdr:colOff>
      <xdr:row>50</xdr:row>
      <xdr:rowOff>400</xdr:rowOff>
    </xdr:from>
    <xdr:to>
      <xdr:col>30</xdr:col>
      <xdr:colOff>173784</xdr:colOff>
      <xdr:row>50</xdr:row>
      <xdr:rowOff>478252</xdr:rowOff>
    </xdr:to>
    <xdr:pic>
      <xdr:nvPicPr>
        <xdr:cNvPr id="41"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91451" y="7218233"/>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0</xdr:colOff>
      <xdr:row>50</xdr:row>
      <xdr:rowOff>0</xdr:rowOff>
    </xdr:from>
    <xdr:to>
      <xdr:col>28</xdr:col>
      <xdr:colOff>219075</xdr:colOff>
      <xdr:row>50</xdr:row>
      <xdr:rowOff>494891</xdr:rowOff>
    </xdr:to>
    <xdr:pic>
      <xdr:nvPicPr>
        <xdr:cNvPr id="42"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7239000" y="7217833"/>
          <a:ext cx="504825" cy="494891"/>
        </a:xfrm>
        <a:prstGeom prst="rect">
          <a:avLst/>
        </a:prstGeom>
      </xdr:spPr>
    </xdr:pic>
    <xdr:clientData/>
  </xdr:twoCellAnchor>
  <xdr:twoCellAnchor>
    <xdr:from>
      <xdr:col>4</xdr:col>
      <xdr:colOff>42333</xdr:colOff>
      <xdr:row>10</xdr:row>
      <xdr:rowOff>127000</xdr:rowOff>
    </xdr:from>
    <xdr:to>
      <xdr:col>11</xdr:col>
      <xdr:colOff>31750</xdr:colOff>
      <xdr:row>16</xdr:row>
      <xdr:rowOff>84666</xdr:rowOff>
    </xdr:to>
    <xdr:sp macro="" textlink="">
      <xdr:nvSpPr>
        <xdr:cNvPr id="2" name="Uppåtvinklad 1"/>
        <xdr:cNvSpPr/>
      </xdr:nvSpPr>
      <xdr:spPr>
        <a:xfrm rot="5400000">
          <a:off x="1291167" y="1650999"/>
          <a:ext cx="1587500" cy="1989667"/>
        </a:xfrm>
        <a:prstGeom prst="bentUp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31</xdr:col>
      <xdr:colOff>328083</xdr:colOff>
      <xdr:row>21</xdr:row>
      <xdr:rowOff>8681</xdr:rowOff>
    </xdr:from>
    <xdr:to>
      <xdr:col>34</xdr:col>
      <xdr:colOff>551283</xdr:colOff>
      <xdr:row>21</xdr:row>
      <xdr:rowOff>192011</xdr:rowOff>
    </xdr:to>
    <xdr:sp macro="[0]!Go_to_12" textlink="">
      <xdr:nvSpPr>
        <xdr:cNvPr id="44" name="Rektangel 43"/>
        <xdr:cNvSpPr/>
      </xdr:nvSpPr>
      <xdr:spPr>
        <a:xfrm>
          <a:off x="8750752" y="3711659"/>
          <a:ext cx="2053284" cy="18333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31</xdr:col>
      <xdr:colOff>328083</xdr:colOff>
      <xdr:row>21</xdr:row>
      <xdr:rowOff>271832</xdr:rowOff>
    </xdr:from>
    <xdr:to>
      <xdr:col>34</xdr:col>
      <xdr:colOff>551283</xdr:colOff>
      <xdr:row>21</xdr:row>
      <xdr:rowOff>448657</xdr:rowOff>
    </xdr:to>
    <xdr:sp macro="[0]!Go_to_13" textlink="">
      <xdr:nvSpPr>
        <xdr:cNvPr id="50" name="Rektangel 49"/>
        <xdr:cNvSpPr/>
      </xdr:nvSpPr>
      <xdr:spPr>
        <a:xfrm>
          <a:off x="8750752" y="3974810"/>
          <a:ext cx="2053284" cy="1768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31</xdr:col>
      <xdr:colOff>328083</xdr:colOff>
      <xdr:row>21</xdr:row>
      <xdr:rowOff>528478</xdr:rowOff>
    </xdr:from>
    <xdr:to>
      <xdr:col>34</xdr:col>
      <xdr:colOff>551283</xdr:colOff>
      <xdr:row>22</xdr:row>
      <xdr:rowOff>136491</xdr:rowOff>
    </xdr:to>
    <xdr:sp macro="[0]!Go_to_14" textlink="">
      <xdr:nvSpPr>
        <xdr:cNvPr id="52" name="Rektangel 51"/>
        <xdr:cNvSpPr/>
      </xdr:nvSpPr>
      <xdr:spPr>
        <a:xfrm>
          <a:off x="8750752" y="4231456"/>
          <a:ext cx="2053284" cy="175232"/>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31</xdr:col>
      <xdr:colOff>328083</xdr:colOff>
      <xdr:row>23</xdr:row>
      <xdr:rowOff>26844</xdr:rowOff>
    </xdr:from>
    <xdr:to>
      <xdr:col>34</xdr:col>
      <xdr:colOff>551283</xdr:colOff>
      <xdr:row>23</xdr:row>
      <xdr:rowOff>320620</xdr:rowOff>
    </xdr:to>
    <xdr:sp macro="" textlink="">
      <xdr:nvSpPr>
        <xdr:cNvPr id="53" name="Rektangel med rundade hörn 52"/>
        <xdr:cNvSpPr/>
      </xdr:nvSpPr>
      <xdr:spPr>
        <a:xfrm>
          <a:off x="8750752" y="4489681"/>
          <a:ext cx="2053284" cy="293776"/>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32</xdr:col>
      <xdr:colOff>7408</xdr:colOff>
      <xdr:row>25</xdr:row>
      <xdr:rowOff>47678</xdr:rowOff>
    </xdr:from>
    <xdr:to>
      <xdr:col>34</xdr:col>
      <xdr:colOff>267555</xdr:colOff>
      <xdr:row>26</xdr:row>
      <xdr:rowOff>149833</xdr:rowOff>
    </xdr:to>
    <xdr:grpSp>
      <xdr:nvGrpSpPr>
        <xdr:cNvPr id="54" name="Grupp 53"/>
        <xdr:cNvGrpSpPr/>
      </xdr:nvGrpSpPr>
      <xdr:grpSpPr>
        <a:xfrm>
          <a:off x="8960908" y="5000678"/>
          <a:ext cx="1479347" cy="349805"/>
          <a:chOff x="7515224" y="5076825"/>
          <a:chExt cx="1400175" cy="323850"/>
        </a:xfrm>
      </xdr:grpSpPr>
      <xdr:sp macro="[0]!Go_to_redesign" textlink="">
        <xdr:nvSpPr>
          <xdr:cNvPr id="55" name="Rektangel med rundade hörn 54"/>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56" name="Bildobjekt 55" descr="http://interactyx.com/wp-content/uploads/2013/02/Icon_Chart_lg.png"/>
          <xdr:cNvPicPr>
            <a:picLocks noChangeAspect="1" noChangeArrowheads="1"/>
          </xdr:cNvPicPr>
        </xdr:nvPicPr>
        <xdr:blipFill>
          <a:blip xmlns:r="http://schemas.openxmlformats.org/officeDocument/2006/relationships" r:embed="rId6"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28</xdr:col>
      <xdr:colOff>61954</xdr:colOff>
      <xdr:row>10</xdr:row>
      <xdr:rowOff>12081</xdr:rowOff>
    </xdr:from>
    <xdr:to>
      <xdr:col>30</xdr:col>
      <xdr:colOff>5981</xdr:colOff>
      <xdr:row>13</xdr:row>
      <xdr:rowOff>41543</xdr:rowOff>
    </xdr:to>
    <xdr:pic>
      <xdr:nvPicPr>
        <xdr:cNvPr id="43"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7660550" y="1692334"/>
          <a:ext cx="511246" cy="50036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200025</xdr:colOff>
          <xdr:row>25</xdr:row>
          <xdr:rowOff>9525</xdr:rowOff>
        </xdr:from>
        <xdr:to>
          <xdr:col>4</xdr:col>
          <xdr:colOff>190500</xdr:colOff>
          <xdr:row>26</xdr:row>
          <xdr:rowOff>19050</xdr:rowOff>
        </xdr:to>
        <xdr:sp macro="" textlink="">
          <xdr:nvSpPr>
            <xdr:cNvPr id="21514" name="Check Box 10" hidden="1">
              <a:extLst>
                <a:ext uri="{63B3BB69-23CF-44E3-9099-C40C66FF867C}">
                  <a14:compatExt spid="_x0000_s21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26</xdr:row>
          <xdr:rowOff>0</xdr:rowOff>
        </xdr:from>
        <xdr:to>
          <xdr:col>4</xdr:col>
          <xdr:colOff>200025</xdr:colOff>
          <xdr:row>27</xdr:row>
          <xdr:rowOff>9525</xdr:rowOff>
        </xdr:to>
        <xdr:sp macro="" textlink="">
          <xdr:nvSpPr>
            <xdr:cNvPr id="21515" name="Check Box 11" hidden="1">
              <a:extLst>
                <a:ext uri="{63B3BB69-23CF-44E3-9099-C40C66FF867C}">
                  <a14:compatExt spid="_x0000_s21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26</xdr:row>
          <xdr:rowOff>219075</xdr:rowOff>
        </xdr:from>
        <xdr:to>
          <xdr:col>4</xdr:col>
          <xdr:colOff>180975</xdr:colOff>
          <xdr:row>27</xdr:row>
          <xdr:rowOff>228600</xdr:rowOff>
        </xdr:to>
        <xdr:sp macro="" textlink="">
          <xdr:nvSpPr>
            <xdr:cNvPr id="21516" name="Check Box 12" hidden="1">
              <a:extLst>
                <a:ext uri="{63B3BB69-23CF-44E3-9099-C40C66FF867C}">
                  <a14:compatExt spid="_x0000_s21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27</xdr:row>
          <xdr:rowOff>219075</xdr:rowOff>
        </xdr:from>
        <xdr:to>
          <xdr:col>4</xdr:col>
          <xdr:colOff>190500</xdr:colOff>
          <xdr:row>28</xdr:row>
          <xdr:rowOff>228600</xdr:rowOff>
        </xdr:to>
        <xdr:sp macro="" textlink="">
          <xdr:nvSpPr>
            <xdr:cNvPr id="21517" name="Check Box 13" hidden="1">
              <a:extLst>
                <a:ext uri="{63B3BB69-23CF-44E3-9099-C40C66FF867C}">
                  <a14:compatExt spid="_x0000_s21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28</xdr:row>
          <xdr:rowOff>228600</xdr:rowOff>
        </xdr:from>
        <xdr:to>
          <xdr:col>4</xdr:col>
          <xdr:colOff>200025</xdr:colOff>
          <xdr:row>29</xdr:row>
          <xdr:rowOff>238125</xdr:rowOff>
        </xdr:to>
        <xdr:sp macro="" textlink="">
          <xdr:nvSpPr>
            <xdr:cNvPr id="21518" name="Check Box 14" hidden="1">
              <a:extLst>
                <a:ext uri="{63B3BB69-23CF-44E3-9099-C40C66FF867C}">
                  <a14:compatExt spid="_x0000_s21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29</xdr:row>
          <xdr:rowOff>228600</xdr:rowOff>
        </xdr:from>
        <xdr:to>
          <xdr:col>4</xdr:col>
          <xdr:colOff>180975</xdr:colOff>
          <xdr:row>30</xdr:row>
          <xdr:rowOff>238125</xdr:rowOff>
        </xdr:to>
        <xdr:sp macro="" textlink="">
          <xdr:nvSpPr>
            <xdr:cNvPr id="21519" name="Check Box 15" hidden="1">
              <a:extLst>
                <a:ext uri="{63B3BB69-23CF-44E3-9099-C40C66FF867C}">
                  <a14:compatExt spid="_x0000_s21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30</xdr:row>
          <xdr:rowOff>238125</xdr:rowOff>
        </xdr:from>
        <xdr:to>
          <xdr:col>4</xdr:col>
          <xdr:colOff>190500</xdr:colOff>
          <xdr:row>31</xdr:row>
          <xdr:rowOff>247650</xdr:rowOff>
        </xdr:to>
        <xdr:sp macro="" textlink="">
          <xdr:nvSpPr>
            <xdr:cNvPr id="21520" name="Check Box 16" hidden="1">
              <a:extLst>
                <a:ext uri="{63B3BB69-23CF-44E3-9099-C40C66FF867C}">
                  <a14:compatExt spid="_x0000_s21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33</xdr:col>
      <xdr:colOff>123421</xdr:colOff>
      <xdr:row>26</xdr:row>
      <xdr:rowOff>104728</xdr:rowOff>
    </xdr:from>
    <xdr:to>
      <xdr:col>34</xdr:col>
      <xdr:colOff>341393</xdr:colOff>
      <xdr:row>28</xdr:row>
      <xdr:rowOff>81549</xdr:rowOff>
    </xdr:to>
    <xdr:sp macro="[0]!Go_to_1_3" textlink="">
      <xdr:nvSpPr>
        <xdr:cNvPr id="57" name="Höger 1"/>
        <xdr:cNvSpPr/>
      </xdr:nvSpPr>
      <xdr:spPr>
        <a:xfrm>
          <a:off x="9766146" y="5316722"/>
          <a:ext cx="828000" cy="46912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31</xdr:col>
      <xdr:colOff>400502</xdr:colOff>
      <xdr:row>26</xdr:row>
      <xdr:rowOff>104728</xdr:rowOff>
    </xdr:from>
    <xdr:to>
      <xdr:col>33</xdr:col>
      <xdr:colOff>8446</xdr:colOff>
      <xdr:row>28</xdr:row>
      <xdr:rowOff>81549</xdr:rowOff>
    </xdr:to>
    <xdr:sp macro="[0]!Go_to_1" textlink="">
      <xdr:nvSpPr>
        <xdr:cNvPr id="58" name="Vänster 2"/>
        <xdr:cNvSpPr/>
      </xdr:nvSpPr>
      <xdr:spPr>
        <a:xfrm>
          <a:off x="8823171" y="5316722"/>
          <a:ext cx="828000" cy="4691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editAs="oneCell">
    <xdr:from>
      <xdr:col>33</xdr:col>
      <xdr:colOff>151997</xdr:colOff>
      <xdr:row>28</xdr:row>
      <xdr:rowOff>31924</xdr:rowOff>
    </xdr:from>
    <xdr:to>
      <xdr:col>34</xdr:col>
      <xdr:colOff>9969</xdr:colOff>
      <xdr:row>30</xdr:row>
      <xdr:rowOff>17473</xdr:rowOff>
    </xdr:to>
    <xdr:pic>
      <xdr:nvPicPr>
        <xdr:cNvPr id="59"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94722" y="5736222"/>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209574</xdr:colOff>
      <xdr:row>28</xdr:row>
      <xdr:rowOff>31524</xdr:rowOff>
    </xdr:from>
    <xdr:to>
      <xdr:col>33</xdr:col>
      <xdr:colOff>104371</xdr:colOff>
      <xdr:row>30</xdr:row>
      <xdr:rowOff>34112</xdr:rowOff>
    </xdr:to>
    <xdr:pic>
      <xdr:nvPicPr>
        <xdr:cNvPr id="60"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9242271" y="5735822"/>
          <a:ext cx="504825" cy="49489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200025</xdr:colOff>
          <xdr:row>39</xdr:row>
          <xdr:rowOff>104775</xdr:rowOff>
        </xdr:from>
        <xdr:to>
          <xdr:col>9</xdr:col>
          <xdr:colOff>47625</xdr:colOff>
          <xdr:row>39</xdr:row>
          <xdr:rowOff>600075</xdr:rowOff>
        </xdr:to>
        <xdr:sp macro="" textlink="">
          <xdr:nvSpPr>
            <xdr:cNvPr id="21522" name="List Box 18" hidden="1">
              <a:extLst>
                <a:ext uri="{63B3BB69-23CF-44E3-9099-C40C66FF867C}">
                  <a14:compatExt spid="_x0000_s215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42</xdr:row>
          <xdr:rowOff>95250</xdr:rowOff>
        </xdr:from>
        <xdr:to>
          <xdr:col>28</xdr:col>
          <xdr:colOff>133350</xdr:colOff>
          <xdr:row>45</xdr:row>
          <xdr:rowOff>209550</xdr:rowOff>
        </xdr:to>
        <xdr:sp macro="" textlink="">
          <xdr:nvSpPr>
            <xdr:cNvPr id="21523" name="List Box 19" hidden="1">
              <a:extLst>
                <a:ext uri="{63B3BB69-23CF-44E3-9099-C40C66FF867C}">
                  <a14:compatExt spid="_x0000_s215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47</xdr:row>
          <xdr:rowOff>66675</xdr:rowOff>
        </xdr:from>
        <xdr:to>
          <xdr:col>9</xdr:col>
          <xdr:colOff>238125</xdr:colOff>
          <xdr:row>48</xdr:row>
          <xdr:rowOff>333375</xdr:rowOff>
        </xdr:to>
        <xdr:sp macro="" textlink="">
          <xdr:nvSpPr>
            <xdr:cNvPr id="21524" name="List Box 20" hidden="1">
              <a:extLst>
                <a:ext uri="{63B3BB69-23CF-44E3-9099-C40C66FF867C}">
                  <a14:compatExt spid="_x0000_s215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23</xdr:col>
      <xdr:colOff>180975</xdr:colOff>
      <xdr:row>9</xdr:row>
      <xdr:rowOff>257175</xdr:rowOff>
    </xdr:from>
    <xdr:to>
      <xdr:col>26</xdr:col>
      <xdr:colOff>151725</xdr:colOff>
      <xdr:row>9</xdr:row>
      <xdr:rowOff>869175</xdr:rowOff>
    </xdr:to>
    <xdr:sp macro="[0]!Go_to_1_4" textlink="">
      <xdr:nvSpPr>
        <xdr:cNvPr id="5" name="Höger 11"/>
        <xdr:cNvSpPr/>
      </xdr:nvSpPr>
      <xdr:spPr>
        <a:xfrm>
          <a:off x="6276975" y="4295775"/>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95250</xdr:colOff>
      <xdr:row>9</xdr:row>
      <xdr:rowOff>257175</xdr:rowOff>
    </xdr:from>
    <xdr:to>
      <xdr:col>23</xdr:col>
      <xdr:colOff>66000</xdr:colOff>
      <xdr:row>9</xdr:row>
      <xdr:rowOff>869175</xdr:rowOff>
    </xdr:to>
    <xdr:sp macro="[0]!Go_to_1_2" textlink="">
      <xdr:nvSpPr>
        <xdr:cNvPr id="6" name="Vänster 12"/>
        <xdr:cNvSpPr/>
      </xdr:nvSpPr>
      <xdr:spPr>
        <a:xfrm>
          <a:off x="5334000" y="4295775"/>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31</xdr:col>
      <xdr:colOff>258802</xdr:colOff>
      <xdr:row>7</xdr:row>
      <xdr:rowOff>31287</xdr:rowOff>
    </xdr:from>
    <xdr:to>
      <xdr:col>34</xdr:col>
      <xdr:colOff>465275</xdr:colOff>
      <xdr:row>7</xdr:row>
      <xdr:rowOff>208266</xdr:rowOff>
    </xdr:to>
    <xdr:sp macro="[0]!Go_to_3" textlink="">
      <xdr:nvSpPr>
        <xdr:cNvPr id="35" name="Rektangel 15"/>
        <xdr:cNvSpPr/>
      </xdr:nvSpPr>
      <xdr:spPr>
        <a:xfrm>
          <a:off x="8602702" y="1583862"/>
          <a:ext cx="2035273" cy="17697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31</xdr:col>
      <xdr:colOff>258802</xdr:colOff>
      <xdr:row>7</xdr:row>
      <xdr:rowOff>288087</xdr:rowOff>
    </xdr:from>
    <xdr:to>
      <xdr:col>34</xdr:col>
      <xdr:colOff>465275</xdr:colOff>
      <xdr:row>9</xdr:row>
      <xdr:rowOff>113804</xdr:rowOff>
    </xdr:to>
    <xdr:sp macro="[0]!Go_to_4" textlink="">
      <xdr:nvSpPr>
        <xdr:cNvPr id="36" name="Rektangel 16"/>
        <xdr:cNvSpPr/>
      </xdr:nvSpPr>
      <xdr:spPr>
        <a:xfrm>
          <a:off x="8602702" y="1840662"/>
          <a:ext cx="2035273" cy="178142"/>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31</xdr:col>
      <xdr:colOff>258802</xdr:colOff>
      <xdr:row>9</xdr:row>
      <xdr:rowOff>193625</xdr:rowOff>
    </xdr:from>
    <xdr:to>
      <xdr:col>34</xdr:col>
      <xdr:colOff>465275</xdr:colOff>
      <xdr:row>9</xdr:row>
      <xdr:rowOff>368746</xdr:rowOff>
    </xdr:to>
    <xdr:sp macro="[0]!Go_to_5" textlink="">
      <xdr:nvSpPr>
        <xdr:cNvPr id="37" name="Rektangel 17"/>
        <xdr:cNvSpPr/>
      </xdr:nvSpPr>
      <xdr:spPr>
        <a:xfrm>
          <a:off x="8602702" y="2098625"/>
          <a:ext cx="2035273" cy="17512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31</xdr:col>
      <xdr:colOff>258802</xdr:colOff>
      <xdr:row>9</xdr:row>
      <xdr:rowOff>448567</xdr:rowOff>
    </xdr:from>
    <xdr:to>
      <xdr:col>34</xdr:col>
      <xdr:colOff>465275</xdr:colOff>
      <xdr:row>9</xdr:row>
      <xdr:rowOff>628567</xdr:rowOff>
    </xdr:to>
    <xdr:sp macro="[0]!Go_to_6" textlink="">
      <xdr:nvSpPr>
        <xdr:cNvPr id="38" name="Rektangel 18"/>
        <xdr:cNvSpPr/>
      </xdr:nvSpPr>
      <xdr:spPr>
        <a:xfrm>
          <a:off x="8602702" y="2353567"/>
          <a:ext cx="2035273"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31</xdr:col>
      <xdr:colOff>258802</xdr:colOff>
      <xdr:row>9</xdr:row>
      <xdr:rowOff>703510</xdr:rowOff>
    </xdr:from>
    <xdr:to>
      <xdr:col>34</xdr:col>
      <xdr:colOff>465275</xdr:colOff>
      <xdr:row>9</xdr:row>
      <xdr:rowOff>883510</xdr:rowOff>
    </xdr:to>
    <xdr:sp macro="[0]!Go_to_7" textlink="">
      <xdr:nvSpPr>
        <xdr:cNvPr id="39" name="Rektangel 19"/>
        <xdr:cNvSpPr/>
      </xdr:nvSpPr>
      <xdr:spPr>
        <a:xfrm>
          <a:off x="8602702" y="2608510"/>
          <a:ext cx="2035273"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31</xdr:col>
      <xdr:colOff>258802</xdr:colOff>
      <xdr:row>10</xdr:row>
      <xdr:rowOff>44052</xdr:rowOff>
    </xdr:from>
    <xdr:to>
      <xdr:col>34</xdr:col>
      <xdr:colOff>465275</xdr:colOff>
      <xdr:row>11</xdr:row>
      <xdr:rowOff>33552</xdr:rowOff>
    </xdr:to>
    <xdr:sp macro="[0]!Go_to_8" textlink="">
      <xdr:nvSpPr>
        <xdr:cNvPr id="40" name="Rektangel 20"/>
        <xdr:cNvSpPr/>
      </xdr:nvSpPr>
      <xdr:spPr>
        <a:xfrm>
          <a:off x="8602702" y="2863452"/>
          <a:ext cx="2035273"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31</xdr:col>
      <xdr:colOff>258802</xdr:colOff>
      <xdr:row>11</xdr:row>
      <xdr:rowOff>113373</xdr:rowOff>
    </xdr:from>
    <xdr:to>
      <xdr:col>34</xdr:col>
      <xdr:colOff>465275</xdr:colOff>
      <xdr:row>12</xdr:row>
      <xdr:rowOff>97994</xdr:rowOff>
    </xdr:to>
    <xdr:sp macro="[0]!Go_to_9" textlink="">
      <xdr:nvSpPr>
        <xdr:cNvPr id="41" name="Rektangel 21"/>
        <xdr:cNvSpPr/>
      </xdr:nvSpPr>
      <xdr:spPr>
        <a:xfrm>
          <a:off x="8602702" y="3123273"/>
          <a:ext cx="2035273" cy="17512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31</xdr:col>
      <xdr:colOff>258802</xdr:colOff>
      <xdr:row>12</xdr:row>
      <xdr:rowOff>177815</xdr:rowOff>
    </xdr:from>
    <xdr:to>
      <xdr:col>34</xdr:col>
      <xdr:colOff>465275</xdr:colOff>
      <xdr:row>13</xdr:row>
      <xdr:rowOff>168477</xdr:rowOff>
    </xdr:to>
    <xdr:sp macro="[0]!Go_to_10" textlink="">
      <xdr:nvSpPr>
        <xdr:cNvPr id="42" name="Rektangel 22"/>
        <xdr:cNvSpPr/>
      </xdr:nvSpPr>
      <xdr:spPr>
        <a:xfrm>
          <a:off x="8602702" y="3378215"/>
          <a:ext cx="2035273" cy="181162"/>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31</xdr:col>
      <xdr:colOff>258802</xdr:colOff>
      <xdr:row>14</xdr:row>
      <xdr:rowOff>57798</xdr:rowOff>
    </xdr:from>
    <xdr:to>
      <xdr:col>34</xdr:col>
      <xdr:colOff>465275</xdr:colOff>
      <xdr:row>15</xdr:row>
      <xdr:rowOff>47298</xdr:rowOff>
    </xdr:to>
    <xdr:sp macro="[0]!Go_to_11" textlink="">
      <xdr:nvSpPr>
        <xdr:cNvPr id="43" name="Rektangel 23"/>
        <xdr:cNvSpPr/>
      </xdr:nvSpPr>
      <xdr:spPr>
        <a:xfrm>
          <a:off x="8602702" y="3639198"/>
          <a:ext cx="2035273"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31</xdr:col>
      <xdr:colOff>258802</xdr:colOff>
      <xdr:row>15</xdr:row>
      <xdr:rowOff>122240</xdr:rowOff>
    </xdr:from>
    <xdr:to>
      <xdr:col>34</xdr:col>
      <xdr:colOff>465275</xdr:colOff>
      <xdr:row>16</xdr:row>
      <xdr:rowOff>111740</xdr:rowOff>
    </xdr:to>
    <xdr:sp macro="[0]!Go_to_12" textlink="">
      <xdr:nvSpPr>
        <xdr:cNvPr id="44" name="Rektangel 24"/>
        <xdr:cNvSpPr/>
      </xdr:nvSpPr>
      <xdr:spPr>
        <a:xfrm>
          <a:off x="8602702" y="3894140"/>
          <a:ext cx="2035273"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31</xdr:col>
      <xdr:colOff>258802</xdr:colOff>
      <xdr:row>17</xdr:row>
      <xdr:rowOff>1061</xdr:rowOff>
    </xdr:from>
    <xdr:to>
      <xdr:col>34</xdr:col>
      <xdr:colOff>465275</xdr:colOff>
      <xdr:row>17</xdr:row>
      <xdr:rowOff>177112</xdr:rowOff>
    </xdr:to>
    <xdr:sp macro="[0]!Go_to_13" textlink="">
      <xdr:nvSpPr>
        <xdr:cNvPr id="45" name="Rektangel 25"/>
        <xdr:cNvSpPr/>
      </xdr:nvSpPr>
      <xdr:spPr>
        <a:xfrm>
          <a:off x="8602702" y="4153961"/>
          <a:ext cx="2035273" cy="17605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31</xdr:col>
      <xdr:colOff>258802</xdr:colOff>
      <xdr:row>18</xdr:row>
      <xdr:rowOff>66433</xdr:rowOff>
    </xdr:from>
    <xdr:to>
      <xdr:col>34</xdr:col>
      <xdr:colOff>465275</xdr:colOff>
      <xdr:row>19</xdr:row>
      <xdr:rowOff>51054</xdr:rowOff>
    </xdr:to>
    <xdr:sp macro="[0]!Go_to_14" textlink="">
      <xdr:nvSpPr>
        <xdr:cNvPr id="46" name="Rektangel 26"/>
        <xdr:cNvSpPr/>
      </xdr:nvSpPr>
      <xdr:spPr>
        <a:xfrm>
          <a:off x="8602702" y="4409833"/>
          <a:ext cx="2035273" cy="17512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31</xdr:col>
      <xdr:colOff>258802</xdr:colOff>
      <xdr:row>19</xdr:row>
      <xdr:rowOff>143572</xdr:rowOff>
    </xdr:from>
    <xdr:to>
      <xdr:col>34</xdr:col>
      <xdr:colOff>465275</xdr:colOff>
      <xdr:row>21</xdr:row>
      <xdr:rowOff>91069</xdr:rowOff>
    </xdr:to>
    <xdr:sp macro="" textlink="">
      <xdr:nvSpPr>
        <xdr:cNvPr id="47" name="Rektangel med rundade hörn 27"/>
        <xdr:cNvSpPr/>
      </xdr:nvSpPr>
      <xdr:spPr>
        <a:xfrm>
          <a:off x="8602702" y="4677472"/>
          <a:ext cx="2035273" cy="328497"/>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31</xdr:col>
      <xdr:colOff>573127</xdr:colOff>
      <xdr:row>21</xdr:row>
      <xdr:rowOff>174006</xdr:rowOff>
    </xdr:from>
    <xdr:to>
      <xdr:col>34</xdr:col>
      <xdr:colOff>127775</xdr:colOff>
      <xdr:row>23</xdr:row>
      <xdr:rowOff>116856</xdr:rowOff>
    </xdr:to>
    <xdr:grpSp>
      <xdr:nvGrpSpPr>
        <xdr:cNvPr id="48" name="Grupp 35"/>
        <xdr:cNvGrpSpPr/>
      </xdr:nvGrpSpPr>
      <xdr:grpSpPr>
        <a:xfrm>
          <a:off x="8917027" y="5088906"/>
          <a:ext cx="1383448" cy="323850"/>
          <a:chOff x="7515224" y="5076825"/>
          <a:chExt cx="1400175" cy="323850"/>
        </a:xfrm>
      </xdr:grpSpPr>
      <xdr:sp macro="[0]!Go_to_redesign" textlink="">
        <xdr:nvSpPr>
          <xdr:cNvPr id="49" name="Rektangel med rundade hörn 36"/>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50" name="Bildobjekt 37" descr="http://interactyx.com/wp-content/uploads/2013/02/Icon_Chart_lg.png"/>
          <xdr:cNvPicPr>
            <a:picLocks noChangeAspect="1" noChangeArrowheads="1"/>
          </xdr:cNvPicPr>
        </xdr:nvPicPr>
        <xdr:blipFill>
          <a:blip xmlns:r="http://schemas.openxmlformats.org/officeDocument/2006/relationships" r:embed="rId1"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xdr:from>
      <xdr:col>31</xdr:col>
      <xdr:colOff>228600</xdr:colOff>
      <xdr:row>0</xdr:row>
      <xdr:rowOff>38100</xdr:rowOff>
    </xdr:from>
    <xdr:to>
      <xdr:col>34</xdr:col>
      <xdr:colOff>451800</xdr:colOff>
      <xdr:row>1</xdr:row>
      <xdr:rowOff>65700</xdr:rowOff>
    </xdr:to>
    <xdr:sp macro="" textlink="">
      <xdr:nvSpPr>
        <xdr:cNvPr id="51" name="Rektangel 19"/>
        <xdr:cNvSpPr/>
      </xdr:nvSpPr>
      <xdr:spPr>
        <a:xfrm>
          <a:off x="8572500" y="38100"/>
          <a:ext cx="2052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31</xdr:col>
      <xdr:colOff>480600</xdr:colOff>
      <xdr:row>1</xdr:row>
      <xdr:rowOff>62501</xdr:rowOff>
    </xdr:from>
    <xdr:to>
      <xdr:col>34</xdr:col>
      <xdr:colOff>451800</xdr:colOff>
      <xdr:row>1</xdr:row>
      <xdr:rowOff>242501</xdr:rowOff>
    </xdr:to>
    <xdr:sp macro="" textlink="">
      <xdr:nvSpPr>
        <xdr:cNvPr id="52" name="Rektangel 20"/>
        <xdr:cNvSpPr/>
      </xdr:nvSpPr>
      <xdr:spPr>
        <a:xfrm>
          <a:off x="8824500" y="214901"/>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 Hazard</a:t>
          </a:r>
        </a:p>
      </xdr:txBody>
    </xdr:sp>
    <xdr:clientData/>
  </xdr:twoCellAnchor>
  <xdr:twoCellAnchor>
    <xdr:from>
      <xdr:col>31</xdr:col>
      <xdr:colOff>480600</xdr:colOff>
      <xdr:row>2</xdr:row>
      <xdr:rowOff>158928</xdr:rowOff>
    </xdr:from>
    <xdr:to>
      <xdr:col>34</xdr:col>
      <xdr:colOff>451800</xdr:colOff>
      <xdr:row>4</xdr:row>
      <xdr:rowOff>15078</xdr:rowOff>
    </xdr:to>
    <xdr:sp macro="" textlink="">
      <xdr:nvSpPr>
        <xdr:cNvPr id="53" name="Rektangel 22"/>
        <xdr:cNvSpPr/>
      </xdr:nvSpPr>
      <xdr:spPr>
        <a:xfrm>
          <a:off x="8824500" y="720903"/>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 Susceptible population</a:t>
          </a:r>
        </a:p>
      </xdr:txBody>
    </xdr:sp>
    <xdr:clientData/>
  </xdr:twoCellAnchor>
  <xdr:twoCellAnchor>
    <xdr:from>
      <xdr:col>31</xdr:col>
      <xdr:colOff>480600</xdr:colOff>
      <xdr:row>4</xdr:row>
      <xdr:rowOff>11879</xdr:rowOff>
    </xdr:from>
    <xdr:to>
      <xdr:col>34</xdr:col>
      <xdr:colOff>451800</xdr:colOff>
      <xdr:row>5</xdr:row>
      <xdr:rowOff>1379</xdr:rowOff>
    </xdr:to>
    <xdr:sp macro="" textlink="">
      <xdr:nvSpPr>
        <xdr:cNvPr id="54" name="Rektangel 23"/>
        <xdr:cNvSpPr/>
      </xdr:nvSpPr>
      <xdr:spPr>
        <a:xfrm>
          <a:off x="8824500" y="897704"/>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1.5 Risk characteristics</a:t>
          </a:r>
        </a:p>
      </xdr:txBody>
    </xdr:sp>
    <xdr:clientData/>
  </xdr:twoCellAnchor>
  <xdr:twoCellAnchor>
    <xdr:from>
      <xdr:col>31</xdr:col>
      <xdr:colOff>480600</xdr:colOff>
      <xdr:row>1</xdr:row>
      <xdr:rowOff>401227</xdr:rowOff>
    </xdr:from>
    <xdr:to>
      <xdr:col>34</xdr:col>
      <xdr:colOff>451800</xdr:colOff>
      <xdr:row>2</xdr:row>
      <xdr:rowOff>171652</xdr:rowOff>
    </xdr:to>
    <xdr:sp macro="" textlink="">
      <xdr:nvSpPr>
        <xdr:cNvPr id="56" name="Rektangel 21"/>
        <xdr:cNvSpPr/>
      </xdr:nvSpPr>
      <xdr:spPr>
        <a:xfrm>
          <a:off x="8824500" y="553627"/>
          <a:ext cx="1800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 Geographical area covered</a:t>
          </a:r>
        </a:p>
      </xdr:txBody>
    </xdr:sp>
    <xdr:clientData/>
  </xdr:twoCellAnchor>
  <xdr:twoCellAnchor>
    <xdr:from>
      <xdr:col>31</xdr:col>
      <xdr:colOff>476250</xdr:colOff>
      <xdr:row>1</xdr:row>
      <xdr:rowOff>219075</xdr:rowOff>
    </xdr:from>
    <xdr:to>
      <xdr:col>34</xdr:col>
      <xdr:colOff>447450</xdr:colOff>
      <xdr:row>1</xdr:row>
      <xdr:rowOff>399075</xdr:rowOff>
    </xdr:to>
    <xdr:sp macro="" textlink="">
      <xdr:nvSpPr>
        <xdr:cNvPr id="80" name="Rektangel 21"/>
        <xdr:cNvSpPr/>
      </xdr:nvSpPr>
      <xdr:spPr>
        <a:xfrm>
          <a:off x="8820150" y="371475"/>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1.2 Surveillance objective</a:t>
          </a:r>
        </a:p>
      </xdr:txBody>
    </xdr:sp>
    <xdr:clientData/>
  </xdr:twoCellAnchor>
  <xdr:twoCellAnchor>
    <xdr:from>
      <xdr:col>31</xdr:col>
      <xdr:colOff>509175</xdr:colOff>
      <xdr:row>5</xdr:row>
      <xdr:rowOff>38100</xdr:rowOff>
    </xdr:from>
    <xdr:to>
      <xdr:col>34</xdr:col>
      <xdr:colOff>480375</xdr:colOff>
      <xdr:row>6</xdr:row>
      <xdr:rowOff>18075</xdr:rowOff>
    </xdr:to>
    <xdr:sp macro="" textlink="">
      <xdr:nvSpPr>
        <xdr:cNvPr id="30" name="Rektangel 24"/>
        <xdr:cNvSpPr/>
      </xdr:nvSpPr>
      <xdr:spPr>
        <a:xfrm>
          <a:off x="8853075" y="1114425"/>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Surv. system overview</a:t>
          </a:r>
        </a:p>
      </xdr:txBody>
    </xdr:sp>
    <xdr:clientData/>
  </xdr:twoCellAnchor>
  <xdr:twoCellAnchor>
    <xdr:from>
      <xdr:col>31</xdr:col>
      <xdr:colOff>257175</xdr:colOff>
      <xdr:row>6</xdr:row>
      <xdr:rowOff>42675</xdr:rowOff>
    </xdr:from>
    <xdr:to>
      <xdr:col>34</xdr:col>
      <xdr:colOff>480375</xdr:colOff>
      <xdr:row>6</xdr:row>
      <xdr:rowOff>230420</xdr:rowOff>
    </xdr:to>
    <xdr:sp macro="[0]!Go_to_2" textlink="">
      <xdr:nvSpPr>
        <xdr:cNvPr id="31" name="Rektangel 25"/>
        <xdr:cNvSpPr/>
      </xdr:nvSpPr>
      <xdr:spPr>
        <a:xfrm>
          <a:off x="8601075" y="1319025"/>
          <a:ext cx="2052000" cy="18774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editAs="oneCell">
    <xdr:from>
      <xdr:col>28</xdr:col>
      <xdr:colOff>180976</xdr:colOff>
      <xdr:row>9</xdr:row>
      <xdr:rowOff>267100</xdr:rowOff>
    </xdr:from>
    <xdr:to>
      <xdr:col>30</xdr:col>
      <xdr:colOff>87001</xdr:colOff>
      <xdr:row>9</xdr:row>
      <xdr:rowOff>744952</xdr:rowOff>
    </xdr:to>
    <xdr:pic>
      <xdr:nvPicPr>
        <xdr:cNvPr id="32"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05726" y="21721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200025</xdr:colOff>
      <xdr:row>9</xdr:row>
      <xdr:rowOff>266700</xdr:rowOff>
    </xdr:from>
    <xdr:to>
      <xdr:col>28</xdr:col>
      <xdr:colOff>133350</xdr:colOff>
      <xdr:row>9</xdr:row>
      <xdr:rowOff>761591</xdr:rowOff>
    </xdr:to>
    <xdr:pic>
      <xdr:nvPicPr>
        <xdr:cNvPr id="33"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7153275" y="2171700"/>
          <a:ext cx="504825" cy="49489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23</xdr:col>
      <xdr:colOff>133350</xdr:colOff>
      <xdr:row>31</xdr:row>
      <xdr:rowOff>123825</xdr:rowOff>
    </xdr:from>
    <xdr:to>
      <xdr:col>26</xdr:col>
      <xdr:colOff>104100</xdr:colOff>
      <xdr:row>33</xdr:row>
      <xdr:rowOff>154800</xdr:rowOff>
    </xdr:to>
    <xdr:sp macro="[0]!Go_to_1_5" textlink="">
      <xdr:nvSpPr>
        <xdr:cNvPr id="2" name="Höger 1"/>
        <xdr:cNvSpPr/>
      </xdr:nvSpPr>
      <xdr:spPr>
        <a:xfrm>
          <a:off x="6324600" y="5772150"/>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47625</xdr:colOff>
      <xdr:row>31</xdr:row>
      <xdr:rowOff>123825</xdr:rowOff>
    </xdr:from>
    <xdr:to>
      <xdr:col>23</xdr:col>
      <xdr:colOff>18375</xdr:colOff>
      <xdr:row>33</xdr:row>
      <xdr:rowOff>154800</xdr:rowOff>
    </xdr:to>
    <xdr:sp macro="[0]!Go_to_1_3" textlink="">
      <xdr:nvSpPr>
        <xdr:cNvPr id="3" name="Vänster 2"/>
        <xdr:cNvSpPr/>
      </xdr:nvSpPr>
      <xdr:spPr>
        <a:xfrm>
          <a:off x="5381625" y="5772150"/>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mc:AlternateContent xmlns:mc="http://schemas.openxmlformats.org/markup-compatibility/2006">
    <mc:Choice xmlns:a14="http://schemas.microsoft.com/office/drawing/2010/main" Requires="a14">
      <xdr:twoCellAnchor editAs="oneCell">
        <xdr:from>
          <xdr:col>6</xdr:col>
          <xdr:colOff>57150</xdr:colOff>
          <xdr:row>9</xdr:row>
          <xdr:rowOff>0</xdr:rowOff>
        </xdr:from>
        <xdr:to>
          <xdr:col>7</xdr:col>
          <xdr:colOff>76200</xdr:colOff>
          <xdr:row>10</xdr:row>
          <xdr:rowOff>19050</xdr:rowOff>
        </xdr:to>
        <xdr:sp macro="" textlink="">
          <xdr:nvSpPr>
            <xdr:cNvPr id="23580" name="Check Box 28" hidden="1">
              <a:extLst>
                <a:ext uri="{63B3BB69-23CF-44E3-9099-C40C66FF867C}">
                  <a14:compatExt spid="_x0000_s235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228600</xdr:rowOff>
        </xdr:from>
        <xdr:to>
          <xdr:col>7</xdr:col>
          <xdr:colOff>76200</xdr:colOff>
          <xdr:row>11</xdr:row>
          <xdr:rowOff>19050</xdr:rowOff>
        </xdr:to>
        <xdr:sp macro="" textlink="">
          <xdr:nvSpPr>
            <xdr:cNvPr id="23581" name="Check Box 29" hidden="1">
              <a:extLst>
                <a:ext uri="{63B3BB69-23CF-44E3-9099-C40C66FF867C}">
                  <a14:compatExt spid="_x0000_s23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228600</xdr:rowOff>
        </xdr:from>
        <xdr:to>
          <xdr:col>7</xdr:col>
          <xdr:colOff>76200</xdr:colOff>
          <xdr:row>12</xdr:row>
          <xdr:rowOff>19050</xdr:rowOff>
        </xdr:to>
        <xdr:sp macro="" textlink="">
          <xdr:nvSpPr>
            <xdr:cNvPr id="23582" name="Check Box 30" hidden="1">
              <a:extLst>
                <a:ext uri="{63B3BB69-23CF-44E3-9099-C40C66FF867C}">
                  <a14:compatExt spid="_x0000_s23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219075</xdr:rowOff>
        </xdr:from>
        <xdr:to>
          <xdr:col>7</xdr:col>
          <xdr:colOff>76200</xdr:colOff>
          <xdr:row>13</xdr:row>
          <xdr:rowOff>19050</xdr:rowOff>
        </xdr:to>
        <xdr:sp macro="" textlink="">
          <xdr:nvSpPr>
            <xdr:cNvPr id="23583" name="Check Box 31" hidden="1">
              <a:extLst>
                <a:ext uri="{63B3BB69-23CF-44E3-9099-C40C66FF867C}">
                  <a14:compatExt spid="_x0000_s23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219075</xdr:rowOff>
        </xdr:from>
        <xdr:to>
          <xdr:col>7</xdr:col>
          <xdr:colOff>76200</xdr:colOff>
          <xdr:row>14</xdr:row>
          <xdr:rowOff>19050</xdr:rowOff>
        </xdr:to>
        <xdr:sp macro="" textlink="">
          <xdr:nvSpPr>
            <xdr:cNvPr id="23584" name="Check Box 32" hidden="1">
              <a:extLst>
                <a:ext uri="{63B3BB69-23CF-44E3-9099-C40C66FF867C}">
                  <a14:compatExt spid="_x0000_s23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219075</xdr:rowOff>
        </xdr:from>
        <xdr:to>
          <xdr:col>7</xdr:col>
          <xdr:colOff>76200</xdr:colOff>
          <xdr:row>15</xdr:row>
          <xdr:rowOff>19050</xdr:rowOff>
        </xdr:to>
        <xdr:sp macro="" textlink="">
          <xdr:nvSpPr>
            <xdr:cNvPr id="23585" name="Check Box 33" hidden="1">
              <a:extLst>
                <a:ext uri="{63B3BB69-23CF-44E3-9099-C40C66FF867C}">
                  <a14:compatExt spid="_x0000_s23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228600</xdr:rowOff>
        </xdr:from>
        <xdr:to>
          <xdr:col>7</xdr:col>
          <xdr:colOff>76200</xdr:colOff>
          <xdr:row>16</xdr:row>
          <xdr:rowOff>19050</xdr:rowOff>
        </xdr:to>
        <xdr:sp macro="" textlink="">
          <xdr:nvSpPr>
            <xdr:cNvPr id="23586" name="Check Box 34" hidden="1">
              <a:extLst>
                <a:ext uri="{63B3BB69-23CF-44E3-9099-C40C66FF867C}">
                  <a14:compatExt spid="_x0000_s235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219075</xdr:rowOff>
        </xdr:from>
        <xdr:to>
          <xdr:col>7</xdr:col>
          <xdr:colOff>76200</xdr:colOff>
          <xdr:row>17</xdr:row>
          <xdr:rowOff>19050</xdr:rowOff>
        </xdr:to>
        <xdr:sp macro="" textlink="">
          <xdr:nvSpPr>
            <xdr:cNvPr id="23587" name="Check Box 35" hidden="1">
              <a:extLst>
                <a:ext uri="{63B3BB69-23CF-44E3-9099-C40C66FF867C}">
                  <a14:compatExt spid="_x0000_s235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219075</xdr:rowOff>
        </xdr:from>
        <xdr:to>
          <xdr:col>7</xdr:col>
          <xdr:colOff>76200</xdr:colOff>
          <xdr:row>18</xdr:row>
          <xdr:rowOff>19050</xdr:rowOff>
        </xdr:to>
        <xdr:sp macro="" textlink="">
          <xdr:nvSpPr>
            <xdr:cNvPr id="23588" name="Check Box 36" hidden="1">
              <a:extLst>
                <a:ext uri="{63B3BB69-23CF-44E3-9099-C40C66FF867C}">
                  <a14:compatExt spid="_x0000_s235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219075</xdr:rowOff>
        </xdr:from>
        <xdr:to>
          <xdr:col>7</xdr:col>
          <xdr:colOff>76200</xdr:colOff>
          <xdr:row>19</xdr:row>
          <xdr:rowOff>19050</xdr:rowOff>
        </xdr:to>
        <xdr:sp macro="" textlink="">
          <xdr:nvSpPr>
            <xdr:cNvPr id="23589" name="Check Box 37" hidden="1">
              <a:extLst>
                <a:ext uri="{63B3BB69-23CF-44E3-9099-C40C66FF867C}">
                  <a14:compatExt spid="_x0000_s235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18</xdr:row>
          <xdr:rowOff>219075</xdr:rowOff>
        </xdr:from>
        <xdr:to>
          <xdr:col>7</xdr:col>
          <xdr:colOff>76200</xdr:colOff>
          <xdr:row>20</xdr:row>
          <xdr:rowOff>19050</xdr:rowOff>
        </xdr:to>
        <xdr:sp macro="" textlink="">
          <xdr:nvSpPr>
            <xdr:cNvPr id="23590" name="Check Box 38" hidden="1">
              <a:extLst>
                <a:ext uri="{63B3BB69-23CF-44E3-9099-C40C66FF867C}">
                  <a14:compatExt spid="_x0000_s23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19</xdr:row>
          <xdr:rowOff>219075</xdr:rowOff>
        </xdr:from>
        <xdr:to>
          <xdr:col>7</xdr:col>
          <xdr:colOff>76200</xdr:colOff>
          <xdr:row>21</xdr:row>
          <xdr:rowOff>19050</xdr:rowOff>
        </xdr:to>
        <xdr:sp macro="" textlink="">
          <xdr:nvSpPr>
            <xdr:cNvPr id="23591" name="Check Box 39" hidden="1">
              <a:extLst>
                <a:ext uri="{63B3BB69-23CF-44E3-9099-C40C66FF867C}">
                  <a14:compatExt spid="_x0000_s23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20</xdr:row>
          <xdr:rowOff>209550</xdr:rowOff>
        </xdr:from>
        <xdr:to>
          <xdr:col>7</xdr:col>
          <xdr:colOff>76200</xdr:colOff>
          <xdr:row>22</xdr:row>
          <xdr:rowOff>19050</xdr:rowOff>
        </xdr:to>
        <xdr:sp macro="" textlink="">
          <xdr:nvSpPr>
            <xdr:cNvPr id="23592" name="Check Box 40" hidden="1">
              <a:extLst>
                <a:ext uri="{63B3BB69-23CF-44E3-9099-C40C66FF867C}">
                  <a14:compatExt spid="_x0000_s235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0</xdr:rowOff>
        </xdr:from>
        <xdr:to>
          <xdr:col>7</xdr:col>
          <xdr:colOff>76200</xdr:colOff>
          <xdr:row>23</xdr:row>
          <xdr:rowOff>19050</xdr:rowOff>
        </xdr:to>
        <xdr:sp macro="" textlink="">
          <xdr:nvSpPr>
            <xdr:cNvPr id="23593" name="Check Box 41" hidden="1">
              <a:extLst>
                <a:ext uri="{63B3BB69-23CF-44E3-9099-C40C66FF867C}">
                  <a14:compatExt spid="_x0000_s23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25</xdr:row>
          <xdr:rowOff>0</xdr:rowOff>
        </xdr:from>
        <xdr:to>
          <xdr:col>7</xdr:col>
          <xdr:colOff>76200</xdr:colOff>
          <xdr:row>26</xdr:row>
          <xdr:rowOff>19050</xdr:rowOff>
        </xdr:to>
        <xdr:sp macro="" textlink="">
          <xdr:nvSpPr>
            <xdr:cNvPr id="23594" name="Check Box 42" hidden="1">
              <a:extLst>
                <a:ext uri="{63B3BB69-23CF-44E3-9099-C40C66FF867C}">
                  <a14:compatExt spid="_x0000_s235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25</xdr:row>
          <xdr:rowOff>257175</xdr:rowOff>
        </xdr:from>
        <xdr:to>
          <xdr:col>7</xdr:col>
          <xdr:colOff>66675</xdr:colOff>
          <xdr:row>27</xdr:row>
          <xdr:rowOff>19050</xdr:rowOff>
        </xdr:to>
        <xdr:sp macro="" textlink="">
          <xdr:nvSpPr>
            <xdr:cNvPr id="23595" name="Check Box 43" hidden="1">
              <a:extLst>
                <a:ext uri="{63B3BB69-23CF-44E3-9099-C40C66FF867C}">
                  <a14:compatExt spid="_x0000_s235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26</xdr:row>
          <xdr:rowOff>257175</xdr:rowOff>
        </xdr:from>
        <xdr:to>
          <xdr:col>7</xdr:col>
          <xdr:colOff>76200</xdr:colOff>
          <xdr:row>27</xdr:row>
          <xdr:rowOff>219075</xdr:rowOff>
        </xdr:to>
        <xdr:sp macro="" textlink="">
          <xdr:nvSpPr>
            <xdr:cNvPr id="23596" name="Check Box 44" hidden="1">
              <a:extLst>
                <a:ext uri="{63B3BB69-23CF-44E3-9099-C40C66FF867C}">
                  <a14:compatExt spid="_x0000_s235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9</xdr:row>
          <xdr:rowOff>0</xdr:rowOff>
        </xdr:from>
        <xdr:to>
          <xdr:col>15</xdr:col>
          <xdr:colOff>76200</xdr:colOff>
          <xdr:row>10</xdr:row>
          <xdr:rowOff>19050</xdr:rowOff>
        </xdr:to>
        <xdr:sp macro="" textlink="">
          <xdr:nvSpPr>
            <xdr:cNvPr id="23599" name="Check Box 47" hidden="1">
              <a:extLst>
                <a:ext uri="{63B3BB69-23CF-44E3-9099-C40C66FF867C}">
                  <a14:compatExt spid="_x0000_s235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9</xdr:row>
          <xdr:rowOff>228600</xdr:rowOff>
        </xdr:from>
        <xdr:to>
          <xdr:col>15</xdr:col>
          <xdr:colOff>76200</xdr:colOff>
          <xdr:row>11</xdr:row>
          <xdr:rowOff>19050</xdr:rowOff>
        </xdr:to>
        <xdr:sp macro="" textlink="">
          <xdr:nvSpPr>
            <xdr:cNvPr id="23600" name="Check Box 48" hidden="1">
              <a:extLst>
                <a:ext uri="{63B3BB69-23CF-44E3-9099-C40C66FF867C}">
                  <a14:compatExt spid="_x0000_s23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10</xdr:row>
          <xdr:rowOff>228600</xdr:rowOff>
        </xdr:from>
        <xdr:to>
          <xdr:col>15</xdr:col>
          <xdr:colOff>76200</xdr:colOff>
          <xdr:row>12</xdr:row>
          <xdr:rowOff>19050</xdr:rowOff>
        </xdr:to>
        <xdr:sp macro="" textlink="">
          <xdr:nvSpPr>
            <xdr:cNvPr id="23601" name="Check Box 49" hidden="1">
              <a:extLst>
                <a:ext uri="{63B3BB69-23CF-44E3-9099-C40C66FF867C}">
                  <a14:compatExt spid="_x0000_s23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11</xdr:row>
          <xdr:rowOff>219075</xdr:rowOff>
        </xdr:from>
        <xdr:to>
          <xdr:col>15</xdr:col>
          <xdr:colOff>76200</xdr:colOff>
          <xdr:row>13</xdr:row>
          <xdr:rowOff>19050</xdr:rowOff>
        </xdr:to>
        <xdr:sp macro="" textlink="">
          <xdr:nvSpPr>
            <xdr:cNvPr id="23602" name="Check Box 50" hidden="1">
              <a:extLst>
                <a:ext uri="{63B3BB69-23CF-44E3-9099-C40C66FF867C}">
                  <a14:compatExt spid="_x0000_s23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12</xdr:row>
          <xdr:rowOff>219075</xdr:rowOff>
        </xdr:from>
        <xdr:to>
          <xdr:col>15</xdr:col>
          <xdr:colOff>76200</xdr:colOff>
          <xdr:row>14</xdr:row>
          <xdr:rowOff>19050</xdr:rowOff>
        </xdr:to>
        <xdr:sp macro="" textlink="">
          <xdr:nvSpPr>
            <xdr:cNvPr id="23603" name="Check Box 51" hidden="1">
              <a:extLst>
                <a:ext uri="{63B3BB69-23CF-44E3-9099-C40C66FF867C}">
                  <a14:compatExt spid="_x0000_s23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13</xdr:row>
          <xdr:rowOff>219075</xdr:rowOff>
        </xdr:from>
        <xdr:to>
          <xdr:col>15</xdr:col>
          <xdr:colOff>76200</xdr:colOff>
          <xdr:row>15</xdr:row>
          <xdr:rowOff>19050</xdr:rowOff>
        </xdr:to>
        <xdr:sp macro="" textlink="">
          <xdr:nvSpPr>
            <xdr:cNvPr id="23604" name="Check Box 52" hidden="1">
              <a:extLst>
                <a:ext uri="{63B3BB69-23CF-44E3-9099-C40C66FF867C}">
                  <a14:compatExt spid="_x0000_s23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14</xdr:row>
          <xdr:rowOff>228600</xdr:rowOff>
        </xdr:from>
        <xdr:to>
          <xdr:col>15</xdr:col>
          <xdr:colOff>76200</xdr:colOff>
          <xdr:row>16</xdr:row>
          <xdr:rowOff>19050</xdr:rowOff>
        </xdr:to>
        <xdr:sp macro="" textlink="">
          <xdr:nvSpPr>
            <xdr:cNvPr id="23605" name="Check Box 53" hidden="1">
              <a:extLst>
                <a:ext uri="{63B3BB69-23CF-44E3-9099-C40C66FF867C}">
                  <a14:compatExt spid="_x0000_s236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15</xdr:row>
          <xdr:rowOff>219075</xdr:rowOff>
        </xdr:from>
        <xdr:to>
          <xdr:col>15</xdr:col>
          <xdr:colOff>76200</xdr:colOff>
          <xdr:row>17</xdr:row>
          <xdr:rowOff>19050</xdr:rowOff>
        </xdr:to>
        <xdr:sp macro="" textlink="">
          <xdr:nvSpPr>
            <xdr:cNvPr id="23606" name="Check Box 54" hidden="1">
              <a:extLst>
                <a:ext uri="{63B3BB69-23CF-44E3-9099-C40C66FF867C}">
                  <a14:compatExt spid="_x0000_s236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16</xdr:row>
          <xdr:rowOff>219075</xdr:rowOff>
        </xdr:from>
        <xdr:to>
          <xdr:col>15</xdr:col>
          <xdr:colOff>76200</xdr:colOff>
          <xdr:row>18</xdr:row>
          <xdr:rowOff>19050</xdr:rowOff>
        </xdr:to>
        <xdr:sp macro="" textlink="">
          <xdr:nvSpPr>
            <xdr:cNvPr id="23607" name="Check Box 55" hidden="1">
              <a:extLst>
                <a:ext uri="{63B3BB69-23CF-44E3-9099-C40C66FF867C}">
                  <a14:compatExt spid="_x0000_s236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57150</xdr:colOff>
          <xdr:row>9</xdr:row>
          <xdr:rowOff>0</xdr:rowOff>
        </xdr:from>
        <xdr:to>
          <xdr:col>24</xdr:col>
          <xdr:colOff>76200</xdr:colOff>
          <xdr:row>10</xdr:row>
          <xdr:rowOff>19050</xdr:rowOff>
        </xdr:to>
        <xdr:sp macro="" textlink="">
          <xdr:nvSpPr>
            <xdr:cNvPr id="23608" name="Check Box 56" hidden="1">
              <a:extLst>
                <a:ext uri="{63B3BB69-23CF-44E3-9099-C40C66FF867C}">
                  <a14:compatExt spid="_x0000_s236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57150</xdr:colOff>
          <xdr:row>9</xdr:row>
          <xdr:rowOff>228600</xdr:rowOff>
        </xdr:from>
        <xdr:to>
          <xdr:col>24</xdr:col>
          <xdr:colOff>76200</xdr:colOff>
          <xdr:row>11</xdr:row>
          <xdr:rowOff>19050</xdr:rowOff>
        </xdr:to>
        <xdr:sp macro="" textlink="">
          <xdr:nvSpPr>
            <xdr:cNvPr id="23609" name="Check Box 57" hidden="1">
              <a:extLst>
                <a:ext uri="{63B3BB69-23CF-44E3-9099-C40C66FF867C}">
                  <a14:compatExt spid="_x0000_s23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57150</xdr:colOff>
          <xdr:row>10</xdr:row>
          <xdr:rowOff>228600</xdr:rowOff>
        </xdr:from>
        <xdr:to>
          <xdr:col>24</xdr:col>
          <xdr:colOff>76200</xdr:colOff>
          <xdr:row>12</xdr:row>
          <xdr:rowOff>19050</xdr:rowOff>
        </xdr:to>
        <xdr:sp macro="" textlink="">
          <xdr:nvSpPr>
            <xdr:cNvPr id="23610" name="Check Box 58" hidden="1">
              <a:extLst>
                <a:ext uri="{63B3BB69-23CF-44E3-9099-C40C66FF867C}">
                  <a14:compatExt spid="_x0000_s236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57150</xdr:colOff>
          <xdr:row>17</xdr:row>
          <xdr:rowOff>0</xdr:rowOff>
        </xdr:from>
        <xdr:to>
          <xdr:col>24</xdr:col>
          <xdr:colOff>76200</xdr:colOff>
          <xdr:row>18</xdr:row>
          <xdr:rowOff>19050</xdr:rowOff>
        </xdr:to>
        <xdr:sp macro="" textlink="">
          <xdr:nvSpPr>
            <xdr:cNvPr id="23611" name="Check Box 59" hidden="1">
              <a:extLst>
                <a:ext uri="{63B3BB69-23CF-44E3-9099-C40C66FF867C}">
                  <a14:compatExt spid="_x0000_s236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57150</xdr:colOff>
          <xdr:row>17</xdr:row>
          <xdr:rowOff>228600</xdr:rowOff>
        </xdr:from>
        <xdr:to>
          <xdr:col>24</xdr:col>
          <xdr:colOff>76200</xdr:colOff>
          <xdr:row>19</xdr:row>
          <xdr:rowOff>19050</xdr:rowOff>
        </xdr:to>
        <xdr:sp macro="" textlink="">
          <xdr:nvSpPr>
            <xdr:cNvPr id="23612" name="Check Box 60" hidden="1">
              <a:extLst>
                <a:ext uri="{63B3BB69-23CF-44E3-9099-C40C66FF867C}">
                  <a14:compatExt spid="_x0000_s23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31</xdr:col>
      <xdr:colOff>295275</xdr:colOff>
      <xdr:row>9</xdr:row>
      <xdr:rowOff>142998</xdr:rowOff>
    </xdr:from>
    <xdr:to>
      <xdr:col>34</xdr:col>
      <xdr:colOff>518475</xdr:colOff>
      <xdr:row>10</xdr:row>
      <xdr:rowOff>122973</xdr:rowOff>
    </xdr:to>
    <xdr:sp macro="[0]!Go_to_3" textlink="">
      <xdr:nvSpPr>
        <xdr:cNvPr id="139" name="Rektangel 138"/>
        <xdr:cNvSpPr/>
      </xdr:nvSpPr>
      <xdr:spPr>
        <a:xfrm>
          <a:off x="8734425" y="163842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31</xdr:col>
      <xdr:colOff>295275</xdr:colOff>
      <xdr:row>10</xdr:row>
      <xdr:rowOff>168189</xdr:rowOff>
    </xdr:from>
    <xdr:to>
      <xdr:col>34</xdr:col>
      <xdr:colOff>518475</xdr:colOff>
      <xdr:row>11</xdr:row>
      <xdr:rowOff>148164</xdr:rowOff>
    </xdr:to>
    <xdr:sp macro="[0]!Go_to_4" textlink="">
      <xdr:nvSpPr>
        <xdr:cNvPr id="140" name="Rektangel 139"/>
        <xdr:cNvSpPr/>
      </xdr:nvSpPr>
      <xdr:spPr>
        <a:xfrm>
          <a:off x="8734425" y="186363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31</xdr:col>
      <xdr:colOff>295275</xdr:colOff>
      <xdr:row>11</xdr:row>
      <xdr:rowOff>193380</xdr:rowOff>
    </xdr:from>
    <xdr:to>
      <xdr:col>34</xdr:col>
      <xdr:colOff>518475</xdr:colOff>
      <xdr:row>12</xdr:row>
      <xdr:rowOff>173355</xdr:rowOff>
    </xdr:to>
    <xdr:sp macro="[0]!Go_to_5" textlink="">
      <xdr:nvSpPr>
        <xdr:cNvPr id="141" name="Rektangel 140"/>
        <xdr:cNvSpPr/>
      </xdr:nvSpPr>
      <xdr:spPr>
        <a:xfrm>
          <a:off x="8734425" y="208885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31</xdr:col>
      <xdr:colOff>295275</xdr:colOff>
      <xdr:row>13</xdr:row>
      <xdr:rowOff>18546</xdr:rowOff>
    </xdr:from>
    <xdr:to>
      <xdr:col>34</xdr:col>
      <xdr:colOff>518475</xdr:colOff>
      <xdr:row>13</xdr:row>
      <xdr:rowOff>198546</xdr:rowOff>
    </xdr:to>
    <xdr:sp macro="[0]!Go_to_6" textlink="">
      <xdr:nvSpPr>
        <xdr:cNvPr id="142" name="Rektangel 141"/>
        <xdr:cNvSpPr/>
      </xdr:nvSpPr>
      <xdr:spPr>
        <a:xfrm>
          <a:off x="8734425" y="231407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31</xdr:col>
      <xdr:colOff>295275</xdr:colOff>
      <xdr:row>14</xdr:row>
      <xdr:rowOff>43737</xdr:rowOff>
    </xdr:from>
    <xdr:to>
      <xdr:col>34</xdr:col>
      <xdr:colOff>518475</xdr:colOff>
      <xdr:row>15</xdr:row>
      <xdr:rowOff>23712</xdr:rowOff>
    </xdr:to>
    <xdr:sp macro="[0]!Go_to_7" textlink="">
      <xdr:nvSpPr>
        <xdr:cNvPr id="143" name="Rektangel 142"/>
        <xdr:cNvSpPr/>
      </xdr:nvSpPr>
      <xdr:spPr>
        <a:xfrm>
          <a:off x="8734425" y="253928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31</xdr:col>
      <xdr:colOff>295275</xdr:colOff>
      <xdr:row>15</xdr:row>
      <xdr:rowOff>68928</xdr:rowOff>
    </xdr:from>
    <xdr:to>
      <xdr:col>34</xdr:col>
      <xdr:colOff>518475</xdr:colOff>
      <xdr:row>16</xdr:row>
      <xdr:rowOff>48903</xdr:rowOff>
    </xdr:to>
    <xdr:sp macro="[0]!Go_to_8" textlink="">
      <xdr:nvSpPr>
        <xdr:cNvPr id="144" name="Rektangel 143"/>
        <xdr:cNvSpPr/>
      </xdr:nvSpPr>
      <xdr:spPr>
        <a:xfrm>
          <a:off x="8734425" y="276450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31</xdr:col>
      <xdr:colOff>295275</xdr:colOff>
      <xdr:row>16</xdr:row>
      <xdr:rowOff>94119</xdr:rowOff>
    </xdr:from>
    <xdr:to>
      <xdr:col>34</xdr:col>
      <xdr:colOff>518475</xdr:colOff>
      <xdr:row>17</xdr:row>
      <xdr:rowOff>74094</xdr:rowOff>
    </xdr:to>
    <xdr:sp macro="[0]!Go_to_9" textlink="">
      <xdr:nvSpPr>
        <xdr:cNvPr id="145" name="Rektangel 144"/>
        <xdr:cNvSpPr/>
      </xdr:nvSpPr>
      <xdr:spPr>
        <a:xfrm>
          <a:off x="8734425" y="298971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31</xdr:col>
      <xdr:colOff>295275</xdr:colOff>
      <xdr:row>17</xdr:row>
      <xdr:rowOff>119310</xdr:rowOff>
    </xdr:from>
    <xdr:to>
      <xdr:col>34</xdr:col>
      <xdr:colOff>518475</xdr:colOff>
      <xdr:row>18</xdr:row>
      <xdr:rowOff>99285</xdr:rowOff>
    </xdr:to>
    <xdr:sp macro="[0]!Go_to_10" textlink="">
      <xdr:nvSpPr>
        <xdr:cNvPr id="146" name="Rektangel 145"/>
        <xdr:cNvSpPr/>
      </xdr:nvSpPr>
      <xdr:spPr>
        <a:xfrm>
          <a:off x="8734425" y="321493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31</xdr:col>
      <xdr:colOff>295275</xdr:colOff>
      <xdr:row>18</xdr:row>
      <xdr:rowOff>144501</xdr:rowOff>
    </xdr:from>
    <xdr:to>
      <xdr:col>34</xdr:col>
      <xdr:colOff>518475</xdr:colOff>
      <xdr:row>19</xdr:row>
      <xdr:rowOff>124476</xdr:rowOff>
    </xdr:to>
    <xdr:sp macro="[0]!Go_to_11" textlink="">
      <xdr:nvSpPr>
        <xdr:cNvPr id="147" name="Rektangel 146"/>
        <xdr:cNvSpPr/>
      </xdr:nvSpPr>
      <xdr:spPr>
        <a:xfrm>
          <a:off x="8734425" y="344015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31</xdr:col>
      <xdr:colOff>295275</xdr:colOff>
      <xdr:row>19</xdr:row>
      <xdr:rowOff>169692</xdr:rowOff>
    </xdr:from>
    <xdr:to>
      <xdr:col>34</xdr:col>
      <xdr:colOff>518475</xdr:colOff>
      <xdr:row>20</xdr:row>
      <xdr:rowOff>149667</xdr:rowOff>
    </xdr:to>
    <xdr:sp macro="[0]!Go_to_12" textlink="">
      <xdr:nvSpPr>
        <xdr:cNvPr id="148" name="Rektangel 147"/>
        <xdr:cNvSpPr/>
      </xdr:nvSpPr>
      <xdr:spPr>
        <a:xfrm>
          <a:off x="8734425" y="366536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31</xdr:col>
      <xdr:colOff>295275</xdr:colOff>
      <xdr:row>20</xdr:row>
      <xdr:rowOff>194883</xdr:rowOff>
    </xdr:from>
    <xdr:to>
      <xdr:col>34</xdr:col>
      <xdr:colOff>518475</xdr:colOff>
      <xdr:row>21</xdr:row>
      <xdr:rowOff>174858</xdr:rowOff>
    </xdr:to>
    <xdr:sp macro="[0]!Go_to_13" textlink="">
      <xdr:nvSpPr>
        <xdr:cNvPr id="149" name="Rektangel 148"/>
        <xdr:cNvSpPr/>
      </xdr:nvSpPr>
      <xdr:spPr>
        <a:xfrm>
          <a:off x="8734425" y="389058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31</xdr:col>
      <xdr:colOff>295275</xdr:colOff>
      <xdr:row>22</xdr:row>
      <xdr:rowOff>20046</xdr:rowOff>
    </xdr:from>
    <xdr:to>
      <xdr:col>34</xdr:col>
      <xdr:colOff>518475</xdr:colOff>
      <xdr:row>23</xdr:row>
      <xdr:rowOff>21</xdr:rowOff>
    </xdr:to>
    <xdr:sp macro="[0]!Go_to_14" textlink="">
      <xdr:nvSpPr>
        <xdr:cNvPr id="150" name="Rektangel 149"/>
        <xdr:cNvSpPr/>
      </xdr:nvSpPr>
      <xdr:spPr>
        <a:xfrm>
          <a:off x="8734425" y="411579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31</xdr:col>
      <xdr:colOff>285750</xdr:colOff>
      <xdr:row>23</xdr:row>
      <xdr:rowOff>104775</xdr:rowOff>
    </xdr:from>
    <xdr:to>
      <xdr:col>34</xdr:col>
      <xdr:colOff>508950</xdr:colOff>
      <xdr:row>26</xdr:row>
      <xdr:rowOff>19050</xdr:rowOff>
    </xdr:to>
    <xdr:sp macro="" textlink="">
      <xdr:nvSpPr>
        <xdr:cNvPr id="151" name="Rektangel med rundade hörn 150"/>
        <xdr:cNvSpPr/>
      </xdr:nvSpPr>
      <xdr:spPr>
        <a:xfrm>
          <a:off x="8724900" y="4400550"/>
          <a:ext cx="2052000" cy="41910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editAs="oneCell">
    <xdr:from>
      <xdr:col>12</xdr:col>
      <xdr:colOff>190499</xdr:colOff>
      <xdr:row>0</xdr:row>
      <xdr:rowOff>114299</xdr:rowOff>
    </xdr:from>
    <xdr:to>
      <xdr:col>16</xdr:col>
      <xdr:colOff>9523</xdr:colOff>
      <xdr:row>4</xdr:row>
      <xdr:rowOff>89450</xdr:rowOff>
    </xdr:to>
    <xdr:pic macro="[0]!fitScreen1_3">
      <xdr:nvPicPr>
        <xdr:cNvPr id="61" name="Bildobjekt 60"/>
        <xdr:cNvPicPr>
          <a:picLocks noChangeAspect="1"/>
        </xdr:cNvPicPr>
      </xdr:nvPicPr>
      <xdr:blipFill>
        <a:blip xmlns:r="http://schemas.openxmlformats.org/officeDocument/2006/relationships" r:embed="rId1"/>
        <a:stretch>
          <a:fillRect/>
        </a:stretch>
      </xdr:blipFill>
      <xdr:spPr>
        <a:xfrm>
          <a:off x="3428999" y="114299"/>
          <a:ext cx="771524" cy="603801"/>
        </a:xfrm>
        <a:prstGeom prst="rect">
          <a:avLst/>
        </a:prstGeom>
      </xdr:spPr>
    </xdr:pic>
    <xdr:clientData/>
  </xdr:twoCellAnchor>
  <xdr:twoCellAnchor>
    <xdr:from>
      <xdr:col>31</xdr:col>
      <xdr:colOff>581025</xdr:colOff>
      <xdr:row>26</xdr:row>
      <xdr:rowOff>57150</xdr:rowOff>
    </xdr:from>
    <xdr:to>
      <xdr:col>34</xdr:col>
      <xdr:colOff>152400</xdr:colOff>
      <xdr:row>28</xdr:row>
      <xdr:rowOff>0</xdr:rowOff>
    </xdr:to>
    <xdr:grpSp>
      <xdr:nvGrpSpPr>
        <xdr:cNvPr id="62" name="Grupp 61"/>
        <xdr:cNvGrpSpPr/>
      </xdr:nvGrpSpPr>
      <xdr:grpSpPr>
        <a:xfrm>
          <a:off x="9093994" y="4795838"/>
          <a:ext cx="1393031" cy="371475"/>
          <a:chOff x="7515224" y="5076825"/>
          <a:chExt cx="1400175" cy="323850"/>
        </a:xfrm>
      </xdr:grpSpPr>
      <xdr:sp macro="[0]!Go_to_redesign" textlink="">
        <xdr:nvSpPr>
          <xdr:cNvPr id="63" name="Rektangel med rundade hörn 62"/>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64" name="Bildobjekt 63" descr="http://interactyx.com/wp-content/uploads/2013/02/Icon_Chart_lg.png"/>
          <xdr:cNvPicPr>
            <a:picLocks noChangeAspect="1" noChangeArrowheads="1"/>
          </xdr:cNvPicPr>
        </xdr:nvPicPr>
        <xdr:blipFill>
          <a:blip xmlns:r="http://schemas.openxmlformats.org/officeDocument/2006/relationships" r:embed="rId2"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xdr:from>
      <xdr:col>31</xdr:col>
      <xdr:colOff>309563</xdr:colOff>
      <xdr:row>1</xdr:row>
      <xdr:rowOff>0</xdr:rowOff>
    </xdr:from>
    <xdr:to>
      <xdr:col>34</xdr:col>
      <xdr:colOff>539906</xdr:colOff>
      <xdr:row>2</xdr:row>
      <xdr:rowOff>13313</xdr:rowOff>
    </xdr:to>
    <xdr:sp macro="" textlink="">
      <xdr:nvSpPr>
        <xdr:cNvPr id="65" name="Rektangel 19"/>
        <xdr:cNvSpPr/>
      </xdr:nvSpPr>
      <xdr:spPr>
        <a:xfrm>
          <a:off x="8751094" y="130969"/>
          <a:ext cx="2052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31</xdr:col>
      <xdr:colOff>561563</xdr:colOff>
      <xdr:row>2</xdr:row>
      <xdr:rowOff>10114</xdr:rowOff>
    </xdr:from>
    <xdr:to>
      <xdr:col>34</xdr:col>
      <xdr:colOff>539906</xdr:colOff>
      <xdr:row>2</xdr:row>
      <xdr:rowOff>190114</xdr:rowOff>
    </xdr:to>
    <xdr:sp macro="" textlink="">
      <xdr:nvSpPr>
        <xdr:cNvPr id="66" name="Rektangel 20"/>
        <xdr:cNvSpPr/>
      </xdr:nvSpPr>
      <xdr:spPr>
        <a:xfrm>
          <a:off x="9003094" y="307770"/>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 Hazard</a:t>
          </a:r>
        </a:p>
      </xdr:txBody>
    </xdr:sp>
    <xdr:clientData/>
  </xdr:twoCellAnchor>
  <xdr:twoCellAnchor>
    <xdr:from>
      <xdr:col>31</xdr:col>
      <xdr:colOff>561563</xdr:colOff>
      <xdr:row>2</xdr:row>
      <xdr:rowOff>186915</xdr:rowOff>
    </xdr:from>
    <xdr:to>
      <xdr:col>34</xdr:col>
      <xdr:colOff>539906</xdr:colOff>
      <xdr:row>4</xdr:row>
      <xdr:rowOff>45446</xdr:rowOff>
    </xdr:to>
    <xdr:sp macro="" textlink="">
      <xdr:nvSpPr>
        <xdr:cNvPr id="67" name="Rektangel 21"/>
        <xdr:cNvSpPr/>
      </xdr:nvSpPr>
      <xdr:spPr>
        <a:xfrm>
          <a:off x="9003094" y="484571"/>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1.2 Surveillance objective</a:t>
          </a:r>
        </a:p>
      </xdr:txBody>
    </xdr:sp>
    <xdr:clientData/>
  </xdr:twoCellAnchor>
  <xdr:twoCellAnchor>
    <xdr:from>
      <xdr:col>31</xdr:col>
      <xdr:colOff>561563</xdr:colOff>
      <xdr:row>4</xdr:row>
      <xdr:rowOff>194647</xdr:rowOff>
    </xdr:from>
    <xdr:to>
      <xdr:col>34</xdr:col>
      <xdr:colOff>539906</xdr:colOff>
      <xdr:row>5</xdr:row>
      <xdr:rowOff>172241</xdr:rowOff>
    </xdr:to>
    <xdr:sp macro="" textlink="">
      <xdr:nvSpPr>
        <xdr:cNvPr id="68" name="Rektangel 22"/>
        <xdr:cNvSpPr/>
      </xdr:nvSpPr>
      <xdr:spPr>
        <a:xfrm>
          <a:off x="9003094" y="813772"/>
          <a:ext cx="1800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 Susceptible population</a:t>
          </a:r>
        </a:p>
      </xdr:txBody>
    </xdr:sp>
    <xdr:clientData/>
  </xdr:twoCellAnchor>
  <xdr:twoCellAnchor>
    <xdr:from>
      <xdr:col>31</xdr:col>
      <xdr:colOff>561563</xdr:colOff>
      <xdr:row>5</xdr:row>
      <xdr:rowOff>169042</xdr:rowOff>
    </xdr:from>
    <xdr:to>
      <xdr:col>34</xdr:col>
      <xdr:colOff>539906</xdr:colOff>
      <xdr:row>7</xdr:row>
      <xdr:rowOff>15667</xdr:rowOff>
    </xdr:to>
    <xdr:sp macro="" textlink="">
      <xdr:nvSpPr>
        <xdr:cNvPr id="69" name="Rektangel 23"/>
        <xdr:cNvSpPr/>
      </xdr:nvSpPr>
      <xdr:spPr>
        <a:xfrm>
          <a:off x="9003094" y="990573"/>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1.5 Risk characteristics</a:t>
          </a:r>
        </a:p>
      </xdr:txBody>
    </xdr:sp>
    <xdr:clientData/>
  </xdr:twoCellAnchor>
  <xdr:twoCellAnchor>
    <xdr:from>
      <xdr:col>31</xdr:col>
      <xdr:colOff>561563</xdr:colOff>
      <xdr:row>4</xdr:row>
      <xdr:rowOff>27371</xdr:rowOff>
    </xdr:from>
    <xdr:to>
      <xdr:col>34</xdr:col>
      <xdr:colOff>539906</xdr:colOff>
      <xdr:row>5</xdr:row>
      <xdr:rowOff>4965</xdr:rowOff>
    </xdr:to>
    <xdr:sp macro="" textlink="">
      <xdr:nvSpPr>
        <xdr:cNvPr id="71" name="Rektangel 21"/>
        <xdr:cNvSpPr/>
      </xdr:nvSpPr>
      <xdr:spPr>
        <a:xfrm>
          <a:off x="9003094" y="646496"/>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 Geographical area covered</a:t>
          </a:r>
        </a:p>
      </xdr:txBody>
    </xdr:sp>
    <xdr:clientData/>
  </xdr:twoCellAnchor>
  <xdr:twoCellAnchor>
    <xdr:from>
      <xdr:col>31</xdr:col>
      <xdr:colOff>549657</xdr:colOff>
      <xdr:row>7</xdr:row>
      <xdr:rowOff>23813</xdr:rowOff>
    </xdr:from>
    <xdr:to>
      <xdr:col>34</xdr:col>
      <xdr:colOff>528000</xdr:colOff>
      <xdr:row>8</xdr:row>
      <xdr:rowOff>49031</xdr:rowOff>
    </xdr:to>
    <xdr:sp macro="" textlink="">
      <xdr:nvSpPr>
        <xdr:cNvPr id="72" name="Rektangel 24"/>
        <xdr:cNvSpPr/>
      </xdr:nvSpPr>
      <xdr:spPr>
        <a:xfrm>
          <a:off x="8991188" y="1178719"/>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Surv. system overview</a:t>
          </a:r>
        </a:p>
      </xdr:txBody>
    </xdr:sp>
    <xdr:clientData/>
  </xdr:twoCellAnchor>
  <xdr:twoCellAnchor>
    <xdr:from>
      <xdr:col>31</xdr:col>
      <xdr:colOff>297657</xdr:colOff>
      <xdr:row>8</xdr:row>
      <xdr:rowOff>73631</xdr:rowOff>
    </xdr:from>
    <xdr:to>
      <xdr:col>34</xdr:col>
      <xdr:colOff>528000</xdr:colOff>
      <xdr:row>9</xdr:row>
      <xdr:rowOff>106595</xdr:rowOff>
    </xdr:to>
    <xdr:sp macro="[0]!Go_to_2" textlink="">
      <xdr:nvSpPr>
        <xdr:cNvPr id="73" name="Rektangel 25"/>
        <xdr:cNvSpPr/>
      </xdr:nvSpPr>
      <xdr:spPr>
        <a:xfrm>
          <a:off x="8739188" y="1383319"/>
          <a:ext cx="2052000" cy="18774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editAs="oneCell">
    <xdr:from>
      <xdr:col>28</xdr:col>
      <xdr:colOff>219076</xdr:colOff>
      <xdr:row>31</xdr:row>
      <xdr:rowOff>178994</xdr:rowOff>
    </xdr:from>
    <xdr:to>
      <xdr:col>30</xdr:col>
      <xdr:colOff>127483</xdr:colOff>
      <xdr:row>33</xdr:row>
      <xdr:rowOff>73440</xdr:rowOff>
    </xdr:to>
    <xdr:pic>
      <xdr:nvPicPr>
        <xdr:cNvPr id="70"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39076" y="5536807"/>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238125</xdr:colOff>
      <xdr:row>31</xdr:row>
      <xdr:rowOff>178594</xdr:rowOff>
    </xdr:from>
    <xdr:to>
      <xdr:col>28</xdr:col>
      <xdr:colOff>171450</xdr:colOff>
      <xdr:row>33</xdr:row>
      <xdr:rowOff>90079</xdr:rowOff>
    </xdr:to>
    <xdr:pic>
      <xdr:nvPicPr>
        <xdr:cNvPr id="74"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7286625" y="5536407"/>
          <a:ext cx="504825" cy="49489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57150</xdr:colOff>
          <xdr:row>11</xdr:row>
          <xdr:rowOff>228600</xdr:rowOff>
        </xdr:from>
        <xdr:to>
          <xdr:col>24</xdr:col>
          <xdr:colOff>76200</xdr:colOff>
          <xdr:row>13</xdr:row>
          <xdr:rowOff>19050</xdr:rowOff>
        </xdr:to>
        <xdr:sp macro="" textlink="">
          <xdr:nvSpPr>
            <xdr:cNvPr id="23613" name="Check Box 61" hidden="1">
              <a:extLst>
                <a:ext uri="{63B3BB69-23CF-44E3-9099-C40C66FF867C}">
                  <a14:compatExt spid="_x0000_s236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27</xdr:row>
          <xdr:rowOff>257175</xdr:rowOff>
        </xdr:from>
        <xdr:to>
          <xdr:col>7</xdr:col>
          <xdr:colOff>76200</xdr:colOff>
          <xdr:row>28</xdr:row>
          <xdr:rowOff>219075</xdr:rowOff>
        </xdr:to>
        <xdr:sp macro="" textlink="">
          <xdr:nvSpPr>
            <xdr:cNvPr id="23614" name="Check Box 62" hidden="1">
              <a:extLst>
                <a:ext uri="{63B3BB69-23CF-44E3-9099-C40C66FF867C}">
                  <a14:compatExt spid="_x0000_s236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23</xdr:col>
      <xdr:colOff>142875</xdr:colOff>
      <xdr:row>36</xdr:row>
      <xdr:rowOff>0</xdr:rowOff>
    </xdr:from>
    <xdr:to>
      <xdr:col>26</xdr:col>
      <xdr:colOff>113625</xdr:colOff>
      <xdr:row>38</xdr:row>
      <xdr:rowOff>154800</xdr:rowOff>
    </xdr:to>
    <xdr:sp macro="[0]!Go_to_1_6" textlink="">
      <xdr:nvSpPr>
        <xdr:cNvPr id="2" name="Höger 1"/>
        <xdr:cNvSpPr/>
      </xdr:nvSpPr>
      <xdr:spPr>
        <a:xfrm>
          <a:off x="6334125" y="16440150"/>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57150</xdr:colOff>
      <xdr:row>36</xdr:row>
      <xdr:rowOff>0</xdr:rowOff>
    </xdr:from>
    <xdr:to>
      <xdr:col>23</xdr:col>
      <xdr:colOff>27900</xdr:colOff>
      <xdr:row>38</xdr:row>
      <xdr:rowOff>154800</xdr:rowOff>
    </xdr:to>
    <xdr:sp macro="[0]!Go_to_1_4" textlink="">
      <xdr:nvSpPr>
        <xdr:cNvPr id="3" name="Vänster 2"/>
        <xdr:cNvSpPr/>
      </xdr:nvSpPr>
      <xdr:spPr>
        <a:xfrm>
          <a:off x="5391150" y="16440150"/>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editAs="oneCell">
    <xdr:from>
      <xdr:col>10</xdr:col>
      <xdr:colOff>238125</xdr:colOff>
      <xdr:row>7</xdr:row>
      <xdr:rowOff>190500</xdr:rowOff>
    </xdr:from>
    <xdr:to>
      <xdr:col>12</xdr:col>
      <xdr:colOff>75069</xdr:colOff>
      <xdr:row>9</xdr:row>
      <xdr:rowOff>57150</xdr:rowOff>
    </xdr:to>
    <xdr:pic>
      <xdr:nvPicPr>
        <xdr:cNvPr id="62"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3000375" y="2181225"/>
          <a:ext cx="313194"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12</xdr:col>
          <xdr:colOff>57150</xdr:colOff>
          <xdr:row>12</xdr:row>
          <xdr:rowOff>28575</xdr:rowOff>
        </xdr:from>
        <xdr:to>
          <xdr:col>16</xdr:col>
          <xdr:colOff>0</xdr:colOff>
          <xdr:row>12</xdr:row>
          <xdr:rowOff>685800</xdr:rowOff>
        </xdr:to>
        <xdr:sp macro="" textlink="">
          <xdr:nvSpPr>
            <xdr:cNvPr id="25638" name="List Box 38" hidden="1">
              <a:extLst>
                <a:ext uri="{63B3BB69-23CF-44E3-9099-C40C66FF867C}">
                  <a14:compatExt spid="_x0000_s256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13</xdr:row>
          <xdr:rowOff>28575</xdr:rowOff>
        </xdr:from>
        <xdr:to>
          <xdr:col>16</xdr:col>
          <xdr:colOff>0</xdr:colOff>
          <xdr:row>13</xdr:row>
          <xdr:rowOff>685800</xdr:rowOff>
        </xdr:to>
        <xdr:sp macro="" textlink="">
          <xdr:nvSpPr>
            <xdr:cNvPr id="25639" name="List Box 39" hidden="1">
              <a:extLst>
                <a:ext uri="{63B3BB69-23CF-44E3-9099-C40C66FF867C}">
                  <a14:compatExt spid="_x0000_s256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28575</xdr:rowOff>
        </xdr:from>
        <xdr:to>
          <xdr:col>16</xdr:col>
          <xdr:colOff>9525</xdr:colOff>
          <xdr:row>14</xdr:row>
          <xdr:rowOff>685800</xdr:rowOff>
        </xdr:to>
        <xdr:sp macro="" textlink="">
          <xdr:nvSpPr>
            <xdr:cNvPr id="25640" name="List Box 40" hidden="1">
              <a:extLst>
                <a:ext uri="{63B3BB69-23CF-44E3-9099-C40C66FF867C}">
                  <a14:compatExt spid="_x0000_s256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18</xdr:row>
          <xdr:rowOff>28575</xdr:rowOff>
        </xdr:from>
        <xdr:to>
          <xdr:col>16</xdr:col>
          <xdr:colOff>0</xdr:colOff>
          <xdr:row>18</xdr:row>
          <xdr:rowOff>685800</xdr:rowOff>
        </xdr:to>
        <xdr:sp macro="" textlink="">
          <xdr:nvSpPr>
            <xdr:cNvPr id="25641" name="List Box 41" hidden="1">
              <a:extLst>
                <a:ext uri="{63B3BB69-23CF-44E3-9099-C40C66FF867C}">
                  <a14:compatExt spid="_x0000_s25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19</xdr:row>
          <xdr:rowOff>28575</xdr:rowOff>
        </xdr:from>
        <xdr:to>
          <xdr:col>16</xdr:col>
          <xdr:colOff>0</xdr:colOff>
          <xdr:row>19</xdr:row>
          <xdr:rowOff>685800</xdr:rowOff>
        </xdr:to>
        <xdr:sp macro="" textlink="">
          <xdr:nvSpPr>
            <xdr:cNvPr id="25642" name="List Box 42" hidden="1">
              <a:extLst>
                <a:ext uri="{63B3BB69-23CF-44E3-9099-C40C66FF867C}">
                  <a14:compatExt spid="_x0000_s25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28575</xdr:rowOff>
        </xdr:from>
        <xdr:to>
          <xdr:col>16</xdr:col>
          <xdr:colOff>9525</xdr:colOff>
          <xdr:row>20</xdr:row>
          <xdr:rowOff>685800</xdr:rowOff>
        </xdr:to>
        <xdr:sp macro="" textlink="">
          <xdr:nvSpPr>
            <xdr:cNvPr id="25643" name="List Box 43" hidden="1">
              <a:extLst>
                <a:ext uri="{63B3BB69-23CF-44E3-9099-C40C66FF867C}">
                  <a14:compatExt spid="_x0000_s25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209550</xdr:colOff>
      <xdr:row>21</xdr:row>
      <xdr:rowOff>190500</xdr:rowOff>
    </xdr:from>
    <xdr:ext cx="313194" cy="285750"/>
    <xdr:pic>
      <xdr:nvPicPr>
        <xdr:cNvPr id="17"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2971800" y="8858250"/>
          <a:ext cx="313194" cy="2857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12</xdr:col>
          <xdr:colOff>57150</xdr:colOff>
          <xdr:row>25</xdr:row>
          <xdr:rowOff>28575</xdr:rowOff>
        </xdr:from>
        <xdr:to>
          <xdr:col>16</xdr:col>
          <xdr:colOff>0</xdr:colOff>
          <xdr:row>25</xdr:row>
          <xdr:rowOff>685800</xdr:rowOff>
        </xdr:to>
        <xdr:sp macro="" textlink="">
          <xdr:nvSpPr>
            <xdr:cNvPr id="25645" name="List Box 45" hidden="1">
              <a:extLst>
                <a:ext uri="{63B3BB69-23CF-44E3-9099-C40C66FF867C}">
                  <a14:compatExt spid="_x0000_s25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26</xdr:row>
          <xdr:rowOff>28575</xdr:rowOff>
        </xdr:from>
        <xdr:to>
          <xdr:col>16</xdr:col>
          <xdr:colOff>0</xdr:colOff>
          <xdr:row>26</xdr:row>
          <xdr:rowOff>685800</xdr:rowOff>
        </xdr:to>
        <xdr:sp macro="" textlink="">
          <xdr:nvSpPr>
            <xdr:cNvPr id="25646" name="List Box 46" hidden="1">
              <a:extLst>
                <a:ext uri="{63B3BB69-23CF-44E3-9099-C40C66FF867C}">
                  <a14:compatExt spid="_x0000_s25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28575</xdr:rowOff>
        </xdr:from>
        <xdr:to>
          <xdr:col>16</xdr:col>
          <xdr:colOff>9525</xdr:colOff>
          <xdr:row>27</xdr:row>
          <xdr:rowOff>685800</xdr:rowOff>
        </xdr:to>
        <xdr:sp macro="" textlink="">
          <xdr:nvSpPr>
            <xdr:cNvPr id="25647" name="List Box 47" hidden="1">
              <a:extLst>
                <a:ext uri="{63B3BB69-23CF-44E3-9099-C40C66FF867C}">
                  <a14:compatExt spid="_x0000_s25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200025</xdr:colOff>
      <xdr:row>28</xdr:row>
      <xdr:rowOff>190500</xdr:rowOff>
    </xdr:from>
    <xdr:ext cx="313194" cy="285750"/>
    <xdr:pic>
      <xdr:nvPicPr>
        <xdr:cNvPr id="21"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2962275" y="12620625"/>
          <a:ext cx="313194" cy="2857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12</xdr:col>
          <xdr:colOff>57150</xdr:colOff>
          <xdr:row>32</xdr:row>
          <xdr:rowOff>28575</xdr:rowOff>
        </xdr:from>
        <xdr:to>
          <xdr:col>16</xdr:col>
          <xdr:colOff>0</xdr:colOff>
          <xdr:row>32</xdr:row>
          <xdr:rowOff>685800</xdr:rowOff>
        </xdr:to>
        <xdr:sp macro="" textlink="">
          <xdr:nvSpPr>
            <xdr:cNvPr id="25648" name="List Box 48" hidden="1">
              <a:extLst>
                <a:ext uri="{63B3BB69-23CF-44E3-9099-C40C66FF867C}">
                  <a14:compatExt spid="_x0000_s25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33</xdr:row>
          <xdr:rowOff>28575</xdr:rowOff>
        </xdr:from>
        <xdr:to>
          <xdr:col>16</xdr:col>
          <xdr:colOff>0</xdr:colOff>
          <xdr:row>33</xdr:row>
          <xdr:rowOff>685800</xdr:rowOff>
        </xdr:to>
        <xdr:sp macro="" textlink="">
          <xdr:nvSpPr>
            <xdr:cNvPr id="25649" name="List Box 49" hidden="1">
              <a:extLst>
                <a:ext uri="{63B3BB69-23CF-44E3-9099-C40C66FF867C}">
                  <a14:compatExt spid="_x0000_s25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28575</xdr:rowOff>
        </xdr:from>
        <xdr:to>
          <xdr:col>16</xdr:col>
          <xdr:colOff>9525</xdr:colOff>
          <xdr:row>34</xdr:row>
          <xdr:rowOff>685800</xdr:rowOff>
        </xdr:to>
        <xdr:sp macro="" textlink="">
          <xdr:nvSpPr>
            <xdr:cNvPr id="25650" name="List Box 50" hidden="1">
              <a:extLst>
                <a:ext uri="{63B3BB69-23CF-44E3-9099-C40C66FF867C}">
                  <a14:compatExt spid="_x0000_s25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31</xdr:col>
      <xdr:colOff>533400</xdr:colOff>
      <xdr:row>6</xdr:row>
      <xdr:rowOff>28698</xdr:rowOff>
    </xdr:from>
    <xdr:to>
      <xdr:col>35</xdr:col>
      <xdr:colOff>147000</xdr:colOff>
      <xdr:row>6</xdr:row>
      <xdr:rowOff>208698</xdr:rowOff>
    </xdr:to>
    <xdr:sp macro="[0]!Go_to_3" textlink="">
      <xdr:nvSpPr>
        <xdr:cNvPr id="33" name="Rektangel 32"/>
        <xdr:cNvSpPr/>
      </xdr:nvSpPr>
      <xdr:spPr>
        <a:xfrm>
          <a:off x="8972550" y="163842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31</xdr:col>
      <xdr:colOff>523875</xdr:colOff>
      <xdr:row>7</xdr:row>
      <xdr:rowOff>44364</xdr:rowOff>
    </xdr:from>
    <xdr:to>
      <xdr:col>35</xdr:col>
      <xdr:colOff>137475</xdr:colOff>
      <xdr:row>8</xdr:row>
      <xdr:rowOff>38100</xdr:rowOff>
    </xdr:to>
    <xdr:sp macro="[0]!Go_to_4" textlink="">
      <xdr:nvSpPr>
        <xdr:cNvPr id="34" name="Rektangel 33"/>
        <xdr:cNvSpPr/>
      </xdr:nvSpPr>
      <xdr:spPr>
        <a:xfrm>
          <a:off x="8963025" y="1844589"/>
          <a:ext cx="2052000" cy="17471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31</xdr:col>
      <xdr:colOff>523875</xdr:colOff>
      <xdr:row>8</xdr:row>
      <xdr:rowOff>85725</xdr:rowOff>
    </xdr:from>
    <xdr:to>
      <xdr:col>35</xdr:col>
      <xdr:colOff>137475</xdr:colOff>
      <xdr:row>9</xdr:row>
      <xdr:rowOff>66675</xdr:rowOff>
    </xdr:to>
    <xdr:sp macro="[0]!Go_to_5" textlink="">
      <xdr:nvSpPr>
        <xdr:cNvPr id="35" name="Rektangel 34"/>
        <xdr:cNvSpPr/>
      </xdr:nvSpPr>
      <xdr:spPr>
        <a:xfrm>
          <a:off x="8963025" y="2066925"/>
          <a:ext cx="2052000" cy="20955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31</xdr:col>
      <xdr:colOff>533400</xdr:colOff>
      <xdr:row>10</xdr:row>
      <xdr:rowOff>28071</xdr:rowOff>
    </xdr:from>
    <xdr:to>
      <xdr:col>35</xdr:col>
      <xdr:colOff>147000</xdr:colOff>
      <xdr:row>11</xdr:row>
      <xdr:rowOff>36621</xdr:rowOff>
    </xdr:to>
    <xdr:sp macro="[0]!Go_to_6" textlink="">
      <xdr:nvSpPr>
        <xdr:cNvPr id="36" name="Rektangel 35"/>
        <xdr:cNvSpPr/>
      </xdr:nvSpPr>
      <xdr:spPr>
        <a:xfrm>
          <a:off x="8972550" y="232359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31</xdr:col>
      <xdr:colOff>542925</xdr:colOff>
      <xdr:row>13</xdr:row>
      <xdr:rowOff>585408</xdr:rowOff>
    </xdr:from>
    <xdr:to>
      <xdr:col>35</xdr:col>
      <xdr:colOff>156525</xdr:colOff>
      <xdr:row>14</xdr:row>
      <xdr:rowOff>51033</xdr:rowOff>
    </xdr:to>
    <xdr:sp macro="[0]!Go_to_13" textlink="">
      <xdr:nvSpPr>
        <xdr:cNvPr id="44" name="Rektangel 43"/>
        <xdr:cNvSpPr/>
      </xdr:nvSpPr>
      <xdr:spPr>
        <a:xfrm>
          <a:off x="8982075" y="399535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31</xdr:col>
      <xdr:colOff>542925</xdr:colOff>
      <xdr:row>14</xdr:row>
      <xdr:rowOff>96246</xdr:rowOff>
    </xdr:from>
    <xdr:to>
      <xdr:col>35</xdr:col>
      <xdr:colOff>156525</xdr:colOff>
      <xdr:row>14</xdr:row>
      <xdr:rowOff>276246</xdr:rowOff>
    </xdr:to>
    <xdr:sp macro="[0]!Go_to_14" textlink="">
      <xdr:nvSpPr>
        <xdr:cNvPr id="45" name="Rektangel 44"/>
        <xdr:cNvSpPr/>
      </xdr:nvSpPr>
      <xdr:spPr>
        <a:xfrm>
          <a:off x="8982075" y="422057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31</xdr:col>
      <xdr:colOff>533400</xdr:colOff>
      <xdr:row>14</xdr:row>
      <xdr:rowOff>381000</xdr:rowOff>
    </xdr:from>
    <xdr:to>
      <xdr:col>35</xdr:col>
      <xdr:colOff>147000</xdr:colOff>
      <xdr:row>15</xdr:row>
      <xdr:rowOff>76200</xdr:rowOff>
    </xdr:to>
    <xdr:sp macro="" textlink="">
      <xdr:nvSpPr>
        <xdr:cNvPr id="46" name="Rektangel med rundade hörn 45"/>
        <xdr:cNvSpPr/>
      </xdr:nvSpPr>
      <xdr:spPr>
        <a:xfrm>
          <a:off x="8972550" y="4505325"/>
          <a:ext cx="2052000" cy="41910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33</xdr:col>
      <xdr:colOff>419100</xdr:colOff>
      <xdr:row>15</xdr:row>
      <xdr:rowOff>142875</xdr:rowOff>
    </xdr:from>
    <xdr:to>
      <xdr:col>35</xdr:col>
      <xdr:colOff>27900</xdr:colOff>
      <xdr:row>18</xdr:row>
      <xdr:rowOff>135750</xdr:rowOff>
    </xdr:to>
    <xdr:sp macro="[0]!Go_to_1_6" textlink="">
      <xdr:nvSpPr>
        <xdr:cNvPr id="47" name="Höger 46"/>
        <xdr:cNvSpPr/>
      </xdr:nvSpPr>
      <xdr:spPr>
        <a:xfrm>
          <a:off x="10077450" y="4991100"/>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32</xdr:col>
      <xdr:colOff>85725</xdr:colOff>
      <xdr:row>15</xdr:row>
      <xdr:rowOff>142875</xdr:rowOff>
    </xdr:from>
    <xdr:to>
      <xdr:col>33</xdr:col>
      <xdr:colOff>304125</xdr:colOff>
      <xdr:row>18</xdr:row>
      <xdr:rowOff>135750</xdr:rowOff>
    </xdr:to>
    <xdr:sp macro="[0]!Go_to_1_4" textlink="">
      <xdr:nvSpPr>
        <xdr:cNvPr id="48" name="Vänster 47"/>
        <xdr:cNvSpPr/>
      </xdr:nvSpPr>
      <xdr:spPr>
        <a:xfrm>
          <a:off x="9134475" y="4991100"/>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32</xdr:col>
      <xdr:colOff>266700</xdr:colOff>
      <xdr:row>18</xdr:row>
      <xdr:rowOff>619125</xdr:rowOff>
    </xdr:from>
    <xdr:to>
      <xdr:col>34</xdr:col>
      <xdr:colOff>447675</xdr:colOff>
      <xdr:row>19</xdr:row>
      <xdr:rowOff>219075</xdr:rowOff>
    </xdr:to>
    <xdr:grpSp>
      <xdr:nvGrpSpPr>
        <xdr:cNvPr id="51" name="Grupp 50"/>
        <xdr:cNvGrpSpPr/>
      </xdr:nvGrpSpPr>
      <xdr:grpSpPr>
        <a:xfrm>
          <a:off x="9315450" y="6086475"/>
          <a:ext cx="1400175" cy="323850"/>
          <a:chOff x="7515224" y="5076825"/>
          <a:chExt cx="1400175" cy="323850"/>
        </a:xfrm>
      </xdr:grpSpPr>
      <xdr:sp macro="[0]!Go_to_redesign" textlink="">
        <xdr:nvSpPr>
          <xdr:cNvPr id="52" name="Rektangel med rundade hörn 51"/>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53" name="Bildobjekt 52" descr="http://interactyx.com/wp-content/uploads/2013/02/Icon_Chart_lg.png"/>
          <xdr:cNvPicPr>
            <a:picLocks noChangeAspect="1" noChangeArrowheads="1"/>
          </xdr:cNvPicPr>
        </xdr:nvPicPr>
        <xdr:blipFill>
          <a:blip xmlns:r="http://schemas.openxmlformats.org/officeDocument/2006/relationships" r:embed="rId2"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xdr:from>
      <xdr:col>31</xdr:col>
      <xdr:colOff>533400</xdr:colOff>
      <xdr:row>1</xdr:row>
      <xdr:rowOff>19050</xdr:rowOff>
    </xdr:from>
    <xdr:to>
      <xdr:col>35</xdr:col>
      <xdr:colOff>147000</xdr:colOff>
      <xdr:row>2</xdr:row>
      <xdr:rowOff>27600</xdr:rowOff>
    </xdr:to>
    <xdr:sp macro="" textlink="">
      <xdr:nvSpPr>
        <xdr:cNvPr id="54" name="Rektangel 19"/>
        <xdr:cNvSpPr/>
      </xdr:nvSpPr>
      <xdr:spPr>
        <a:xfrm>
          <a:off x="8972550" y="152400"/>
          <a:ext cx="2052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32</xdr:col>
      <xdr:colOff>175800</xdr:colOff>
      <xdr:row>2</xdr:row>
      <xdr:rowOff>24401</xdr:rowOff>
    </xdr:from>
    <xdr:to>
      <xdr:col>35</xdr:col>
      <xdr:colOff>147000</xdr:colOff>
      <xdr:row>2</xdr:row>
      <xdr:rowOff>204401</xdr:rowOff>
    </xdr:to>
    <xdr:sp macro="" textlink="">
      <xdr:nvSpPr>
        <xdr:cNvPr id="55" name="Rektangel 20"/>
        <xdr:cNvSpPr/>
      </xdr:nvSpPr>
      <xdr:spPr>
        <a:xfrm>
          <a:off x="9224550" y="329201"/>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 Hazard</a:t>
          </a:r>
        </a:p>
      </xdr:txBody>
    </xdr:sp>
    <xdr:clientData/>
  </xdr:twoCellAnchor>
  <xdr:twoCellAnchor>
    <xdr:from>
      <xdr:col>32</xdr:col>
      <xdr:colOff>175800</xdr:colOff>
      <xdr:row>2</xdr:row>
      <xdr:rowOff>201202</xdr:rowOff>
    </xdr:from>
    <xdr:to>
      <xdr:col>35</xdr:col>
      <xdr:colOff>147000</xdr:colOff>
      <xdr:row>4</xdr:row>
      <xdr:rowOff>57352</xdr:rowOff>
    </xdr:to>
    <xdr:sp macro="" textlink="">
      <xdr:nvSpPr>
        <xdr:cNvPr id="56" name="Rektangel 21"/>
        <xdr:cNvSpPr/>
      </xdr:nvSpPr>
      <xdr:spPr>
        <a:xfrm>
          <a:off x="9224550" y="506002"/>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1.2 Surveillance objective</a:t>
          </a:r>
        </a:p>
      </xdr:txBody>
    </xdr:sp>
    <xdr:clientData/>
  </xdr:twoCellAnchor>
  <xdr:twoCellAnchor>
    <xdr:from>
      <xdr:col>32</xdr:col>
      <xdr:colOff>175800</xdr:colOff>
      <xdr:row>5</xdr:row>
      <xdr:rowOff>6528</xdr:rowOff>
    </xdr:from>
    <xdr:to>
      <xdr:col>35</xdr:col>
      <xdr:colOff>147000</xdr:colOff>
      <xdr:row>5</xdr:row>
      <xdr:rowOff>186528</xdr:rowOff>
    </xdr:to>
    <xdr:sp macro="" textlink="">
      <xdr:nvSpPr>
        <xdr:cNvPr id="57" name="Rektangel 22"/>
        <xdr:cNvSpPr/>
      </xdr:nvSpPr>
      <xdr:spPr>
        <a:xfrm>
          <a:off x="9224550" y="835203"/>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 Susceptible population</a:t>
          </a:r>
        </a:p>
      </xdr:txBody>
    </xdr:sp>
    <xdr:clientData/>
  </xdr:twoCellAnchor>
  <xdr:twoCellAnchor>
    <xdr:from>
      <xdr:col>32</xdr:col>
      <xdr:colOff>175800</xdr:colOff>
      <xdr:row>5</xdr:row>
      <xdr:rowOff>183329</xdr:rowOff>
    </xdr:from>
    <xdr:to>
      <xdr:col>35</xdr:col>
      <xdr:colOff>147000</xdr:colOff>
      <xdr:row>5</xdr:row>
      <xdr:rowOff>363329</xdr:rowOff>
    </xdr:to>
    <xdr:sp macro="" textlink="">
      <xdr:nvSpPr>
        <xdr:cNvPr id="58" name="Rektangel 23"/>
        <xdr:cNvSpPr/>
      </xdr:nvSpPr>
      <xdr:spPr>
        <a:xfrm>
          <a:off x="9224550" y="1012004"/>
          <a:ext cx="1800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1.5 Risk characteristics</a:t>
          </a:r>
        </a:p>
      </xdr:txBody>
    </xdr:sp>
    <xdr:clientData/>
  </xdr:twoCellAnchor>
  <xdr:twoCellAnchor>
    <xdr:from>
      <xdr:col>32</xdr:col>
      <xdr:colOff>175800</xdr:colOff>
      <xdr:row>4</xdr:row>
      <xdr:rowOff>39277</xdr:rowOff>
    </xdr:from>
    <xdr:to>
      <xdr:col>35</xdr:col>
      <xdr:colOff>147000</xdr:colOff>
      <xdr:row>5</xdr:row>
      <xdr:rowOff>19252</xdr:rowOff>
    </xdr:to>
    <xdr:sp macro="" textlink="">
      <xdr:nvSpPr>
        <xdr:cNvPr id="60" name="Rektangel 21"/>
        <xdr:cNvSpPr/>
      </xdr:nvSpPr>
      <xdr:spPr>
        <a:xfrm>
          <a:off x="9224550" y="667927"/>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 Geographical area covered</a:t>
          </a:r>
        </a:p>
      </xdr:txBody>
    </xdr:sp>
    <xdr:clientData/>
  </xdr:twoCellAnchor>
  <xdr:twoCellAnchor>
    <xdr:from>
      <xdr:col>32</xdr:col>
      <xdr:colOff>166275</xdr:colOff>
      <xdr:row>5</xdr:row>
      <xdr:rowOff>390525</xdr:rowOff>
    </xdr:from>
    <xdr:to>
      <xdr:col>35</xdr:col>
      <xdr:colOff>137475</xdr:colOff>
      <xdr:row>5</xdr:row>
      <xdr:rowOff>570525</xdr:rowOff>
    </xdr:to>
    <xdr:sp macro="" textlink="">
      <xdr:nvSpPr>
        <xdr:cNvPr id="63" name="Rektangel 24"/>
        <xdr:cNvSpPr/>
      </xdr:nvSpPr>
      <xdr:spPr>
        <a:xfrm>
          <a:off x="9215025" y="1219200"/>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Surv. system overview</a:t>
          </a:r>
        </a:p>
      </xdr:txBody>
    </xdr:sp>
    <xdr:clientData/>
  </xdr:twoCellAnchor>
  <xdr:twoCellAnchor>
    <xdr:from>
      <xdr:col>31</xdr:col>
      <xdr:colOff>523875</xdr:colOff>
      <xdr:row>5</xdr:row>
      <xdr:rowOff>595125</xdr:rowOff>
    </xdr:from>
    <xdr:to>
      <xdr:col>35</xdr:col>
      <xdr:colOff>137475</xdr:colOff>
      <xdr:row>6</xdr:row>
      <xdr:rowOff>1820</xdr:rowOff>
    </xdr:to>
    <xdr:sp macro="[0]!Go_to_2" textlink="">
      <xdr:nvSpPr>
        <xdr:cNvPr id="64" name="Rektangel 25"/>
        <xdr:cNvSpPr/>
      </xdr:nvSpPr>
      <xdr:spPr>
        <a:xfrm>
          <a:off x="8963025" y="1423800"/>
          <a:ext cx="2052000" cy="18774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editAs="oneCell">
    <xdr:from>
      <xdr:col>33</xdr:col>
      <xdr:colOff>390526</xdr:colOff>
      <xdr:row>18</xdr:row>
      <xdr:rowOff>95650</xdr:rowOff>
    </xdr:from>
    <xdr:to>
      <xdr:col>34</xdr:col>
      <xdr:colOff>248926</xdr:colOff>
      <xdr:row>18</xdr:row>
      <xdr:rowOff>573502</xdr:rowOff>
    </xdr:to>
    <xdr:pic>
      <xdr:nvPicPr>
        <xdr:cNvPr id="59"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048876" y="55630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447675</xdr:colOff>
      <xdr:row>18</xdr:row>
      <xdr:rowOff>95250</xdr:rowOff>
    </xdr:from>
    <xdr:to>
      <xdr:col>33</xdr:col>
      <xdr:colOff>342900</xdr:colOff>
      <xdr:row>18</xdr:row>
      <xdr:rowOff>590141</xdr:rowOff>
    </xdr:to>
    <xdr:pic>
      <xdr:nvPicPr>
        <xdr:cNvPr id="65"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9496425" y="5562600"/>
          <a:ext cx="504825" cy="494891"/>
        </a:xfrm>
        <a:prstGeom prst="rect">
          <a:avLst/>
        </a:prstGeom>
      </xdr:spPr>
    </xdr:pic>
    <xdr:clientData/>
  </xdr:twoCellAnchor>
  <xdr:twoCellAnchor editAs="oneCell">
    <xdr:from>
      <xdr:col>28</xdr:col>
      <xdr:colOff>266701</xdr:colOff>
      <xdr:row>36</xdr:row>
      <xdr:rowOff>400</xdr:rowOff>
    </xdr:from>
    <xdr:to>
      <xdr:col>30</xdr:col>
      <xdr:colOff>172726</xdr:colOff>
      <xdr:row>38</xdr:row>
      <xdr:rowOff>21052</xdr:rowOff>
    </xdr:to>
    <xdr:pic>
      <xdr:nvPicPr>
        <xdr:cNvPr id="68"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86701" y="1652627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0</xdr:colOff>
      <xdr:row>36</xdr:row>
      <xdr:rowOff>0</xdr:rowOff>
    </xdr:from>
    <xdr:to>
      <xdr:col>28</xdr:col>
      <xdr:colOff>219075</xdr:colOff>
      <xdr:row>38</xdr:row>
      <xdr:rowOff>37691</xdr:rowOff>
    </xdr:to>
    <xdr:pic>
      <xdr:nvPicPr>
        <xdr:cNvPr id="69"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7334250" y="16525875"/>
          <a:ext cx="504825" cy="494891"/>
        </a:xfrm>
        <a:prstGeom prst="rect">
          <a:avLst/>
        </a:prstGeom>
      </xdr:spPr>
    </xdr:pic>
    <xdr:clientData/>
  </xdr:twoCellAnchor>
  <xdr:twoCellAnchor editAs="oneCell">
    <xdr:from>
      <xdr:col>22</xdr:col>
      <xdr:colOff>123826</xdr:colOff>
      <xdr:row>5</xdr:row>
      <xdr:rowOff>752475</xdr:rowOff>
    </xdr:from>
    <xdr:to>
      <xdr:col>23</xdr:col>
      <xdr:colOff>161926</xdr:colOff>
      <xdr:row>7</xdr:row>
      <xdr:rowOff>98402</xdr:rowOff>
    </xdr:to>
    <xdr:pic>
      <xdr:nvPicPr>
        <xdr:cNvPr id="66"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6029326" y="1581150"/>
          <a:ext cx="323850" cy="317477"/>
        </a:xfrm>
        <a:prstGeom prst="rect">
          <a:avLst/>
        </a:prstGeom>
      </xdr:spPr>
    </xdr:pic>
    <xdr:clientData/>
  </xdr:twoCellAnchor>
  <xdr:twoCellAnchor>
    <xdr:from>
      <xdr:col>31</xdr:col>
      <xdr:colOff>533400</xdr:colOff>
      <xdr:row>11</xdr:row>
      <xdr:rowOff>95250</xdr:rowOff>
    </xdr:from>
    <xdr:to>
      <xdr:col>35</xdr:col>
      <xdr:colOff>139857</xdr:colOff>
      <xdr:row>12</xdr:row>
      <xdr:rowOff>49031</xdr:rowOff>
    </xdr:to>
    <xdr:sp macro="[0]!Go_to_7" textlink="">
      <xdr:nvSpPr>
        <xdr:cNvPr id="67" name="Rektangel 66"/>
        <xdr:cNvSpPr/>
      </xdr:nvSpPr>
      <xdr:spPr>
        <a:xfrm>
          <a:off x="8972550" y="2562225"/>
          <a:ext cx="2044857" cy="18238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31</xdr:col>
      <xdr:colOff>542925</xdr:colOff>
      <xdr:row>12</xdr:row>
      <xdr:rowOff>151397</xdr:rowOff>
    </xdr:from>
    <xdr:to>
      <xdr:col>35</xdr:col>
      <xdr:colOff>149382</xdr:colOff>
      <xdr:row>12</xdr:row>
      <xdr:rowOff>333778</xdr:rowOff>
    </xdr:to>
    <xdr:sp macro="[0]!Go_to_8" textlink="">
      <xdr:nvSpPr>
        <xdr:cNvPr id="70" name="Rektangel 69"/>
        <xdr:cNvSpPr/>
      </xdr:nvSpPr>
      <xdr:spPr>
        <a:xfrm>
          <a:off x="8982075" y="2846972"/>
          <a:ext cx="2044857" cy="18238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31</xdr:col>
      <xdr:colOff>542925</xdr:colOff>
      <xdr:row>12</xdr:row>
      <xdr:rowOff>378994</xdr:rowOff>
    </xdr:from>
    <xdr:to>
      <xdr:col>35</xdr:col>
      <xdr:colOff>149382</xdr:colOff>
      <xdr:row>12</xdr:row>
      <xdr:rowOff>561375</xdr:rowOff>
    </xdr:to>
    <xdr:sp macro="[0]!Go_to_9" textlink="">
      <xdr:nvSpPr>
        <xdr:cNvPr id="71" name="Rektangel 70"/>
        <xdr:cNvSpPr/>
      </xdr:nvSpPr>
      <xdr:spPr>
        <a:xfrm>
          <a:off x="8982075" y="3074569"/>
          <a:ext cx="2044857" cy="18238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31</xdr:col>
      <xdr:colOff>542925</xdr:colOff>
      <xdr:row>12</xdr:row>
      <xdr:rowOff>606591</xdr:rowOff>
    </xdr:from>
    <xdr:to>
      <xdr:col>35</xdr:col>
      <xdr:colOff>149382</xdr:colOff>
      <xdr:row>13</xdr:row>
      <xdr:rowOff>74598</xdr:rowOff>
    </xdr:to>
    <xdr:sp macro="[0]!Go_to_10" textlink="">
      <xdr:nvSpPr>
        <xdr:cNvPr id="72" name="Rektangel 71"/>
        <xdr:cNvSpPr/>
      </xdr:nvSpPr>
      <xdr:spPr>
        <a:xfrm>
          <a:off x="8982075" y="3302166"/>
          <a:ext cx="2044857" cy="182382"/>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31</xdr:col>
      <xdr:colOff>542925</xdr:colOff>
      <xdr:row>13</xdr:row>
      <xdr:rowOff>119814</xdr:rowOff>
    </xdr:from>
    <xdr:to>
      <xdr:col>35</xdr:col>
      <xdr:colOff>149382</xdr:colOff>
      <xdr:row>13</xdr:row>
      <xdr:rowOff>302195</xdr:rowOff>
    </xdr:to>
    <xdr:sp macro="[0]!Go_to_11" textlink="">
      <xdr:nvSpPr>
        <xdr:cNvPr id="73" name="Rektangel 72"/>
        <xdr:cNvSpPr/>
      </xdr:nvSpPr>
      <xdr:spPr>
        <a:xfrm>
          <a:off x="8982075" y="3529764"/>
          <a:ext cx="2044857" cy="18238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31</xdr:col>
      <xdr:colOff>542925</xdr:colOff>
      <xdr:row>13</xdr:row>
      <xdr:rowOff>347411</xdr:rowOff>
    </xdr:from>
    <xdr:to>
      <xdr:col>35</xdr:col>
      <xdr:colOff>149382</xdr:colOff>
      <xdr:row>13</xdr:row>
      <xdr:rowOff>529792</xdr:rowOff>
    </xdr:to>
    <xdr:sp macro="[0]!Go_to_12" textlink="">
      <xdr:nvSpPr>
        <xdr:cNvPr id="74" name="Rektangel 73"/>
        <xdr:cNvSpPr/>
      </xdr:nvSpPr>
      <xdr:spPr>
        <a:xfrm>
          <a:off x="8982075" y="3757361"/>
          <a:ext cx="2044857" cy="18238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33</xdr:col>
      <xdr:colOff>419100</xdr:colOff>
      <xdr:row>28</xdr:row>
      <xdr:rowOff>0</xdr:rowOff>
    </xdr:from>
    <xdr:to>
      <xdr:col>35</xdr:col>
      <xdr:colOff>27900</xdr:colOff>
      <xdr:row>29</xdr:row>
      <xdr:rowOff>364350</xdr:rowOff>
    </xdr:to>
    <xdr:sp macro="[0]!Go_to_2" textlink="">
      <xdr:nvSpPr>
        <xdr:cNvPr id="2" name="Höger 1"/>
        <xdr:cNvSpPr/>
      </xdr:nvSpPr>
      <xdr:spPr>
        <a:xfrm>
          <a:off x="9944100" y="4905375"/>
          <a:ext cx="828000" cy="5262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32</xdr:col>
      <xdr:colOff>85725</xdr:colOff>
      <xdr:row>28</xdr:row>
      <xdr:rowOff>0</xdr:rowOff>
    </xdr:from>
    <xdr:to>
      <xdr:col>33</xdr:col>
      <xdr:colOff>304125</xdr:colOff>
      <xdr:row>29</xdr:row>
      <xdr:rowOff>364350</xdr:rowOff>
    </xdr:to>
    <xdr:sp macro="[0]!Go_to_1_5" textlink="">
      <xdr:nvSpPr>
        <xdr:cNvPr id="3" name="Vänster 2"/>
        <xdr:cNvSpPr/>
      </xdr:nvSpPr>
      <xdr:spPr>
        <a:xfrm>
          <a:off x="9001125" y="4905375"/>
          <a:ext cx="828000" cy="5262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23</xdr:col>
      <xdr:colOff>200025</xdr:colOff>
      <xdr:row>49</xdr:row>
      <xdr:rowOff>123825</xdr:rowOff>
    </xdr:from>
    <xdr:to>
      <xdr:col>26</xdr:col>
      <xdr:colOff>170775</xdr:colOff>
      <xdr:row>52</xdr:row>
      <xdr:rowOff>78600</xdr:rowOff>
    </xdr:to>
    <xdr:sp macro="[0]!Go_to_2" textlink="">
      <xdr:nvSpPr>
        <xdr:cNvPr id="10" name="Höger 9"/>
        <xdr:cNvSpPr/>
      </xdr:nvSpPr>
      <xdr:spPr>
        <a:xfrm>
          <a:off x="6257925" y="8229600"/>
          <a:ext cx="828000" cy="5262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114300</xdr:colOff>
      <xdr:row>49</xdr:row>
      <xdr:rowOff>123825</xdr:rowOff>
    </xdr:from>
    <xdr:to>
      <xdr:col>23</xdr:col>
      <xdr:colOff>85050</xdr:colOff>
      <xdr:row>52</xdr:row>
      <xdr:rowOff>78600</xdr:rowOff>
    </xdr:to>
    <xdr:sp macro="[0]!Go_to_1_5" textlink="">
      <xdr:nvSpPr>
        <xdr:cNvPr id="11" name="Vänster 10"/>
        <xdr:cNvSpPr/>
      </xdr:nvSpPr>
      <xdr:spPr>
        <a:xfrm>
          <a:off x="5314950" y="8229600"/>
          <a:ext cx="828000" cy="5262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31</xdr:col>
      <xdr:colOff>523875</xdr:colOff>
      <xdr:row>11</xdr:row>
      <xdr:rowOff>162048</xdr:rowOff>
    </xdr:from>
    <xdr:to>
      <xdr:col>35</xdr:col>
      <xdr:colOff>137475</xdr:colOff>
      <xdr:row>13</xdr:row>
      <xdr:rowOff>103923</xdr:rowOff>
    </xdr:to>
    <xdr:sp macro="[0]!Go_to_3" textlink="">
      <xdr:nvSpPr>
        <xdr:cNvPr id="21" name="Rektangel 20"/>
        <xdr:cNvSpPr/>
      </xdr:nvSpPr>
      <xdr:spPr>
        <a:xfrm>
          <a:off x="8829675" y="166699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31</xdr:col>
      <xdr:colOff>523875</xdr:colOff>
      <xdr:row>13</xdr:row>
      <xdr:rowOff>149139</xdr:rowOff>
    </xdr:from>
    <xdr:to>
      <xdr:col>35</xdr:col>
      <xdr:colOff>137475</xdr:colOff>
      <xdr:row>15</xdr:row>
      <xdr:rowOff>71964</xdr:rowOff>
    </xdr:to>
    <xdr:sp macro="[0]!Go_to_4" textlink="">
      <xdr:nvSpPr>
        <xdr:cNvPr id="22" name="Rektangel 21"/>
        <xdr:cNvSpPr/>
      </xdr:nvSpPr>
      <xdr:spPr>
        <a:xfrm>
          <a:off x="8829675" y="18922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31</xdr:col>
      <xdr:colOff>523875</xdr:colOff>
      <xdr:row>15</xdr:row>
      <xdr:rowOff>117180</xdr:rowOff>
    </xdr:from>
    <xdr:to>
      <xdr:col>35</xdr:col>
      <xdr:colOff>137475</xdr:colOff>
      <xdr:row>16</xdr:row>
      <xdr:rowOff>106680</xdr:rowOff>
    </xdr:to>
    <xdr:sp macro="[0]!Go_to_5" textlink="">
      <xdr:nvSpPr>
        <xdr:cNvPr id="23" name="Rektangel 22"/>
        <xdr:cNvSpPr/>
      </xdr:nvSpPr>
      <xdr:spPr>
        <a:xfrm>
          <a:off x="8829675" y="211743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31</xdr:col>
      <xdr:colOff>523875</xdr:colOff>
      <xdr:row>16</xdr:row>
      <xdr:rowOff>151896</xdr:rowOff>
    </xdr:from>
    <xdr:to>
      <xdr:col>35</xdr:col>
      <xdr:colOff>137475</xdr:colOff>
      <xdr:row>17</xdr:row>
      <xdr:rowOff>141396</xdr:rowOff>
    </xdr:to>
    <xdr:sp macro="[0]!Go_to_6" textlink="">
      <xdr:nvSpPr>
        <xdr:cNvPr id="24" name="Rektangel 23"/>
        <xdr:cNvSpPr/>
      </xdr:nvSpPr>
      <xdr:spPr>
        <a:xfrm>
          <a:off x="8829675" y="23426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31</xdr:col>
      <xdr:colOff>523875</xdr:colOff>
      <xdr:row>17</xdr:row>
      <xdr:rowOff>186612</xdr:rowOff>
    </xdr:from>
    <xdr:to>
      <xdr:col>35</xdr:col>
      <xdr:colOff>137475</xdr:colOff>
      <xdr:row>18</xdr:row>
      <xdr:rowOff>176112</xdr:rowOff>
    </xdr:to>
    <xdr:sp macro="[0]!Go_to_7" textlink="">
      <xdr:nvSpPr>
        <xdr:cNvPr id="25" name="Rektangel 24"/>
        <xdr:cNvSpPr/>
      </xdr:nvSpPr>
      <xdr:spPr>
        <a:xfrm>
          <a:off x="8829675" y="256786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31</xdr:col>
      <xdr:colOff>523875</xdr:colOff>
      <xdr:row>19</xdr:row>
      <xdr:rowOff>30828</xdr:rowOff>
    </xdr:from>
    <xdr:to>
      <xdr:col>35</xdr:col>
      <xdr:colOff>137475</xdr:colOff>
      <xdr:row>20</xdr:row>
      <xdr:rowOff>20328</xdr:rowOff>
    </xdr:to>
    <xdr:sp macro="[0]!Go_to_8" textlink="">
      <xdr:nvSpPr>
        <xdr:cNvPr id="26" name="Rektangel 25"/>
        <xdr:cNvSpPr/>
      </xdr:nvSpPr>
      <xdr:spPr>
        <a:xfrm>
          <a:off x="8829675" y="279307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31</xdr:col>
      <xdr:colOff>523875</xdr:colOff>
      <xdr:row>20</xdr:row>
      <xdr:rowOff>65544</xdr:rowOff>
    </xdr:from>
    <xdr:to>
      <xdr:col>35</xdr:col>
      <xdr:colOff>137475</xdr:colOff>
      <xdr:row>21</xdr:row>
      <xdr:rowOff>55044</xdr:rowOff>
    </xdr:to>
    <xdr:sp macro="[0]!Go_to_9" textlink="">
      <xdr:nvSpPr>
        <xdr:cNvPr id="27" name="Rektangel 26"/>
        <xdr:cNvSpPr/>
      </xdr:nvSpPr>
      <xdr:spPr>
        <a:xfrm>
          <a:off x="8829675" y="301829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31</xdr:col>
      <xdr:colOff>523875</xdr:colOff>
      <xdr:row>21</xdr:row>
      <xdr:rowOff>100260</xdr:rowOff>
    </xdr:from>
    <xdr:to>
      <xdr:col>35</xdr:col>
      <xdr:colOff>137475</xdr:colOff>
      <xdr:row>22</xdr:row>
      <xdr:rowOff>89760</xdr:rowOff>
    </xdr:to>
    <xdr:sp macro="[0]!Go_to_10" textlink="">
      <xdr:nvSpPr>
        <xdr:cNvPr id="28" name="Rektangel 27"/>
        <xdr:cNvSpPr/>
      </xdr:nvSpPr>
      <xdr:spPr>
        <a:xfrm>
          <a:off x="8829675" y="324351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31</xdr:col>
      <xdr:colOff>523875</xdr:colOff>
      <xdr:row>22</xdr:row>
      <xdr:rowOff>134976</xdr:rowOff>
    </xdr:from>
    <xdr:to>
      <xdr:col>35</xdr:col>
      <xdr:colOff>137475</xdr:colOff>
      <xdr:row>23</xdr:row>
      <xdr:rowOff>124476</xdr:rowOff>
    </xdr:to>
    <xdr:sp macro="[0]!Go_to_11" textlink="">
      <xdr:nvSpPr>
        <xdr:cNvPr id="29" name="Rektangel 28"/>
        <xdr:cNvSpPr/>
      </xdr:nvSpPr>
      <xdr:spPr>
        <a:xfrm>
          <a:off x="8829675" y="346872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31</xdr:col>
      <xdr:colOff>523875</xdr:colOff>
      <xdr:row>23</xdr:row>
      <xdr:rowOff>169692</xdr:rowOff>
    </xdr:from>
    <xdr:to>
      <xdr:col>35</xdr:col>
      <xdr:colOff>137475</xdr:colOff>
      <xdr:row>24</xdr:row>
      <xdr:rowOff>159192</xdr:rowOff>
    </xdr:to>
    <xdr:sp macro="[0]!Go_to_12" textlink="">
      <xdr:nvSpPr>
        <xdr:cNvPr id="30" name="Rektangel 29"/>
        <xdr:cNvSpPr/>
      </xdr:nvSpPr>
      <xdr:spPr>
        <a:xfrm>
          <a:off x="8829675" y="369394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31</xdr:col>
      <xdr:colOff>523875</xdr:colOff>
      <xdr:row>25</xdr:row>
      <xdr:rowOff>13908</xdr:rowOff>
    </xdr:from>
    <xdr:to>
      <xdr:col>35</xdr:col>
      <xdr:colOff>137475</xdr:colOff>
      <xdr:row>26</xdr:row>
      <xdr:rowOff>3408</xdr:rowOff>
    </xdr:to>
    <xdr:sp macro="[0]!Go_to_13" textlink="">
      <xdr:nvSpPr>
        <xdr:cNvPr id="31" name="Rektangel 30"/>
        <xdr:cNvSpPr/>
      </xdr:nvSpPr>
      <xdr:spPr>
        <a:xfrm>
          <a:off x="8829675" y="391915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31</xdr:col>
      <xdr:colOff>523875</xdr:colOff>
      <xdr:row>26</xdr:row>
      <xdr:rowOff>48621</xdr:rowOff>
    </xdr:from>
    <xdr:to>
      <xdr:col>35</xdr:col>
      <xdr:colOff>137475</xdr:colOff>
      <xdr:row>27</xdr:row>
      <xdr:rowOff>38121</xdr:rowOff>
    </xdr:to>
    <xdr:sp macro="[0]!Go_to_14" textlink="">
      <xdr:nvSpPr>
        <xdr:cNvPr id="32" name="Rektangel 31"/>
        <xdr:cNvSpPr/>
      </xdr:nvSpPr>
      <xdr:spPr>
        <a:xfrm>
          <a:off x="8829675" y="414437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32</xdr:col>
      <xdr:colOff>219075</xdr:colOff>
      <xdr:row>31</xdr:row>
      <xdr:rowOff>228600</xdr:rowOff>
    </xdr:from>
    <xdr:to>
      <xdr:col>34</xdr:col>
      <xdr:colOff>400050</xdr:colOff>
      <xdr:row>31</xdr:row>
      <xdr:rowOff>600075</xdr:rowOff>
    </xdr:to>
    <xdr:grpSp>
      <xdr:nvGrpSpPr>
        <xdr:cNvPr id="34" name="Grupp 33"/>
        <xdr:cNvGrpSpPr/>
      </xdr:nvGrpSpPr>
      <xdr:grpSpPr>
        <a:xfrm>
          <a:off x="9134475" y="5334000"/>
          <a:ext cx="1400175" cy="371475"/>
          <a:chOff x="7515224" y="5076825"/>
          <a:chExt cx="1400175" cy="323850"/>
        </a:xfrm>
      </xdr:grpSpPr>
      <xdr:sp macro="[0]!Go_to_redesign" textlink="">
        <xdr:nvSpPr>
          <xdr:cNvPr id="35" name="Rektangel med rundade hörn 34"/>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36" name="Bildobjekt 35" descr="http://interactyx.com/wp-content/uploads/2013/02/Icon_Chart_lg.png"/>
          <xdr:cNvPicPr>
            <a:picLocks noChangeAspect="1" noChangeArrowheads="1"/>
          </xdr:cNvPicPr>
        </xdr:nvPicPr>
        <xdr:blipFill>
          <a:blip xmlns:r="http://schemas.openxmlformats.org/officeDocument/2006/relationships" r:embed="rId1"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xdr:from>
      <xdr:col>31</xdr:col>
      <xdr:colOff>514350</xdr:colOff>
      <xdr:row>1</xdr:row>
      <xdr:rowOff>57150</xdr:rowOff>
    </xdr:from>
    <xdr:to>
      <xdr:col>35</xdr:col>
      <xdr:colOff>127950</xdr:colOff>
      <xdr:row>2</xdr:row>
      <xdr:rowOff>132375</xdr:rowOff>
    </xdr:to>
    <xdr:sp macro="" textlink="">
      <xdr:nvSpPr>
        <xdr:cNvPr id="37" name="Rektangel 19"/>
        <xdr:cNvSpPr/>
      </xdr:nvSpPr>
      <xdr:spPr>
        <a:xfrm>
          <a:off x="8820150" y="190500"/>
          <a:ext cx="2052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32</xdr:col>
      <xdr:colOff>156750</xdr:colOff>
      <xdr:row>2</xdr:row>
      <xdr:rowOff>129176</xdr:rowOff>
    </xdr:from>
    <xdr:to>
      <xdr:col>35</xdr:col>
      <xdr:colOff>127950</xdr:colOff>
      <xdr:row>4</xdr:row>
      <xdr:rowOff>4376</xdr:rowOff>
    </xdr:to>
    <xdr:sp macro="" textlink="">
      <xdr:nvSpPr>
        <xdr:cNvPr id="38" name="Rektangel 20"/>
        <xdr:cNvSpPr/>
      </xdr:nvSpPr>
      <xdr:spPr>
        <a:xfrm>
          <a:off x="9072150" y="367301"/>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 Hazard</a:t>
          </a:r>
        </a:p>
      </xdr:txBody>
    </xdr:sp>
    <xdr:clientData/>
  </xdr:twoCellAnchor>
  <xdr:twoCellAnchor>
    <xdr:from>
      <xdr:col>32</xdr:col>
      <xdr:colOff>156750</xdr:colOff>
      <xdr:row>4</xdr:row>
      <xdr:rowOff>1177</xdr:rowOff>
    </xdr:from>
    <xdr:to>
      <xdr:col>35</xdr:col>
      <xdr:colOff>127950</xdr:colOff>
      <xdr:row>4</xdr:row>
      <xdr:rowOff>181177</xdr:rowOff>
    </xdr:to>
    <xdr:sp macro="" textlink="">
      <xdr:nvSpPr>
        <xdr:cNvPr id="39" name="Rektangel 21"/>
        <xdr:cNvSpPr/>
      </xdr:nvSpPr>
      <xdr:spPr>
        <a:xfrm>
          <a:off x="9072150" y="544102"/>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1.2 Surveillance objective</a:t>
          </a:r>
        </a:p>
      </xdr:txBody>
    </xdr:sp>
    <xdr:clientData/>
  </xdr:twoCellAnchor>
  <xdr:twoCellAnchor>
    <xdr:from>
      <xdr:col>32</xdr:col>
      <xdr:colOff>156750</xdr:colOff>
      <xdr:row>5</xdr:row>
      <xdr:rowOff>139878</xdr:rowOff>
    </xdr:from>
    <xdr:to>
      <xdr:col>35</xdr:col>
      <xdr:colOff>127950</xdr:colOff>
      <xdr:row>7</xdr:row>
      <xdr:rowOff>62703</xdr:rowOff>
    </xdr:to>
    <xdr:sp macro="" textlink="">
      <xdr:nvSpPr>
        <xdr:cNvPr id="40" name="Rektangel 22"/>
        <xdr:cNvSpPr/>
      </xdr:nvSpPr>
      <xdr:spPr>
        <a:xfrm>
          <a:off x="9072150" y="873303"/>
          <a:ext cx="1800000" cy="180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 Susceptible population</a:t>
          </a:r>
        </a:p>
      </xdr:txBody>
    </xdr:sp>
    <xdr:clientData/>
  </xdr:twoCellAnchor>
  <xdr:twoCellAnchor>
    <xdr:from>
      <xdr:col>32</xdr:col>
      <xdr:colOff>156750</xdr:colOff>
      <xdr:row>7</xdr:row>
      <xdr:rowOff>59505</xdr:rowOff>
    </xdr:from>
    <xdr:to>
      <xdr:col>35</xdr:col>
      <xdr:colOff>127950</xdr:colOff>
      <xdr:row>8</xdr:row>
      <xdr:rowOff>19051</xdr:rowOff>
    </xdr:to>
    <xdr:sp macro="" textlink="">
      <xdr:nvSpPr>
        <xdr:cNvPr id="41" name="Rektangel 23"/>
        <xdr:cNvSpPr/>
      </xdr:nvSpPr>
      <xdr:spPr>
        <a:xfrm>
          <a:off x="9072150" y="1050105"/>
          <a:ext cx="1800000" cy="150046"/>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1.5 Risk characteristics</a:t>
          </a:r>
        </a:p>
      </xdr:txBody>
    </xdr:sp>
    <xdr:clientData/>
  </xdr:twoCellAnchor>
  <xdr:twoCellAnchor>
    <xdr:from>
      <xdr:col>32</xdr:col>
      <xdr:colOff>156750</xdr:colOff>
      <xdr:row>4</xdr:row>
      <xdr:rowOff>163102</xdr:rowOff>
    </xdr:from>
    <xdr:to>
      <xdr:col>35</xdr:col>
      <xdr:colOff>127950</xdr:colOff>
      <xdr:row>5</xdr:row>
      <xdr:rowOff>142875</xdr:rowOff>
    </xdr:to>
    <xdr:sp macro="" textlink="">
      <xdr:nvSpPr>
        <xdr:cNvPr id="43" name="Rektangel 21"/>
        <xdr:cNvSpPr/>
      </xdr:nvSpPr>
      <xdr:spPr>
        <a:xfrm>
          <a:off x="9072150" y="706027"/>
          <a:ext cx="1800000" cy="170273"/>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 Geographical area covered</a:t>
          </a:r>
        </a:p>
      </xdr:txBody>
    </xdr:sp>
    <xdr:clientData/>
  </xdr:twoCellAnchor>
  <xdr:twoCellAnchor>
    <xdr:from>
      <xdr:col>32</xdr:col>
      <xdr:colOff>166275</xdr:colOff>
      <xdr:row>8</xdr:row>
      <xdr:rowOff>47625</xdr:rowOff>
    </xdr:from>
    <xdr:to>
      <xdr:col>35</xdr:col>
      <xdr:colOff>137475</xdr:colOff>
      <xdr:row>9</xdr:row>
      <xdr:rowOff>160950</xdr:rowOff>
    </xdr:to>
    <xdr:sp macro="" textlink="">
      <xdr:nvSpPr>
        <xdr:cNvPr id="42" name="Rektangel 24"/>
        <xdr:cNvSpPr/>
      </xdr:nvSpPr>
      <xdr:spPr>
        <a:xfrm>
          <a:off x="9081675" y="1228725"/>
          <a:ext cx="1800000" cy="180000"/>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Surv. system overview</a:t>
          </a:r>
        </a:p>
      </xdr:txBody>
    </xdr:sp>
    <xdr:clientData/>
  </xdr:twoCellAnchor>
  <xdr:twoCellAnchor>
    <xdr:from>
      <xdr:col>31</xdr:col>
      <xdr:colOff>533400</xdr:colOff>
      <xdr:row>10</xdr:row>
      <xdr:rowOff>14100</xdr:rowOff>
    </xdr:from>
    <xdr:to>
      <xdr:col>35</xdr:col>
      <xdr:colOff>147000</xdr:colOff>
      <xdr:row>11</xdr:row>
      <xdr:rowOff>135170</xdr:rowOff>
    </xdr:to>
    <xdr:sp macro="[0]!Go_to_2" textlink="">
      <xdr:nvSpPr>
        <xdr:cNvPr id="45" name="Rektangel 25"/>
        <xdr:cNvSpPr/>
      </xdr:nvSpPr>
      <xdr:spPr>
        <a:xfrm>
          <a:off x="8839200" y="1452375"/>
          <a:ext cx="2052000" cy="18774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editAs="oneCell">
    <xdr:from>
      <xdr:col>33</xdr:col>
      <xdr:colOff>447676</xdr:colOff>
      <xdr:row>29</xdr:row>
      <xdr:rowOff>314725</xdr:rowOff>
    </xdr:from>
    <xdr:to>
      <xdr:col>34</xdr:col>
      <xdr:colOff>306076</xdr:colOff>
      <xdr:row>31</xdr:row>
      <xdr:rowOff>182977</xdr:rowOff>
    </xdr:to>
    <xdr:pic>
      <xdr:nvPicPr>
        <xdr:cNvPr id="33"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72676" y="481052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504825</xdr:colOff>
      <xdr:row>29</xdr:row>
      <xdr:rowOff>314325</xdr:rowOff>
    </xdr:from>
    <xdr:to>
      <xdr:col>33</xdr:col>
      <xdr:colOff>400050</xdr:colOff>
      <xdr:row>31</xdr:row>
      <xdr:rowOff>199616</xdr:rowOff>
    </xdr:to>
    <xdr:pic>
      <xdr:nvPicPr>
        <xdr:cNvPr id="44"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9420225" y="4810125"/>
          <a:ext cx="504825" cy="494891"/>
        </a:xfrm>
        <a:prstGeom prst="rect">
          <a:avLst/>
        </a:prstGeom>
      </xdr:spPr>
    </xdr:pic>
    <xdr:clientData/>
  </xdr:twoCellAnchor>
  <xdr:twoCellAnchor editAs="oneCell">
    <xdr:from>
      <xdr:col>28</xdr:col>
      <xdr:colOff>266701</xdr:colOff>
      <xdr:row>49</xdr:row>
      <xdr:rowOff>133750</xdr:rowOff>
    </xdr:from>
    <xdr:to>
      <xdr:col>30</xdr:col>
      <xdr:colOff>172726</xdr:colOff>
      <xdr:row>52</xdr:row>
      <xdr:rowOff>40102</xdr:rowOff>
    </xdr:to>
    <xdr:pic>
      <xdr:nvPicPr>
        <xdr:cNvPr id="46"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53351" y="1148755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0</xdr:colOff>
      <xdr:row>49</xdr:row>
      <xdr:rowOff>133350</xdr:rowOff>
    </xdr:from>
    <xdr:to>
      <xdr:col>28</xdr:col>
      <xdr:colOff>219075</xdr:colOff>
      <xdr:row>52</xdr:row>
      <xdr:rowOff>56741</xdr:rowOff>
    </xdr:to>
    <xdr:pic>
      <xdr:nvPicPr>
        <xdr:cNvPr id="47"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7200900" y="11487150"/>
          <a:ext cx="504825" cy="49489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35</xdr:col>
      <xdr:colOff>361950</xdr:colOff>
      <xdr:row>15</xdr:row>
      <xdr:rowOff>200025</xdr:rowOff>
    </xdr:from>
    <xdr:to>
      <xdr:col>36</xdr:col>
      <xdr:colOff>580350</xdr:colOff>
      <xdr:row>16</xdr:row>
      <xdr:rowOff>297675</xdr:rowOff>
    </xdr:to>
    <xdr:sp macro="[0]!Go_to_3" textlink="">
      <xdr:nvSpPr>
        <xdr:cNvPr id="2" name="Höger 1"/>
        <xdr:cNvSpPr/>
      </xdr:nvSpPr>
      <xdr:spPr>
        <a:xfrm>
          <a:off x="10106025" y="4943475"/>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34</xdr:col>
      <xdr:colOff>28575</xdr:colOff>
      <xdr:row>15</xdr:row>
      <xdr:rowOff>200025</xdr:rowOff>
    </xdr:from>
    <xdr:to>
      <xdr:col>35</xdr:col>
      <xdr:colOff>246975</xdr:colOff>
      <xdr:row>16</xdr:row>
      <xdr:rowOff>297675</xdr:rowOff>
    </xdr:to>
    <xdr:sp macro="[0]!Go_to_1_5" textlink="">
      <xdr:nvSpPr>
        <xdr:cNvPr id="3" name="Vänster 2"/>
        <xdr:cNvSpPr/>
      </xdr:nvSpPr>
      <xdr:spPr>
        <a:xfrm>
          <a:off x="9163050" y="4943475"/>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24</xdr:col>
      <xdr:colOff>266700</xdr:colOff>
      <xdr:row>22</xdr:row>
      <xdr:rowOff>19049</xdr:rowOff>
    </xdr:from>
    <xdr:to>
      <xdr:col>26</xdr:col>
      <xdr:colOff>161925</xdr:colOff>
      <xdr:row>23</xdr:row>
      <xdr:rowOff>219074</xdr:rowOff>
    </xdr:to>
    <xdr:sp macro="[0]!addrows1" textlink="">
      <xdr:nvSpPr>
        <xdr:cNvPr id="13" name="Streckad höger 12"/>
        <xdr:cNvSpPr/>
      </xdr:nvSpPr>
      <xdr:spPr>
        <a:xfrm rot="5400000">
          <a:off x="8648700" y="9524999"/>
          <a:ext cx="428625" cy="46672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27</xdr:col>
      <xdr:colOff>190500</xdr:colOff>
      <xdr:row>21</xdr:row>
      <xdr:rowOff>514349</xdr:rowOff>
    </xdr:from>
    <xdr:to>
      <xdr:col>29</xdr:col>
      <xdr:colOff>28575</xdr:colOff>
      <xdr:row>23</xdr:row>
      <xdr:rowOff>200024</xdr:rowOff>
    </xdr:to>
    <xdr:sp macro="[0]!hiderows1" textlink="">
      <xdr:nvSpPr>
        <xdr:cNvPr id="14" name="Streckad höger 13"/>
        <xdr:cNvSpPr/>
      </xdr:nvSpPr>
      <xdr:spPr>
        <a:xfrm rot="16200000">
          <a:off x="9415463" y="9463086"/>
          <a:ext cx="51435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25</xdr:col>
      <xdr:colOff>180975</xdr:colOff>
      <xdr:row>34</xdr:row>
      <xdr:rowOff>200025</xdr:rowOff>
    </xdr:from>
    <xdr:to>
      <xdr:col>28</xdr:col>
      <xdr:colOff>94575</xdr:colOff>
      <xdr:row>37</xdr:row>
      <xdr:rowOff>123825</xdr:rowOff>
    </xdr:to>
    <xdr:sp macro="[0]!Go_to_3" textlink="">
      <xdr:nvSpPr>
        <xdr:cNvPr id="15" name="Höger 14"/>
        <xdr:cNvSpPr/>
      </xdr:nvSpPr>
      <xdr:spPr>
        <a:xfrm>
          <a:off x="6353175" y="9001125"/>
          <a:ext cx="828000" cy="6096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22</xdr:col>
      <xdr:colOff>161925</xdr:colOff>
      <xdr:row>34</xdr:row>
      <xdr:rowOff>200025</xdr:rowOff>
    </xdr:from>
    <xdr:to>
      <xdr:col>25</xdr:col>
      <xdr:colOff>66000</xdr:colOff>
      <xdr:row>37</xdr:row>
      <xdr:rowOff>123825</xdr:rowOff>
    </xdr:to>
    <xdr:sp macro="[0]!Go_to_1_5" textlink="">
      <xdr:nvSpPr>
        <xdr:cNvPr id="16" name="Vänster 15"/>
        <xdr:cNvSpPr/>
      </xdr:nvSpPr>
      <xdr:spPr>
        <a:xfrm>
          <a:off x="5410200" y="9001125"/>
          <a:ext cx="828000" cy="6096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33</xdr:col>
      <xdr:colOff>476250</xdr:colOff>
      <xdr:row>4</xdr:row>
      <xdr:rowOff>190500</xdr:rowOff>
    </xdr:from>
    <xdr:to>
      <xdr:col>37</xdr:col>
      <xdr:colOff>89850</xdr:colOff>
      <xdr:row>4</xdr:row>
      <xdr:rowOff>370500</xdr:rowOff>
    </xdr:to>
    <xdr:sp macro="[0]!Go_to_1" textlink="">
      <xdr:nvSpPr>
        <xdr:cNvPr id="19" name="Rektangel 18"/>
        <xdr:cNvSpPr/>
      </xdr:nvSpPr>
      <xdr:spPr>
        <a:xfrm>
          <a:off x="11477625" y="8191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33</xdr:col>
      <xdr:colOff>476250</xdr:colOff>
      <xdr:row>5</xdr:row>
      <xdr:rowOff>133351</xdr:rowOff>
    </xdr:from>
    <xdr:to>
      <xdr:col>37</xdr:col>
      <xdr:colOff>89850</xdr:colOff>
      <xdr:row>7</xdr:row>
      <xdr:rowOff>46774</xdr:rowOff>
    </xdr:to>
    <xdr:sp macro="[0]!Go_to_3" textlink="">
      <xdr:nvSpPr>
        <xdr:cNvPr id="26" name="Rektangel 25"/>
        <xdr:cNvSpPr/>
      </xdr:nvSpPr>
      <xdr:spPr>
        <a:xfrm>
          <a:off x="11477625" y="1362076"/>
          <a:ext cx="2052000" cy="208698"/>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33</xdr:col>
      <xdr:colOff>466725</xdr:colOff>
      <xdr:row>8</xdr:row>
      <xdr:rowOff>25314</xdr:rowOff>
    </xdr:from>
    <xdr:to>
      <xdr:col>37</xdr:col>
      <xdr:colOff>80325</xdr:colOff>
      <xdr:row>8</xdr:row>
      <xdr:rowOff>205314</xdr:rowOff>
    </xdr:to>
    <xdr:sp macro="[0]!Go_to_4" textlink="">
      <xdr:nvSpPr>
        <xdr:cNvPr id="27" name="Rektangel 26"/>
        <xdr:cNvSpPr/>
      </xdr:nvSpPr>
      <xdr:spPr>
        <a:xfrm>
          <a:off x="8991600" y="191126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33</xdr:col>
      <xdr:colOff>466725</xdr:colOff>
      <xdr:row>8</xdr:row>
      <xdr:rowOff>250530</xdr:rowOff>
    </xdr:from>
    <xdr:to>
      <xdr:col>37</xdr:col>
      <xdr:colOff>80325</xdr:colOff>
      <xdr:row>9</xdr:row>
      <xdr:rowOff>78105</xdr:rowOff>
    </xdr:to>
    <xdr:sp macro="[0]!Go_to_5" textlink="">
      <xdr:nvSpPr>
        <xdr:cNvPr id="28" name="Rektangel 27"/>
        <xdr:cNvSpPr/>
      </xdr:nvSpPr>
      <xdr:spPr>
        <a:xfrm>
          <a:off x="8991600" y="213648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33</xdr:col>
      <xdr:colOff>466725</xdr:colOff>
      <xdr:row>9</xdr:row>
      <xdr:rowOff>123321</xdr:rowOff>
    </xdr:from>
    <xdr:to>
      <xdr:col>37</xdr:col>
      <xdr:colOff>80325</xdr:colOff>
      <xdr:row>9</xdr:row>
      <xdr:rowOff>303321</xdr:rowOff>
    </xdr:to>
    <xdr:sp macro="[0]!Go_to_6" textlink="">
      <xdr:nvSpPr>
        <xdr:cNvPr id="29" name="Rektangel 28"/>
        <xdr:cNvSpPr/>
      </xdr:nvSpPr>
      <xdr:spPr>
        <a:xfrm>
          <a:off x="8991600" y="236169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33</xdr:col>
      <xdr:colOff>466725</xdr:colOff>
      <xdr:row>9</xdr:row>
      <xdr:rowOff>348537</xdr:rowOff>
    </xdr:from>
    <xdr:to>
      <xdr:col>37</xdr:col>
      <xdr:colOff>80325</xdr:colOff>
      <xdr:row>9</xdr:row>
      <xdr:rowOff>528537</xdr:rowOff>
    </xdr:to>
    <xdr:sp macro="[0]!Go_to_7" textlink="">
      <xdr:nvSpPr>
        <xdr:cNvPr id="30" name="Rektangel 29"/>
        <xdr:cNvSpPr/>
      </xdr:nvSpPr>
      <xdr:spPr>
        <a:xfrm>
          <a:off x="8991600" y="258691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33</xdr:col>
      <xdr:colOff>466725</xdr:colOff>
      <xdr:row>9</xdr:row>
      <xdr:rowOff>573753</xdr:rowOff>
    </xdr:from>
    <xdr:to>
      <xdr:col>37</xdr:col>
      <xdr:colOff>80325</xdr:colOff>
      <xdr:row>9</xdr:row>
      <xdr:rowOff>753753</xdr:rowOff>
    </xdr:to>
    <xdr:sp macro="[0]!Go_to_8" textlink="">
      <xdr:nvSpPr>
        <xdr:cNvPr id="31" name="Rektangel 30"/>
        <xdr:cNvSpPr/>
      </xdr:nvSpPr>
      <xdr:spPr>
        <a:xfrm>
          <a:off x="8991600" y="281212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33</xdr:col>
      <xdr:colOff>466725</xdr:colOff>
      <xdr:row>9</xdr:row>
      <xdr:rowOff>798969</xdr:rowOff>
    </xdr:from>
    <xdr:to>
      <xdr:col>37</xdr:col>
      <xdr:colOff>80325</xdr:colOff>
      <xdr:row>12</xdr:row>
      <xdr:rowOff>16944</xdr:rowOff>
    </xdr:to>
    <xdr:sp macro="[0]!Go_to_9" textlink="">
      <xdr:nvSpPr>
        <xdr:cNvPr id="32" name="Rektangel 31"/>
        <xdr:cNvSpPr/>
      </xdr:nvSpPr>
      <xdr:spPr>
        <a:xfrm>
          <a:off x="8991600" y="303734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33</xdr:col>
      <xdr:colOff>466725</xdr:colOff>
      <xdr:row>12</xdr:row>
      <xdr:rowOff>62160</xdr:rowOff>
    </xdr:from>
    <xdr:to>
      <xdr:col>37</xdr:col>
      <xdr:colOff>80325</xdr:colOff>
      <xdr:row>12</xdr:row>
      <xdr:rowOff>242160</xdr:rowOff>
    </xdr:to>
    <xdr:sp macro="[0]!Go_to_10" textlink="">
      <xdr:nvSpPr>
        <xdr:cNvPr id="33" name="Rektangel 32"/>
        <xdr:cNvSpPr/>
      </xdr:nvSpPr>
      <xdr:spPr>
        <a:xfrm>
          <a:off x="8991600" y="326256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33</xdr:col>
      <xdr:colOff>466725</xdr:colOff>
      <xdr:row>12</xdr:row>
      <xdr:rowOff>287376</xdr:rowOff>
    </xdr:from>
    <xdr:to>
      <xdr:col>37</xdr:col>
      <xdr:colOff>80325</xdr:colOff>
      <xdr:row>12</xdr:row>
      <xdr:rowOff>467376</xdr:rowOff>
    </xdr:to>
    <xdr:sp macro="[0]!Go_to_11" textlink="">
      <xdr:nvSpPr>
        <xdr:cNvPr id="34" name="Rektangel 33"/>
        <xdr:cNvSpPr/>
      </xdr:nvSpPr>
      <xdr:spPr>
        <a:xfrm>
          <a:off x="8991600" y="348777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33</xdr:col>
      <xdr:colOff>466725</xdr:colOff>
      <xdr:row>12</xdr:row>
      <xdr:rowOff>512592</xdr:rowOff>
    </xdr:from>
    <xdr:to>
      <xdr:col>37</xdr:col>
      <xdr:colOff>80325</xdr:colOff>
      <xdr:row>13</xdr:row>
      <xdr:rowOff>178242</xdr:rowOff>
    </xdr:to>
    <xdr:sp macro="[0]!Go_to_12" textlink="">
      <xdr:nvSpPr>
        <xdr:cNvPr id="35" name="Rektangel 34"/>
        <xdr:cNvSpPr/>
      </xdr:nvSpPr>
      <xdr:spPr>
        <a:xfrm>
          <a:off x="8991600" y="371299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33</xdr:col>
      <xdr:colOff>466725</xdr:colOff>
      <xdr:row>13</xdr:row>
      <xdr:rowOff>223458</xdr:rowOff>
    </xdr:from>
    <xdr:to>
      <xdr:col>37</xdr:col>
      <xdr:colOff>80325</xdr:colOff>
      <xdr:row>13</xdr:row>
      <xdr:rowOff>403458</xdr:rowOff>
    </xdr:to>
    <xdr:sp macro="[0]!Go_to_13" textlink="">
      <xdr:nvSpPr>
        <xdr:cNvPr id="36" name="Rektangel 35"/>
        <xdr:cNvSpPr/>
      </xdr:nvSpPr>
      <xdr:spPr>
        <a:xfrm>
          <a:off x="8991600" y="393820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33</xdr:col>
      <xdr:colOff>466725</xdr:colOff>
      <xdr:row>13</xdr:row>
      <xdr:rowOff>448671</xdr:rowOff>
    </xdr:from>
    <xdr:to>
      <xdr:col>37</xdr:col>
      <xdr:colOff>80325</xdr:colOff>
      <xdr:row>14</xdr:row>
      <xdr:rowOff>114321</xdr:rowOff>
    </xdr:to>
    <xdr:sp macro="[0]!Go_to_14" textlink="">
      <xdr:nvSpPr>
        <xdr:cNvPr id="37" name="Rektangel 36"/>
        <xdr:cNvSpPr/>
      </xdr:nvSpPr>
      <xdr:spPr>
        <a:xfrm>
          <a:off x="8991600" y="41634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33</xdr:col>
      <xdr:colOff>457200</xdr:colOff>
      <xdr:row>14</xdr:row>
      <xdr:rowOff>219075</xdr:rowOff>
    </xdr:from>
    <xdr:to>
      <xdr:col>37</xdr:col>
      <xdr:colOff>70800</xdr:colOff>
      <xdr:row>15</xdr:row>
      <xdr:rowOff>123825</xdr:rowOff>
    </xdr:to>
    <xdr:sp macro="" textlink="">
      <xdr:nvSpPr>
        <xdr:cNvPr id="38" name="Rektangel med rundade hörn 37"/>
        <xdr:cNvSpPr/>
      </xdr:nvSpPr>
      <xdr:spPr>
        <a:xfrm>
          <a:off x="8982075" y="4448175"/>
          <a:ext cx="2052000" cy="41910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34</xdr:col>
      <xdr:colOff>171450</xdr:colOff>
      <xdr:row>17</xdr:row>
      <xdr:rowOff>295275</xdr:rowOff>
    </xdr:from>
    <xdr:to>
      <xdr:col>36</xdr:col>
      <xdr:colOff>352425</xdr:colOff>
      <xdr:row>18</xdr:row>
      <xdr:rowOff>104775</xdr:rowOff>
    </xdr:to>
    <xdr:grpSp>
      <xdr:nvGrpSpPr>
        <xdr:cNvPr id="40" name="Grupp 39"/>
        <xdr:cNvGrpSpPr/>
      </xdr:nvGrpSpPr>
      <xdr:grpSpPr>
        <a:xfrm>
          <a:off x="11782425" y="6257925"/>
          <a:ext cx="1400175" cy="409575"/>
          <a:chOff x="7515224" y="5076825"/>
          <a:chExt cx="1400175" cy="323850"/>
        </a:xfrm>
      </xdr:grpSpPr>
      <xdr:sp macro="[0]!Go_to_redesign" textlink="">
        <xdr:nvSpPr>
          <xdr:cNvPr id="41" name="Rektangel med rundade hörn 40"/>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42" name="Bildobjekt 41" descr="http://interactyx.com/wp-content/uploads/2013/02/Icon_Chart_lg.png"/>
          <xdr:cNvPicPr>
            <a:picLocks noChangeAspect="1" noChangeArrowheads="1"/>
          </xdr:cNvPicPr>
        </xdr:nvPicPr>
        <xdr:blipFill>
          <a:blip xmlns:r="http://schemas.openxmlformats.org/officeDocument/2006/relationships" r:embed="rId1"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0</xdr:col>
      <xdr:colOff>352425</xdr:colOff>
      <xdr:row>9</xdr:row>
      <xdr:rowOff>409575</xdr:rowOff>
    </xdr:from>
    <xdr:to>
      <xdr:col>1</xdr:col>
      <xdr:colOff>228600</xdr:colOff>
      <xdr:row>9</xdr:row>
      <xdr:rowOff>872585</xdr:rowOff>
    </xdr:to>
    <xdr:pic>
      <xdr:nvPicPr>
        <xdr:cNvPr id="45" name="Bildobjekt 44" descr="http://www.clker.com/cliparts/a/6/C/S/F/K/duplicate-icon-md.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2425" y="2828925"/>
          <a:ext cx="438150" cy="4630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142875</xdr:colOff>
      <xdr:row>9</xdr:row>
      <xdr:rowOff>771525</xdr:rowOff>
    </xdr:from>
    <xdr:ext cx="897875" cy="264560"/>
    <xdr:sp macro="" textlink="">
      <xdr:nvSpPr>
        <xdr:cNvPr id="6" name="textruta 5"/>
        <xdr:cNvSpPr txBox="1"/>
      </xdr:nvSpPr>
      <xdr:spPr>
        <a:xfrm>
          <a:off x="142875" y="3190875"/>
          <a:ext cx="8978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COPY FROM</a:t>
          </a:r>
        </a:p>
      </xdr:txBody>
    </xdr:sp>
    <xdr:clientData/>
  </xdr:oneCellAnchor>
  <xdr:twoCellAnchor>
    <xdr:from>
      <xdr:col>33</xdr:col>
      <xdr:colOff>466725</xdr:colOff>
      <xdr:row>4</xdr:row>
      <xdr:rowOff>423674</xdr:rowOff>
    </xdr:from>
    <xdr:to>
      <xdr:col>37</xdr:col>
      <xdr:colOff>80325</xdr:colOff>
      <xdr:row>5</xdr:row>
      <xdr:rowOff>66674</xdr:rowOff>
    </xdr:to>
    <xdr:sp macro="[0]!Go_to_2" textlink="">
      <xdr:nvSpPr>
        <xdr:cNvPr id="49" name="Rektangel 25"/>
        <xdr:cNvSpPr/>
      </xdr:nvSpPr>
      <xdr:spPr>
        <a:xfrm>
          <a:off x="11468100" y="1052324"/>
          <a:ext cx="2052000" cy="243075"/>
        </a:xfrm>
        <a:prstGeom prst="rect">
          <a:avLst/>
        </a:prstGeom>
        <a:solidFill>
          <a:srgbClr val="66FF66"/>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editAs="oneCell">
    <xdr:from>
      <xdr:col>35</xdr:col>
      <xdr:colOff>333376</xdr:colOff>
      <xdr:row>16</xdr:row>
      <xdr:rowOff>343300</xdr:rowOff>
    </xdr:from>
    <xdr:to>
      <xdr:col>36</xdr:col>
      <xdr:colOff>191776</xdr:colOff>
      <xdr:row>17</xdr:row>
      <xdr:rowOff>221077</xdr:rowOff>
    </xdr:to>
    <xdr:pic>
      <xdr:nvPicPr>
        <xdr:cNvPr id="43"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553951" y="61726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34</xdr:col>
      <xdr:colOff>390525</xdr:colOff>
      <xdr:row>16</xdr:row>
      <xdr:rowOff>342900</xdr:rowOff>
    </xdr:from>
    <xdr:to>
      <xdr:col>35</xdr:col>
      <xdr:colOff>285750</xdr:colOff>
      <xdr:row>17</xdr:row>
      <xdr:rowOff>237716</xdr:rowOff>
    </xdr:to>
    <xdr:pic>
      <xdr:nvPicPr>
        <xdr:cNvPr id="44"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12001500" y="6172200"/>
          <a:ext cx="504825" cy="494891"/>
        </a:xfrm>
        <a:prstGeom prst="rect">
          <a:avLst/>
        </a:prstGeom>
      </xdr:spPr>
    </xdr:pic>
    <xdr:clientData/>
  </xdr:twoCellAnchor>
  <xdr:twoCellAnchor editAs="oneCell">
    <xdr:from>
      <xdr:col>30</xdr:col>
      <xdr:colOff>38101</xdr:colOff>
      <xdr:row>35</xdr:row>
      <xdr:rowOff>9925</xdr:rowOff>
    </xdr:from>
    <xdr:to>
      <xdr:col>31</xdr:col>
      <xdr:colOff>191776</xdr:colOff>
      <xdr:row>37</xdr:row>
      <xdr:rowOff>30577</xdr:rowOff>
    </xdr:to>
    <xdr:pic>
      <xdr:nvPicPr>
        <xdr:cNvPr id="47"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29851" y="1622147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114300</xdr:colOff>
      <xdr:row>35</xdr:row>
      <xdr:rowOff>9525</xdr:rowOff>
    </xdr:from>
    <xdr:to>
      <xdr:col>29</xdr:col>
      <xdr:colOff>304800</xdr:colOff>
      <xdr:row>37</xdr:row>
      <xdr:rowOff>47216</xdr:rowOff>
    </xdr:to>
    <xdr:pic>
      <xdr:nvPicPr>
        <xdr:cNvPr id="50"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9677400" y="16221075"/>
          <a:ext cx="504825" cy="494891"/>
        </a:xfrm>
        <a:prstGeom prst="rect">
          <a:avLst/>
        </a:prstGeom>
      </xdr:spPr>
    </xdr:pic>
    <xdr:clientData/>
  </xdr:twoCellAnchor>
  <xdr:twoCellAnchor editAs="oneCell">
    <xdr:from>
      <xdr:col>30</xdr:col>
      <xdr:colOff>47625</xdr:colOff>
      <xdr:row>4</xdr:row>
      <xdr:rowOff>38100</xdr:rowOff>
    </xdr:from>
    <xdr:to>
      <xdr:col>31</xdr:col>
      <xdr:colOff>238125</xdr:colOff>
      <xdr:row>4</xdr:row>
      <xdr:rowOff>532991</xdr:rowOff>
    </xdr:to>
    <xdr:pic>
      <xdr:nvPicPr>
        <xdr:cNvPr id="39"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10239375" y="666750"/>
          <a:ext cx="504825" cy="49489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9" name="Streckad höger 8"/>
        <xdr:cNvSpPr/>
      </xdr:nvSpPr>
      <xdr:spPr>
        <a:xfrm>
          <a:off x="14420850" y="76200"/>
          <a:ext cx="676275" cy="46672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10" name="Streckad höger 9"/>
        <xdr:cNvSpPr/>
      </xdr:nvSpPr>
      <xdr:spPr>
        <a:xfrm rot="10800000">
          <a:off x="14487524" y="47624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11" name="Streckad höger 10"/>
        <xdr:cNvSpPr/>
      </xdr:nvSpPr>
      <xdr:spPr>
        <a:xfrm>
          <a:off x="20116800" y="76200"/>
          <a:ext cx="704850" cy="46672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12" name="Streckad höger 11"/>
        <xdr:cNvSpPr/>
      </xdr:nvSpPr>
      <xdr:spPr>
        <a:xfrm rot="10800000">
          <a:off x="14487524" y="47624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14" name="Streckad höger 13"/>
        <xdr:cNvSpPr/>
      </xdr:nvSpPr>
      <xdr:spPr>
        <a:xfrm rot="10800000">
          <a:off x="20107274" y="47624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15" name="Streckad höger 14"/>
        <xdr:cNvSpPr/>
      </xdr:nvSpPr>
      <xdr:spPr>
        <a:xfrm>
          <a:off x="8905875" y="19050"/>
          <a:ext cx="685801" cy="46672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16" name="Streckad höger 15"/>
        <xdr:cNvSpPr/>
      </xdr:nvSpPr>
      <xdr:spPr>
        <a:xfrm rot="10800000">
          <a:off x="8982075" y="41909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39</xdr:col>
      <xdr:colOff>200025</xdr:colOff>
      <xdr:row>2</xdr:row>
      <xdr:rowOff>19050</xdr:rowOff>
    </xdr:from>
    <xdr:to>
      <xdr:col>42</xdr:col>
      <xdr:colOff>423225</xdr:colOff>
      <xdr:row>2</xdr:row>
      <xdr:rowOff>199050</xdr:rowOff>
    </xdr:to>
    <xdr:sp macro="[0]!Go_to_1" textlink="">
      <xdr:nvSpPr>
        <xdr:cNvPr id="25" name="Rektangel 24"/>
        <xdr:cNvSpPr/>
      </xdr:nvSpPr>
      <xdr:spPr>
        <a:xfrm>
          <a:off x="9267825" y="19050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200025</xdr:colOff>
      <xdr:row>3</xdr:row>
      <xdr:rowOff>22557</xdr:rowOff>
    </xdr:from>
    <xdr:to>
      <xdr:col>42</xdr:col>
      <xdr:colOff>423225</xdr:colOff>
      <xdr:row>3</xdr:row>
      <xdr:rowOff>202557</xdr:rowOff>
    </xdr:to>
    <xdr:sp macro="[0]!Go_to_2" textlink="">
      <xdr:nvSpPr>
        <xdr:cNvPr id="26" name="Rektangel 25"/>
        <xdr:cNvSpPr/>
      </xdr:nvSpPr>
      <xdr:spPr>
        <a:xfrm>
          <a:off x="9267825" y="39403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200025</xdr:colOff>
      <xdr:row>3</xdr:row>
      <xdr:rowOff>228723</xdr:rowOff>
    </xdr:from>
    <xdr:to>
      <xdr:col>42</xdr:col>
      <xdr:colOff>423225</xdr:colOff>
      <xdr:row>3</xdr:row>
      <xdr:rowOff>408723</xdr:rowOff>
    </xdr:to>
    <xdr:sp macro="[0]!Go_to_3" textlink="">
      <xdr:nvSpPr>
        <xdr:cNvPr id="27" name="Rektangel 26"/>
        <xdr:cNvSpPr/>
      </xdr:nvSpPr>
      <xdr:spPr>
        <a:xfrm>
          <a:off x="9267825" y="600198"/>
          <a:ext cx="2052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200025</xdr:colOff>
      <xdr:row>8</xdr:row>
      <xdr:rowOff>3088</xdr:rowOff>
    </xdr:from>
    <xdr:to>
      <xdr:col>42</xdr:col>
      <xdr:colOff>423225</xdr:colOff>
      <xdr:row>8</xdr:row>
      <xdr:rowOff>179916</xdr:rowOff>
    </xdr:to>
    <xdr:sp macro="[0]!Go_to_4" textlink="">
      <xdr:nvSpPr>
        <xdr:cNvPr id="28" name="Rektangel 27"/>
        <xdr:cNvSpPr/>
      </xdr:nvSpPr>
      <xdr:spPr>
        <a:xfrm>
          <a:off x="9291108" y="1770505"/>
          <a:ext cx="2064700" cy="176828"/>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200025</xdr:colOff>
      <xdr:row>8</xdr:row>
      <xdr:rowOff>217722</xdr:rowOff>
    </xdr:from>
    <xdr:to>
      <xdr:col>42</xdr:col>
      <xdr:colOff>423225</xdr:colOff>
      <xdr:row>9</xdr:row>
      <xdr:rowOff>131021</xdr:rowOff>
    </xdr:to>
    <xdr:sp macro="[0]!Go_to_5" textlink="">
      <xdr:nvSpPr>
        <xdr:cNvPr id="29" name="Rektangel 28"/>
        <xdr:cNvSpPr/>
      </xdr:nvSpPr>
      <xdr:spPr>
        <a:xfrm>
          <a:off x="9291108" y="1985139"/>
          <a:ext cx="2064700" cy="25196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200025</xdr:colOff>
      <xdr:row>9</xdr:row>
      <xdr:rowOff>176237</xdr:rowOff>
    </xdr:from>
    <xdr:to>
      <xdr:col>42</xdr:col>
      <xdr:colOff>423225</xdr:colOff>
      <xdr:row>9</xdr:row>
      <xdr:rowOff>356237</xdr:rowOff>
    </xdr:to>
    <xdr:sp macro="[0]!Go_to_6" textlink="">
      <xdr:nvSpPr>
        <xdr:cNvPr id="30" name="Rektangel 29"/>
        <xdr:cNvSpPr/>
      </xdr:nvSpPr>
      <xdr:spPr>
        <a:xfrm>
          <a:off x="9291108" y="2282320"/>
          <a:ext cx="20647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200025</xdr:colOff>
      <xdr:row>9</xdr:row>
      <xdr:rowOff>401453</xdr:rowOff>
    </xdr:from>
    <xdr:to>
      <xdr:col>42</xdr:col>
      <xdr:colOff>423225</xdr:colOff>
      <xdr:row>9</xdr:row>
      <xdr:rowOff>581453</xdr:rowOff>
    </xdr:to>
    <xdr:sp macro="[0]!Go_to_7" textlink="">
      <xdr:nvSpPr>
        <xdr:cNvPr id="31" name="Rektangel 30"/>
        <xdr:cNvSpPr/>
      </xdr:nvSpPr>
      <xdr:spPr>
        <a:xfrm>
          <a:off x="9291108" y="2507536"/>
          <a:ext cx="20647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200025</xdr:colOff>
      <xdr:row>9</xdr:row>
      <xdr:rowOff>613833</xdr:rowOff>
    </xdr:from>
    <xdr:to>
      <xdr:col>42</xdr:col>
      <xdr:colOff>423225</xdr:colOff>
      <xdr:row>11</xdr:row>
      <xdr:rowOff>43610</xdr:rowOff>
    </xdr:to>
    <xdr:sp macro="[0]!Go_to_8" textlink="">
      <xdr:nvSpPr>
        <xdr:cNvPr id="32" name="Rektangel 31"/>
        <xdr:cNvSpPr/>
      </xdr:nvSpPr>
      <xdr:spPr>
        <a:xfrm>
          <a:off x="9291108" y="2719916"/>
          <a:ext cx="2064700" cy="255277"/>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200025</xdr:colOff>
      <xdr:row>11</xdr:row>
      <xdr:rowOff>88827</xdr:rowOff>
    </xdr:from>
    <xdr:to>
      <xdr:col>42</xdr:col>
      <xdr:colOff>423225</xdr:colOff>
      <xdr:row>12</xdr:row>
      <xdr:rowOff>118543</xdr:rowOff>
    </xdr:to>
    <xdr:sp macro="[0]!Go_to_9" textlink="">
      <xdr:nvSpPr>
        <xdr:cNvPr id="33" name="Rektangel 32"/>
        <xdr:cNvSpPr/>
      </xdr:nvSpPr>
      <xdr:spPr>
        <a:xfrm>
          <a:off x="9291108" y="2893410"/>
          <a:ext cx="2064700" cy="177883"/>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200025</xdr:colOff>
      <xdr:row>12</xdr:row>
      <xdr:rowOff>163759</xdr:rowOff>
    </xdr:from>
    <xdr:to>
      <xdr:col>42</xdr:col>
      <xdr:colOff>423225</xdr:colOff>
      <xdr:row>12</xdr:row>
      <xdr:rowOff>343759</xdr:rowOff>
    </xdr:to>
    <xdr:sp macro="[0]!Go_to_10" textlink="">
      <xdr:nvSpPr>
        <xdr:cNvPr id="34" name="Rektangel 33"/>
        <xdr:cNvSpPr/>
      </xdr:nvSpPr>
      <xdr:spPr>
        <a:xfrm>
          <a:off x="9291108" y="3116509"/>
          <a:ext cx="20647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200025</xdr:colOff>
      <xdr:row>12</xdr:row>
      <xdr:rowOff>388975</xdr:rowOff>
    </xdr:from>
    <xdr:to>
      <xdr:col>42</xdr:col>
      <xdr:colOff>423225</xdr:colOff>
      <xdr:row>13</xdr:row>
      <xdr:rowOff>98017</xdr:rowOff>
    </xdr:to>
    <xdr:sp macro="[0]!Go_to_11" textlink="">
      <xdr:nvSpPr>
        <xdr:cNvPr id="35" name="Rektangel 34"/>
        <xdr:cNvSpPr/>
      </xdr:nvSpPr>
      <xdr:spPr>
        <a:xfrm>
          <a:off x="9291108" y="3341725"/>
          <a:ext cx="2064700" cy="185292"/>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200025</xdr:colOff>
      <xdr:row>13</xdr:row>
      <xdr:rowOff>143233</xdr:rowOff>
    </xdr:from>
    <xdr:to>
      <xdr:col>42</xdr:col>
      <xdr:colOff>423225</xdr:colOff>
      <xdr:row>14</xdr:row>
      <xdr:rowOff>61825</xdr:rowOff>
    </xdr:to>
    <xdr:sp macro="[0]!Go_to_12" textlink="">
      <xdr:nvSpPr>
        <xdr:cNvPr id="36" name="Rektangel 35"/>
        <xdr:cNvSpPr/>
      </xdr:nvSpPr>
      <xdr:spPr>
        <a:xfrm>
          <a:off x="9291108" y="3572233"/>
          <a:ext cx="2064700" cy="18317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200025</xdr:colOff>
      <xdr:row>14</xdr:row>
      <xdr:rowOff>107041</xdr:rowOff>
    </xdr:from>
    <xdr:to>
      <xdr:col>42</xdr:col>
      <xdr:colOff>423225</xdr:colOff>
      <xdr:row>14</xdr:row>
      <xdr:rowOff>287041</xdr:rowOff>
    </xdr:to>
    <xdr:sp macro="[0]!Go_to_13" textlink="">
      <xdr:nvSpPr>
        <xdr:cNvPr id="37" name="Rektangel 36"/>
        <xdr:cNvSpPr/>
      </xdr:nvSpPr>
      <xdr:spPr>
        <a:xfrm>
          <a:off x="9291108" y="3800624"/>
          <a:ext cx="20647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200025</xdr:colOff>
      <xdr:row>14</xdr:row>
      <xdr:rowOff>332254</xdr:rowOff>
    </xdr:from>
    <xdr:to>
      <xdr:col>42</xdr:col>
      <xdr:colOff>423225</xdr:colOff>
      <xdr:row>14</xdr:row>
      <xdr:rowOff>514371</xdr:rowOff>
    </xdr:to>
    <xdr:sp macro="[0]!Go_to_14" textlink="">
      <xdr:nvSpPr>
        <xdr:cNvPr id="38" name="Rektangel 37"/>
        <xdr:cNvSpPr/>
      </xdr:nvSpPr>
      <xdr:spPr>
        <a:xfrm>
          <a:off x="9291108" y="4025837"/>
          <a:ext cx="2064700" cy="182117"/>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190500</xdr:colOff>
      <xdr:row>15</xdr:row>
      <xdr:rowOff>58208</xdr:rowOff>
    </xdr:from>
    <xdr:to>
      <xdr:col>42</xdr:col>
      <xdr:colOff>413700</xdr:colOff>
      <xdr:row>17</xdr:row>
      <xdr:rowOff>210608</xdr:rowOff>
    </xdr:to>
    <xdr:sp macro="" textlink="">
      <xdr:nvSpPr>
        <xdr:cNvPr id="39" name="Rektangel med rundade hörn 38"/>
        <xdr:cNvSpPr/>
      </xdr:nvSpPr>
      <xdr:spPr>
        <a:xfrm>
          <a:off x="9281583" y="4312708"/>
          <a:ext cx="2064700" cy="416983"/>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41</xdr:col>
      <xdr:colOff>47625</xdr:colOff>
      <xdr:row>17</xdr:row>
      <xdr:rowOff>248708</xdr:rowOff>
    </xdr:from>
    <xdr:to>
      <xdr:col>42</xdr:col>
      <xdr:colOff>266025</xdr:colOff>
      <xdr:row>19</xdr:row>
      <xdr:rowOff>198191</xdr:rowOff>
    </xdr:to>
    <xdr:sp macro="[0]!Go_to_4" textlink="">
      <xdr:nvSpPr>
        <xdr:cNvPr id="40" name="Höger 39"/>
        <xdr:cNvSpPr/>
      </xdr:nvSpPr>
      <xdr:spPr>
        <a:xfrm>
          <a:off x="10366375" y="4767791"/>
          <a:ext cx="832233" cy="60565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39</xdr:col>
      <xdr:colOff>323850</xdr:colOff>
      <xdr:row>17</xdr:row>
      <xdr:rowOff>248708</xdr:rowOff>
    </xdr:from>
    <xdr:to>
      <xdr:col>40</xdr:col>
      <xdr:colOff>542250</xdr:colOff>
      <xdr:row>19</xdr:row>
      <xdr:rowOff>198191</xdr:rowOff>
    </xdr:to>
    <xdr:sp macro="[0]!Go_to_2" textlink="">
      <xdr:nvSpPr>
        <xdr:cNvPr id="41" name="Vänster 40"/>
        <xdr:cNvSpPr/>
      </xdr:nvSpPr>
      <xdr:spPr>
        <a:xfrm>
          <a:off x="9414933" y="4767791"/>
          <a:ext cx="832234" cy="6056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448409</xdr:colOff>
      <xdr:row>3</xdr:row>
      <xdr:rowOff>428625</xdr:rowOff>
    </xdr:from>
    <xdr:to>
      <xdr:col>42</xdr:col>
      <xdr:colOff>419609</xdr:colOff>
      <xdr:row>4</xdr:row>
      <xdr:rowOff>77325</xdr:rowOff>
    </xdr:to>
    <xdr:sp macro="" textlink="">
      <xdr:nvSpPr>
        <xdr:cNvPr id="44" name="Rektangel 43"/>
        <xdr:cNvSpPr/>
      </xdr:nvSpPr>
      <xdr:spPr>
        <a:xfrm>
          <a:off x="9516209" y="800100"/>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3.1 Target species</a:t>
          </a:r>
        </a:p>
      </xdr:txBody>
    </xdr:sp>
    <xdr:clientData/>
  </xdr:twoCellAnchor>
  <xdr:twoCellAnchor>
    <xdr:from>
      <xdr:col>39</xdr:col>
      <xdr:colOff>448409</xdr:colOff>
      <xdr:row>4</xdr:row>
      <xdr:rowOff>87930</xdr:rowOff>
    </xdr:from>
    <xdr:to>
      <xdr:col>42</xdr:col>
      <xdr:colOff>419609</xdr:colOff>
      <xdr:row>5</xdr:row>
      <xdr:rowOff>60480</xdr:rowOff>
    </xdr:to>
    <xdr:sp macro="" textlink="">
      <xdr:nvSpPr>
        <xdr:cNvPr id="45" name="Rektangel 44"/>
        <xdr:cNvSpPr/>
      </xdr:nvSpPr>
      <xdr:spPr>
        <a:xfrm>
          <a:off x="9516209" y="954705"/>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3.2 Target sector</a:t>
          </a:r>
        </a:p>
      </xdr:txBody>
    </xdr:sp>
    <xdr:clientData/>
  </xdr:twoCellAnchor>
  <xdr:twoCellAnchor>
    <xdr:from>
      <xdr:col>39</xdr:col>
      <xdr:colOff>447675</xdr:colOff>
      <xdr:row>5</xdr:row>
      <xdr:rowOff>71085</xdr:rowOff>
    </xdr:from>
    <xdr:to>
      <xdr:col>42</xdr:col>
      <xdr:colOff>418875</xdr:colOff>
      <xdr:row>5</xdr:row>
      <xdr:rowOff>215085</xdr:rowOff>
    </xdr:to>
    <xdr:sp macro="" textlink="">
      <xdr:nvSpPr>
        <xdr:cNvPr id="49" name="Rektangel 48"/>
        <xdr:cNvSpPr/>
      </xdr:nvSpPr>
      <xdr:spPr>
        <a:xfrm>
          <a:off x="9515475" y="1109310"/>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3.3 Sectors missed</a:t>
          </a:r>
        </a:p>
      </xdr:txBody>
    </xdr:sp>
    <xdr:clientData/>
  </xdr:twoCellAnchor>
  <xdr:twoCellAnchor>
    <xdr:from>
      <xdr:col>20</xdr:col>
      <xdr:colOff>952500</xdr:colOff>
      <xdr:row>33</xdr:row>
      <xdr:rowOff>209550</xdr:rowOff>
    </xdr:from>
    <xdr:to>
      <xdr:col>21</xdr:col>
      <xdr:colOff>799425</xdr:colOff>
      <xdr:row>36</xdr:row>
      <xdr:rowOff>135750</xdr:rowOff>
    </xdr:to>
    <xdr:sp macro="[0]!Go_to_4" textlink="">
      <xdr:nvSpPr>
        <xdr:cNvPr id="50" name="Höger 49"/>
        <xdr:cNvSpPr/>
      </xdr:nvSpPr>
      <xdr:spPr>
        <a:xfrm>
          <a:off x="6962775" y="8972550"/>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9525</xdr:colOff>
      <xdr:row>33</xdr:row>
      <xdr:rowOff>209550</xdr:rowOff>
    </xdr:from>
    <xdr:to>
      <xdr:col>20</xdr:col>
      <xdr:colOff>837525</xdr:colOff>
      <xdr:row>36</xdr:row>
      <xdr:rowOff>135750</xdr:rowOff>
    </xdr:to>
    <xdr:sp macro="[0]!Go_to_2" textlink="">
      <xdr:nvSpPr>
        <xdr:cNvPr id="51" name="Vänster 50"/>
        <xdr:cNvSpPr/>
      </xdr:nvSpPr>
      <xdr:spPr>
        <a:xfrm>
          <a:off x="6019800" y="8972550"/>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552450</xdr:colOff>
      <xdr:row>21</xdr:row>
      <xdr:rowOff>165099</xdr:rowOff>
    </xdr:from>
    <xdr:to>
      <xdr:col>42</xdr:col>
      <xdr:colOff>123825</xdr:colOff>
      <xdr:row>22</xdr:row>
      <xdr:rowOff>319616</xdr:rowOff>
    </xdr:to>
    <xdr:grpSp>
      <xdr:nvGrpSpPr>
        <xdr:cNvPr id="54" name="Grupp 53"/>
        <xdr:cNvGrpSpPr/>
      </xdr:nvGrpSpPr>
      <xdr:grpSpPr>
        <a:xfrm>
          <a:off x="9643533" y="6250516"/>
          <a:ext cx="1412875" cy="323850"/>
          <a:chOff x="7515224" y="5076825"/>
          <a:chExt cx="1400175" cy="323850"/>
        </a:xfrm>
      </xdr:grpSpPr>
      <xdr:sp macro="[0]!Go_to_redesign" textlink="">
        <xdr:nvSpPr>
          <xdr:cNvPr id="55" name="Rektangel med rundade hörn 54"/>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56" name="Bildobjekt 55" descr="http://interactyx.com/wp-content/uploads/2013/02/Icon_Chart_lg.png"/>
          <xdr:cNvPicPr>
            <a:picLocks noChangeAspect="1" noChangeArrowheads="1"/>
          </xdr:cNvPicPr>
        </xdr:nvPicPr>
        <xdr:blipFill>
          <a:blip xmlns:r="http://schemas.openxmlformats.org/officeDocument/2006/relationships" r:embed="rId1"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xdr:from>
      <xdr:col>23</xdr:col>
      <xdr:colOff>314325</xdr:colOff>
      <xdr:row>2</xdr:row>
      <xdr:rowOff>19050</xdr:rowOff>
    </xdr:from>
    <xdr:to>
      <xdr:col>25</xdr:col>
      <xdr:colOff>118425</xdr:colOff>
      <xdr:row>2</xdr:row>
      <xdr:rowOff>199050</xdr:rowOff>
    </xdr:to>
    <xdr:sp macro="[0]!Go_to_1" textlink="">
      <xdr:nvSpPr>
        <xdr:cNvPr id="57" name="Rektangel 24"/>
        <xdr:cNvSpPr/>
      </xdr:nvSpPr>
      <xdr:spPr>
        <a:xfrm>
          <a:off x="9267825" y="19050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Scenario</a:t>
          </a:r>
        </a:p>
      </xdr:txBody>
    </xdr:sp>
    <xdr:clientData/>
  </xdr:twoCellAnchor>
  <xdr:twoCellAnchor editAs="oneCell">
    <xdr:from>
      <xdr:col>22</xdr:col>
      <xdr:colOff>504826</xdr:colOff>
      <xdr:row>34</xdr:row>
      <xdr:rowOff>28975</xdr:rowOff>
    </xdr:from>
    <xdr:to>
      <xdr:col>22</xdr:col>
      <xdr:colOff>972826</xdr:colOff>
      <xdr:row>36</xdr:row>
      <xdr:rowOff>49627</xdr:rowOff>
    </xdr:to>
    <xdr:pic>
      <xdr:nvPicPr>
        <xdr:cNvPr id="58"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77251" y="902057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933450</xdr:colOff>
      <xdr:row>34</xdr:row>
      <xdr:rowOff>28575</xdr:rowOff>
    </xdr:from>
    <xdr:to>
      <xdr:col>22</xdr:col>
      <xdr:colOff>457200</xdr:colOff>
      <xdr:row>36</xdr:row>
      <xdr:rowOff>66266</xdr:rowOff>
    </xdr:to>
    <xdr:pic>
      <xdr:nvPicPr>
        <xdr:cNvPr id="59"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7924800" y="9020175"/>
          <a:ext cx="504825" cy="494891"/>
        </a:xfrm>
        <a:prstGeom prst="rect">
          <a:avLst/>
        </a:prstGeom>
      </xdr:spPr>
    </xdr:pic>
    <xdr:clientData/>
  </xdr:twoCellAnchor>
  <xdr:twoCellAnchor editAs="oneCell">
    <xdr:from>
      <xdr:col>41</xdr:col>
      <xdr:colOff>66676</xdr:colOff>
      <xdr:row>19</xdr:row>
      <xdr:rowOff>148566</xdr:rowOff>
    </xdr:from>
    <xdr:to>
      <xdr:col>41</xdr:col>
      <xdr:colOff>534676</xdr:colOff>
      <xdr:row>21</xdr:row>
      <xdr:rowOff>33751</xdr:rowOff>
    </xdr:to>
    <xdr:pic>
      <xdr:nvPicPr>
        <xdr:cNvPr id="60"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385426" y="5323816"/>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40</xdr:col>
      <xdr:colOff>123825</xdr:colOff>
      <xdr:row>19</xdr:row>
      <xdr:rowOff>148166</xdr:rowOff>
    </xdr:from>
    <xdr:to>
      <xdr:col>41</xdr:col>
      <xdr:colOff>19050</xdr:colOff>
      <xdr:row>21</xdr:row>
      <xdr:rowOff>50390</xdr:rowOff>
    </xdr:to>
    <xdr:pic>
      <xdr:nvPicPr>
        <xdr:cNvPr id="61"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9828742" y="5323416"/>
          <a:ext cx="509058" cy="494891"/>
        </a:xfrm>
        <a:prstGeom prst="rect">
          <a:avLst/>
        </a:prstGeom>
      </xdr:spPr>
    </xdr:pic>
    <xdr:clientData/>
  </xdr:twoCellAnchor>
  <xdr:twoCellAnchor>
    <xdr:from>
      <xdr:col>39</xdr:col>
      <xdr:colOff>448409</xdr:colOff>
      <xdr:row>6</xdr:row>
      <xdr:rowOff>6615</xdr:rowOff>
    </xdr:from>
    <xdr:to>
      <xdr:col>42</xdr:col>
      <xdr:colOff>419609</xdr:colOff>
      <xdr:row>6</xdr:row>
      <xdr:rowOff>150615</xdr:rowOff>
    </xdr:to>
    <xdr:sp macro="" textlink="">
      <xdr:nvSpPr>
        <xdr:cNvPr id="63" name="Rektangel 45"/>
        <xdr:cNvSpPr/>
      </xdr:nvSpPr>
      <xdr:spPr>
        <a:xfrm>
          <a:off x="9539492" y="2377282"/>
          <a:ext cx="18127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3.4 Geographical area</a:t>
          </a:r>
        </a:p>
      </xdr:txBody>
    </xdr:sp>
    <xdr:clientData/>
  </xdr:twoCellAnchor>
  <xdr:twoCellAnchor>
    <xdr:from>
      <xdr:col>39</xdr:col>
      <xdr:colOff>448409</xdr:colOff>
      <xdr:row>7</xdr:row>
      <xdr:rowOff>8820</xdr:rowOff>
    </xdr:from>
    <xdr:to>
      <xdr:col>42</xdr:col>
      <xdr:colOff>419609</xdr:colOff>
      <xdr:row>7</xdr:row>
      <xdr:rowOff>152820</xdr:rowOff>
    </xdr:to>
    <xdr:sp macro="" textlink="">
      <xdr:nvSpPr>
        <xdr:cNvPr id="64" name="Rektangel 46"/>
        <xdr:cNvSpPr/>
      </xdr:nvSpPr>
      <xdr:spPr>
        <a:xfrm>
          <a:off x="9539492" y="2527653"/>
          <a:ext cx="18127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3.5 Target criteria</a:t>
          </a:r>
        </a:p>
      </xdr:txBody>
    </xdr:sp>
    <xdr:clientData/>
  </xdr:twoCellAnchor>
  <xdr:twoCellAnchor>
    <xdr:from>
      <xdr:col>39</xdr:col>
      <xdr:colOff>448409</xdr:colOff>
      <xdr:row>7</xdr:row>
      <xdr:rowOff>163426</xdr:rowOff>
    </xdr:from>
    <xdr:to>
      <xdr:col>42</xdr:col>
      <xdr:colOff>419609</xdr:colOff>
      <xdr:row>7</xdr:row>
      <xdr:rowOff>307426</xdr:rowOff>
    </xdr:to>
    <xdr:sp macro="" textlink="">
      <xdr:nvSpPr>
        <xdr:cNvPr id="65" name="Rektangel 47"/>
        <xdr:cNvSpPr/>
      </xdr:nvSpPr>
      <xdr:spPr>
        <a:xfrm>
          <a:off x="9539492" y="2682259"/>
          <a:ext cx="18127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3.6 Percentage covered</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39</xdr:col>
      <xdr:colOff>247650</xdr:colOff>
      <xdr:row>2</xdr:row>
      <xdr:rowOff>0</xdr:rowOff>
    </xdr:from>
    <xdr:to>
      <xdr:col>42</xdr:col>
      <xdr:colOff>470850</xdr:colOff>
      <xdr:row>2</xdr:row>
      <xdr:rowOff>180000</xdr:rowOff>
    </xdr:to>
    <xdr:sp macro="[0]!Go_to_1" textlink="">
      <xdr:nvSpPr>
        <xdr:cNvPr id="13" name="Rektangel 12"/>
        <xdr:cNvSpPr/>
      </xdr:nvSpPr>
      <xdr:spPr>
        <a:xfrm>
          <a:off x="9315450" y="1714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247650</xdr:colOff>
      <xdr:row>3</xdr:row>
      <xdr:rowOff>209673</xdr:rowOff>
    </xdr:from>
    <xdr:to>
      <xdr:col>42</xdr:col>
      <xdr:colOff>470850</xdr:colOff>
      <xdr:row>3</xdr:row>
      <xdr:rowOff>389673</xdr:rowOff>
    </xdr:to>
    <xdr:sp macro="[0]!Go_to_3" textlink="">
      <xdr:nvSpPr>
        <xdr:cNvPr id="15" name="Rektangel 14"/>
        <xdr:cNvSpPr/>
      </xdr:nvSpPr>
      <xdr:spPr>
        <a:xfrm>
          <a:off x="9315450" y="5811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247650</xdr:colOff>
      <xdr:row>3</xdr:row>
      <xdr:rowOff>415839</xdr:rowOff>
    </xdr:from>
    <xdr:to>
      <xdr:col>42</xdr:col>
      <xdr:colOff>470850</xdr:colOff>
      <xdr:row>4</xdr:row>
      <xdr:rowOff>100539</xdr:rowOff>
    </xdr:to>
    <xdr:sp macro="[0]!Go_to_4" textlink="">
      <xdr:nvSpPr>
        <xdr:cNvPr id="16" name="Rektangel 15"/>
        <xdr:cNvSpPr/>
      </xdr:nvSpPr>
      <xdr:spPr>
        <a:xfrm>
          <a:off x="9315450" y="787314"/>
          <a:ext cx="2052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236034</xdr:colOff>
      <xdr:row>7</xdr:row>
      <xdr:rowOff>279337</xdr:rowOff>
    </xdr:from>
    <xdr:to>
      <xdr:col>42</xdr:col>
      <xdr:colOff>459234</xdr:colOff>
      <xdr:row>7</xdr:row>
      <xdr:rowOff>441402</xdr:rowOff>
    </xdr:to>
    <xdr:sp macro="[0]!Go_to_5" textlink="">
      <xdr:nvSpPr>
        <xdr:cNvPr id="17" name="Rektangel 16"/>
        <xdr:cNvSpPr/>
      </xdr:nvSpPr>
      <xdr:spPr>
        <a:xfrm>
          <a:off x="9319632" y="1917172"/>
          <a:ext cx="2035273" cy="16206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236034</xdr:colOff>
      <xdr:row>7</xdr:row>
      <xdr:rowOff>491776</xdr:rowOff>
    </xdr:from>
    <xdr:to>
      <xdr:col>42</xdr:col>
      <xdr:colOff>459234</xdr:colOff>
      <xdr:row>7</xdr:row>
      <xdr:rowOff>669453</xdr:rowOff>
    </xdr:to>
    <xdr:sp macro="[0]!Go_to_6" textlink="">
      <xdr:nvSpPr>
        <xdr:cNvPr id="18" name="Rektangel 17"/>
        <xdr:cNvSpPr/>
      </xdr:nvSpPr>
      <xdr:spPr>
        <a:xfrm>
          <a:off x="9319632" y="2129611"/>
          <a:ext cx="2035273" cy="177677"/>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236034</xdr:colOff>
      <xdr:row>7</xdr:row>
      <xdr:rowOff>717457</xdr:rowOff>
    </xdr:from>
    <xdr:to>
      <xdr:col>42</xdr:col>
      <xdr:colOff>459234</xdr:colOff>
      <xdr:row>8</xdr:row>
      <xdr:rowOff>72731</xdr:rowOff>
    </xdr:to>
    <xdr:sp macro="[0]!Go_to_7" textlink="">
      <xdr:nvSpPr>
        <xdr:cNvPr id="19" name="Rektangel 18"/>
        <xdr:cNvSpPr/>
      </xdr:nvSpPr>
      <xdr:spPr>
        <a:xfrm>
          <a:off x="9319632" y="2355292"/>
          <a:ext cx="2035273"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236034</xdr:colOff>
      <xdr:row>9</xdr:row>
      <xdr:rowOff>25020</xdr:rowOff>
    </xdr:from>
    <xdr:to>
      <xdr:col>42</xdr:col>
      <xdr:colOff>459234</xdr:colOff>
      <xdr:row>10</xdr:row>
      <xdr:rowOff>31943</xdr:rowOff>
    </xdr:to>
    <xdr:sp macro="[0]!Go_to_8" textlink="">
      <xdr:nvSpPr>
        <xdr:cNvPr id="20" name="Rektangel 19"/>
        <xdr:cNvSpPr/>
      </xdr:nvSpPr>
      <xdr:spPr>
        <a:xfrm>
          <a:off x="9319632" y="2580508"/>
          <a:ext cx="2035273" cy="18116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236034</xdr:colOff>
      <xdr:row>10</xdr:row>
      <xdr:rowOff>77159</xdr:rowOff>
    </xdr:from>
    <xdr:to>
      <xdr:col>42</xdr:col>
      <xdr:colOff>459234</xdr:colOff>
      <xdr:row>10</xdr:row>
      <xdr:rowOff>252745</xdr:rowOff>
    </xdr:to>
    <xdr:sp macro="[0]!Go_to_9" textlink="">
      <xdr:nvSpPr>
        <xdr:cNvPr id="21" name="Rektangel 20"/>
        <xdr:cNvSpPr/>
      </xdr:nvSpPr>
      <xdr:spPr>
        <a:xfrm>
          <a:off x="9319632" y="2806885"/>
          <a:ext cx="2035273" cy="175586"/>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236034</xdr:colOff>
      <xdr:row>10</xdr:row>
      <xdr:rowOff>300749</xdr:rowOff>
    </xdr:from>
    <xdr:to>
      <xdr:col>42</xdr:col>
      <xdr:colOff>459234</xdr:colOff>
      <xdr:row>10</xdr:row>
      <xdr:rowOff>476250</xdr:rowOff>
    </xdr:to>
    <xdr:sp macro="[0]!Go_to_10" textlink="">
      <xdr:nvSpPr>
        <xdr:cNvPr id="22" name="Rektangel 21"/>
        <xdr:cNvSpPr/>
      </xdr:nvSpPr>
      <xdr:spPr>
        <a:xfrm>
          <a:off x="9319632" y="3030475"/>
          <a:ext cx="2035273" cy="17550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236034</xdr:colOff>
      <xdr:row>10</xdr:row>
      <xdr:rowOff>525965</xdr:rowOff>
    </xdr:from>
    <xdr:to>
      <xdr:col>42</xdr:col>
      <xdr:colOff>459234</xdr:colOff>
      <xdr:row>10</xdr:row>
      <xdr:rowOff>705965</xdr:rowOff>
    </xdr:to>
    <xdr:sp macro="[0]!Go_to_11" textlink="">
      <xdr:nvSpPr>
        <xdr:cNvPr id="23" name="Rektangel 22"/>
        <xdr:cNvSpPr/>
      </xdr:nvSpPr>
      <xdr:spPr>
        <a:xfrm>
          <a:off x="9319632" y="3255691"/>
          <a:ext cx="2035273"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236034</xdr:colOff>
      <xdr:row>10</xdr:row>
      <xdr:rowOff>751181</xdr:rowOff>
    </xdr:from>
    <xdr:to>
      <xdr:col>42</xdr:col>
      <xdr:colOff>459234</xdr:colOff>
      <xdr:row>12</xdr:row>
      <xdr:rowOff>42801</xdr:rowOff>
    </xdr:to>
    <xdr:sp macro="[0]!Go_to_12" textlink="">
      <xdr:nvSpPr>
        <xdr:cNvPr id="24" name="Rektangel 23"/>
        <xdr:cNvSpPr/>
      </xdr:nvSpPr>
      <xdr:spPr>
        <a:xfrm>
          <a:off x="9319632" y="3480907"/>
          <a:ext cx="2035273" cy="18604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236034</xdr:colOff>
      <xdr:row>12</xdr:row>
      <xdr:rowOff>88017</xdr:rowOff>
    </xdr:from>
    <xdr:to>
      <xdr:col>42</xdr:col>
      <xdr:colOff>459234</xdr:colOff>
      <xdr:row>13</xdr:row>
      <xdr:rowOff>98658</xdr:rowOff>
    </xdr:to>
    <xdr:sp macro="[0]!Go_to_13" textlink="">
      <xdr:nvSpPr>
        <xdr:cNvPr id="25" name="Rektangel 24"/>
        <xdr:cNvSpPr/>
      </xdr:nvSpPr>
      <xdr:spPr>
        <a:xfrm>
          <a:off x="9319632" y="3712163"/>
          <a:ext cx="2035273" cy="18487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236034</xdr:colOff>
      <xdr:row>13</xdr:row>
      <xdr:rowOff>143871</xdr:rowOff>
    </xdr:from>
    <xdr:to>
      <xdr:col>42</xdr:col>
      <xdr:colOff>459234</xdr:colOff>
      <xdr:row>13</xdr:row>
      <xdr:rowOff>323871</xdr:rowOff>
    </xdr:to>
    <xdr:sp macro="[0]!Go_to_14" textlink="">
      <xdr:nvSpPr>
        <xdr:cNvPr id="26" name="Rektangel 25"/>
        <xdr:cNvSpPr/>
      </xdr:nvSpPr>
      <xdr:spPr>
        <a:xfrm>
          <a:off x="9319632" y="3942255"/>
          <a:ext cx="2035273"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226509</xdr:colOff>
      <xdr:row>13</xdr:row>
      <xdr:rowOff>428625</xdr:rowOff>
    </xdr:from>
    <xdr:to>
      <xdr:col>42</xdr:col>
      <xdr:colOff>449709</xdr:colOff>
      <xdr:row>15</xdr:row>
      <xdr:rowOff>145895</xdr:rowOff>
    </xdr:to>
    <xdr:sp macro="" textlink="">
      <xdr:nvSpPr>
        <xdr:cNvPr id="27" name="Rektangel med rundade hörn 26"/>
        <xdr:cNvSpPr/>
      </xdr:nvSpPr>
      <xdr:spPr>
        <a:xfrm>
          <a:off x="9310107" y="4227009"/>
          <a:ext cx="2035273" cy="33291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20</xdr:col>
      <xdr:colOff>895350</xdr:colOff>
      <xdr:row>20</xdr:row>
      <xdr:rowOff>19050</xdr:rowOff>
    </xdr:from>
    <xdr:to>
      <xdr:col>21</xdr:col>
      <xdr:colOff>742275</xdr:colOff>
      <xdr:row>22</xdr:row>
      <xdr:rowOff>173850</xdr:rowOff>
    </xdr:to>
    <xdr:sp macro="[0]!Go_to_5" textlink="">
      <xdr:nvSpPr>
        <xdr:cNvPr id="28" name="Höger 27"/>
        <xdr:cNvSpPr/>
      </xdr:nvSpPr>
      <xdr:spPr>
        <a:xfrm>
          <a:off x="6905625" y="5476875"/>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933450</xdr:colOff>
      <xdr:row>20</xdr:row>
      <xdr:rowOff>19050</xdr:rowOff>
    </xdr:from>
    <xdr:to>
      <xdr:col>20</xdr:col>
      <xdr:colOff>780375</xdr:colOff>
      <xdr:row>22</xdr:row>
      <xdr:rowOff>173850</xdr:rowOff>
    </xdr:to>
    <xdr:sp macro="[0]!Go_to_3" textlink="">
      <xdr:nvSpPr>
        <xdr:cNvPr id="29" name="Vänster 28"/>
        <xdr:cNvSpPr/>
      </xdr:nvSpPr>
      <xdr:spPr>
        <a:xfrm>
          <a:off x="5962650" y="5476875"/>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495300</xdr:colOff>
      <xdr:row>4</xdr:row>
      <xdr:rowOff>133350</xdr:rowOff>
    </xdr:from>
    <xdr:to>
      <xdr:col>42</xdr:col>
      <xdr:colOff>466500</xdr:colOff>
      <xdr:row>5</xdr:row>
      <xdr:rowOff>37125</xdr:rowOff>
    </xdr:to>
    <xdr:sp macro="" textlink="">
      <xdr:nvSpPr>
        <xdr:cNvPr id="32" name="Rektangel 31"/>
        <xdr:cNvSpPr/>
      </xdr:nvSpPr>
      <xdr:spPr>
        <a:xfrm>
          <a:off x="9563100" y="1000125"/>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4.1 Definition</a:t>
          </a:r>
        </a:p>
      </xdr:txBody>
    </xdr:sp>
    <xdr:clientData/>
  </xdr:twoCellAnchor>
  <xdr:twoCellAnchor>
    <xdr:from>
      <xdr:col>39</xdr:col>
      <xdr:colOff>495300</xdr:colOff>
      <xdr:row>5</xdr:row>
      <xdr:rowOff>31865</xdr:rowOff>
    </xdr:from>
    <xdr:to>
      <xdr:col>42</xdr:col>
      <xdr:colOff>466500</xdr:colOff>
      <xdr:row>5</xdr:row>
      <xdr:rowOff>211865</xdr:rowOff>
    </xdr:to>
    <xdr:sp macro="" textlink="">
      <xdr:nvSpPr>
        <xdr:cNvPr id="33" name="Rektangel 32"/>
        <xdr:cNvSpPr/>
      </xdr:nvSpPr>
      <xdr:spPr>
        <a:xfrm>
          <a:off x="9563100" y="1174865"/>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4.2 Obligations</a:t>
          </a:r>
        </a:p>
      </xdr:txBody>
    </xdr:sp>
    <xdr:clientData/>
  </xdr:twoCellAnchor>
  <xdr:twoCellAnchor>
    <xdr:from>
      <xdr:col>39</xdr:col>
      <xdr:colOff>495300</xdr:colOff>
      <xdr:row>5</xdr:row>
      <xdr:rowOff>206605</xdr:rowOff>
    </xdr:from>
    <xdr:to>
      <xdr:col>42</xdr:col>
      <xdr:colOff>466500</xdr:colOff>
      <xdr:row>6</xdr:row>
      <xdr:rowOff>34180</xdr:rowOff>
    </xdr:to>
    <xdr:sp macro="" textlink="">
      <xdr:nvSpPr>
        <xdr:cNvPr id="34" name="Rektangel 33"/>
        <xdr:cNvSpPr/>
      </xdr:nvSpPr>
      <xdr:spPr>
        <a:xfrm>
          <a:off x="9563100" y="1349605"/>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4.3 Notification procedures</a:t>
          </a:r>
        </a:p>
      </xdr:txBody>
    </xdr:sp>
    <xdr:clientData/>
  </xdr:twoCellAnchor>
  <xdr:twoCellAnchor>
    <xdr:from>
      <xdr:col>39</xdr:col>
      <xdr:colOff>495300</xdr:colOff>
      <xdr:row>6</xdr:row>
      <xdr:rowOff>28920</xdr:rowOff>
    </xdr:from>
    <xdr:to>
      <xdr:col>42</xdr:col>
      <xdr:colOff>466500</xdr:colOff>
      <xdr:row>7</xdr:row>
      <xdr:rowOff>56520</xdr:rowOff>
    </xdr:to>
    <xdr:sp macro="" textlink="">
      <xdr:nvSpPr>
        <xdr:cNvPr id="35" name="Rektangel 34"/>
        <xdr:cNvSpPr/>
      </xdr:nvSpPr>
      <xdr:spPr>
        <a:xfrm>
          <a:off x="9563100" y="1524345"/>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4.4 Actions upon suscipions</a:t>
          </a:r>
        </a:p>
      </xdr:txBody>
    </xdr:sp>
    <xdr:clientData/>
  </xdr:twoCellAnchor>
  <xdr:twoCellAnchor>
    <xdr:from>
      <xdr:col>39</xdr:col>
      <xdr:colOff>495300</xdr:colOff>
      <xdr:row>7</xdr:row>
      <xdr:rowOff>51260</xdr:rowOff>
    </xdr:from>
    <xdr:to>
      <xdr:col>42</xdr:col>
      <xdr:colOff>466500</xdr:colOff>
      <xdr:row>7</xdr:row>
      <xdr:rowOff>231260</xdr:rowOff>
    </xdr:to>
    <xdr:sp macro="" textlink="">
      <xdr:nvSpPr>
        <xdr:cNvPr id="36" name="Rektangel 35"/>
        <xdr:cNvSpPr/>
      </xdr:nvSpPr>
      <xdr:spPr>
        <a:xfrm>
          <a:off x="9563100" y="1699085"/>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4.5 Actions upon confirmat.</a:t>
          </a:r>
        </a:p>
      </xdr:txBody>
    </xdr:sp>
    <xdr:clientData/>
  </xdr:twoCellAnchor>
  <xdr:twoCellAnchor editAs="oneCell">
    <xdr:from>
      <xdr:col>21</xdr:col>
      <xdr:colOff>133350</xdr:colOff>
      <xdr:row>1</xdr:row>
      <xdr:rowOff>28575</xdr:rowOff>
    </xdr:from>
    <xdr:to>
      <xdr:col>21</xdr:col>
      <xdr:colOff>904874</xdr:colOff>
      <xdr:row>3</xdr:row>
      <xdr:rowOff>346626</xdr:rowOff>
    </xdr:to>
    <xdr:pic macro="[0]!fitScreen4">
      <xdr:nvPicPr>
        <xdr:cNvPr id="37" name="Bildobjekt 36"/>
        <xdr:cNvPicPr>
          <a:picLocks noChangeAspect="1"/>
        </xdr:cNvPicPr>
      </xdr:nvPicPr>
      <xdr:blipFill>
        <a:blip xmlns:r="http://schemas.openxmlformats.org/officeDocument/2006/relationships" r:embed="rId1"/>
        <a:stretch>
          <a:fillRect/>
        </a:stretch>
      </xdr:blipFill>
      <xdr:spPr>
        <a:xfrm>
          <a:off x="7124700" y="114300"/>
          <a:ext cx="771524" cy="603801"/>
        </a:xfrm>
        <a:prstGeom prst="rect">
          <a:avLst/>
        </a:prstGeom>
        <a:effectLst>
          <a:glow rad="101600">
            <a:schemeClr val="bg1">
              <a:alpha val="40000"/>
            </a:schemeClr>
          </a:glow>
        </a:effectLst>
      </xdr:spPr>
    </xdr:pic>
    <xdr:clientData/>
  </xdr:twoCellAnchor>
  <xdr:twoCellAnchor>
    <xdr:from>
      <xdr:col>39</xdr:col>
      <xdr:colOff>559884</xdr:colOff>
      <xdr:row>16</xdr:row>
      <xdr:rowOff>7666</xdr:rowOff>
    </xdr:from>
    <xdr:to>
      <xdr:col>42</xdr:col>
      <xdr:colOff>131259</xdr:colOff>
      <xdr:row>16</xdr:row>
      <xdr:rowOff>336395</xdr:rowOff>
    </xdr:to>
    <xdr:grpSp>
      <xdr:nvGrpSpPr>
        <xdr:cNvPr id="38" name="Grupp 37"/>
        <xdr:cNvGrpSpPr/>
      </xdr:nvGrpSpPr>
      <xdr:grpSpPr>
        <a:xfrm>
          <a:off x="9627684" y="5017816"/>
          <a:ext cx="1400175" cy="328729"/>
          <a:chOff x="7515224" y="5076825"/>
          <a:chExt cx="1400175" cy="323850"/>
        </a:xfrm>
      </xdr:grpSpPr>
      <xdr:sp macro="[0]!Go_to_redesign" textlink="">
        <xdr:nvSpPr>
          <xdr:cNvPr id="39" name="Rektangel med rundade hörn 38"/>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40" name="Bildobjekt 39" descr="http://interactyx.com/wp-content/uploads/2013/02/Icon_Chart_lg.png"/>
          <xdr:cNvPicPr>
            <a:picLocks noChangeAspect="1" noChangeArrowheads="1"/>
          </xdr:cNvPicPr>
        </xdr:nvPicPr>
        <xdr:blipFill>
          <a:blip xmlns:r="http://schemas.openxmlformats.org/officeDocument/2006/relationships" r:embed="rId2"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xdr:from>
      <xdr:col>39</xdr:col>
      <xdr:colOff>241478</xdr:colOff>
      <xdr:row>3</xdr:row>
      <xdr:rowOff>0</xdr:rowOff>
    </xdr:from>
    <xdr:to>
      <xdr:col>42</xdr:col>
      <xdr:colOff>482387</xdr:colOff>
      <xdr:row>3</xdr:row>
      <xdr:rowOff>180000</xdr:rowOff>
    </xdr:to>
    <xdr:sp macro="[0]!Go_to_2" textlink="">
      <xdr:nvSpPr>
        <xdr:cNvPr id="41" name="Rektangel 25"/>
        <xdr:cNvSpPr/>
      </xdr:nvSpPr>
      <xdr:spPr>
        <a:xfrm>
          <a:off x="26173626" y="36221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editAs="oneCell">
    <xdr:from>
      <xdr:col>22</xdr:col>
      <xdr:colOff>438151</xdr:colOff>
      <xdr:row>20</xdr:row>
      <xdr:rowOff>86125</xdr:rowOff>
    </xdr:from>
    <xdr:to>
      <xdr:col>22</xdr:col>
      <xdr:colOff>906151</xdr:colOff>
      <xdr:row>22</xdr:row>
      <xdr:rowOff>106777</xdr:rowOff>
    </xdr:to>
    <xdr:pic>
      <xdr:nvPicPr>
        <xdr:cNvPr id="42"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410576" y="654407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866775</xdr:colOff>
      <xdr:row>20</xdr:row>
      <xdr:rowOff>85725</xdr:rowOff>
    </xdr:from>
    <xdr:to>
      <xdr:col>22</xdr:col>
      <xdr:colOff>390525</xdr:colOff>
      <xdr:row>22</xdr:row>
      <xdr:rowOff>123416</xdr:rowOff>
    </xdr:to>
    <xdr:pic>
      <xdr:nvPicPr>
        <xdr:cNvPr id="43"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7858125" y="6543675"/>
          <a:ext cx="504825" cy="49489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0</xdr:rowOff>
    </xdr:to>
    <xdr:sp macro="[0]!lessColumns2" textlink="">
      <xdr:nvSpPr>
        <xdr:cNvPr id="3" name="Streckad höger 2"/>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0</xdr:rowOff>
    </xdr:to>
    <xdr:sp macro="[0]!lessColumns3" textlink="">
      <xdr:nvSpPr>
        <xdr:cNvPr id="5" name="Streckad höger 4"/>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0</xdr:rowOff>
    </xdr:to>
    <xdr:sp macro="[0]!lesscolumns4" textlink="">
      <xdr:nvSpPr>
        <xdr:cNvPr id="6" name="Streckad höger 5"/>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285749</xdr:colOff>
      <xdr:row>3</xdr:row>
      <xdr:rowOff>66675</xdr:rowOff>
    </xdr:from>
    <xdr:to>
      <xdr:col>22</xdr:col>
      <xdr:colOff>885824</xdr:colOff>
      <xdr:row>6</xdr:row>
      <xdr:rowOff>361950</xdr:rowOff>
    </xdr:to>
    <xdr:sp macro="[0]!lessColumns2" textlink="">
      <xdr:nvSpPr>
        <xdr:cNvPr id="8" name="Streckad höger 7"/>
        <xdr:cNvSpPr/>
      </xdr:nvSpPr>
      <xdr:spPr>
        <a:xfrm rot="10800000">
          <a:off x="8515349" y="438150"/>
          <a:ext cx="600075" cy="457200"/>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27</xdr:col>
      <xdr:colOff>190499</xdr:colOff>
      <xdr:row>6</xdr:row>
      <xdr:rowOff>85724</xdr:rowOff>
    </xdr:from>
    <xdr:to>
      <xdr:col>27</xdr:col>
      <xdr:colOff>790574</xdr:colOff>
      <xdr:row>7</xdr:row>
      <xdr:rowOff>57149</xdr:rowOff>
    </xdr:to>
    <xdr:sp macro="[0]!lessColumns2" textlink="">
      <xdr:nvSpPr>
        <xdr:cNvPr id="14" name="Streckad höger 13"/>
        <xdr:cNvSpPr/>
      </xdr:nvSpPr>
      <xdr:spPr>
        <a:xfrm rot="10800000">
          <a:off x="9210675"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190499</xdr:colOff>
      <xdr:row>6</xdr:row>
      <xdr:rowOff>85724</xdr:rowOff>
    </xdr:from>
    <xdr:to>
      <xdr:col>32</xdr:col>
      <xdr:colOff>790574</xdr:colOff>
      <xdr:row>7</xdr:row>
      <xdr:rowOff>57149</xdr:rowOff>
    </xdr:to>
    <xdr:sp macro="[0]!lessColumns3" textlink="">
      <xdr:nvSpPr>
        <xdr:cNvPr id="15" name="Streckad höger 14"/>
        <xdr:cNvSpPr/>
      </xdr:nvSpPr>
      <xdr:spPr>
        <a:xfrm rot="10800000">
          <a:off x="9210675"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6</xdr:row>
      <xdr:rowOff>85724</xdr:rowOff>
    </xdr:from>
    <xdr:to>
      <xdr:col>37</xdr:col>
      <xdr:colOff>790574</xdr:colOff>
      <xdr:row>7</xdr:row>
      <xdr:rowOff>57149</xdr:rowOff>
    </xdr:to>
    <xdr:sp macro="[0]!lesscolumns4" textlink="">
      <xdr:nvSpPr>
        <xdr:cNvPr id="16" name="Streckad höger 15"/>
        <xdr:cNvSpPr/>
      </xdr:nvSpPr>
      <xdr:spPr>
        <a:xfrm rot="10800000">
          <a:off x="9210675"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21</xdr:col>
      <xdr:colOff>180975</xdr:colOff>
      <xdr:row>33</xdr:row>
      <xdr:rowOff>47625</xdr:rowOff>
    </xdr:from>
    <xdr:to>
      <xdr:col>21</xdr:col>
      <xdr:colOff>647700</xdr:colOff>
      <xdr:row>34</xdr:row>
      <xdr:rowOff>47625</xdr:rowOff>
    </xdr:to>
    <xdr:sp macro="[0]!moreRows2" textlink="">
      <xdr:nvSpPr>
        <xdr:cNvPr id="17" name="Streckad höger 16"/>
        <xdr:cNvSpPr/>
      </xdr:nvSpPr>
      <xdr:spPr>
        <a:xfrm rot="5400000">
          <a:off x="7448550" y="10382250"/>
          <a:ext cx="428625" cy="46672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22</xdr:col>
      <xdr:colOff>9525</xdr:colOff>
      <xdr:row>33</xdr:row>
      <xdr:rowOff>28575</xdr:rowOff>
    </xdr:from>
    <xdr:to>
      <xdr:col>22</xdr:col>
      <xdr:colOff>476250</xdr:colOff>
      <xdr:row>34</xdr:row>
      <xdr:rowOff>28575</xdr:rowOff>
    </xdr:to>
    <xdr:sp macro="[0]!hiderows2" textlink="">
      <xdr:nvSpPr>
        <xdr:cNvPr id="18" name="Streckad höger 17"/>
        <xdr:cNvSpPr/>
      </xdr:nvSpPr>
      <xdr:spPr>
        <a:xfrm rot="16200000">
          <a:off x="8258175" y="10363200"/>
          <a:ext cx="42862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20</xdr:col>
      <xdr:colOff>962025</xdr:colOff>
      <xdr:row>49</xdr:row>
      <xdr:rowOff>142875</xdr:rowOff>
    </xdr:from>
    <xdr:to>
      <xdr:col>21</xdr:col>
      <xdr:colOff>808950</xdr:colOff>
      <xdr:row>51</xdr:row>
      <xdr:rowOff>164325</xdr:rowOff>
    </xdr:to>
    <xdr:sp macro="[0]!Go_to_6" textlink="">
      <xdr:nvSpPr>
        <xdr:cNvPr id="21" name="Höger 20"/>
        <xdr:cNvSpPr/>
      </xdr:nvSpPr>
      <xdr:spPr>
        <a:xfrm>
          <a:off x="7229475" y="10925175"/>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19050</xdr:colOff>
      <xdr:row>49</xdr:row>
      <xdr:rowOff>142875</xdr:rowOff>
    </xdr:from>
    <xdr:to>
      <xdr:col>20</xdr:col>
      <xdr:colOff>847050</xdr:colOff>
      <xdr:row>51</xdr:row>
      <xdr:rowOff>164325</xdr:rowOff>
    </xdr:to>
    <xdr:sp macro="[0]!Go_to_4" textlink="">
      <xdr:nvSpPr>
        <xdr:cNvPr id="22" name="Vänster 21"/>
        <xdr:cNvSpPr/>
      </xdr:nvSpPr>
      <xdr:spPr>
        <a:xfrm>
          <a:off x="6286500" y="10925175"/>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180975</xdr:colOff>
      <xdr:row>6</xdr:row>
      <xdr:rowOff>352424</xdr:rowOff>
    </xdr:from>
    <xdr:to>
      <xdr:col>42</xdr:col>
      <xdr:colOff>404175</xdr:colOff>
      <xdr:row>6</xdr:row>
      <xdr:rowOff>533399</xdr:rowOff>
    </xdr:to>
    <xdr:sp macro="[0]!Go_to_1" textlink="">
      <xdr:nvSpPr>
        <xdr:cNvPr id="25" name="Rektangel 24"/>
        <xdr:cNvSpPr/>
      </xdr:nvSpPr>
      <xdr:spPr>
        <a:xfrm rot="10800000" flipV="1">
          <a:off x="9505950" y="838199"/>
          <a:ext cx="2052000" cy="18097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180975</xdr:colOff>
      <xdr:row>7</xdr:row>
      <xdr:rowOff>181098</xdr:rowOff>
    </xdr:from>
    <xdr:to>
      <xdr:col>42</xdr:col>
      <xdr:colOff>404175</xdr:colOff>
      <xdr:row>8</xdr:row>
      <xdr:rowOff>161073</xdr:rowOff>
    </xdr:to>
    <xdr:sp macro="[0]!Go_to_3" textlink="">
      <xdr:nvSpPr>
        <xdr:cNvPr id="27" name="Rektangel 26"/>
        <xdr:cNvSpPr/>
      </xdr:nvSpPr>
      <xdr:spPr>
        <a:xfrm>
          <a:off x="9505950" y="478167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180975</xdr:colOff>
      <xdr:row>8</xdr:row>
      <xdr:rowOff>187239</xdr:rowOff>
    </xdr:from>
    <xdr:to>
      <xdr:col>42</xdr:col>
      <xdr:colOff>404175</xdr:colOff>
      <xdr:row>10</xdr:row>
      <xdr:rowOff>71964</xdr:rowOff>
    </xdr:to>
    <xdr:sp macro="[0]!Go_to_4" textlink="">
      <xdr:nvSpPr>
        <xdr:cNvPr id="28" name="Rektangel 27"/>
        <xdr:cNvSpPr/>
      </xdr:nvSpPr>
      <xdr:spPr>
        <a:xfrm>
          <a:off x="9505950" y="498783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180975</xdr:colOff>
      <xdr:row>10</xdr:row>
      <xdr:rowOff>107655</xdr:rowOff>
    </xdr:from>
    <xdr:to>
      <xdr:col>42</xdr:col>
      <xdr:colOff>404175</xdr:colOff>
      <xdr:row>11</xdr:row>
      <xdr:rowOff>59055</xdr:rowOff>
    </xdr:to>
    <xdr:sp macro="[0]!Go_to_5" textlink="">
      <xdr:nvSpPr>
        <xdr:cNvPr id="29" name="Rektangel 28"/>
        <xdr:cNvSpPr/>
      </xdr:nvSpPr>
      <xdr:spPr>
        <a:xfrm>
          <a:off x="9505950" y="5203530"/>
          <a:ext cx="2052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180975</xdr:colOff>
      <xdr:row>11</xdr:row>
      <xdr:rowOff>94746</xdr:rowOff>
    </xdr:from>
    <xdr:to>
      <xdr:col>42</xdr:col>
      <xdr:colOff>404175</xdr:colOff>
      <xdr:row>12</xdr:row>
      <xdr:rowOff>46146</xdr:rowOff>
    </xdr:to>
    <xdr:sp macro="[0]!Go_to_6" textlink="">
      <xdr:nvSpPr>
        <xdr:cNvPr id="30" name="Rektangel 29"/>
        <xdr:cNvSpPr/>
      </xdr:nvSpPr>
      <xdr:spPr>
        <a:xfrm>
          <a:off x="9505950" y="54192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180975</xdr:colOff>
      <xdr:row>12</xdr:row>
      <xdr:rowOff>91362</xdr:rowOff>
    </xdr:from>
    <xdr:to>
      <xdr:col>42</xdr:col>
      <xdr:colOff>404175</xdr:colOff>
      <xdr:row>13</xdr:row>
      <xdr:rowOff>42762</xdr:rowOff>
    </xdr:to>
    <xdr:sp macro="[0]!Go_to_7" textlink="">
      <xdr:nvSpPr>
        <xdr:cNvPr id="31" name="Rektangel 30"/>
        <xdr:cNvSpPr/>
      </xdr:nvSpPr>
      <xdr:spPr>
        <a:xfrm>
          <a:off x="9505950" y="56444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180975</xdr:colOff>
      <xdr:row>13</xdr:row>
      <xdr:rowOff>87978</xdr:rowOff>
    </xdr:from>
    <xdr:to>
      <xdr:col>42</xdr:col>
      <xdr:colOff>404175</xdr:colOff>
      <xdr:row>14</xdr:row>
      <xdr:rowOff>39378</xdr:rowOff>
    </xdr:to>
    <xdr:sp macro="[0]!Go_to_8" textlink="">
      <xdr:nvSpPr>
        <xdr:cNvPr id="32" name="Rektangel 31"/>
        <xdr:cNvSpPr/>
      </xdr:nvSpPr>
      <xdr:spPr>
        <a:xfrm>
          <a:off x="9505950" y="58696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180975</xdr:colOff>
      <xdr:row>14</xdr:row>
      <xdr:rowOff>84594</xdr:rowOff>
    </xdr:from>
    <xdr:to>
      <xdr:col>42</xdr:col>
      <xdr:colOff>404175</xdr:colOff>
      <xdr:row>15</xdr:row>
      <xdr:rowOff>35994</xdr:rowOff>
    </xdr:to>
    <xdr:sp macro="[0]!Go_to_9" textlink="">
      <xdr:nvSpPr>
        <xdr:cNvPr id="33" name="Rektangel 32"/>
        <xdr:cNvSpPr/>
      </xdr:nvSpPr>
      <xdr:spPr>
        <a:xfrm>
          <a:off x="9505950" y="60948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180975</xdr:colOff>
      <xdr:row>15</xdr:row>
      <xdr:rowOff>81210</xdr:rowOff>
    </xdr:from>
    <xdr:to>
      <xdr:col>42</xdr:col>
      <xdr:colOff>404175</xdr:colOff>
      <xdr:row>16</xdr:row>
      <xdr:rowOff>32610</xdr:rowOff>
    </xdr:to>
    <xdr:sp macro="[0]!Go_to_10" textlink="">
      <xdr:nvSpPr>
        <xdr:cNvPr id="34" name="Rektangel 33"/>
        <xdr:cNvSpPr/>
      </xdr:nvSpPr>
      <xdr:spPr>
        <a:xfrm>
          <a:off x="9505950" y="63200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180975</xdr:colOff>
      <xdr:row>16</xdr:row>
      <xdr:rowOff>77826</xdr:rowOff>
    </xdr:from>
    <xdr:to>
      <xdr:col>42</xdr:col>
      <xdr:colOff>404175</xdr:colOff>
      <xdr:row>17</xdr:row>
      <xdr:rowOff>29226</xdr:rowOff>
    </xdr:to>
    <xdr:sp macro="[0]!Go_to_11" textlink="">
      <xdr:nvSpPr>
        <xdr:cNvPr id="35" name="Rektangel 34"/>
        <xdr:cNvSpPr/>
      </xdr:nvSpPr>
      <xdr:spPr>
        <a:xfrm>
          <a:off x="9505950" y="65453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180975</xdr:colOff>
      <xdr:row>17</xdr:row>
      <xdr:rowOff>74442</xdr:rowOff>
    </xdr:from>
    <xdr:to>
      <xdr:col>42</xdr:col>
      <xdr:colOff>404175</xdr:colOff>
      <xdr:row>18</xdr:row>
      <xdr:rowOff>25842</xdr:rowOff>
    </xdr:to>
    <xdr:sp macro="[0]!Go_to_12" textlink="">
      <xdr:nvSpPr>
        <xdr:cNvPr id="36" name="Rektangel 35"/>
        <xdr:cNvSpPr/>
      </xdr:nvSpPr>
      <xdr:spPr>
        <a:xfrm>
          <a:off x="9505950" y="67705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180975</xdr:colOff>
      <xdr:row>18</xdr:row>
      <xdr:rowOff>71058</xdr:rowOff>
    </xdr:from>
    <xdr:to>
      <xdr:col>42</xdr:col>
      <xdr:colOff>404175</xdr:colOff>
      <xdr:row>19</xdr:row>
      <xdr:rowOff>22458</xdr:rowOff>
    </xdr:to>
    <xdr:sp macro="[0]!Go_to_13" textlink="">
      <xdr:nvSpPr>
        <xdr:cNvPr id="37" name="Rektangel 36"/>
        <xdr:cNvSpPr/>
      </xdr:nvSpPr>
      <xdr:spPr>
        <a:xfrm>
          <a:off x="9505950" y="69957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180975</xdr:colOff>
      <xdr:row>19</xdr:row>
      <xdr:rowOff>67671</xdr:rowOff>
    </xdr:from>
    <xdr:to>
      <xdr:col>42</xdr:col>
      <xdr:colOff>404175</xdr:colOff>
      <xdr:row>20</xdr:row>
      <xdr:rowOff>19071</xdr:rowOff>
    </xdr:to>
    <xdr:sp macro="[0]!Go_to_14" textlink="">
      <xdr:nvSpPr>
        <xdr:cNvPr id="38" name="Rektangel 37"/>
        <xdr:cNvSpPr/>
      </xdr:nvSpPr>
      <xdr:spPr>
        <a:xfrm>
          <a:off x="9505950" y="72209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171450</xdr:colOff>
      <xdr:row>20</xdr:row>
      <xdr:rowOff>123825</xdr:rowOff>
    </xdr:from>
    <xdr:to>
      <xdr:col>42</xdr:col>
      <xdr:colOff>394650</xdr:colOff>
      <xdr:row>22</xdr:row>
      <xdr:rowOff>85725</xdr:rowOff>
    </xdr:to>
    <xdr:sp macro="" textlink="">
      <xdr:nvSpPr>
        <xdr:cNvPr id="39" name="Rektangel med rundade hörn 38"/>
        <xdr:cNvSpPr/>
      </xdr:nvSpPr>
      <xdr:spPr>
        <a:xfrm>
          <a:off x="9496425" y="7505700"/>
          <a:ext cx="2052000" cy="41910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41</xdr:col>
      <xdr:colOff>38100</xdr:colOff>
      <xdr:row>22</xdr:row>
      <xdr:rowOff>161925</xdr:rowOff>
    </xdr:from>
    <xdr:to>
      <xdr:col>42</xdr:col>
      <xdr:colOff>256500</xdr:colOff>
      <xdr:row>25</xdr:row>
      <xdr:rowOff>88125</xdr:rowOff>
    </xdr:to>
    <xdr:sp macro="[0]!Go_to_6" textlink="">
      <xdr:nvSpPr>
        <xdr:cNvPr id="40" name="Höger 39"/>
        <xdr:cNvSpPr/>
      </xdr:nvSpPr>
      <xdr:spPr>
        <a:xfrm>
          <a:off x="10582275" y="8001000"/>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39</xdr:col>
      <xdr:colOff>314325</xdr:colOff>
      <xdr:row>22</xdr:row>
      <xdr:rowOff>161925</xdr:rowOff>
    </xdr:from>
    <xdr:to>
      <xdr:col>40</xdr:col>
      <xdr:colOff>532725</xdr:colOff>
      <xdr:row>25</xdr:row>
      <xdr:rowOff>88125</xdr:rowOff>
    </xdr:to>
    <xdr:sp macro="[0]!Go_to_4" textlink="">
      <xdr:nvSpPr>
        <xdr:cNvPr id="41" name="Vänster 40"/>
        <xdr:cNvSpPr/>
      </xdr:nvSpPr>
      <xdr:spPr>
        <a:xfrm>
          <a:off x="9639300" y="8001000"/>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457200</xdr:colOff>
      <xdr:row>27</xdr:row>
      <xdr:rowOff>76200</xdr:rowOff>
    </xdr:from>
    <xdr:to>
      <xdr:col>42</xdr:col>
      <xdr:colOff>28575</xdr:colOff>
      <xdr:row>28</xdr:row>
      <xdr:rowOff>171450</xdr:rowOff>
    </xdr:to>
    <xdr:grpSp>
      <xdr:nvGrpSpPr>
        <xdr:cNvPr id="44" name="Grupp 43"/>
        <xdr:cNvGrpSpPr/>
      </xdr:nvGrpSpPr>
      <xdr:grpSpPr>
        <a:xfrm>
          <a:off x="9782175" y="5591175"/>
          <a:ext cx="1400175" cy="323850"/>
          <a:chOff x="7515224" y="5076825"/>
          <a:chExt cx="1400175" cy="323850"/>
        </a:xfrm>
      </xdr:grpSpPr>
      <xdr:sp macro="[0]!Go_to_redesign" textlink="">
        <xdr:nvSpPr>
          <xdr:cNvPr id="45" name="Rektangel med rundade hörn 44"/>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46" name="Bildobjekt 45" descr="http://interactyx.com/wp-content/uploads/2013/02/Icon_Chart_lg.png"/>
          <xdr:cNvPicPr>
            <a:picLocks noChangeAspect="1" noChangeArrowheads="1"/>
          </xdr:cNvPicPr>
        </xdr:nvPicPr>
        <xdr:blipFill>
          <a:blip xmlns:r="http://schemas.openxmlformats.org/officeDocument/2006/relationships" r:embed="rId1"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xdr:from>
      <xdr:col>39</xdr:col>
      <xdr:colOff>180975</xdr:colOff>
      <xdr:row>6</xdr:row>
      <xdr:rowOff>590550</xdr:rowOff>
    </xdr:from>
    <xdr:to>
      <xdr:col>42</xdr:col>
      <xdr:colOff>404175</xdr:colOff>
      <xdr:row>7</xdr:row>
      <xdr:rowOff>151425</xdr:rowOff>
    </xdr:to>
    <xdr:sp macro="[0]!Go_to_2" textlink="">
      <xdr:nvSpPr>
        <xdr:cNvPr id="47" name="Rektangel 25"/>
        <xdr:cNvSpPr/>
      </xdr:nvSpPr>
      <xdr:spPr>
        <a:xfrm>
          <a:off x="9505950" y="1076325"/>
          <a:ext cx="2052000" cy="20857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editAs="oneCell">
    <xdr:from>
      <xdr:col>41</xdr:col>
      <xdr:colOff>19051</xdr:colOff>
      <xdr:row>24</xdr:row>
      <xdr:rowOff>200425</xdr:rowOff>
    </xdr:from>
    <xdr:to>
      <xdr:col>41</xdr:col>
      <xdr:colOff>487051</xdr:colOff>
      <xdr:row>26</xdr:row>
      <xdr:rowOff>221077</xdr:rowOff>
    </xdr:to>
    <xdr:pic>
      <xdr:nvPicPr>
        <xdr:cNvPr id="48"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563226" y="84967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40</xdr:col>
      <xdr:colOff>76200</xdr:colOff>
      <xdr:row>24</xdr:row>
      <xdr:rowOff>200025</xdr:rowOff>
    </xdr:from>
    <xdr:to>
      <xdr:col>40</xdr:col>
      <xdr:colOff>581025</xdr:colOff>
      <xdr:row>27</xdr:row>
      <xdr:rowOff>9116</xdr:rowOff>
    </xdr:to>
    <xdr:pic>
      <xdr:nvPicPr>
        <xdr:cNvPr id="49"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10010775" y="8496300"/>
          <a:ext cx="504825" cy="494891"/>
        </a:xfrm>
        <a:prstGeom prst="rect">
          <a:avLst/>
        </a:prstGeom>
      </xdr:spPr>
    </xdr:pic>
    <xdr:clientData/>
  </xdr:twoCellAnchor>
  <xdr:twoCellAnchor editAs="oneCell">
    <xdr:from>
      <xdr:col>22</xdr:col>
      <xdr:colOff>552451</xdr:colOff>
      <xdr:row>50</xdr:row>
      <xdr:rowOff>400</xdr:rowOff>
    </xdr:from>
    <xdr:to>
      <xdr:col>38</xdr:col>
      <xdr:colOff>39376</xdr:colOff>
      <xdr:row>51</xdr:row>
      <xdr:rowOff>116302</xdr:rowOff>
    </xdr:to>
    <xdr:pic>
      <xdr:nvPicPr>
        <xdr:cNvPr id="50"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782051" y="144403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0</xdr:colOff>
      <xdr:row>50</xdr:row>
      <xdr:rowOff>0</xdr:rowOff>
    </xdr:from>
    <xdr:to>
      <xdr:col>22</xdr:col>
      <xdr:colOff>504825</xdr:colOff>
      <xdr:row>51</xdr:row>
      <xdr:rowOff>132941</xdr:rowOff>
    </xdr:to>
    <xdr:pic>
      <xdr:nvPicPr>
        <xdr:cNvPr id="51"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8229600" y="14439900"/>
          <a:ext cx="504825" cy="494891"/>
        </a:xfrm>
        <a:prstGeom prst="rect">
          <a:avLst/>
        </a:prstGeom>
      </xdr:spPr>
    </xdr:pic>
    <xdr:clientData/>
  </xdr:twoCellAnchor>
  <xdr:twoCellAnchor editAs="oneCell">
    <xdr:from>
      <xdr:col>13</xdr:col>
      <xdr:colOff>142875</xdr:colOff>
      <xdr:row>7</xdr:row>
      <xdr:rowOff>76200</xdr:rowOff>
    </xdr:from>
    <xdr:to>
      <xdr:col>15</xdr:col>
      <xdr:colOff>161925</xdr:colOff>
      <xdr:row>10</xdr:row>
      <xdr:rowOff>75791</xdr:rowOff>
    </xdr:to>
    <xdr:pic>
      <xdr:nvPicPr>
        <xdr:cNvPr id="42"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3343275" y="1209675"/>
          <a:ext cx="504825" cy="49489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361950</xdr:colOff>
      <xdr:row>0</xdr:row>
      <xdr:rowOff>0</xdr:rowOff>
    </xdr:from>
    <xdr:to>
      <xdr:col>38</xdr:col>
      <xdr:colOff>66676</xdr:colOff>
      <xdr:row>3</xdr:row>
      <xdr:rowOff>76200</xdr:rowOff>
    </xdr:to>
    <xdr:sp macro="[0]!moreColumns1" textlink="">
      <xdr:nvSpPr>
        <xdr:cNvPr id="7" name="Streckad höger 6"/>
        <xdr:cNvSpPr/>
      </xdr:nvSpPr>
      <xdr:spPr>
        <a:xfrm>
          <a:off x="8334375" y="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190499</xdr:colOff>
      <xdr:row>2</xdr:row>
      <xdr:rowOff>133348</xdr:rowOff>
    </xdr:from>
    <xdr:to>
      <xdr:col>22</xdr:col>
      <xdr:colOff>790574</xdr:colOff>
      <xdr:row>4</xdr:row>
      <xdr:rowOff>28574</xdr:rowOff>
    </xdr:to>
    <xdr:sp macro="[0]!lessColumns2" textlink="">
      <xdr:nvSpPr>
        <xdr:cNvPr id="8" name="Streckad höger 7"/>
        <xdr:cNvSpPr/>
      </xdr:nvSpPr>
      <xdr:spPr>
        <a:xfrm rot="10800000">
          <a:off x="8162924" y="304798"/>
          <a:ext cx="600075" cy="438151"/>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editAs="oneCell">
    <xdr:from>
      <xdr:col>11</xdr:col>
      <xdr:colOff>66675</xdr:colOff>
      <xdr:row>21</xdr:row>
      <xdr:rowOff>47625</xdr:rowOff>
    </xdr:from>
    <xdr:to>
      <xdr:col>12</xdr:col>
      <xdr:colOff>30565</xdr:colOff>
      <xdr:row>23</xdr:row>
      <xdr:rowOff>9526</xdr:rowOff>
    </xdr:to>
    <xdr:pic>
      <xdr:nvPicPr>
        <xdr:cNvPr id="13"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2657475" y="4038600"/>
          <a:ext cx="24011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228600</xdr:colOff>
      <xdr:row>1</xdr:row>
      <xdr:rowOff>0</xdr:rowOff>
    </xdr:from>
    <xdr:to>
      <xdr:col>42</xdr:col>
      <xdr:colOff>451800</xdr:colOff>
      <xdr:row>2</xdr:row>
      <xdr:rowOff>94275</xdr:rowOff>
    </xdr:to>
    <xdr:sp macro="[0]!Go_to_1" textlink="">
      <xdr:nvSpPr>
        <xdr:cNvPr id="14" name="Rektangel 13"/>
        <xdr:cNvSpPr/>
      </xdr:nvSpPr>
      <xdr:spPr>
        <a:xfrm>
          <a:off x="9296400" y="8572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228600</xdr:colOff>
      <xdr:row>2</xdr:row>
      <xdr:rowOff>117807</xdr:rowOff>
    </xdr:from>
    <xdr:to>
      <xdr:col>42</xdr:col>
      <xdr:colOff>451800</xdr:colOff>
      <xdr:row>3</xdr:row>
      <xdr:rowOff>97782</xdr:rowOff>
    </xdr:to>
    <xdr:sp macro="[0]!Go_to_2" textlink="">
      <xdr:nvSpPr>
        <xdr:cNvPr id="15" name="Rektangel 14"/>
        <xdr:cNvSpPr/>
      </xdr:nvSpPr>
      <xdr:spPr>
        <a:xfrm>
          <a:off x="9296400" y="28925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228600</xdr:colOff>
      <xdr:row>3</xdr:row>
      <xdr:rowOff>123948</xdr:rowOff>
    </xdr:from>
    <xdr:to>
      <xdr:col>42</xdr:col>
      <xdr:colOff>451800</xdr:colOff>
      <xdr:row>3</xdr:row>
      <xdr:rowOff>295275</xdr:rowOff>
    </xdr:to>
    <xdr:sp macro="[0]!Go_to_3" textlink="">
      <xdr:nvSpPr>
        <xdr:cNvPr id="16" name="Rektangel 15"/>
        <xdr:cNvSpPr/>
      </xdr:nvSpPr>
      <xdr:spPr>
        <a:xfrm>
          <a:off x="9296400" y="495423"/>
          <a:ext cx="2052000" cy="171327"/>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228600</xdr:colOff>
      <xdr:row>3</xdr:row>
      <xdr:rowOff>320589</xdr:rowOff>
    </xdr:from>
    <xdr:to>
      <xdr:col>42</xdr:col>
      <xdr:colOff>451800</xdr:colOff>
      <xdr:row>4</xdr:row>
      <xdr:rowOff>152400</xdr:rowOff>
    </xdr:to>
    <xdr:sp macro="[0]!Go_to_4" textlink="">
      <xdr:nvSpPr>
        <xdr:cNvPr id="17" name="Rektangel 16"/>
        <xdr:cNvSpPr/>
      </xdr:nvSpPr>
      <xdr:spPr>
        <a:xfrm>
          <a:off x="9296400" y="692064"/>
          <a:ext cx="2052000" cy="17471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228600</xdr:colOff>
      <xdr:row>4</xdr:row>
      <xdr:rowOff>174330</xdr:rowOff>
    </xdr:from>
    <xdr:to>
      <xdr:col>42</xdr:col>
      <xdr:colOff>451800</xdr:colOff>
      <xdr:row>5</xdr:row>
      <xdr:rowOff>68580</xdr:rowOff>
    </xdr:to>
    <xdr:sp macro="[0]!Go_to_5" textlink="">
      <xdr:nvSpPr>
        <xdr:cNvPr id="18" name="Rektangel 17"/>
        <xdr:cNvSpPr/>
      </xdr:nvSpPr>
      <xdr:spPr>
        <a:xfrm>
          <a:off x="9296400" y="8887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228600</xdr:colOff>
      <xdr:row>5</xdr:row>
      <xdr:rowOff>85221</xdr:rowOff>
    </xdr:from>
    <xdr:to>
      <xdr:col>42</xdr:col>
      <xdr:colOff>451800</xdr:colOff>
      <xdr:row>5</xdr:row>
      <xdr:rowOff>265221</xdr:rowOff>
    </xdr:to>
    <xdr:sp macro="[0]!Go_to_6" textlink="">
      <xdr:nvSpPr>
        <xdr:cNvPr id="19" name="Rektangel 18"/>
        <xdr:cNvSpPr/>
      </xdr:nvSpPr>
      <xdr:spPr>
        <a:xfrm>
          <a:off x="9296400" y="1085346"/>
          <a:ext cx="2052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238125</xdr:colOff>
      <xdr:row>11</xdr:row>
      <xdr:rowOff>123825</xdr:rowOff>
    </xdr:from>
    <xdr:to>
      <xdr:col>42</xdr:col>
      <xdr:colOff>461325</xdr:colOff>
      <xdr:row>12</xdr:row>
      <xdr:rowOff>147537</xdr:rowOff>
    </xdr:to>
    <xdr:sp macro="[0]!Go_to_7" textlink="">
      <xdr:nvSpPr>
        <xdr:cNvPr id="20" name="Rektangel 19"/>
        <xdr:cNvSpPr/>
      </xdr:nvSpPr>
      <xdr:spPr>
        <a:xfrm>
          <a:off x="9305925" y="2352675"/>
          <a:ext cx="2052000" cy="195162"/>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238125</xdr:colOff>
      <xdr:row>12</xdr:row>
      <xdr:rowOff>173703</xdr:rowOff>
    </xdr:from>
    <xdr:to>
      <xdr:col>42</xdr:col>
      <xdr:colOff>461325</xdr:colOff>
      <xdr:row>13</xdr:row>
      <xdr:rowOff>163203</xdr:rowOff>
    </xdr:to>
    <xdr:sp macro="[0]!Go_to_8" textlink="">
      <xdr:nvSpPr>
        <xdr:cNvPr id="21" name="Rektangel 20"/>
        <xdr:cNvSpPr/>
      </xdr:nvSpPr>
      <xdr:spPr>
        <a:xfrm>
          <a:off x="9305925" y="257400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238125</xdr:colOff>
      <xdr:row>13</xdr:row>
      <xdr:rowOff>208420</xdr:rowOff>
    </xdr:from>
    <xdr:to>
      <xdr:col>42</xdr:col>
      <xdr:colOff>461325</xdr:colOff>
      <xdr:row>14</xdr:row>
      <xdr:rowOff>133351</xdr:rowOff>
    </xdr:to>
    <xdr:sp macro="[0]!Go_to_9" textlink="">
      <xdr:nvSpPr>
        <xdr:cNvPr id="22" name="Rektangel 21"/>
        <xdr:cNvSpPr/>
      </xdr:nvSpPr>
      <xdr:spPr>
        <a:xfrm>
          <a:off x="9305925" y="2799220"/>
          <a:ext cx="2052000" cy="144006"/>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238125</xdr:colOff>
      <xdr:row>15</xdr:row>
      <xdr:rowOff>5010</xdr:rowOff>
    </xdr:from>
    <xdr:to>
      <xdr:col>42</xdr:col>
      <xdr:colOff>461325</xdr:colOff>
      <xdr:row>16</xdr:row>
      <xdr:rowOff>99285</xdr:rowOff>
    </xdr:to>
    <xdr:sp macro="[0]!Go_to_10" textlink="">
      <xdr:nvSpPr>
        <xdr:cNvPr id="23" name="Rektangel 22"/>
        <xdr:cNvSpPr/>
      </xdr:nvSpPr>
      <xdr:spPr>
        <a:xfrm>
          <a:off x="9305925" y="297681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238125</xdr:colOff>
      <xdr:row>16</xdr:row>
      <xdr:rowOff>144501</xdr:rowOff>
    </xdr:from>
    <xdr:to>
      <xdr:col>42</xdr:col>
      <xdr:colOff>461325</xdr:colOff>
      <xdr:row>17</xdr:row>
      <xdr:rowOff>162576</xdr:rowOff>
    </xdr:to>
    <xdr:sp macro="[0]!Go_to_11" textlink="">
      <xdr:nvSpPr>
        <xdr:cNvPr id="24" name="Rektangel 23"/>
        <xdr:cNvSpPr/>
      </xdr:nvSpPr>
      <xdr:spPr>
        <a:xfrm>
          <a:off x="9305925" y="320202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238125</xdr:colOff>
      <xdr:row>17</xdr:row>
      <xdr:rowOff>207792</xdr:rowOff>
    </xdr:from>
    <xdr:to>
      <xdr:col>42</xdr:col>
      <xdr:colOff>461325</xdr:colOff>
      <xdr:row>17</xdr:row>
      <xdr:rowOff>387792</xdr:rowOff>
    </xdr:to>
    <xdr:sp macro="[0]!Go_to_12" textlink="">
      <xdr:nvSpPr>
        <xdr:cNvPr id="25" name="Rektangel 24"/>
        <xdr:cNvSpPr/>
      </xdr:nvSpPr>
      <xdr:spPr>
        <a:xfrm>
          <a:off x="9305925" y="342724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238125</xdr:colOff>
      <xdr:row>17</xdr:row>
      <xdr:rowOff>433008</xdr:rowOff>
    </xdr:from>
    <xdr:to>
      <xdr:col>42</xdr:col>
      <xdr:colOff>461325</xdr:colOff>
      <xdr:row>19</xdr:row>
      <xdr:rowOff>22458</xdr:rowOff>
    </xdr:to>
    <xdr:sp macro="[0]!Go_to_13" textlink="">
      <xdr:nvSpPr>
        <xdr:cNvPr id="26" name="Rektangel 25"/>
        <xdr:cNvSpPr/>
      </xdr:nvSpPr>
      <xdr:spPr>
        <a:xfrm>
          <a:off x="9305925" y="365245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238125</xdr:colOff>
      <xdr:row>19</xdr:row>
      <xdr:rowOff>67671</xdr:rowOff>
    </xdr:from>
    <xdr:to>
      <xdr:col>42</xdr:col>
      <xdr:colOff>461325</xdr:colOff>
      <xdr:row>20</xdr:row>
      <xdr:rowOff>76221</xdr:rowOff>
    </xdr:to>
    <xdr:sp macro="[0]!Go_to_14" textlink="">
      <xdr:nvSpPr>
        <xdr:cNvPr id="27" name="Rektangel 26"/>
        <xdr:cNvSpPr/>
      </xdr:nvSpPr>
      <xdr:spPr>
        <a:xfrm>
          <a:off x="9305925" y="387767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228600</xdr:colOff>
      <xdr:row>20</xdr:row>
      <xdr:rowOff>180975</xdr:rowOff>
    </xdr:from>
    <xdr:to>
      <xdr:col>42</xdr:col>
      <xdr:colOff>451800</xdr:colOff>
      <xdr:row>20</xdr:row>
      <xdr:rowOff>600075</xdr:rowOff>
    </xdr:to>
    <xdr:sp macro="" textlink="">
      <xdr:nvSpPr>
        <xdr:cNvPr id="28" name="Rektangel med rundade hörn 27"/>
        <xdr:cNvSpPr/>
      </xdr:nvSpPr>
      <xdr:spPr>
        <a:xfrm>
          <a:off x="9296400" y="4162425"/>
          <a:ext cx="2052000" cy="41910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39</xdr:col>
      <xdr:colOff>466725</xdr:colOff>
      <xdr:row>5</xdr:row>
      <xdr:rowOff>256671</xdr:rowOff>
    </xdr:from>
    <xdr:to>
      <xdr:col>42</xdr:col>
      <xdr:colOff>437925</xdr:colOff>
      <xdr:row>7</xdr:row>
      <xdr:rowOff>8046</xdr:rowOff>
    </xdr:to>
    <xdr:sp macro="" textlink="">
      <xdr:nvSpPr>
        <xdr:cNvPr id="29" name="Rektangel 28"/>
        <xdr:cNvSpPr/>
      </xdr:nvSpPr>
      <xdr:spPr>
        <a:xfrm>
          <a:off x="9534525" y="1256796"/>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6.1 Type of test</a:t>
          </a:r>
        </a:p>
      </xdr:txBody>
    </xdr:sp>
    <xdr:clientData/>
  </xdr:twoCellAnchor>
  <xdr:twoCellAnchor>
    <xdr:from>
      <xdr:col>39</xdr:col>
      <xdr:colOff>466725</xdr:colOff>
      <xdr:row>7</xdr:row>
      <xdr:rowOff>17074</xdr:rowOff>
    </xdr:from>
    <xdr:to>
      <xdr:col>42</xdr:col>
      <xdr:colOff>437925</xdr:colOff>
      <xdr:row>8</xdr:row>
      <xdr:rowOff>16099</xdr:rowOff>
    </xdr:to>
    <xdr:sp macro="" textlink="">
      <xdr:nvSpPr>
        <xdr:cNvPr id="30" name="Rektangel 29"/>
        <xdr:cNvSpPr/>
      </xdr:nvSpPr>
      <xdr:spPr>
        <a:xfrm>
          <a:off x="9534525" y="1445824"/>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6.2 type of sample</a:t>
          </a:r>
        </a:p>
      </xdr:txBody>
    </xdr:sp>
    <xdr:clientData/>
  </xdr:twoCellAnchor>
  <xdr:twoCellAnchor>
    <xdr:from>
      <xdr:col>39</xdr:col>
      <xdr:colOff>466725</xdr:colOff>
      <xdr:row>8</xdr:row>
      <xdr:rowOff>177527</xdr:rowOff>
    </xdr:from>
    <xdr:to>
      <xdr:col>42</xdr:col>
      <xdr:colOff>437925</xdr:colOff>
      <xdr:row>9</xdr:row>
      <xdr:rowOff>90827</xdr:rowOff>
    </xdr:to>
    <xdr:sp macro="" textlink="">
      <xdr:nvSpPr>
        <xdr:cNvPr id="31" name="Rektangel 30"/>
        <xdr:cNvSpPr/>
      </xdr:nvSpPr>
      <xdr:spPr>
        <a:xfrm>
          <a:off x="9534525" y="1787252"/>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6.4 screening/ first test</a:t>
          </a:r>
        </a:p>
      </xdr:txBody>
    </xdr:sp>
    <xdr:clientData/>
  </xdr:twoCellAnchor>
  <xdr:twoCellAnchor>
    <xdr:from>
      <xdr:col>39</xdr:col>
      <xdr:colOff>466725</xdr:colOff>
      <xdr:row>9</xdr:row>
      <xdr:rowOff>99855</xdr:rowOff>
    </xdr:from>
    <xdr:to>
      <xdr:col>42</xdr:col>
      <xdr:colOff>437925</xdr:colOff>
      <xdr:row>10</xdr:row>
      <xdr:rowOff>22680</xdr:rowOff>
    </xdr:to>
    <xdr:sp macro="" textlink="">
      <xdr:nvSpPr>
        <xdr:cNvPr id="32" name="Rektangel 31"/>
        <xdr:cNvSpPr/>
      </xdr:nvSpPr>
      <xdr:spPr>
        <a:xfrm>
          <a:off x="9534525" y="1976280"/>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6.5</a:t>
          </a:r>
          <a:r>
            <a:rPr lang="sv-SE" sz="1000" baseline="0"/>
            <a:t> </a:t>
          </a:r>
          <a:r>
            <a:rPr lang="sv-SE" sz="1000"/>
            <a:t>Confirmatory/ second</a:t>
          </a:r>
        </a:p>
      </xdr:txBody>
    </xdr:sp>
    <xdr:clientData/>
  </xdr:twoCellAnchor>
  <xdr:twoCellAnchor>
    <xdr:from>
      <xdr:col>39</xdr:col>
      <xdr:colOff>466725</xdr:colOff>
      <xdr:row>10</xdr:row>
      <xdr:rowOff>3131</xdr:rowOff>
    </xdr:from>
    <xdr:to>
      <xdr:col>42</xdr:col>
      <xdr:colOff>437925</xdr:colOff>
      <xdr:row>11</xdr:row>
      <xdr:rowOff>87881</xdr:rowOff>
    </xdr:to>
    <xdr:sp macro="" textlink="">
      <xdr:nvSpPr>
        <xdr:cNvPr id="33" name="Rektangel 32"/>
        <xdr:cNvSpPr/>
      </xdr:nvSpPr>
      <xdr:spPr>
        <a:xfrm>
          <a:off x="9534525" y="2136731"/>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6.6 further details</a:t>
          </a:r>
        </a:p>
      </xdr:txBody>
    </xdr:sp>
    <xdr:clientData/>
  </xdr:twoCellAnchor>
  <xdr:twoCellAnchor>
    <xdr:from>
      <xdr:col>20</xdr:col>
      <xdr:colOff>904875</xdr:colOff>
      <xdr:row>28</xdr:row>
      <xdr:rowOff>9525</xdr:rowOff>
    </xdr:from>
    <xdr:to>
      <xdr:col>21</xdr:col>
      <xdr:colOff>751800</xdr:colOff>
      <xdr:row>30</xdr:row>
      <xdr:rowOff>164325</xdr:rowOff>
    </xdr:to>
    <xdr:sp macro="[0]!Go_to_7" textlink="">
      <xdr:nvSpPr>
        <xdr:cNvPr id="34" name="Höger 33"/>
        <xdr:cNvSpPr/>
      </xdr:nvSpPr>
      <xdr:spPr>
        <a:xfrm>
          <a:off x="6915150" y="6238875"/>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942975</xdr:colOff>
      <xdr:row>28</xdr:row>
      <xdr:rowOff>9525</xdr:rowOff>
    </xdr:from>
    <xdr:to>
      <xdr:col>20</xdr:col>
      <xdr:colOff>789900</xdr:colOff>
      <xdr:row>30</xdr:row>
      <xdr:rowOff>164325</xdr:rowOff>
    </xdr:to>
    <xdr:sp macro="[0]!Go_to_5" textlink="">
      <xdr:nvSpPr>
        <xdr:cNvPr id="35" name="Vänster 34"/>
        <xdr:cNvSpPr/>
      </xdr:nvSpPr>
      <xdr:spPr>
        <a:xfrm>
          <a:off x="5972175" y="6238875"/>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editAs="oneCell">
    <xdr:from>
      <xdr:col>21</xdr:col>
      <xdr:colOff>85725</xdr:colOff>
      <xdr:row>0</xdr:row>
      <xdr:rowOff>47625</xdr:rowOff>
    </xdr:from>
    <xdr:to>
      <xdr:col>21</xdr:col>
      <xdr:colOff>857249</xdr:colOff>
      <xdr:row>3</xdr:row>
      <xdr:rowOff>279951</xdr:rowOff>
    </xdr:to>
    <xdr:pic macro="[0]!fitScreen6">
      <xdr:nvPicPr>
        <xdr:cNvPr id="38" name="Bildobjekt 37"/>
        <xdr:cNvPicPr>
          <a:picLocks noChangeAspect="1"/>
        </xdr:cNvPicPr>
      </xdr:nvPicPr>
      <xdr:blipFill>
        <a:blip xmlns:r="http://schemas.openxmlformats.org/officeDocument/2006/relationships" r:embed="rId2"/>
        <a:stretch>
          <a:fillRect/>
        </a:stretch>
      </xdr:blipFill>
      <xdr:spPr>
        <a:xfrm>
          <a:off x="7077075" y="47625"/>
          <a:ext cx="771524" cy="603801"/>
        </a:xfrm>
        <a:prstGeom prst="rect">
          <a:avLst/>
        </a:prstGeom>
        <a:effectLst>
          <a:glow rad="101600">
            <a:schemeClr val="bg1">
              <a:alpha val="40000"/>
            </a:schemeClr>
          </a:glow>
        </a:effectLst>
      </xdr:spPr>
    </xdr:pic>
    <xdr:clientData/>
  </xdr:twoCellAnchor>
  <xdr:twoCellAnchor>
    <xdr:from>
      <xdr:col>39</xdr:col>
      <xdr:colOff>552450</xdr:colOff>
      <xdr:row>20</xdr:row>
      <xdr:rowOff>638175</xdr:rowOff>
    </xdr:from>
    <xdr:to>
      <xdr:col>42</xdr:col>
      <xdr:colOff>123825</xdr:colOff>
      <xdr:row>22</xdr:row>
      <xdr:rowOff>57150</xdr:rowOff>
    </xdr:to>
    <xdr:grpSp>
      <xdr:nvGrpSpPr>
        <xdr:cNvPr id="39" name="Grupp 38"/>
        <xdr:cNvGrpSpPr/>
      </xdr:nvGrpSpPr>
      <xdr:grpSpPr>
        <a:xfrm>
          <a:off x="9620250" y="4619625"/>
          <a:ext cx="1400175" cy="323850"/>
          <a:chOff x="7515224" y="5076825"/>
          <a:chExt cx="1400175" cy="323850"/>
        </a:xfrm>
      </xdr:grpSpPr>
      <xdr:sp macro="[0]!Go_to_redesign" textlink="">
        <xdr:nvSpPr>
          <xdr:cNvPr id="40" name="Rektangel med rundade hörn 39"/>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41" name="Bildobjekt 40"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8</xdr:col>
      <xdr:colOff>66675</xdr:colOff>
      <xdr:row>15</xdr:row>
      <xdr:rowOff>47625</xdr:rowOff>
    </xdr:from>
    <xdr:to>
      <xdr:col>9</xdr:col>
      <xdr:colOff>41920</xdr:colOff>
      <xdr:row>17</xdr:row>
      <xdr:rowOff>38100</xdr:rowOff>
    </xdr:to>
    <xdr:pic>
      <xdr:nvPicPr>
        <xdr:cNvPr id="42"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1800225" y="3019425"/>
          <a:ext cx="26099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39</xdr:col>
      <xdr:colOff>466725</xdr:colOff>
      <xdr:row>7</xdr:row>
      <xdr:rowOff>178999</xdr:rowOff>
    </xdr:from>
    <xdr:to>
      <xdr:col>42</xdr:col>
      <xdr:colOff>437925</xdr:colOff>
      <xdr:row>8</xdr:row>
      <xdr:rowOff>178024</xdr:rowOff>
    </xdr:to>
    <xdr:sp macro="" textlink="">
      <xdr:nvSpPr>
        <xdr:cNvPr id="44" name="Rektangel 29"/>
        <xdr:cNvSpPr/>
      </xdr:nvSpPr>
      <xdr:spPr>
        <a:xfrm>
          <a:off x="9534525" y="1607749"/>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6.3 pooling</a:t>
          </a:r>
        </a:p>
      </xdr:txBody>
    </xdr:sp>
    <xdr:clientData/>
  </xdr:twoCellAnchor>
  <xdr:twoCellAnchor editAs="oneCell">
    <xdr:from>
      <xdr:col>22</xdr:col>
      <xdr:colOff>502320</xdr:colOff>
      <xdr:row>28</xdr:row>
      <xdr:rowOff>37998</xdr:rowOff>
    </xdr:from>
    <xdr:to>
      <xdr:col>22</xdr:col>
      <xdr:colOff>970320</xdr:colOff>
      <xdr:row>30</xdr:row>
      <xdr:rowOff>64666</xdr:rowOff>
    </xdr:to>
    <xdr:pic>
      <xdr:nvPicPr>
        <xdr:cNvPr id="43" name="Bildobjekt 13" descr="http://4.bp.blogspot.com/-FgUkKBAnKOY/UU7RegOLGnI/AAAAAAAAAM4/It_DK9dwExM/s1600/icon-mortgage-glossary.jpg">
          <a:hlinkClick xmlns:r="http://schemas.openxmlformats.org/officeDocument/2006/relationships" r:id="rId4"/>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60708" y="660523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927435</xdr:colOff>
      <xdr:row>28</xdr:row>
      <xdr:rowOff>37598</xdr:rowOff>
    </xdr:from>
    <xdr:to>
      <xdr:col>22</xdr:col>
      <xdr:colOff>454694</xdr:colOff>
      <xdr:row>30</xdr:row>
      <xdr:rowOff>81305</xdr:rowOff>
    </xdr:to>
    <xdr:pic>
      <xdr:nvPicPr>
        <xdr:cNvPr id="45" name="Picture 6">
          <a:hlinkClick xmlns:r="http://schemas.openxmlformats.org/officeDocument/2006/relationships" r:id="rId6"/>
        </xdr:cNvPr>
        <xdr:cNvPicPr>
          <a:picLocks noChangeAspect="1"/>
        </xdr:cNvPicPr>
      </xdr:nvPicPr>
      <xdr:blipFill rotWithShape="1">
        <a:blip xmlns:r="http://schemas.openxmlformats.org/officeDocument/2006/relationships" r:embed="rId7" cstate="print"/>
        <a:srcRect l="11824" t="8148" r="14865" b="17782"/>
        <a:stretch/>
      </xdr:blipFill>
      <xdr:spPr>
        <a:xfrm>
          <a:off x="7908257" y="6604835"/>
          <a:ext cx="504825" cy="49489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oneCellAnchor>
    <xdr:from>
      <xdr:col>13</xdr:col>
      <xdr:colOff>34925</xdr:colOff>
      <xdr:row>25</xdr:row>
      <xdr:rowOff>47625</xdr:rowOff>
    </xdr:from>
    <xdr:ext cx="257175" cy="234640"/>
    <xdr:pic>
      <xdr:nvPicPr>
        <xdr:cNvPr id="10"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3157008" y="6450542"/>
          <a:ext cx="257175" cy="2346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16</xdr:col>
      <xdr:colOff>9525</xdr:colOff>
      <xdr:row>36</xdr:row>
      <xdr:rowOff>0</xdr:rowOff>
    </xdr:from>
    <xdr:to>
      <xdr:col>17</xdr:col>
      <xdr:colOff>66675</xdr:colOff>
      <xdr:row>37</xdr:row>
      <xdr:rowOff>9526</xdr:rowOff>
    </xdr:to>
    <xdr:pic>
      <xdr:nvPicPr>
        <xdr:cNvPr id="18" name="Picture 4" descr="https://cdn2.iconfinder.com/data/icons/large-glossy-svg-icons/512/logout_user_login_account-512.png"/>
        <xdr:cNvPicPr>
          <a:picLocks noChangeAspect="1" noChangeArrowheads="1"/>
        </xdr:cNvPicPr>
      </xdr:nvPicPr>
      <xdr:blipFill>
        <a:blip xmlns:r="http://schemas.openxmlformats.org/officeDocument/2006/relationships" r:embed="rId2" cstate="print">
          <a:duotone>
            <a:schemeClr val="accent6">
              <a:shade val="45000"/>
              <a:satMod val="135000"/>
            </a:schemeClr>
            <a:prstClr val="white"/>
          </a:duotone>
        </a:blip>
        <a:srcRect/>
        <a:stretch>
          <a:fillRect/>
        </a:stretch>
      </xdr:blipFill>
      <xdr:spPr bwMode="auto">
        <a:xfrm>
          <a:off x="3933825" y="11353800"/>
          <a:ext cx="276225" cy="276225"/>
        </a:xfrm>
        <a:prstGeom prst="rect">
          <a:avLst/>
        </a:prstGeom>
        <a:noFill/>
      </xdr:spPr>
    </xdr:pic>
    <xdr:clientData/>
  </xdr:twoCellAnchor>
  <xdr:oneCellAnchor>
    <xdr:from>
      <xdr:col>14</xdr:col>
      <xdr:colOff>66675</xdr:colOff>
      <xdr:row>44</xdr:row>
      <xdr:rowOff>38100</xdr:rowOff>
    </xdr:from>
    <xdr:ext cx="352425" cy="352425"/>
    <xdr:pic>
      <xdr:nvPicPr>
        <xdr:cNvPr id="19" name="Picture 121" descr="http://www.awebstudio.com/wp-content/uploads/tools-icon.jpg"/>
        <xdr:cNvPicPr>
          <a:picLocks noChangeAspect="1" noChangeArrowheads="1"/>
        </xdr:cNvPicPr>
      </xdr:nvPicPr>
      <xdr:blipFill>
        <a:blip xmlns:r="http://schemas.openxmlformats.org/officeDocument/2006/relationships" r:embed="rId3" cstate="print">
          <a:duotone>
            <a:schemeClr val="accent6">
              <a:shade val="45000"/>
              <a:satMod val="135000"/>
            </a:schemeClr>
            <a:prstClr val="white"/>
          </a:duotone>
        </a:blip>
        <a:srcRect/>
        <a:stretch>
          <a:fillRect/>
        </a:stretch>
      </xdr:blipFill>
      <xdr:spPr bwMode="auto">
        <a:xfrm>
          <a:off x="3448050" y="14592300"/>
          <a:ext cx="352425" cy="352425"/>
        </a:xfrm>
        <a:prstGeom prst="rect">
          <a:avLst/>
        </a:prstGeom>
        <a:noFill/>
      </xdr:spPr>
    </xdr:pic>
    <xdr:clientData/>
  </xdr:oneCellAnchor>
  <xdr:oneCellAnchor>
    <xdr:from>
      <xdr:col>15</xdr:col>
      <xdr:colOff>276225</xdr:colOff>
      <xdr:row>41</xdr:row>
      <xdr:rowOff>47625</xdr:rowOff>
    </xdr:from>
    <xdr:ext cx="276225" cy="276225"/>
    <xdr:pic>
      <xdr:nvPicPr>
        <xdr:cNvPr id="20" name="Picture 4" descr="https://cdn2.iconfinder.com/data/icons/large-glossy-svg-icons/512/logout_user_login_account-512.png"/>
        <xdr:cNvPicPr>
          <a:picLocks noChangeAspect="1" noChangeArrowheads="1"/>
        </xdr:cNvPicPr>
      </xdr:nvPicPr>
      <xdr:blipFill>
        <a:blip xmlns:r="http://schemas.openxmlformats.org/officeDocument/2006/relationships" r:embed="rId2" cstate="print">
          <a:duotone>
            <a:schemeClr val="accent6">
              <a:shade val="45000"/>
              <a:satMod val="135000"/>
            </a:schemeClr>
            <a:prstClr val="white"/>
          </a:duotone>
        </a:blip>
        <a:srcRect/>
        <a:stretch>
          <a:fillRect/>
        </a:stretch>
      </xdr:blipFill>
      <xdr:spPr bwMode="auto">
        <a:xfrm>
          <a:off x="3914775" y="14277975"/>
          <a:ext cx="276225" cy="276225"/>
        </a:xfrm>
        <a:prstGeom prst="rect">
          <a:avLst/>
        </a:prstGeom>
        <a:noFill/>
      </xdr:spPr>
    </xdr:pic>
    <xdr:clientData/>
  </xdr:oneCellAnchor>
  <xdr:oneCellAnchor>
    <xdr:from>
      <xdr:col>14</xdr:col>
      <xdr:colOff>66675</xdr:colOff>
      <xdr:row>53</xdr:row>
      <xdr:rowOff>38100</xdr:rowOff>
    </xdr:from>
    <xdr:ext cx="352425" cy="352425"/>
    <xdr:pic>
      <xdr:nvPicPr>
        <xdr:cNvPr id="23" name="Picture 121" descr="http://www.awebstudio.com/wp-content/uploads/tools-icon.jpg"/>
        <xdr:cNvPicPr>
          <a:picLocks noChangeAspect="1" noChangeArrowheads="1"/>
        </xdr:cNvPicPr>
      </xdr:nvPicPr>
      <xdr:blipFill>
        <a:blip xmlns:r="http://schemas.openxmlformats.org/officeDocument/2006/relationships" r:embed="rId3" cstate="print">
          <a:duotone>
            <a:schemeClr val="accent6">
              <a:shade val="45000"/>
              <a:satMod val="135000"/>
            </a:schemeClr>
            <a:prstClr val="white"/>
          </a:duotone>
        </a:blip>
        <a:srcRect/>
        <a:stretch>
          <a:fillRect/>
        </a:stretch>
      </xdr:blipFill>
      <xdr:spPr bwMode="auto">
        <a:xfrm>
          <a:off x="3448050" y="14592300"/>
          <a:ext cx="352425" cy="352425"/>
        </a:xfrm>
        <a:prstGeom prst="rect">
          <a:avLst/>
        </a:prstGeom>
        <a:noFill/>
      </xdr:spPr>
    </xdr:pic>
    <xdr:clientData/>
  </xdr:oneCellAnchor>
  <xdr:oneCellAnchor>
    <xdr:from>
      <xdr:col>15</xdr:col>
      <xdr:colOff>276225</xdr:colOff>
      <xdr:row>50</xdr:row>
      <xdr:rowOff>180975</xdr:rowOff>
    </xdr:from>
    <xdr:ext cx="276225" cy="276225"/>
    <xdr:pic>
      <xdr:nvPicPr>
        <xdr:cNvPr id="24" name="Picture 4" descr="https://cdn2.iconfinder.com/data/icons/large-glossy-svg-icons/512/logout_user_login_account-512.png"/>
        <xdr:cNvPicPr>
          <a:picLocks noChangeAspect="1" noChangeArrowheads="1"/>
        </xdr:cNvPicPr>
      </xdr:nvPicPr>
      <xdr:blipFill>
        <a:blip xmlns:r="http://schemas.openxmlformats.org/officeDocument/2006/relationships" r:embed="rId2" cstate="print">
          <a:duotone>
            <a:schemeClr val="accent6">
              <a:shade val="45000"/>
              <a:satMod val="135000"/>
            </a:schemeClr>
            <a:prstClr val="white"/>
          </a:duotone>
        </a:blip>
        <a:srcRect/>
        <a:stretch>
          <a:fillRect/>
        </a:stretch>
      </xdr:blipFill>
      <xdr:spPr bwMode="auto">
        <a:xfrm>
          <a:off x="3914775" y="16659225"/>
          <a:ext cx="276225" cy="276225"/>
        </a:xfrm>
        <a:prstGeom prst="rect">
          <a:avLst/>
        </a:prstGeom>
        <a:noFill/>
      </xdr:spPr>
    </xdr:pic>
    <xdr:clientData/>
  </xdr:oneCellAnchor>
  <xdr:twoCellAnchor>
    <xdr:from>
      <xdr:col>39</xdr:col>
      <xdr:colOff>47625</xdr:colOff>
      <xdr:row>0</xdr:row>
      <xdr:rowOff>57150</xdr:rowOff>
    </xdr:from>
    <xdr:to>
      <xdr:col>42</xdr:col>
      <xdr:colOff>270825</xdr:colOff>
      <xdr:row>2</xdr:row>
      <xdr:rowOff>65700</xdr:rowOff>
    </xdr:to>
    <xdr:sp macro="[0]!Go_to_1" textlink="">
      <xdr:nvSpPr>
        <xdr:cNvPr id="54" name="Rektangel 53"/>
        <xdr:cNvSpPr/>
      </xdr:nvSpPr>
      <xdr:spPr>
        <a:xfrm>
          <a:off x="9324975" y="571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47625</xdr:colOff>
      <xdr:row>2</xdr:row>
      <xdr:rowOff>89232</xdr:rowOff>
    </xdr:from>
    <xdr:to>
      <xdr:col>42</xdr:col>
      <xdr:colOff>270825</xdr:colOff>
      <xdr:row>3</xdr:row>
      <xdr:rowOff>69207</xdr:rowOff>
    </xdr:to>
    <xdr:sp macro="[0]!Go_to_2" textlink="">
      <xdr:nvSpPr>
        <xdr:cNvPr id="55" name="Rektangel 54"/>
        <xdr:cNvSpPr/>
      </xdr:nvSpPr>
      <xdr:spPr>
        <a:xfrm>
          <a:off x="9324975" y="2606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47625</xdr:colOff>
      <xdr:row>3</xdr:row>
      <xdr:rowOff>95373</xdr:rowOff>
    </xdr:from>
    <xdr:to>
      <xdr:col>42</xdr:col>
      <xdr:colOff>270825</xdr:colOff>
      <xdr:row>3</xdr:row>
      <xdr:rowOff>275373</xdr:rowOff>
    </xdr:to>
    <xdr:sp macro="[0]!Go_to_3" textlink="">
      <xdr:nvSpPr>
        <xdr:cNvPr id="56" name="Rektangel 55"/>
        <xdr:cNvSpPr/>
      </xdr:nvSpPr>
      <xdr:spPr>
        <a:xfrm>
          <a:off x="9324975" y="4668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47625</xdr:colOff>
      <xdr:row>3</xdr:row>
      <xdr:rowOff>301539</xdr:rowOff>
    </xdr:from>
    <xdr:to>
      <xdr:col>42</xdr:col>
      <xdr:colOff>270825</xdr:colOff>
      <xdr:row>3</xdr:row>
      <xdr:rowOff>481539</xdr:rowOff>
    </xdr:to>
    <xdr:sp macro="[0]!Go_to_4" textlink="">
      <xdr:nvSpPr>
        <xdr:cNvPr id="57" name="Rektangel 56"/>
        <xdr:cNvSpPr/>
      </xdr:nvSpPr>
      <xdr:spPr>
        <a:xfrm>
          <a:off x="9324975" y="6730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47625</xdr:colOff>
      <xdr:row>4</xdr:row>
      <xdr:rowOff>21930</xdr:rowOff>
    </xdr:from>
    <xdr:to>
      <xdr:col>42</xdr:col>
      <xdr:colOff>270825</xdr:colOff>
      <xdr:row>5</xdr:row>
      <xdr:rowOff>30480</xdr:rowOff>
    </xdr:to>
    <xdr:sp macro="[0]!Go_to_5" textlink="">
      <xdr:nvSpPr>
        <xdr:cNvPr id="58" name="Rektangel 57"/>
        <xdr:cNvSpPr/>
      </xdr:nvSpPr>
      <xdr:spPr>
        <a:xfrm>
          <a:off x="9324975" y="8887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47625</xdr:colOff>
      <xdr:row>5</xdr:row>
      <xdr:rowOff>47121</xdr:rowOff>
    </xdr:from>
    <xdr:to>
      <xdr:col>42</xdr:col>
      <xdr:colOff>270825</xdr:colOff>
      <xdr:row>6</xdr:row>
      <xdr:rowOff>8046</xdr:rowOff>
    </xdr:to>
    <xdr:sp macro="[0]!Go_to_6" textlink="">
      <xdr:nvSpPr>
        <xdr:cNvPr id="59" name="Rektangel 58"/>
        <xdr:cNvSpPr/>
      </xdr:nvSpPr>
      <xdr:spPr>
        <a:xfrm>
          <a:off x="9324975" y="10853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58208</xdr:colOff>
      <xdr:row>6</xdr:row>
      <xdr:rowOff>88187</xdr:rowOff>
    </xdr:from>
    <xdr:to>
      <xdr:col>42</xdr:col>
      <xdr:colOff>281408</xdr:colOff>
      <xdr:row>6</xdr:row>
      <xdr:rowOff>268187</xdr:rowOff>
    </xdr:to>
    <xdr:sp macro="[0]!Go_to_7" textlink="">
      <xdr:nvSpPr>
        <xdr:cNvPr id="60" name="Rektangel 59"/>
        <xdr:cNvSpPr/>
      </xdr:nvSpPr>
      <xdr:spPr>
        <a:xfrm>
          <a:off x="8979958" y="1347604"/>
          <a:ext cx="20647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89959</xdr:colOff>
      <xdr:row>8</xdr:row>
      <xdr:rowOff>12836</xdr:rowOff>
    </xdr:from>
    <xdr:to>
      <xdr:col>42</xdr:col>
      <xdr:colOff>313159</xdr:colOff>
      <xdr:row>9</xdr:row>
      <xdr:rowOff>12920</xdr:rowOff>
    </xdr:to>
    <xdr:sp macro="[0]!Go_to_8" textlink="">
      <xdr:nvSpPr>
        <xdr:cNvPr id="61" name="Rektangel 60"/>
        <xdr:cNvSpPr/>
      </xdr:nvSpPr>
      <xdr:spPr>
        <a:xfrm>
          <a:off x="9011709" y="2859753"/>
          <a:ext cx="20647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89959</xdr:colOff>
      <xdr:row>9</xdr:row>
      <xdr:rowOff>58137</xdr:rowOff>
    </xdr:from>
    <xdr:to>
      <xdr:col>42</xdr:col>
      <xdr:colOff>313159</xdr:colOff>
      <xdr:row>9</xdr:row>
      <xdr:rowOff>218018</xdr:rowOff>
    </xdr:to>
    <xdr:sp macro="[0]!Go_to_9" textlink="">
      <xdr:nvSpPr>
        <xdr:cNvPr id="62" name="Rektangel 61"/>
        <xdr:cNvSpPr/>
      </xdr:nvSpPr>
      <xdr:spPr>
        <a:xfrm>
          <a:off x="9011709" y="3084970"/>
          <a:ext cx="2064700" cy="15988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89959</xdr:colOff>
      <xdr:row>9</xdr:row>
      <xdr:rowOff>251602</xdr:rowOff>
    </xdr:from>
    <xdr:to>
      <xdr:col>42</xdr:col>
      <xdr:colOff>313159</xdr:colOff>
      <xdr:row>9</xdr:row>
      <xdr:rowOff>430543</xdr:rowOff>
    </xdr:to>
    <xdr:sp macro="[0]!Go_to_10" textlink="">
      <xdr:nvSpPr>
        <xdr:cNvPr id="63" name="Rektangel 62"/>
        <xdr:cNvSpPr/>
      </xdr:nvSpPr>
      <xdr:spPr>
        <a:xfrm>
          <a:off x="9011709" y="3278435"/>
          <a:ext cx="2064700" cy="17894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89959</xdr:colOff>
      <xdr:row>9</xdr:row>
      <xdr:rowOff>475759</xdr:rowOff>
    </xdr:from>
    <xdr:to>
      <xdr:col>42</xdr:col>
      <xdr:colOff>313159</xdr:colOff>
      <xdr:row>10</xdr:row>
      <xdr:rowOff>41925</xdr:rowOff>
    </xdr:to>
    <xdr:sp macro="[0]!Go_to_11" textlink="">
      <xdr:nvSpPr>
        <xdr:cNvPr id="64" name="Rektangel 63"/>
        <xdr:cNvSpPr/>
      </xdr:nvSpPr>
      <xdr:spPr>
        <a:xfrm>
          <a:off x="9011709" y="3502592"/>
          <a:ext cx="20647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89959</xdr:colOff>
      <xdr:row>10</xdr:row>
      <xdr:rowOff>87141</xdr:rowOff>
    </xdr:from>
    <xdr:to>
      <xdr:col>42</xdr:col>
      <xdr:colOff>313159</xdr:colOff>
      <xdr:row>11</xdr:row>
      <xdr:rowOff>70292</xdr:rowOff>
    </xdr:to>
    <xdr:sp macro="[0]!Go_to_12" textlink="">
      <xdr:nvSpPr>
        <xdr:cNvPr id="65" name="Rektangel 64"/>
        <xdr:cNvSpPr/>
      </xdr:nvSpPr>
      <xdr:spPr>
        <a:xfrm>
          <a:off x="9011709" y="3727808"/>
          <a:ext cx="2064700" cy="184234"/>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89959</xdr:colOff>
      <xdr:row>11</xdr:row>
      <xdr:rowOff>115508</xdr:rowOff>
    </xdr:from>
    <xdr:to>
      <xdr:col>42</xdr:col>
      <xdr:colOff>313159</xdr:colOff>
      <xdr:row>13</xdr:row>
      <xdr:rowOff>233</xdr:rowOff>
    </xdr:to>
    <xdr:sp macro="[0]!Go_to_13" textlink="">
      <xdr:nvSpPr>
        <xdr:cNvPr id="66" name="Rektangel 65"/>
        <xdr:cNvSpPr/>
      </xdr:nvSpPr>
      <xdr:spPr>
        <a:xfrm>
          <a:off x="9011709" y="3957258"/>
          <a:ext cx="2064700" cy="181058"/>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89959</xdr:colOff>
      <xdr:row>13</xdr:row>
      <xdr:rowOff>45446</xdr:rowOff>
    </xdr:from>
    <xdr:to>
      <xdr:col>42</xdr:col>
      <xdr:colOff>313159</xdr:colOff>
      <xdr:row>14</xdr:row>
      <xdr:rowOff>79396</xdr:rowOff>
    </xdr:to>
    <xdr:sp macro="[0]!Go_to_14" textlink="">
      <xdr:nvSpPr>
        <xdr:cNvPr id="67" name="Rektangel 66"/>
        <xdr:cNvSpPr/>
      </xdr:nvSpPr>
      <xdr:spPr>
        <a:xfrm>
          <a:off x="9011709" y="4183529"/>
          <a:ext cx="2064700" cy="182117"/>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70909</xdr:colOff>
      <xdr:row>14</xdr:row>
      <xdr:rowOff>125941</xdr:rowOff>
    </xdr:from>
    <xdr:to>
      <xdr:col>42</xdr:col>
      <xdr:colOff>294109</xdr:colOff>
      <xdr:row>14</xdr:row>
      <xdr:rowOff>582084</xdr:rowOff>
    </xdr:to>
    <xdr:sp macro="" textlink="">
      <xdr:nvSpPr>
        <xdr:cNvPr id="68" name="Rektangel med rundade hörn 67"/>
        <xdr:cNvSpPr/>
      </xdr:nvSpPr>
      <xdr:spPr>
        <a:xfrm>
          <a:off x="8992659" y="3279774"/>
          <a:ext cx="2064700" cy="456143"/>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40</xdr:col>
      <xdr:colOff>547159</xdr:colOff>
      <xdr:row>16</xdr:row>
      <xdr:rowOff>51859</xdr:rowOff>
    </xdr:from>
    <xdr:to>
      <xdr:col>42</xdr:col>
      <xdr:colOff>155959</xdr:colOff>
      <xdr:row>19</xdr:row>
      <xdr:rowOff>80433</xdr:rowOff>
    </xdr:to>
    <xdr:sp macro="[0]!Go_to_8" textlink="">
      <xdr:nvSpPr>
        <xdr:cNvPr id="69" name="Höger 68"/>
        <xdr:cNvSpPr/>
      </xdr:nvSpPr>
      <xdr:spPr>
        <a:xfrm>
          <a:off x="10082742" y="4285192"/>
          <a:ext cx="836467" cy="473074"/>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39</xdr:col>
      <xdr:colOff>213784</xdr:colOff>
      <xdr:row>16</xdr:row>
      <xdr:rowOff>51859</xdr:rowOff>
    </xdr:from>
    <xdr:to>
      <xdr:col>40</xdr:col>
      <xdr:colOff>432184</xdr:colOff>
      <xdr:row>19</xdr:row>
      <xdr:rowOff>80433</xdr:rowOff>
    </xdr:to>
    <xdr:sp macro="[0]!Go_to_6" textlink="">
      <xdr:nvSpPr>
        <xdr:cNvPr id="70" name="Vänster 69"/>
        <xdr:cNvSpPr/>
      </xdr:nvSpPr>
      <xdr:spPr>
        <a:xfrm>
          <a:off x="9135534" y="4285192"/>
          <a:ext cx="832233" cy="47307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20</xdr:col>
      <xdr:colOff>714375</xdr:colOff>
      <xdr:row>58</xdr:row>
      <xdr:rowOff>123825</xdr:rowOff>
    </xdr:from>
    <xdr:to>
      <xdr:col>21</xdr:col>
      <xdr:colOff>637500</xdr:colOff>
      <xdr:row>59</xdr:row>
      <xdr:rowOff>297675</xdr:rowOff>
    </xdr:to>
    <xdr:sp macro="[0]!Go_to_8" textlink="">
      <xdr:nvSpPr>
        <xdr:cNvPr id="85" name="Höger 84"/>
        <xdr:cNvSpPr/>
      </xdr:nvSpPr>
      <xdr:spPr>
        <a:xfrm>
          <a:off x="6781800" y="17830800"/>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676275</xdr:colOff>
      <xdr:row>58</xdr:row>
      <xdr:rowOff>123825</xdr:rowOff>
    </xdr:from>
    <xdr:to>
      <xdr:col>20</xdr:col>
      <xdr:colOff>599400</xdr:colOff>
      <xdr:row>59</xdr:row>
      <xdr:rowOff>297675</xdr:rowOff>
    </xdr:to>
    <xdr:sp macro="[0]!Go_to_1_3" textlink="">
      <xdr:nvSpPr>
        <xdr:cNvPr id="86" name="Vänster 85"/>
        <xdr:cNvSpPr/>
      </xdr:nvSpPr>
      <xdr:spPr>
        <a:xfrm>
          <a:off x="5838825" y="17830800"/>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editAs="oneCell">
    <xdr:from>
      <xdr:col>22</xdr:col>
      <xdr:colOff>381001</xdr:colOff>
      <xdr:row>58</xdr:row>
      <xdr:rowOff>190899</xdr:rowOff>
    </xdr:from>
    <xdr:to>
      <xdr:col>22</xdr:col>
      <xdr:colOff>849001</xdr:colOff>
      <xdr:row>59</xdr:row>
      <xdr:rowOff>230602</xdr:rowOff>
    </xdr:to>
    <xdr:pic macro="[0]!Go_to_glossary">
      <xdr:nvPicPr>
        <xdr:cNvPr id="87" name="Bildobjekt 86" descr="http://4.bp.blogspot.com/-FgUkKBAnKOY/UU7RegOLGnI/AAAAAAAAAM4/It_DK9dwExM/s1600/icon-mortgage-glossary.jp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58176" y="17897874"/>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771524</xdr:colOff>
      <xdr:row>58</xdr:row>
      <xdr:rowOff>195825</xdr:rowOff>
    </xdr:from>
    <xdr:to>
      <xdr:col>22</xdr:col>
      <xdr:colOff>332113</xdr:colOff>
      <xdr:row>59</xdr:row>
      <xdr:rowOff>225676</xdr:rowOff>
    </xdr:to>
    <xdr:pic macro="[0]!Go_to_wiki">
      <xdr:nvPicPr>
        <xdr:cNvPr id="88" name="Picture 98"/>
        <xdr:cNvPicPr>
          <a:picLocks noChangeAspect="1"/>
        </xdr:cNvPicPr>
      </xdr:nvPicPr>
      <xdr:blipFill rotWithShape="1">
        <a:blip xmlns:r="http://schemas.openxmlformats.org/officeDocument/2006/relationships" r:embed="rId5" cstate="print"/>
        <a:srcRect l="11824" t="8148" r="14865" b="17782"/>
        <a:stretch/>
      </xdr:blipFill>
      <xdr:spPr>
        <a:xfrm>
          <a:off x="7743824" y="17902800"/>
          <a:ext cx="465464" cy="468000"/>
        </a:xfrm>
        <a:prstGeom prst="rect">
          <a:avLst/>
        </a:prstGeom>
      </xdr:spPr>
    </xdr:pic>
    <xdr:clientData/>
  </xdr:twoCellAnchor>
  <xdr:twoCellAnchor>
    <xdr:from>
      <xdr:col>39</xdr:col>
      <xdr:colOff>318559</xdr:colOff>
      <xdr:row>20</xdr:row>
      <xdr:rowOff>299508</xdr:rowOff>
    </xdr:from>
    <xdr:to>
      <xdr:col>41</xdr:col>
      <xdr:colOff>499534</xdr:colOff>
      <xdr:row>27</xdr:row>
      <xdr:rowOff>5291</xdr:rowOff>
    </xdr:to>
    <xdr:grpSp>
      <xdr:nvGrpSpPr>
        <xdr:cNvPr id="81" name="Grupp 80"/>
        <xdr:cNvGrpSpPr/>
      </xdr:nvGrpSpPr>
      <xdr:grpSpPr>
        <a:xfrm>
          <a:off x="9240309" y="5083175"/>
          <a:ext cx="1408642" cy="383116"/>
          <a:chOff x="7515224" y="5076825"/>
          <a:chExt cx="1400175" cy="323850"/>
        </a:xfrm>
      </xdr:grpSpPr>
      <xdr:sp macro="[0]!Go_to_redesign" textlink="">
        <xdr:nvSpPr>
          <xdr:cNvPr id="82" name="Rektangel med rundade hörn 81"/>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83" name="Bildobjekt 82" descr="http://interactyx.com/wp-content/uploads/2013/02/Icon_Chart_lg.png"/>
          <xdr:cNvPicPr>
            <a:picLocks noChangeAspect="1" noChangeArrowheads="1"/>
          </xdr:cNvPicPr>
        </xdr:nvPicPr>
        <xdr:blipFill>
          <a:blip xmlns:r="http://schemas.openxmlformats.org/officeDocument/2006/relationships" r:embed="rId6"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40</xdr:col>
      <xdr:colOff>510119</xdr:colOff>
      <xdr:row>19</xdr:row>
      <xdr:rowOff>21567</xdr:rowOff>
    </xdr:from>
    <xdr:to>
      <xdr:col>41</xdr:col>
      <xdr:colOff>364285</xdr:colOff>
      <xdr:row>20</xdr:row>
      <xdr:rowOff>277169</xdr:rowOff>
    </xdr:to>
    <xdr:pic>
      <xdr:nvPicPr>
        <xdr:cNvPr id="75" name="Bildobjekt 13" descr="http://4.bp.blogspot.com/-FgUkKBAnKOY/UU7RegOLGnI/AAAAAAAAAM4/It_DK9dwExM/s1600/icon-mortgage-glossary.jpg">
          <a:hlinkClick xmlns:r="http://schemas.openxmlformats.org/officeDocument/2006/relationships" r:id="rId7"/>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045702" y="46994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571501</xdr:colOff>
      <xdr:row>19</xdr:row>
      <xdr:rowOff>21167</xdr:rowOff>
    </xdr:from>
    <xdr:to>
      <xdr:col>40</xdr:col>
      <xdr:colOff>462493</xdr:colOff>
      <xdr:row>20</xdr:row>
      <xdr:rowOff>293808</xdr:rowOff>
    </xdr:to>
    <xdr:pic>
      <xdr:nvPicPr>
        <xdr:cNvPr id="89" name="Picture 6">
          <a:hlinkClick xmlns:r="http://schemas.openxmlformats.org/officeDocument/2006/relationships" r:id="rId8"/>
        </xdr:cNvPr>
        <xdr:cNvPicPr>
          <a:picLocks noChangeAspect="1"/>
        </xdr:cNvPicPr>
      </xdr:nvPicPr>
      <xdr:blipFill rotWithShape="1">
        <a:blip xmlns:r="http://schemas.openxmlformats.org/officeDocument/2006/relationships" r:embed="rId5" cstate="print"/>
        <a:srcRect l="11824" t="8148" r="14865" b="17782"/>
        <a:stretch/>
      </xdr:blipFill>
      <xdr:spPr>
        <a:xfrm>
          <a:off x="9493251" y="4699000"/>
          <a:ext cx="504825" cy="49489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oneCellAnchor>
    <xdr:from>
      <xdr:col>2</xdr:col>
      <xdr:colOff>36512</xdr:colOff>
      <xdr:row>12</xdr:row>
      <xdr:rowOff>101202</xdr:rowOff>
    </xdr:from>
    <xdr:ext cx="371475" cy="371475"/>
    <xdr:pic>
      <xdr:nvPicPr>
        <xdr:cNvPr id="13" name="Picture 4" descr="https://cdn2.iconfinder.com/data/icons/large-glossy-svg-icons/512/logout_user_login_account-512.png"/>
        <xdr:cNvPicPr>
          <a:picLocks noChangeAspect="1" noChangeArrowheads="1"/>
        </xdr:cNvPicPr>
      </xdr:nvPicPr>
      <xdr:blipFill>
        <a:blip xmlns:r="http://schemas.openxmlformats.org/officeDocument/2006/relationships" r:embed="rId1" cstate="print">
          <a:duotone>
            <a:schemeClr val="accent6">
              <a:shade val="45000"/>
              <a:satMod val="135000"/>
            </a:schemeClr>
            <a:prstClr val="white"/>
          </a:duotone>
        </a:blip>
        <a:srcRect/>
        <a:stretch>
          <a:fillRect/>
        </a:stretch>
      </xdr:blipFill>
      <xdr:spPr bwMode="auto">
        <a:xfrm>
          <a:off x="244871" y="2522140"/>
          <a:ext cx="371475" cy="371475"/>
        </a:xfrm>
        <a:prstGeom prst="rect">
          <a:avLst/>
        </a:prstGeom>
        <a:noFill/>
      </xdr:spPr>
    </xdr:pic>
    <xdr:clientData/>
  </xdr:oneCellAnchor>
  <xdr:twoCellAnchor>
    <xdr:from>
      <xdr:col>39</xdr:col>
      <xdr:colOff>114300</xdr:colOff>
      <xdr:row>1</xdr:row>
      <xdr:rowOff>38100</xdr:rowOff>
    </xdr:from>
    <xdr:to>
      <xdr:col>42</xdr:col>
      <xdr:colOff>337500</xdr:colOff>
      <xdr:row>2</xdr:row>
      <xdr:rowOff>132375</xdr:rowOff>
    </xdr:to>
    <xdr:sp macro="[0]!Go_to_1" textlink="">
      <xdr:nvSpPr>
        <xdr:cNvPr id="16" name="Rektangel 15"/>
        <xdr:cNvSpPr/>
      </xdr:nvSpPr>
      <xdr:spPr>
        <a:xfrm>
          <a:off x="9182100" y="12382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114300</xdr:colOff>
      <xdr:row>2</xdr:row>
      <xdr:rowOff>152722</xdr:rowOff>
    </xdr:from>
    <xdr:to>
      <xdr:col>42</xdr:col>
      <xdr:colOff>337500</xdr:colOff>
      <xdr:row>3</xdr:row>
      <xdr:rowOff>132697</xdr:rowOff>
    </xdr:to>
    <xdr:sp macro="[0]!Go_to_2" textlink="">
      <xdr:nvSpPr>
        <xdr:cNvPr id="17" name="Rektangel 16"/>
        <xdr:cNvSpPr/>
      </xdr:nvSpPr>
      <xdr:spPr>
        <a:xfrm>
          <a:off x="9182100" y="32417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114300</xdr:colOff>
      <xdr:row>3</xdr:row>
      <xdr:rowOff>153044</xdr:rowOff>
    </xdr:from>
    <xdr:to>
      <xdr:col>42</xdr:col>
      <xdr:colOff>337500</xdr:colOff>
      <xdr:row>3</xdr:row>
      <xdr:rowOff>333044</xdr:rowOff>
    </xdr:to>
    <xdr:sp macro="[0]!Go_to_3" textlink="">
      <xdr:nvSpPr>
        <xdr:cNvPr id="18" name="Rektangel 17"/>
        <xdr:cNvSpPr/>
      </xdr:nvSpPr>
      <xdr:spPr>
        <a:xfrm>
          <a:off x="9182100" y="52451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114300</xdr:colOff>
      <xdr:row>3</xdr:row>
      <xdr:rowOff>353391</xdr:rowOff>
    </xdr:from>
    <xdr:to>
      <xdr:col>42</xdr:col>
      <xdr:colOff>337500</xdr:colOff>
      <xdr:row>4</xdr:row>
      <xdr:rowOff>38091</xdr:rowOff>
    </xdr:to>
    <xdr:sp macro="[0]!Go_to_4" textlink="">
      <xdr:nvSpPr>
        <xdr:cNvPr id="19" name="Rektangel 18"/>
        <xdr:cNvSpPr/>
      </xdr:nvSpPr>
      <xdr:spPr>
        <a:xfrm>
          <a:off x="9182100" y="72486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114300</xdr:colOff>
      <xdr:row>4</xdr:row>
      <xdr:rowOff>58438</xdr:rowOff>
    </xdr:from>
    <xdr:to>
      <xdr:col>42</xdr:col>
      <xdr:colOff>337500</xdr:colOff>
      <xdr:row>5</xdr:row>
      <xdr:rowOff>66988</xdr:rowOff>
    </xdr:to>
    <xdr:sp macro="[0]!Go_to_5" textlink="">
      <xdr:nvSpPr>
        <xdr:cNvPr id="20" name="Rektangel 19"/>
        <xdr:cNvSpPr/>
      </xdr:nvSpPr>
      <xdr:spPr>
        <a:xfrm>
          <a:off x="9182100" y="92521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114300</xdr:colOff>
      <xdr:row>5</xdr:row>
      <xdr:rowOff>87335</xdr:rowOff>
    </xdr:from>
    <xdr:to>
      <xdr:col>42</xdr:col>
      <xdr:colOff>337500</xdr:colOff>
      <xdr:row>6</xdr:row>
      <xdr:rowOff>48260</xdr:rowOff>
    </xdr:to>
    <xdr:sp macro="[0]!Go_to_6" textlink="">
      <xdr:nvSpPr>
        <xdr:cNvPr id="21" name="Rektangel 20"/>
        <xdr:cNvSpPr/>
      </xdr:nvSpPr>
      <xdr:spPr>
        <a:xfrm>
          <a:off x="9182100" y="112556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114300</xdr:colOff>
      <xdr:row>6</xdr:row>
      <xdr:rowOff>68607</xdr:rowOff>
    </xdr:from>
    <xdr:to>
      <xdr:col>42</xdr:col>
      <xdr:colOff>337500</xdr:colOff>
      <xdr:row>7</xdr:row>
      <xdr:rowOff>96207</xdr:rowOff>
    </xdr:to>
    <xdr:sp macro="[0]!Go_to_7" textlink="">
      <xdr:nvSpPr>
        <xdr:cNvPr id="22" name="Rektangel 21"/>
        <xdr:cNvSpPr/>
      </xdr:nvSpPr>
      <xdr:spPr>
        <a:xfrm>
          <a:off x="9182100" y="132590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114300</xdr:colOff>
      <xdr:row>7</xdr:row>
      <xdr:rowOff>116553</xdr:rowOff>
    </xdr:from>
    <xdr:to>
      <xdr:col>42</xdr:col>
      <xdr:colOff>337500</xdr:colOff>
      <xdr:row>8</xdr:row>
      <xdr:rowOff>125103</xdr:rowOff>
    </xdr:to>
    <xdr:sp macro="[0]!Go_to_8" textlink="">
      <xdr:nvSpPr>
        <xdr:cNvPr id="23" name="Rektangel 22"/>
        <xdr:cNvSpPr/>
      </xdr:nvSpPr>
      <xdr:spPr>
        <a:xfrm>
          <a:off x="9182100" y="1526253"/>
          <a:ext cx="2052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124223</xdr:colOff>
      <xdr:row>13</xdr:row>
      <xdr:rowOff>285016</xdr:rowOff>
    </xdr:from>
    <xdr:to>
      <xdr:col>42</xdr:col>
      <xdr:colOff>347423</xdr:colOff>
      <xdr:row>14</xdr:row>
      <xdr:rowOff>127674</xdr:rowOff>
    </xdr:to>
    <xdr:sp macro="[0]!Go_to_9" textlink="">
      <xdr:nvSpPr>
        <xdr:cNvPr id="24" name="Rektangel 23"/>
        <xdr:cNvSpPr/>
      </xdr:nvSpPr>
      <xdr:spPr>
        <a:xfrm>
          <a:off x="9222582" y="3102829"/>
          <a:ext cx="2038904" cy="18000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124223</xdr:colOff>
      <xdr:row>14</xdr:row>
      <xdr:rowOff>172890</xdr:rowOff>
    </xdr:from>
    <xdr:to>
      <xdr:col>42</xdr:col>
      <xdr:colOff>347423</xdr:colOff>
      <xdr:row>15</xdr:row>
      <xdr:rowOff>65154</xdr:rowOff>
    </xdr:to>
    <xdr:sp macro="[0]!Go_to_10" textlink="">
      <xdr:nvSpPr>
        <xdr:cNvPr id="25" name="Rektangel 24"/>
        <xdr:cNvSpPr/>
      </xdr:nvSpPr>
      <xdr:spPr>
        <a:xfrm>
          <a:off x="9222582" y="3328046"/>
          <a:ext cx="2038904" cy="17999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124223</xdr:colOff>
      <xdr:row>16</xdr:row>
      <xdr:rowOff>11152</xdr:rowOff>
    </xdr:from>
    <xdr:to>
      <xdr:col>42</xdr:col>
      <xdr:colOff>347423</xdr:colOff>
      <xdr:row>17</xdr:row>
      <xdr:rowOff>22480</xdr:rowOff>
    </xdr:to>
    <xdr:sp macro="[0]!Go_to_11" textlink="">
      <xdr:nvSpPr>
        <xdr:cNvPr id="26" name="Rektangel 25"/>
        <xdr:cNvSpPr/>
      </xdr:nvSpPr>
      <xdr:spPr>
        <a:xfrm>
          <a:off x="9222582" y="3553261"/>
          <a:ext cx="2038904"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124223</xdr:colOff>
      <xdr:row>17</xdr:row>
      <xdr:rowOff>67299</xdr:rowOff>
    </xdr:from>
    <xdr:to>
      <xdr:col>42</xdr:col>
      <xdr:colOff>347423</xdr:colOff>
      <xdr:row>17</xdr:row>
      <xdr:rowOff>251268</xdr:rowOff>
    </xdr:to>
    <xdr:sp macro="[0]!Go_to_12" textlink="">
      <xdr:nvSpPr>
        <xdr:cNvPr id="27" name="Rektangel 26"/>
        <xdr:cNvSpPr/>
      </xdr:nvSpPr>
      <xdr:spPr>
        <a:xfrm>
          <a:off x="9222582" y="3778080"/>
          <a:ext cx="2038904" cy="18396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124223</xdr:colOff>
      <xdr:row>17</xdr:row>
      <xdr:rowOff>296485</xdr:rowOff>
    </xdr:from>
    <xdr:to>
      <xdr:col>42</xdr:col>
      <xdr:colOff>347423</xdr:colOff>
      <xdr:row>18</xdr:row>
      <xdr:rowOff>116518</xdr:rowOff>
    </xdr:to>
    <xdr:sp macro="[0]!Go_to_13" textlink="">
      <xdr:nvSpPr>
        <xdr:cNvPr id="28" name="Rektangel 27"/>
        <xdr:cNvSpPr/>
      </xdr:nvSpPr>
      <xdr:spPr>
        <a:xfrm>
          <a:off x="9222582" y="4007266"/>
          <a:ext cx="2038904" cy="177221"/>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124223</xdr:colOff>
      <xdr:row>18</xdr:row>
      <xdr:rowOff>161731</xdr:rowOff>
    </xdr:from>
    <xdr:to>
      <xdr:col>42</xdr:col>
      <xdr:colOff>347423</xdr:colOff>
      <xdr:row>19</xdr:row>
      <xdr:rowOff>168298</xdr:rowOff>
    </xdr:to>
    <xdr:sp macro="[0]!Go_to_14" textlink="">
      <xdr:nvSpPr>
        <xdr:cNvPr id="29" name="Rektangel 28"/>
        <xdr:cNvSpPr/>
      </xdr:nvSpPr>
      <xdr:spPr>
        <a:xfrm>
          <a:off x="9222582" y="4229700"/>
          <a:ext cx="2038904" cy="17523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114698</xdr:colOff>
      <xdr:row>20</xdr:row>
      <xdr:rowOff>104380</xdr:rowOff>
    </xdr:from>
    <xdr:to>
      <xdr:col>42</xdr:col>
      <xdr:colOff>337898</xdr:colOff>
      <xdr:row>24</xdr:row>
      <xdr:rowOff>177802</xdr:rowOff>
    </xdr:to>
    <xdr:sp macro="" textlink="">
      <xdr:nvSpPr>
        <xdr:cNvPr id="30" name="Rektangel med rundade hörn 29"/>
        <xdr:cNvSpPr/>
      </xdr:nvSpPr>
      <xdr:spPr>
        <a:xfrm>
          <a:off x="9213057" y="4509693"/>
          <a:ext cx="2038904" cy="748109"/>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39</xdr:col>
      <xdr:colOff>361950</xdr:colOff>
      <xdr:row>8</xdr:row>
      <xdr:rowOff>133350</xdr:rowOff>
    </xdr:from>
    <xdr:to>
      <xdr:col>42</xdr:col>
      <xdr:colOff>333150</xdr:colOff>
      <xdr:row>9</xdr:row>
      <xdr:rowOff>105900</xdr:rowOff>
    </xdr:to>
    <xdr:sp macro="" textlink="">
      <xdr:nvSpPr>
        <xdr:cNvPr id="31" name="Rektangel 30"/>
        <xdr:cNvSpPr/>
      </xdr:nvSpPr>
      <xdr:spPr>
        <a:xfrm>
          <a:off x="9429750" y="1714500"/>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8.1 PSU sampling</a:t>
          </a:r>
        </a:p>
      </xdr:txBody>
    </xdr:sp>
    <xdr:clientData/>
  </xdr:twoCellAnchor>
  <xdr:twoCellAnchor>
    <xdr:from>
      <xdr:col>39</xdr:col>
      <xdr:colOff>361950</xdr:colOff>
      <xdr:row>9</xdr:row>
      <xdr:rowOff>106374</xdr:rowOff>
    </xdr:from>
    <xdr:to>
      <xdr:col>42</xdr:col>
      <xdr:colOff>333150</xdr:colOff>
      <xdr:row>10</xdr:row>
      <xdr:rowOff>78924</xdr:rowOff>
    </xdr:to>
    <xdr:sp macro="" textlink="">
      <xdr:nvSpPr>
        <xdr:cNvPr id="32" name="Rektangel 31"/>
        <xdr:cNvSpPr/>
      </xdr:nvSpPr>
      <xdr:spPr>
        <a:xfrm>
          <a:off x="9429750" y="1858974"/>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8.2 SSU sampling</a:t>
          </a:r>
        </a:p>
      </xdr:txBody>
    </xdr:sp>
    <xdr:clientData/>
  </xdr:twoCellAnchor>
  <xdr:twoCellAnchor>
    <xdr:from>
      <xdr:col>39</xdr:col>
      <xdr:colOff>361950</xdr:colOff>
      <xdr:row>10</xdr:row>
      <xdr:rowOff>79398</xdr:rowOff>
    </xdr:from>
    <xdr:to>
      <xdr:col>42</xdr:col>
      <xdr:colOff>333150</xdr:colOff>
      <xdr:row>11</xdr:row>
      <xdr:rowOff>51948</xdr:rowOff>
    </xdr:to>
    <xdr:sp macro="" textlink="">
      <xdr:nvSpPr>
        <xdr:cNvPr id="33" name="Rektangel 32"/>
        <xdr:cNvSpPr/>
      </xdr:nvSpPr>
      <xdr:spPr>
        <a:xfrm>
          <a:off x="9429750" y="2003448"/>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8.3 Selection criteria</a:t>
          </a:r>
        </a:p>
      </xdr:txBody>
    </xdr:sp>
    <xdr:clientData/>
  </xdr:twoCellAnchor>
  <xdr:twoCellAnchor>
    <xdr:from>
      <xdr:col>39</xdr:col>
      <xdr:colOff>361950</xdr:colOff>
      <xdr:row>11</xdr:row>
      <xdr:rowOff>52422</xdr:rowOff>
    </xdr:from>
    <xdr:to>
      <xdr:col>42</xdr:col>
      <xdr:colOff>333150</xdr:colOff>
      <xdr:row>11</xdr:row>
      <xdr:rowOff>196422</xdr:rowOff>
    </xdr:to>
    <xdr:sp macro="" textlink="">
      <xdr:nvSpPr>
        <xdr:cNvPr id="34" name="Rektangel 33"/>
        <xdr:cNvSpPr/>
      </xdr:nvSpPr>
      <xdr:spPr>
        <a:xfrm>
          <a:off x="9429750" y="2147922"/>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8.4 Risk-based allocation</a:t>
          </a:r>
        </a:p>
      </xdr:txBody>
    </xdr:sp>
    <xdr:clientData/>
  </xdr:twoCellAnchor>
  <xdr:twoCellAnchor>
    <xdr:from>
      <xdr:col>39</xdr:col>
      <xdr:colOff>361951</xdr:colOff>
      <xdr:row>11</xdr:row>
      <xdr:rowOff>206820</xdr:rowOff>
    </xdr:from>
    <xdr:to>
      <xdr:col>42</xdr:col>
      <xdr:colOff>333151</xdr:colOff>
      <xdr:row>12</xdr:row>
      <xdr:rowOff>0</xdr:rowOff>
    </xdr:to>
    <xdr:sp macro="" textlink="">
      <xdr:nvSpPr>
        <xdr:cNvPr id="35" name="Rektangel 34"/>
        <xdr:cNvSpPr/>
      </xdr:nvSpPr>
      <xdr:spPr>
        <a:xfrm>
          <a:off x="9460310" y="2290414"/>
          <a:ext cx="1786904" cy="190055"/>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8.5 Sample size</a:t>
          </a:r>
        </a:p>
      </xdr:txBody>
    </xdr:sp>
    <xdr:clientData/>
  </xdr:twoCellAnchor>
  <xdr:twoCellAnchor>
    <xdr:from>
      <xdr:col>39</xdr:col>
      <xdr:colOff>361951</xdr:colOff>
      <xdr:row>12</xdr:row>
      <xdr:rowOff>17918</xdr:rowOff>
    </xdr:from>
    <xdr:to>
      <xdr:col>42</xdr:col>
      <xdr:colOff>333151</xdr:colOff>
      <xdr:row>12</xdr:row>
      <xdr:rowOff>161918</xdr:rowOff>
    </xdr:to>
    <xdr:sp macro="" textlink="">
      <xdr:nvSpPr>
        <xdr:cNvPr id="36" name="Rektangel 35"/>
        <xdr:cNvSpPr/>
      </xdr:nvSpPr>
      <xdr:spPr>
        <a:xfrm>
          <a:off x="9460310" y="2438856"/>
          <a:ext cx="1786904"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8.6 Allocation at PSU level</a:t>
          </a:r>
        </a:p>
      </xdr:txBody>
    </xdr:sp>
    <xdr:clientData/>
  </xdr:twoCellAnchor>
  <xdr:twoCellAnchor>
    <xdr:from>
      <xdr:col>39</xdr:col>
      <xdr:colOff>361951</xdr:colOff>
      <xdr:row>12</xdr:row>
      <xdr:rowOff>162392</xdr:rowOff>
    </xdr:from>
    <xdr:to>
      <xdr:col>42</xdr:col>
      <xdr:colOff>333151</xdr:colOff>
      <xdr:row>13</xdr:row>
      <xdr:rowOff>9921</xdr:rowOff>
    </xdr:to>
    <xdr:sp macro="" textlink="">
      <xdr:nvSpPr>
        <xdr:cNvPr id="37" name="Rektangel 36"/>
        <xdr:cNvSpPr/>
      </xdr:nvSpPr>
      <xdr:spPr>
        <a:xfrm>
          <a:off x="9460310" y="2642861"/>
          <a:ext cx="1786904" cy="184873"/>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8.7 Allocation at SSU level</a:t>
          </a:r>
        </a:p>
      </xdr:txBody>
    </xdr:sp>
    <xdr:clientData/>
  </xdr:twoCellAnchor>
  <xdr:twoCellAnchor>
    <xdr:from>
      <xdr:col>39</xdr:col>
      <xdr:colOff>361951</xdr:colOff>
      <xdr:row>13</xdr:row>
      <xdr:rowOff>26673</xdr:rowOff>
    </xdr:from>
    <xdr:to>
      <xdr:col>42</xdr:col>
      <xdr:colOff>333151</xdr:colOff>
      <xdr:row>13</xdr:row>
      <xdr:rowOff>240126</xdr:rowOff>
    </xdr:to>
    <xdr:sp macro="" textlink="">
      <xdr:nvSpPr>
        <xdr:cNvPr id="38" name="Rektangel 37"/>
        <xdr:cNvSpPr/>
      </xdr:nvSpPr>
      <xdr:spPr>
        <a:xfrm>
          <a:off x="9460310" y="2844486"/>
          <a:ext cx="1786904" cy="213453"/>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8.8 Collection timeline</a:t>
          </a:r>
        </a:p>
      </xdr:txBody>
    </xdr:sp>
    <xdr:clientData/>
  </xdr:twoCellAnchor>
  <xdr:twoCellAnchor editAs="oneCell">
    <xdr:from>
      <xdr:col>21</xdr:col>
      <xdr:colOff>133350</xdr:colOff>
      <xdr:row>0</xdr:row>
      <xdr:rowOff>28575</xdr:rowOff>
    </xdr:from>
    <xdr:to>
      <xdr:col>21</xdr:col>
      <xdr:colOff>904874</xdr:colOff>
      <xdr:row>3</xdr:row>
      <xdr:rowOff>260901</xdr:rowOff>
    </xdr:to>
    <xdr:pic macro="[0]!fitScreen8">
      <xdr:nvPicPr>
        <xdr:cNvPr id="39" name="Bildobjekt 38"/>
        <xdr:cNvPicPr>
          <a:picLocks noChangeAspect="1"/>
        </xdr:cNvPicPr>
      </xdr:nvPicPr>
      <xdr:blipFill>
        <a:blip xmlns:r="http://schemas.openxmlformats.org/officeDocument/2006/relationships" r:embed="rId2"/>
        <a:stretch>
          <a:fillRect/>
        </a:stretch>
      </xdr:blipFill>
      <xdr:spPr>
        <a:xfrm>
          <a:off x="7124700" y="28575"/>
          <a:ext cx="771524" cy="603801"/>
        </a:xfrm>
        <a:prstGeom prst="rect">
          <a:avLst/>
        </a:prstGeom>
        <a:effectLst>
          <a:glow rad="63500">
            <a:schemeClr val="bg1">
              <a:alpha val="40000"/>
            </a:schemeClr>
          </a:glow>
        </a:effectLst>
      </xdr:spPr>
    </xdr:pic>
    <xdr:clientData/>
  </xdr:twoCellAnchor>
  <xdr:twoCellAnchor>
    <xdr:from>
      <xdr:col>20</xdr:col>
      <xdr:colOff>857250</xdr:colOff>
      <xdr:row>29</xdr:row>
      <xdr:rowOff>38100</xdr:rowOff>
    </xdr:from>
    <xdr:to>
      <xdr:col>21</xdr:col>
      <xdr:colOff>704175</xdr:colOff>
      <xdr:row>31</xdr:row>
      <xdr:rowOff>192900</xdr:rowOff>
    </xdr:to>
    <xdr:sp macro="[0]!Go_to_8_4" textlink="">
      <xdr:nvSpPr>
        <xdr:cNvPr id="40" name="Höger 39"/>
        <xdr:cNvSpPr/>
      </xdr:nvSpPr>
      <xdr:spPr>
        <a:xfrm>
          <a:off x="6867525" y="6638925"/>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895350</xdr:colOff>
      <xdr:row>29</xdr:row>
      <xdr:rowOff>38100</xdr:rowOff>
    </xdr:from>
    <xdr:to>
      <xdr:col>20</xdr:col>
      <xdr:colOff>742275</xdr:colOff>
      <xdr:row>31</xdr:row>
      <xdr:rowOff>192900</xdr:rowOff>
    </xdr:to>
    <xdr:sp macro="[0]!Go_to_7" textlink="">
      <xdr:nvSpPr>
        <xdr:cNvPr id="41" name="Vänster 40"/>
        <xdr:cNvSpPr/>
      </xdr:nvSpPr>
      <xdr:spPr>
        <a:xfrm>
          <a:off x="5924550" y="6638925"/>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416720</xdr:colOff>
      <xdr:row>24</xdr:row>
      <xdr:rowOff>208360</xdr:rowOff>
    </xdr:from>
    <xdr:to>
      <xdr:col>42</xdr:col>
      <xdr:colOff>1191</xdr:colOff>
      <xdr:row>26</xdr:row>
      <xdr:rowOff>105569</xdr:rowOff>
    </xdr:to>
    <xdr:grpSp>
      <xdr:nvGrpSpPr>
        <xdr:cNvPr id="44" name="Grupp 43"/>
        <xdr:cNvGrpSpPr/>
      </xdr:nvGrpSpPr>
      <xdr:grpSpPr>
        <a:xfrm>
          <a:off x="9515079" y="5288360"/>
          <a:ext cx="1400175" cy="323850"/>
          <a:chOff x="7515224" y="5076825"/>
          <a:chExt cx="1400175" cy="323850"/>
        </a:xfrm>
      </xdr:grpSpPr>
      <xdr:sp macro="[0]!Go_to_redesign" textlink="">
        <xdr:nvSpPr>
          <xdr:cNvPr id="45" name="Rektangel med rundade hörn 44"/>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46"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22</xdr:col>
      <xdr:colOff>433389</xdr:colOff>
      <xdr:row>29</xdr:row>
      <xdr:rowOff>400</xdr:rowOff>
    </xdr:from>
    <xdr:to>
      <xdr:col>22</xdr:col>
      <xdr:colOff>901389</xdr:colOff>
      <xdr:row>31</xdr:row>
      <xdr:rowOff>21846</xdr:rowOff>
    </xdr:to>
    <xdr:pic>
      <xdr:nvPicPr>
        <xdr:cNvPr id="47" name="Bildobjekt 13" descr="http://4.bp.blogspot.com/-FgUkKBAnKOY/UU7RegOLGnI/AAAAAAAAAM4/It_DK9dwExM/s1600/icon-mortgage-glossary.jpg">
          <a:hlinkClick xmlns:r="http://schemas.openxmlformats.org/officeDocument/2006/relationships" r:id="rId4"/>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30420" y="8235556"/>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863203</xdr:colOff>
      <xdr:row>29</xdr:row>
      <xdr:rowOff>0</xdr:rowOff>
    </xdr:from>
    <xdr:to>
      <xdr:col>22</xdr:col>
      <xdr:colOff>385763</xdr:colOff>
      <xdr:row>31</xdr:row>
      <xdr:rowOff>38485</xdr:rowOff>
    </xdr:to>
    <xdr:pic>
      <xdr:nvPicPr>
        <xdr:cNvPr id="48" name="Picture 6">
          <a:hlinkClick xmlns:r="http://schemas.openxmlformats.org/officeDocument/2006/relationships" r:id="rId6"/>
        </xdr:cNvPr>
        <xdr:cNvPicPr>
          <a:picLocks noChangeAspect="1"/>
        </xdr:cNvPicPr>
      </xdr:nvPicPr>
      <xdr:blipFill rotWithShape="1">
        <a:blip xmlns:r="http://schemas.openxmlformats.org/officeDocument/2006/relationships" r:embed="rId7" cstate="print"/>
        <a:srcRect l="11824" t="8148" r="14865" b="17782"/>
        <a:stretch/>
      </xdr:blipFill>
      <xdr:spPr>
        <a:xfrm>
          <a:off x="7877969" y="8235156"/>
          <a:ext cx="504825" cy="49489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9210675" y="76200"/>
          <a:ext cx="0" cy="381000"/>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0</xdr:rowOff>
    </xdr:to>
    <xdr:sp macro="[0]!lessColumns2" textlink="">
      <xdr:nvSpPr>
        <xdr:cNvPr id="3" name="Streckad höger 2"/>
        <xdr:cNvSpPr/>
      </xdr:nvSpPr>
      <xdr:spPr>
        <a:xfrm rot="10800000">
          <a:off x="9210675" y="457199"/>
          <a:ext cx="0" cy="1"/>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9210675" y="76200"/>
          <a:ext cx="0" cy="381000"/>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0</xdr:rowOff>
    </xdr:to>
    <xdr:sp macro="[0]!lessColumns3" textlink="">
      <xdr:nvSpPr>
        <xdr:cNvPr id="5" name="Streckad höger 4"/>
        <xdr:cNvSpPr/>
      </xdr:nvSpPr>
      <xdr:spPr>
        <a:xfrm rot="10800000">
          <a:off x="9210675" y="457199"/>
          <a:ext cx="0" cy="1"/>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0</xdr:rowOff>
    </xdr:to>
    <xdr:sp macro="[0]!lesscolumns4" textlink="">
      <xdr:nvSpPr>
        <xdr:cNvPr id="6" name="Streckad höger 5"/>
        <xdr:cNvSpPr/>
      </xdr:nvSpPr>
      <xdr:spPr>
        <a:xfrm rot="10800000">
          <a:off x="9210675" y="457199"/>
          <a:ext cx="0" cy="1"/>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458200" y="19050"/>
          <a:ext cx="685801" cy="438150"/>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190497</xdr:colOff>
      <xdr:row>3</xdr:row>
      <xdr:rowOff>66673</xdr:rowOff>
    </xdr:from>
    <xdr:to>
      <xdr:col>22</xdr:col>
      <xdr:colOff>885822</xdr:colOff>
      <xdr:row>5</xdr:row>
      <xdr:rowOff>257175</xdr:rowOff>
    </xdr:to>
    <xdr:sp macro="[0]!lessColumns2" textlink="">
      <xdr:nvSpPr>
        <xdr:cNvPr id="8" name="Streckad höger 7"/>
        <xdr:cNvSpPr/>
      </xdr:nvSpPr>
      <xdr:spPr>
        <a:xfrm rot="10800000">
          <a:off x="8420097" y="438148"/>
          <a:ext cx="695325" cy="457202"/>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27</xdr:col>
      <xdr:colOff>190499</xdr:colOff>
      <xdr:row>14</xdr:row>
      <xdr:rowOff>85724</xdr:rowOff>
    </xdr:from>
    <xdr:to>
      <xdr:col>27</xdr:col>
      <xdr:colOff>790574</xdr:colOff>
      <xdr:row>24</xdr:row>
      <xdr:rowOff>57149</xdr:rowOff>
    </xdr:to>
    <xdr:sp macro="[0]!lessColumns2" textlink="">
      <xdr:nvSpPr>
        <xdr:cNvPr id="10" name="Streckad höger 9"/>
        <xdr:cNvSpPr/>
      </xdr:nvSpPr>
      <xdr:spPr>
        <a:xfrm rot="10800000">
          <a:off x="9210675" y="3790949"/>
          <a:ext cx="0" cy="8667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190499</xdr:colOff>
      <xdr:row>14</xdr:row>
      <xdr:rowOff>85724</xdr:rowOff>
    </xdr:from>
    <xdr:to>
      <xdr:col>32</xdr:col>
      <xdr:colOff>790574</xdr:colOff>
      <xdr:row>24</xdr:row>
      <xdr:rowOff>57149</xdr:rowOff>
    </xdr:to>
    <xdr:sp macro="[0]!lessColumns3" textlink="">
      <xdr:nvSpPr>
        <xdr:cNvPr id="11" name="Streckad höger 10"/>
        <xdr:cNvSpPr/>
      </xdr:nvSpPr>
      <xdr:spPr>
        <a:xfrm rot="10800000">
          <a:off x="9210675" y="3790949"/>
          <a:ext cx="0" cy="8667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14</xdr:row>
      <xdr:rowOff>85724</xdr:rowOff>
    </xdr:from>
    <xdr:to>
      <xdr:col>37</xdr:col>
      <xdr:colOff>790574</xdr:colOff>
      <xdr:row>24</xdr:row>
      <xdr:rowOff>57149</xdr:rowOff>
    </xdr:to>
    <xdr:sp macro="[0]!lesscolumns4" textlink="">
      <xdr:nvSpPr>
        <xdr:cNvPr id="12" name="Streckad höger 11"/>
        <xdr:cNvSpPr/>
      </xdr:nvSpPr>
      <xdr:spPr>
        <a:xfrm rot="10800000">
          <a:off x="9210675" y="3790949"/>
          <a:ext cx="0" cy="8667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21</xdr:col>
      <xdr:colOff>352425</xdr:colOff>
      <xdr:row>42</xdr:row>
      <xdr:rowOff>57150</xdr:rowOff>
    </xdr:from>
    <xdr:to>
      <xdr:col>21</xdr:col>
      <xdr:colOff>819150</xdr:colOff>
      <xdr:row>44</xdr:row>
      <xdr:rowOff>0</xdr:rowOff>
    </xdr:to>
    <xdr:sp macro="[0]!moreRows3" textlink="">
      <xdr:nvSpPr>
        <xdr:cNvPr id="13" name="Streckad höger 12"/>
        <xdr:cNvSpPr/>
      </xdr:nvSpPr>
      <xdr:spPr>
        <a:xfrm rot="5400000">
          <a:off x="7620000" y="9686925"/>
          <a:ext cx="428625" cy="46672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847725</xdr:colOff>
      <xdr:row>42</xdr:row>
      <xdr:rowOff>38100</xdr:rowOff>
    </xdr:from>
    <xdr:to>
      <xdr:col>22</xdr:col>
      <xdr:colOff>333375</xdr:colOff>
      <xdr:row>44</xdr:row>
      <xdr:rowOff>0</xdr:rowOff>
    </xdr:to>
    <xdr:sp macro="[0]!hiderows3" textlink="">
      <xdr:nvSpPr>
        <xdr:cNvPr id="14" name="Streckad höger 13"/>
        <xdr:cNvSpPr/>
      </xdr:nvSpPr>
      <xdr:spPr>
        <a:xfrm rot="16200000">
          <a:off x="8115300" y="9667875"/>
          <a:ext cx="42862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20</xdr:col>
      <xdr:colOff>962025</xdr:colOff>
      <xdr:row>67</xdr:row>
      <xdr:rowOff>142875</xdr:rowOff>
    </xdr:from>
    <xdr:to>
      <xdr:col>21</xdr:col>
      <xdr:colOff>808950</xdr:colOff>
      <xdr:row>69</xdr:row>
      <xdr:rowOff>164325</xdr:rowOff>
    </xdr:to>
    <xdr:sp macro="[0]!Go_to_8_5" textlink="">
      <xdr:nvSpPr>
        <xdr:cNvPr id="15" name="Höger 14"/>
        <xdr:cNvSpPr/>
      </xdr:nvSpPr>
      <xdr:spPr>
        <a:xfrm>
          <a:off x="7229475" y="10925175"/>
          <a:ext cx="828000" cy="612000"/>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20</xdr:col>
      <xdr:colOff>19050</xdr:colOff>
      <xdr:row>67</xdr:row>
      <xdr:rowOff>142875</xdr:rowOff>
    </xdr:from>
    <xdr:to>
      <xdr:col>20</xdr:col>
      <xdr:colOff>847050</xdr:colOff>
      <xdr:row>69</xdr:row>
      <xdr:rowOff>164325</xdr:rowOff>
    </xdr:to>
    <xdr:sp macro="[0]!Go_to_8" textlink="">
      <xdr:nvSpPr>
        <xdr:cNvPr id="16" name="Vänster 15"/>
        <xdr:cNvSpPr/>
      </xdr:nvSpPr>
      <xdr:spPr>
        <a:xfrm>
          <a:off x="6286500" y="10925175"/>
          <a:ext cx="828000" cy="61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editAs="oneCell">
    <xdr:from>
      <xdr:col>3</xdr:col>
      <xdr:colOff>276225</xdr:colOff>
      <xdr:row>22</xdr:row>
      <xdr:rowOff>19050</xdr:rowOff>
    </xdr:from>
    <xdr:to>
      <xdr:col>5</xdr:col>
      <xdr:colOff>57150</xdr:colOff>
      <xdr:row>22</xdr:row>
      <xdr:rowOff>371475</xdr:rowOff>
    </xdr:to>
    <xdr:pic>
      <xdr:nvPicPr>
        <xdr:cNvPr id="40" name="Picture 29" descr="http://www.awebstudio.com/wp-content/uploads/tools-icon.jpg"/>
        <xdr:cNvPicPr>
          <a:picLocks noChangeAspect="1" noChangeArrowheads="1"/>
        </xdr:cNvPicPr>
      </xdr:nvPicPr>
      <xdr:blipFill>
        <a:blip xmlns:r="http://schemas.openxmlformats.org/officeDocument/2006/relationships" r:embed="rId1" cstate="print">
          <a:duotone>
            <a:schemeClr val="accent6">
              <a:shade val="45000"/>
              <a:satMod val="135000"/>
            </a:schemeClr>
            <a:prstClr val="white"/>
          </a:duotone>
        </a:blip>
        <a:srcRect/>
        <a:stretch>
          <a:fillRect/>
        </a:stretch>
      </xdr:blipFill>
      <xdr:spPr bwMode="auto">
        <a:xfrm>
          <a:off x="685800" y="4733925"/>
          <a:ext cx="352425" cy="352425"/>
        </a:xfrm>
        <a:prstGeom prst="rect">
          <a:avLst/>
        </a:prstGeom>
        <a:noFill/>
      </xdr:spPr>
    </xdr:pic>
    <xdr:clientData/>
  </xdr:twoCellAnchor>
  <xdr:twoCellAnchor>
    <xdr:from>
      <xdr:col>39</xdr:col>
      <xdr:colOff>85725</xdr:colOff>
      <xdr:row>1</xdr:row>
      <xdr:rowOff>47625</xdr:rowOff>
    </xdr:from>
    <xdr:to>
      <xdr:col>42</xdr:col>
      <xdr:colOff>308925</xdr:colOff>
      <xdr:row>2</xdr:row>
      <xdr:rowOff>141900</xdr:rowOff>
    </xdr:to>
    <xdr:sp macro="[0]!Go_to_1" textlink="">
      <xdr:nvSpPr>
        <xdr:cNvPr id="41" name="Rektangel 40"/>
        <xdr:cNvSpPr/>
      </xdr:nvSpPr>
      <xdr:spPr>
        <a:xfrm>
          <a:off x="9410700" y="1333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85725</xdr:colOff>
      <xdr:row>2</xdr:row>
      <xdr:rowOff>162247</xdr:rowOff>
    </xdr:from>
    <xdr:to>
      <xdr:col>42</xdr:col>
      <xdr:colOff>308925</xdr:colOff>
      <xdr:row>4</xdr:row>
      <xdr:rowOff>56497</xdr:rowOff>
    </xdr:to>
    <xdr:sp macro="[0]!Go_to_2" textlink="">
      <xdr:nvSpPr>
        <xdr:cNvPr id="42" name="Rektangel 41"/>
        <xdr:cNvSpPr/>
      </xdr:nvSpPr>
      <xdr:spPr>
        <a:xfrm>
          <a:off x="9410700" y="33369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85725</xdr:colOff>
      <xdr:row>4</xdr:row>
      <xdr:rowOff>76844</xdr:rowOff>
    </xdr:from>
    <xdr:to>
      <xdr:col>42</xdr:col>
      <xdr:colOff>308925</xdr:colOff>
      <xdr:row>5</xdr:row>
      <xdr:rowOff>75869</xdr:rowOff>
    </xdr:to>
    <xdr:sp macro="[0]!Go_to_3" textlink="">
      <xdr:nvSpPr>
        <xdr:cNvPr id="43" name="Rektangel 42"/>
        <xdr:cNvSpPr/>
      </xdr:nvSpPr>
      <xdr:spPr>
        <a:xfrm>
          <a:off x="9410700" y="53404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85725</xdr:colOff>
      <xdr:row>5</xdr:row>
      <xdr:rowOff>96216</xdr:rowOff>
    </xdr:from>
    <xdr:to>
      <xdr:col>42</xdr:col>
      <xdr:colOff>308925</xdr:colOff>
      <xdr:row>5</xdr:row>
      <xdr:rowOff>276216</xdr:rowOff>
    </xdr:to>
    <xdr:sp macro="[0]!Go_to_4" textlink="">
      <xdr:nvSpPr>
        <xdr:cNvPr id="44" name="Rektangel 43"/>
        <xdr:cNvSpPr/>
      </xdr:nvSpPr>
      <xdr:spPr>
        <a:xfrm>
          <a:off x="9410700" y="73439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85725</xdr:colOff>
      <xdr:row>5</xdr:row>
      <xdr:rowOff>296563</xdr:rowOff>
    </xdr:from>
    <xdr:to>
      <xdr:col>42</xdr:col>
      <xdr:colOff>308925</xdr:colOff>
      <xdr:row>5</xdr:row>
      <xdr:rowOff>476563</xdr:rowOff>
    </xdr:to>
    <xdr:sp macro="[0]!Go_to_5" textlink="">
      <xdr:nvSpPr>
        <xdr:cNvPr id="45" name="Rektangel 44"/>
        <xdr:cNvSpPr/>
      </xdr:nvSpPr>
      <xdr:spPr>
        <a:xfrm>
          <a:off x="9410700" y="93473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85725</xdr:colOff>
      <xdr:row>5</xdr:row>
      <xdr:rowOff>496910</xdr:rowOff>
    </xdr:from>
    <xdr:to>
      <xdr:col>42</xdr:col>
      <xdr:colOff>308925</xdr:colOff>
      <xdr:row>5</xdr:row>
      <xdr:rowOff>676910</xdr:rowOff>
    </xdr:to>
    <xdr:sp macro="[0]!Go_to_6" textlink="">
      <xdr:nvSpPr>
        <xdr:cNvPr id="46" name="Rektangel 45"/>
        <xdr:cNvSpPr/>
      </xdr:nvSpPr>
      <xdr:spPr>
        <a:xfrm>
          <a:off x="9410700" y="11350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85725</xdr:colOff>
      <xdr:row>5</xdr:row>
      <xdr:rowOff>697257</xdr:rowOff>
    </xdr:from>
    <xdr:to>
      <xdr:col>42</xdr:col>
      <xdr:colOff>308925</xdr:colOff>
      <xdr:row>5</xdr:row>
      <xdr:rowOff>877257</xdr:rowOff>
    </xdr:to>
    <xdr:sp macro="[0]!Go_to_7" textlink="">
      <xdr:nvSpPr>
        <xdr:cNvPr id="47" name="Rektangel 46"/>
        <xdr:cNvSpPr/>
      </xdr:nvSpPr>
      <xdr:spPr>
        <a:xfrm>
          <a:off x="9410700" y="133543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85725</xdr:colOff>
      <xdr:row>5</xdr:row>
      <xdr:rowOff>897603</xdr:rowOff>
    </xdr:from>
    <xdr:to>
      <xdr:col>42</xdr:col>
      <xdr:colOff>308925</xdr:colOff>
      <xdr:row>6</xdr:row>
      <xdr:rowOff>172728</xdr:rowOff>
    </xdr:to>
    <xdr:sp macro="[0]!Go_to_8" textlink="">
      <xdr:nvSpPr>
        <xdr:cNvPr id="48" name="Rektangel 47"/>
        <xdr:cNvSpPr/>
      </xdr:nvSpPr>
      <xdr:spPr>
        <a:xfrm>
          <a:off x="9410700" y="1535778"/>
          <a:ext cx="2052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85725</xdr:colOff>
      <xdr:row>12</xdr:row>
      <xdr:rowOff>151269</xdr:rowOff>
    </xdr:from>
    <xdr:to>
      <xdr:col>42</xdr:col>
      <xdr:colOff>308925</xdr:colOff>
      <xdr:row>13</xdr:row>
      <xdr:rowOff>131244</xdr:rowOff>
    </xdr:to>
    <xdr:sp macro="[0]!Go_to_9" textlink="">
      <xdr:nvSpPr>
        <xdr:cNvPr id="49" name="Rektangel 48"/>
        <xdr:cNvSpPr/>
      </xdr:nvSpPr>
      <xdr:spPr>
        <a:xfrm>
          <a:off x="9410700" y="28944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85725</xdr:colOff>
      <xdr:row>13</xdr:row>
      <xdr:rowOff>176460</xdr:rowOff>
    </xdr:from>
    <xdr:to>
      <xdr:col>42</xdr:col>
      <xdr:colOff>308925</xdr:colOff>
      <xdr:row>14</xdr:row>
      <xdr:rowOff>165960</xdr:rowOff>
    </xdr:to>
    <xdr:sp macro="[0]!Go_to_10" textlink="">
      <xdr:nvSpPr>
        <xdr:cNvPr id="50" name="Rektangel 49"/>
        <xdr:cNvSpPr/>
      </xdr:nvSpPr>
      <xdr:spPr>
        <a:xfrm>
          <a:off x="9410700" y="3119685"/>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85725</xdr:colOff>
      <xdr:row>15</xdr:row>
      <xdr:rowOff>11151</xdr:rowOff>
    </xdr:from>
    <xdr:to>
      <xdr:col>42</xdr:col>
      <xdr:colOff>308925</xdr:colOff>
      <xdr:row>16</xdr:row>
      <xdr:rowOff>651</xdr:rowOff>
    </xdr:to>
    <xdr:sp macro="[0]!Go_to_11" textlink="">
      <xdr:nvSpPr>
        <xdr:cNvPr id="51" name="Rektangel 50"/>
        <xdr:cNvSpPr/>
      </xdr:nvSpPr>
      <xdr:spPr>
        <a:xfrm>
          <a:off x="9410700" y="3354426"/>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85725</xdr:colOff>
      <xdr:row>16</xdr:row>
      <xdr:rowOff>55392</xdr:rowOff>
    </xdr:from>
    <xdr:to>
      <xdr:col>42</xdr:col>
      <xdr:colOff>308925</xdr:colOff>
      <xdr:row>17</xdr:row>
      <xdr:rowOff>44892</xdr:rowOff>
    </xdr:to>
    <xdr:sp macro="[0]!Go_to_12" textlink="">
      <xdr:nvSpPr>
        <xdr:cNvPr id="52" name="Rektangel 51"/>
        <xdr:cNvSpPr/>
      </xdr:nvSpPr>
      <xdr:spPr>
        <a:xfrm>
          <a:off x="9410700" y="3598692"/>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85725</xdr:colOff>
      <xdr:row>17</xdr:row>
      <xdr:rowOff>90108</xdr:rowOff>
    </xdr:from>
    <xdr:to>
      <xdr:col>42</xdr:col>
      <xdr:colOff>308925</xdr:colOff>
      <xdr:row>18</xdr:row>
      <xdr:rowOff>79608</xdr:rowOff>
    </xdr:to>
    <xdr:sp macro="[0]!Go_to_13" textlink="">
      <xdr:nvSpPr>
        <xdr:cNvPr id="53" name="Rektangel 52"/>
        <xdr:cNvSpPr/>
      </xdr:nvSpPr>
      <xdr:spPr>
        <a:xfrm>
          <a:off x="9410700" y="3833433"/>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85725</xdr:colOff>
      <xdr:row>18</xdr:row>
      <xdr:rowOff>124821</xdr:rowOff>
    </xdr:from>
    <xdr:to>
      <xdr:col>42</xdr:col>
      <xdr:colOff>308925</xdr:colOff>
      <xdr:row>19</xdr:row>
      <xdr:rowOff>114321</xdr:rowOff>
    </xdr:to>
    <xdr:sp macro="[0]!Go_to_14" textlink="">
      <xdr:nvSpPr>
        <xdr:cNvPr id="54" name="Rektangel 53"/>
        <xdr:cNvSpPr/>
      </xdr:nvSpPr>
      <xdr:spPr>
        <a:xfrm>
          <a:off x="9410700" y="4068171"/>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76200</xdr:colOff>
      <xdr:row>20</xdr:row>
      <xdr:rowOff>38100</xdr:rowOff>
    </xdr:from>
    <xdr:to>
      <xdr:col>42</xdr:col>
      <xdr:colOff>299400</xdr:colOff>
      <xdr:row>22</xdr:row>
      <xdr:rowOff>38100</xdr:rowOff>
    </xdr:to>
    <xdr:sp macro="" textlink="">
      <xdr:nvSpPr>
        <xdr:cNvPr id="55" name="Rektangel med rundade hörn 54"/>
        <xdr:cNvSpPr/>
      </xdr:nvSpPr>
      <xdr:spPr>
        <a:xfrm>
          <a:off x="9401175" y="4371975"/>
          <a:ext cx="2052000" cy="43815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40</xdr:col>
      <xdr:colOff>552450</xdr:colOff>
      <xdr:row>22</xdr:row>
      <xdr:rowOff>95250</xdr:rowOff>
    </xdr:from>
    <xdr:to>
      <xdr:col>42</xdr:col>
      <xdr:colOff>161250</xdr:colOff>
      <xdr:row>25</xdr:row>
      <xdr:rowOff>59550</xdr:rowOff>
    </xdr:to>
    <xdr:sp macro="[0]!Go_to_8_5" textlink="">
      <xdr:nvSpPr>
        <xdr:cNvPr id="56" name="Höger 55"/>
        <xdr:cNvSpPr/>
      </xdr:nvSpPr>
      <xdr:spPr>
        <a:xfrm>
          <a:off x="10487025" y="4867275"/>
          <a:ext cx="828000"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39</xdr:col>
      <xdr:colOff>161925</xdr:colOff>
      <xdr:row>22</xdr:row>
      <xdr:rowOff>95250</xdr:rowOff>
    </xdr:from>
    <xdr:to>
      <xdr:col>40</xdr:col>
      <xdr:colOff>437475</xdr:colOff>
      <xdr:row>25</xdr:row>
      <xdr:rowOff>59550</xdr:rowOff>
    </xdr:to>
    <xdr:sp macro="[0]!Go_to_8" textlink="">
      <xdr:nvSpPr>
        <xdr:cNvPr id="57" name="Vänster 56"/>
        <xdr:cNvSpPr/>
      </xdr:nvSpPr>
      <xdr:spPr>
        <a:xfrm>
          <a:off x="9486900" y="4867275"/>
          <a:ext cx="8851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333375</xdr:colOff>
      <xdr:row>6</xdr:row>
      <xdr:rowOff>180975</xdr:rowOff>
    </xdr:from>
    <xdr:to>
      <xdr:col>42</xdr:col>
      <xdr:colOff>304575</xdr:colOff>
      <xdr:row>7</xdr:row>
      <xdr:rowOff>124950</xdr:rowOff>
    </xdr:to>
    <xdr:sp macro="" textlink="">
      <xdr:nvSpPr>
        <xdr:cNvPr id="60" name="Rektangel 59"/>
        <xdr:cNvSpPr/>
      </xdr:nvSpPr>
      <xdr:spPr>
        <a:xfrm>
          <a:off x="9658350" y="1724025"/>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8.1 PSU sampling</a:t>
          </a:r>
        </a:p>
      </xdr:txBody>
    </xdr:sp>
    <xdr:clientData/>
  </xdr:twoCellAnchor>
  <xdr:twoCellAnchor>
    <xdr:from>
      <xdr:col>39</xdr:col>
      <xdr:colOff>333375</xdr:colOff>
      <xdr:row>7</xdr:row>
      <xdr:rowOff>125424</xdr:rowOff>
    </xdr:from>
    <xdr:to>
      <xdr:col>42</xdr:col>
      <xdr:colOff>304575</xdr:colOff>
      <xdr:row>8</xdr:row>
      <xdr:rowOff>69399</xdr:rowOff>
    </xdr:to>
    <xdr:sp macro="" textlink="">
      <xdr:nvSpPr>
        <xdr:cNvPr id="61" name="Rektangel 60"/>
        <xdr:cNvSpPr/>
      </xdr:nvSpPr>
      <xdr:spPr>
        <a:xfrm>
          <a:off x="9658350" y="1868499"/>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8.2 SSU sampling</a:t>
          </a:r>
        </a:p>
      </xdr:txBody>
    </xdr:sp>
    <xdr:clientData/>
  </xdr:twoCellAnchor>
  <xdr:twoCellAnchor>
    <xdr:from>
      <xdr:col>39</xdr:col>
      <xdr:colOff>333375</xdr:colOff>
      <xdr:row>8</xdr:row>
      <xdr:rowOff>69873</xdr:rowOff>
    </xdr:from>
    <xdr:to>
      <xdr:col>42</xdr:col>
      <xdr:colOff>304575</xdr:colOff>
      <xdr:row>9</xdr:row>
      <xdr:rowOff>13848</xdr:rowOff>
    </xdr:to>
    <xdr:sp macro="" textlink="">
      <xdr:nvSpPr>
        <xdr:cNvPr id="62" name="Rektangel 61"/>
        <xdr:cNvSpPr/>
      </xdr:nvSpPr>
      <xdr:spPr>
        <a:xfrm>
          <a:off x="9658350" y="2012973"/>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8.3 Selection criteria</a:t>
          </a:r>
        </a:p>
      </xdr:txBody>
    </xdr:sp>
    <xdr:clientData/>
  </xdr:twoCellAnchor>
  <xdr:twoCellAnchor>
    <xdr:from>
      <xdr:col>39</xdr:col>
      <xdr:colOff>333375</xdr:colOff>
      <xdr:row>9</xdr:row>
      <xdr:rowOff>14322</xdr:rowOff>
    </xdr:from>
    <xdr:to>
      <xdr:col>42</xdr:col>
      <xdr:colOff>304575</xdr:colOff>
      <xdr:row>9</xdr:row>
      <xdr:rowOff>158322</xdr:rowOff>
    </xdr:to>
    <xdr:sp macro="" textlink="">
      <xdr:nvSpPr>
        <xdr:cNvPr id="63" name="Rektangel 62"/>
        <xdr:cNvSpPr/>
      </xdr:nvSpPr>
      <xdr:spPr>
        <a:xfrm>
          <a:off x="9658350" y="2157447"/>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8.4 Risk-based allocation</a:t>
          </a:r>
        </a:p>
      </xdr:txBody>
    </xdr:sp>
    <xdr:clientData/>
  </xdr:twoCellAnchor>
  <xdr:twoCellAnchor>
    <xdr:from>
      <xdr:col>39</xdr:col>
      <xdr:colOff>333375</xdr:colOff>
      <xdr:row>9</xdr:row>
      <xdr:rowOff>158796</xdr:rowOff>
    </xdr:from>
    <xdr:to>
      <xdr:col>42</xdr:col>
      <xdr:colOff>304575</xdr:colOff>
      <xdr:row>10</xdr:row>
      <xdr:rowOff>102771</xdr:rowOff>
    </xdr:to>
    <xdr:sp macro="" textlink="">
      <xdr:nvSpPr>
        <xdr:cNvPr id="64" name="Rektangel 63"/>
        <xdr:cNvSpPr/>
      </xdr:nvSpPr>
      <xdr:spPr>
        <a:xfrm>
          <a:off x="9658350" y="2301921"/>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8.5 Sample size</a:t>
          </a:r>
        </a:p>
      </xdr:txBody>
    </xdr:sp>
    <xdr:clientData/>
  </xdr:twoCellAnchor>
  <xdr:twoCellAnchor>
    <xdr:from>
      <xdr:col>39</xdr:col>
      <xdr:colOff>333375</xdr:colOff>
      <xdr:row>10</xdr:row>
      <xdr:rowOff>103245</xdr:rowOff>
    </xdr:from>
    <xdr:to>
      <xdr:col>42</xdr:col>
      <xdr:colOff>304575</xdr:colOff>
      <xdr:row>11</xdr:row>
      <xdr:rowOff>47220</xdr:rowOff>
    </xdr:to>
    <xdr:sp macro="" textlink="">
      <xdr:nvSpPr>
        <xdr:cNvPr id="65" name="Rektangel 64"/>
        <xdr:cNvSpPr/>
      </xdr:nvSpPr>
      <xdr:spPr>
        <a:xfrm>
          <a:off x="9658350" y="2446395"/>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8.6 Allocation at PSU level</a:t>
          </a:r>
        </a:p>
      </xdr:txBody>
    </xdr:sp>
    <xdr:clientData/>
  </xdr:twoCellAnchor>
  <xdr:twoCellAnchor>
    <xdr:from>
      <xdr:col>39</xdr:col>
      <xdr:colOff>333375</xdr:colOff>
      <xdr:row>11</xdr:row>
      <xdr:rowOff>47694</xdr:rowOff>
    </xdr:from>
    <xdr:to>
      <xdr:col>42</xdr:col>
      <xdr:colOff>304575</xdr:colOff>
      <xdr:row>11</xdr:row>
      <xdr:rowOff>191694</xdr:rowOff>
    </xdr:to>
    <xdr:sp macro="" textlink="">
      <xdr:nvSpPr>
        <xdr:cNvPr id="66" name="Rektangel 65"/>
        <xdr:cNvSpPr/>
      </xdr:nvSpPr>
      <xdr:spPr>
        <a:xfrm>
          <a:off x="9658350" y="2590869"/>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8.7 Allocation at SSU level</a:t>
          </a:r>
        </a:p>
      </xdr:txBody>
    </xdr:sp>
    <xdr:clientData/>
  </xdr:twoCellAnchor>
  <xdr:twoCellAnchor>
    <xdr:from>
      <xdr:col>39</xdr:col>
      <xdr:colOff>333375</xdr:colOff>
      <xdr:row>11</xdr:row>
      <xdr:rowOff>192170</xdr:rowOff>
    </xdr:from>
    <xdr:to>
      <xdr:col>42</xdr:col>
      <xdr:colOff>304575</xdr:colOff>
      <xdr:row>12</xdr:row>
      <xdr:rowOff>136145</xdr:rowOff>
    </xdr:to>
    <xdr:sp macro="" textlink="">
      <xdr:nvSpPr>
        <xdr:cNvPr id="67" name="Rektangel 66"/>
        <xdr:cNvSpPr/>
      </xdr:nvSpPr>
      <xdr:spPr>
        <a:xfrm>
          <a:off x="9658350" y="2735345"/>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8.8 Collection timeline</a:t>
          </a:r>
        </a:p>
      </xdr:txBody>
    </xdr:sp>
    <xdr:clientData/>
  </xdr:twoCellAnchor>
  <xdr:twoCellAnchor>
    <xdr:from>
      <xdr:col>39</xdr:col>
      <xdr:colOff>381000</xdr:colOff>
      <xdr:row>28</xdr:row>
      <xdr:rowOff>9525</xdr:rowOff>
    </xdr:from>
    <xdr:to>
      <xdr:col>41</xdr:col>
      <xdr:colOff>561975</xdr:colOff>
      <xdr:row>28</xdr:row>
      <xdr:rowOff>333375</xdr:rowOff>
    </xdr:to>
    <xdr:grpSp>
      <xdr:nvGrpSpPr>
        <xdr:cNvPr id="68" name="Grupp 67"/>
        <xdr:cNvGrpSpPr/>
      </xdr:nvGrpSpPr>
      <xdr:grpSpPr>
        <a:xfrm>
          <a:off x="9691688" y="6010275"/>
          <a:ext cx="1395412" cy="323850"/>
          <a:chOff x="7515224" y="5076825"/>
          <a:chExt cx="1400175" cy="323850"/>
        </a:xfrm>
      </xdr:grpSpPr>
      <xdr:sp macro="[0]!Go_to_redesign" textlink="">
        <xdr:nvSpPr>
          <xdr:cNvPr id="69" name="Rektangel med rundade hörn 68"/>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70" name="Bildobjekt 69" descr="http://interactyx.com/wp-content/uploads/2013/02/Icon_Chart_lg.png"/>
          <xdr:cNvPicPr>
            <a:picLocks noChangeAspect="1" noChangeArrowheads="1"/>
          </xdr:cNvPicPr>
        </xdr:nvPicPr>
        <xdr:blipFill>
          <a:blip xmlns:r="http://schemas.openxmlformats.org/officeDocument/2006/relationships" r:embed="rId2"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22</xdr:col>
      <xdr:colOff>552451</xdr:colOff>
      <xdr:row>68</xdr:row>
      <xdr:rowOff>400</xdr:rowOff>
    </xdr:from>
    <xdr:to>
      <xdr:col>38</xdr:col>
      <xdr:colOff>44139</xdr:colOff>
      <xdr:row>69</xdr:row>
      <xdr:rowOff>121064</xdr:rowOff>
    </xdr:to>
    <xdr:pic>
      <xdr:nvPicPr>
        <xdr:cNvPr id="71"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67764" y="1719302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0</xdr:colOff>
      <xdr:row>68</xdr:row>
      <xdr:rowOff>0</xdr:rowOff>
    </xdr:from>
    <xdr:to>
      <xdr:col>22</xdr:col>
      <xdr:colOff>504825</xdr:colOff>
      <xdr:row>69</xdr:row>
      <xdr:rowOff>137703</xdr:rowOff>
    </xdr:to>
    <xdr:pic>
      <xdr:nvPicPr>
        <xdr:cNvPr id="72"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8215313" y="17192625"/>
          <a:ext cx="504825" cy="494891"/>
        </a:xfrm>
        <a:prstGeom prst="rect">
          <a:avLst/>
        </a:prstGeom>
      </xdr:spPr>
    </xdr:pic>
    <xdr:clientData/>
  </xdr:twoCellAnchor>
  <xdr:twoCellAnchor editAs="oneCell">
    <xdr:from>
      <xdr:col>40</xdr:col>
      <xdr:colOff>492920</xdr:colOff>
      <xdr:row>24</xdr:row>
      <xdr:rowOff>178993</xdr:rowOff>
    </xdr:from>
    <xdr:to>
      <xdr:col>41</xdr:col>
      <xdr:colOff>353701</xdr:colOff>
      <xdr:row>27</xdr:row>
      <xdr:rowOff>156783</xdr:rowOff>
    </xdr:to>
    <xdr:pic>
      <xdr:nvPicPr>
        <xdr:cNvPr id="73"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10826" y="5453462"/>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547687</xdr:colOff>
      <xdr:row>24</xdr:row>
      <xdr:rowOff>178593</xdr:rowOff>
    </xdr:from>
    <xdr:to>
      <xdr:col>40</xdr:col>
      <xdr:colOff>445294</xdr:colOff>
      <xdr:row>27</xdr:row>
      <xdr:rowOff>173422</xdr:rowOff>
    </xdr:to>
    <xdr:pic>
      <xdr:nvPicPr>
        <xdr:cNvPr id="74"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9858375" y="5453062"/>
          <a:ext cx="504825" cy="494891"/>
        </a:xfrm>
        <a:prstGeom prst="rect">
          <a:avLst/>
        </a:prstGeom>
      </xdr:spPr>
    </xdr:pic>
    <xdr:clientData/>
  </xdr:twoCellAnchor>
  <xdr:twoCellAnchor editAs="oneCell">
    <xdr:from>
      <xdr:col>3</xdr:col>
      <xdr:colOff>190500</xdr:colOff>
      <xdr:row>19</xdr:row>
      <xdr:rowOff>83344</xdr:rowOff>
    </xdr:from>
    <xdr:to>
      <xdr:col>5</xdr:col>
      <xdr:colOff>123825</xdr:colOff>
      <xdr:row>21</xdr:row>
      <xdr:rowOff>18642</xdr:rowOff>
    </xdr:to>
    <xdr:pic>
      <xdr:nvPicPr>
        <xdr:cNvPr id="58"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607219" y="4250532"/>
          <a:ext cx="504825" cy="49489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5</xdr:row>
      <xdr:rowOff>85724</xdr:rowOff>
    </xdr:from>
    <xdr:to>
      <xdr:col>27</xdr:col>
      <xdr:colOff>790574</xdr:colOff>
      <xdr:row>6</xdr:row>
      <xdr:rowOff>57149</xdr:rowOff>
    </xdr:to>
    <xdr:sp macro="[0]!lessColumns2" textlink="">
      <xdr:nvSpPr>
        <xdr:cNvPr id="3" name="Streckad höger 2"/>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5</xdr:row>
      <xdr:rowOff>85724</xdr:rowOff>
    </xdr:from>
    <xdr:to>
      <xdr:col>32</xdr:col>
      <xdr:colOff>790574</xdr:colOff>
      <xdr:row>6</xdr:row>
      <xdr:rowOff>57149</xdr:rowOff>
    </xdr:to>
    <xdr:sp macro="[0]!lessColumns3" textlink="">
      <xdr:nvSpPr>
        <xdr:cNvPr id="5" name="Streckad höger 4"/>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5</xdr:row>
      <xdr:rowOff>85724</xdr:rowOff>
    </xdr:from>
    <xdr:to>
      <xdr:col>37</xdr:col>
      <xdr:colOff>790574</xdr:colOff>
      <xdr:row>6</xdr:row>
      <xdr:rowOff>57149</xdr:rowOff>
    </xdr:to>
    <xdr:sp macro="[0]!lesscolumns4" textlink="">
      <xdr:nvSpPr>
        <xdr:cNvPr id="6" name="Streckad höger 5"/>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xdr:col>
      <xdr:colOff>123825</xdr:colOff>
      <xdr:row>4</xdr:row>
      <xdr:rowOff>76199</xdr:rowOff>
    </xdr:from>
    <xdr:to>
      <xdr:col>6</xdr:col>
      <xdr:colOff>9525</xdr:colOff>
      <xdr:row>7</xdr:row>
      <xdr:rowOff>9824</xdr:rowOff>
    </xdr:to>
    <xdr:sp macro="[0]!Go_to_8" textlink="">
      <xdr:nvSpPr>
        <xdr:cNvPr id="13" name="Rektangel 12"/>
        <xdr:cNvSpPr/>
      </xdr:nvSpPr>
      <xdr:spPr>
        <a:xfrm>
          <a:off x="323850" y="857249"/>
          <a:ext cx="847725" cy="648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0"/>
            <a:t>Go</a:t>
          </a:r>
          <a:r>
            <a:rPr lang="sv-SE" sz="1000" b="0" baseline="0"/>
            <a:t> b</a:t>
          </a:r>
          <a:r>
            <a:rPr lang="sv-SE" sz="1000" b="0"/>
            <a:t>ack to section:</a:t>
          </a:r>
        </a:p>
        <a:p>
          <a:r>
            <a:rPr lang="sv-SE" sz="1000" b="1"/>
            <a:t>8. Sampling strategy</a:t>
          </a:r>
        </a:p>
      </xdr:txBody>
    </xdr:sp>
    <xdr:clientData/>
  </xdr:twoCellAnchor>
  <xdr:twoCellAnchor>
    <xdr:from>
      <xdr:col>6</xdr:col>
      <xdr:colOff>133350</xdr:colOff>
      <xdr:row>4</xdr:row>
      <xdr:rowOff>76199</xdr:rowOff>
    </xdr:from>
    <xdr:to>
      <xdr:col>9</xdr:col>
      <xdr:colOff>257175</xdr:colOff>
      <xdr:row>7</xdr:row>
      <xdr:rowOff>9824</xdr:rowOff>
    </xdr:to>
    <xdr:sp macro="[0]!Go_to_8_4" textlink="">
      <xdr:nvSpPr>
        <xdr:cNvPr id="17" name="Rektangel 16"/>
        <xdr:cNvSpPr/>
      </xdr:nvSpPr>
      <xdr:spPr>
        <a:xfrm>
          <a:off x="1295400" y="857249"/>
          <a:ext cx="981075" cy="648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Go back to section:</a:t>
          </a:r>
        </a:p>
        <a:p>
          <a:r>
            <a:rPr lang="sv-SE" sz="1000" b="1"/>
            <a:t>8.4 Risk-based allocation</a:t>
          </a:r>
        </a:p>
      </xdr:txBody>
    </xdr:sp>
    <xdr:clientData/>
  </xdr:twoCellAnchor>
  <xdr:twoCellAnchor>
    <xdr:from>
      <xdr:col>10</xdr:col>
      <xdr:colOff>66674</xdr:colOff>
      <xdr:row>4</xdr:row>
      <xdr:rowOff>76199</xdr:rowOff>
    </xdr:from>
    <xdr:to>
      <xdr:col>16</xdr:col>
      <xdr:colOff>114299</xdr:colOff>
      <xdr:row>7</xdr:row>
      <xdr:rowOff>9824</xdr:rowOff>
    </xdr:to>
    <xdr:sp macro="" textlink="">
      <xdr:nvSpPr>
        <xdr:cNvPr id="18" name="Rektangel 17"/>
        <xdr:cNvSpPr/>
      </xdr:nvSpPr>
      <xdr:spPr>
        <a:xfrm>
          <a:off x="2371724" y="857249"/>
          <a:ext cx="1457325" cy="6480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sv-SE" sz="1100" b="1">
              <a:solidFill>
                <a:sysClr val="windowText" lastClr="000000"/>
              </a:solidFill>
            </a:rPr>
            <a:t>Sample size calculation </a:t>
          </a:r>
        </a:p>
        <a:p>
          <a:pPr algn="r"/>
          <a:r>
            <a:rPr lang="sv-SE" sz="1100" b="1">
              <a:solidFill>
                <a:sysClr val="windowText" lastClr="000000"/>
              </a:solidFill>
            </a:rPr>
            <a:t>tools</a:t>
          </a:r>
        </a:p>
      </xdr:txBody>
    </xdr:sp>
    <xdr:clientData/>
  </xdr:twoCellAnchor>
  <xdr:oneCellAnchor>
    <xdr:from>
      <xdr:col>10</xdr:col>
      <xdr:colOff>209549</xdr:colOff>
      <xdr:row>4</xdr:row>
      <xdr:rowOff>171450</xdr:rowOff>
    </xdr:from>
    <xdr:ext cx="447675" cy="419100"/>
    <xdr:pic>
      <xdr:nvPicPr>
        <xdr:cNvPr id="19" name="Picture 31" descr="http://www.awebstudio.com/wp-content/uploads/tools-icon.jpg"/>
        <xdr:cNvPicPr>
          <a:picLocks noChangeAspect="1" noChangeArrowheads="1"/>
        </xdr:cNvPicPr>
      </xdr:nvPicPr>
      <xdr:blipFill>
        <a:blip xmlns:r="http://schemas.openxmlformats.org/officeDocument/2006/relationships" r:embed="rId1" cstate="print">
          <a:duotone>
            <a:schemeClr val="accent6">
              <a:shade val="45000"/>
              <a:satMod val="135000"/>
            </a:schemeClr>
            <a:prstClr val="white"/>
          </a:duotone>
        </a:blip>
        <a:srcRect/>
        <a:stretch>
          <a:fillRect/>
        </a:stretch>
      </xdr:blipFill>
      <xdr:spPr bwMode="auto">
        <a:xfrm>
          <a:off x="2514599" y="1343025"/>
          <a:ext cx="447675" cy="419100"/>
        </a:xfrm>
        <a:prstGeom prst="rect">
          <a:avLst/>
        </a:prstGeom>
        <a:noFill/>
      </xdr:spPr>
    </xdr:pic>
    <xdr:clientData/>
  </xdr:oneCellAnchor>
  <xdr:oneCellAnchor>
    <xdr:from>
      <xdr:col>9</xdr:col>
      <xdr:colOff>190500</xdr:colOff>
      <xdr:row>12</xdr:row>
      <xdr:rowOff>9525</xdr:rowOff>
    </xdr:from>
    <xdr:ext cx="304800" cy="304800"/>
    <xdr:pic>
      <xdr:nvPicPr>
        <xdr:cNvPr id="20" name="Picture 4" descr="https://cdn2.iconfinder.com/data/icons/large-glossy-svg-icons/512/logout_user_login_account-512.png"/>
        <xdr:cNvPicPr>
          <a:picLocks noChangeAspect="1" noChangeArrowheads="1"/>
        </xdr:cNvPicPr>
      </xdr:nvPicPr>
      <xdr:blipFill>
        <a:blip xmlns:r="http://schemas.openxmlformats.org/officeDocument/2006/relationships" r:embed="rId2" cstate="print">
          <a:duotone>
            <a:schemeClr val="accent6">
              <a:shade val="45000"/>
              <a:satMod val="135000"/>
            </a:schemeClr>
            <a:prstClr val="white"/>
          </a:duotone>
        </a:blip>
        <a:srcRect/>
        <a:stretch>
          <a:fillRect/>
        </a:stretch>
      </xdr:blipFill>
      <xdr:spPr bwMode="auto">
        <a:xfrm>
          <a:off x="2209800" y="3124200"/>
          <a:ext cx="304800" cy="304800"/>
        </a:xfrm>
        <a:prstGeom prst="rect">
          <a:avLst/>
        </a:prstGeom>
        <a:noFill/>
      </xdr:spPr>
    </xdr:pic>
    <xdr:clientData/>
  </xdr:oneCellAnchor>
  <xdr:twoCellAnchor>
    <xdr:from>
      <xdr:col>39</xdr:col>
      <xdr:colOff>95250</xdr:colOff>
      <xdr:row>1</xdr:row>
      <xdr:rowOff>47625</xdr:rowOff>
    </xdr:from>
    <xdr:to>
      <xdr:col>42</xdr:col>
      <xdr:colOff>318450</xdr:colOff>
      <xdr:row>2</xdr:row>
      <xdr:rowOff>141900</xdr:rowOff>
    </xdr:to>
    <xdr:sp macro="[0]!Go_to_1" textlink="">
      <xdr:nvSpPr>
        <xdr:cNvPr id="39" name="Rektangel 38"/>
        <xdr:cNvSpPr/>
      </xdr:nvSpPr>
      <xdr:spPr>
        <a:xfrm>
          <a:off x="9163050" y="1333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95250</xdr:colOff>
      <xdr:row>2</xdr:row>
      <xdr:rowOff>162247</xdr:rowOff>
    </xdr:from>
    <xdr:to>
      <xdr:col>42</xdr:col>
      <xdr:colOff>318450</xdr:colOff>
      <xdr:row>3</xdr:row>
      <xdr:rowOff>142222</xdr:rowOff>
    </xdr:to>
    <xdr:sp macro="[0]!Go_to_2" textlink="">
      <xdr:nvSpPr>
        <xdr:cNvPr id="40" name="Rektangel 39"/>
        <xdr:cNvSpPr/>
      </xdr:nvSpPr>
      <xdr:spPr>
        <a:xfrm>
          <a:off x="9163050" y="33369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95250</xdr:colOff>
      <xdr:row>3</xdr:row>
      <xdr:rowOff>162569</xdr:rowOff>
    </xdr:from>
    <xdr:to>
      <xdr:col>42</xdr:col>
      <xdr:colOff>318450</xdr:colOff>
      <xdr:row>3</xdr:row>
      <xdr:rowOff>342569</xdr:rowOff>
    </xdr:to>
    <xdr:sp macro="[0]!Go_to_3" textlink="">
      <xdr:nvSpPr>
        <xdr:cNvPr id="41" name="Rektangel 40"/>
        <xdr:cNvSpPr/>
      </xdr:nvSpPr>
      <xdr:spPr>
        <a:xfrm>
          <a:off x="9163050" y="53404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95250</xdr:colOff>
      <xdr:row>3</xdr:row>
      <xdr:rowOff>362916</xdr:rowOff>
    </xdr:from>
    <xdr:to>
      <xdr:col>42</xdr:col>
      <xdr:colOff>318450</xdr:colOff>
      <xdr:row>4</xdr:row>
      <xdr:rowOff>133341</xdr:rowOff>
    </xdr:to>
    <xdr:sp macro="[0]!Go_to_4" textlink="">
      <xdr:nvSpPr>
        <xdr:cNvPr id="42" name="Rektangel 41"/>
        <xdr:cNvSpPr/>
      </xdr:nvSpPr>
      <xdr:spPr>
        <a:xfrm>
          <a:off x="9163050" y="73439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95250</xdr:colOff>
      <xdr:row>4</xdr:row>
      <xdr:rowOff>153688</xdr:rowOff>
    </xdr:from>
    <xdr:to>
      <xdr:col>42</xdr:col>
      <xdr:colOff>318450</xdr:colOff>
      <xdr:row>5</xdr:row>
      <xdr:rowOff>313</xdr:rowOff>
    </xdr:to>
    <xdr:sp macro="[0]!Go_to_5" textlink="">
      <xdr:nvSpPr>
        <xdr:cNvPr id="43" name="Rektangel 42"/>
        <xdr:cNvSpPr/>
      </xdr:nvSpPr>
      <xdr:spPr>
        <a:xfrm>
          <a:off x="9163050" y="93473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95250</xdr:colOff>
      <xdr:row>5</xdr:row>
      <xdr:rowOff>20660</xdr:rowOff>
    </xdr:from>
    <xdr:to>
      <xdr:col>42</xdr:col>
      <xdr:colOff>318450</xdr:colOff>
      <xdr:row>5</xdr:row>
      <xdr:rowOff>200660</xdr:rowOff>
    </xdr:to>
    <xdr:sp macro="[0]!Go_to_6" textlink="">
      <xdr:nvSpPr>
        <xdr:cNvPr id="44" name="Rektangel 43"/>
        <xdr:cNvSpPr/>
      </xdr:nvSpPr>
      <xdr:spPr>
        <a:xfrm>
          <a:off x="9163050" y="11350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95250</xdr:colOff>
      <xdr:row>6</xdr:row>
      <xdr:rowOff>11457</xdr:rowOff>
    </xdr:from>
    <xdr:to>
      <xdr:col>42</xdr:col>
      <xdr:colOff>318450</xdr:colOff>
      <xdr:row>7</xdr:row>
      <xdr:rowOff>20007</xdr:rowOff>
    </xdr:to>
    <xdr:sp macro="[0]!Go_to_7" textlink="">
      <xdr:nvSpPr>
        <xdr:cNvPr id="45" name="Rektangel 44"/>
        <xdr:cNvSpPr/>
      </xdr:nvSpPr>
      <xdr:spPr>
        <a:xfrm>
          <a:off x="9163050" y="133543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95250</xdr:colOff>
      <xdr:row>7</xdr:row>
      <xdr:rowOff>40353</xdr:rowOff>
    </xdr:from>
    <xdr:to>
      <xdr:col>42</xdr:col>
      <xdr:colOff>318450</xdr:colOff>
      <xdr:row>8</xdr:row>
      <xdr:rowOff>1278</xdr:rowOff>
    </xdr:to>
    <xdr:sp macro="[0]!Go_to_8" textlink="">
      <xdr:nvSpPr>
        <xdr:cNvPr id="46" name="Rektangel 45"/>
        <xdr:cNvSpPr/>
      </xdr:nvSpPr>
      <xdr:spPr>
        <a:xfrm>
          <a:off x="9163050" y="1535778"/>
          <a:ext cx="2052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95250</xdr:colOff>
      <xdr:row>11</xdr:row>
      <xdr:rowOff>151269</xdr:rowOff>
    </xdr:from>
    <xdr:to>
      <xdr:col>42</xdr:col>
      <xdr:colOff>318450</xdr:colOff>
      <xdr:row>11</xdr:row>
      <xdr:rowOff>331269</xdr:rowOff>
    </xdr:to>
    <xdr:sp macro="[0]!Go_to_9" textlink="">
      <xdr:nvSpPr>
        <xdr:cNvPr id="47" name="Rektangel 46"/>
        <xdr:cNvSpPr/>
      </xdr:nvSpPr>
      <xdr:spPr>
        <a:xfrm>
          <a:off x="9163050" y="28944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95250</xdr:colOff>
      <xdr:row>12</xdr:row>
      <xdr:rowOff>28822</xdr:rowOff>
    </xdr:from>
    <xdr:to>
      <xdr:col>42</xdr:col>
      <xdr:colOff>318450</xdr:colOff>
      <xdr:row>12</xdr:row>
      <xdr:rowOff>218347</xdr:rowOff>
    </xdr:to>
    <xdr:sp macro="[0]!Go_to_10" textlink="">
      <xdr:nvSpPr>
        <xdr:cNvPr id="48" name="Rektangel 47"/>
        <xdr:cNvSpPr/>
      </xdr:nvSpPr>
      <xdr:spPr>
        <a:xfrm>
          <a:off x="9144000" y="3219697"/>
          <a:ext cx="2044856"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95250</xdr:colOff>
      <xdr:row>12</xdr:row>
      <xdr:rowOff>263563</xdr:rowOff>
    </xdr:from>
    <xdr:to>
      <xdr:col>42</xdr:col>
      <xdr:colOff>318450</xdr:colOff>
      <xdr:row>14</xdr:row>
      <xdr:rowOff>62563</xdr:rowOff>
    </xdr:to>
    <xdr:sp macro="[0]!Go_to_11" textlink="">
      <xdr:nvSpPr>
        <xdr:cNvPr id="49" name="Rektangel 48"/>
        <xdr:cNvSpPr/>
      </xdr:nvSpPr>
      <xdr:spPr>
        <a:xfrm>
          <a:off x="9144000" y="3454438"/>
          <a:ext cx="2044856" cy="191906"/>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95250</xdr:colOff>
      <xdr:row>14</xdr:row>
      <xdr:rowOff>117304</xdr:rowOff>
    </xdr:from>
    <xdr:to>
      <xdr:col>42</xdr:col>
      <xdr:colOff>318450</xdr:colOff>
      <xdr:row>18</xdr:row>
      <xdr:rowOff>135379</xdr:rowOff>
    </xdr:to>
    <xdr:sp macro="[0]!Go_to_12" textlink="">
      <xdr:nvSpPr>
        <xdr:cNvPr id="50" name="Rektangel 49"/>
        <xdr:cNvSpPr/>
      </xdr:nvSpPr>
      <xdr:spPr>
        <a:xfrm>
          <a:off x="9144000" y="3701085"/>
          <a:ext cx="2044856" cy="184763"/>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95250</xdr:colOff>
      <xdr:row>18</xdr:row>
      <xdr:rowOff>180595</xdr:rowOff>
    </xdr:from>
    <xdr:to>
      <xdr:col>42</xdr:col>
      <xdr:colOff>318450</xdr:colOff>
      <xdr:row>19</xdr:row>
      <xdr:rowOff>60559</xdr:rowOff>
    </xdr:to>
    <xdr:sp macro="[0]!Go_to_13" textlink="">
      <xdr:nvSpPr>
        <xdr:cNvPr id="51" name="Rektangel 50"/>
        <xdr:cNvSpPr/>
      </xdr:nvSpPr>
      <xdr:spPr>
        <a:xfrm>
          <a:off x="9144000" y="3931064"/>
          <a:ext cx="2044856" cy="189526"/>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95250</xdr:colOff>
      <xdr:row>19</xdr:row>
      <xdr:rowOff>105772</xdr:rowOff>
    </xdr:from>
    <xdr:to>
      <xdr:col>42</xdr:col>
      <xdr:colOff>318450</xdr:colOff>
      <xdr:row>19</xdr:row>
      <xdr:rowOff>295296</xdr:rowOff>
    </xdr:to>
    <xdr:sp macro="[0]!Go_to_14" textlink="">
      <xdr:nvSpPr>
        <xdr:cNvPr id="52" name="Rektangel 51"/>
        <xdr:cNvSpPr/>
      </xdr:nvSpPr>
      <xdr:spPr>
        <a:xfrm>
          <a:off x="9144000" y="4165803"/>
          <a:ext cx="2044856" cy="189524"/>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61912</xdr:colOff>
      <xdr:row>19</xdr:row>
      <xdr:rowOff>350045</xdr:rowOff>
    </xdr:from>
    <xdr:to>
      <xdr:col>42</xdr:col>
      <xdr:colOff>285112</xdr:colOff>
      <xdr:row>21</xdr:row>
      <xdr:rowOff>159544</xdr:rowOff>
    </xdr:to>
    <xdr:sp macro="" textlink="">
      <xdr:nvSpPr>
        <xdr:cNvPr id="53" name="Rektangel med rundade hörn 52"/>
        <xdr:cNvSpPr/>
      </xdr:nvSpPr>
      <xdr:spPr>
        <a:xfrm>
          <a:off x="9110662" y="4410076"/>
          <a:ext cx="2044856" cy="440531"/>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40</xdr:col>
      <xdr:colOff>409574</xdr:colOff>
      <xdr:row>24</xdr:row>
      <xdr:rowOff>954882</xdr:rowOff>
    </xdr:from>
    <xdr:to>
      <xdr:col>42</xdr:col>
      <xdr:colOff>18374</xdr:colOff>
      <xdr:row>26</xdr:row>
      <xdr:rowOff>261957</xdr:rowOff>
    </xdr:to>
    <xdr:sp macro="[0]!Go_to_9" textlink="">
      <xdr:nvSpPr>
        <xdr:cNvPr id="54" name="Höger 53"/>
        <xdr:cNvSpPr/>
      </xdr:nvSpPr>
      <xdr:spPr>
        <a:xfrm>
          <a:off x="10065543" y="8253413"/>
          <a:ext cx="823237"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39</xdr:col>
      <xdr:colOff>76198</xdr:colOff>
      <xdr:row>24</xdr:row>
      <xdr:rowOff>954882</xdr:rowOff>
    </xdr:from>
    <xdr:to>
      <xdr:col>40</xdr:col>
      <xdr:colOff>371473</xdr:colOff>
      <xdr:row>26</xdr:row>
      <xdr:rowOff>261957</xdr:rowOff>
    </xdr:to>
    <xdr:sp macro="[0]!Go_to_8_4" textlink="">
      <xdr:nvSpPr>
        <xdr:cNvPr id="55" name="Vänster 54"/>
        <xdr:cNvSpPr/>
      </xdr:nvSpPr>
      <xdr:spPr>
        <a:xfrm>
          <a:off x="9124948" y="8253413"/>
          <a:ext cx="902494"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342900</xdr:colOff>
      <xdr:row>8</xdr:row>
      <xdr:rowOff>9525</xdr:rowOff>
    </xdr:from>
    <xdr:to>
      <xdr:col>42</xdr:col>
      <xdr:colOff>314100</xdr:colOff>
      <xdr:row>9</xdr:row>
      <xdr:rowOff>1125</xdr:rowOff>
    </xdr:to>
    <xdr:sp macro="" textlink="">
      <xdr:nvSpPr>
        <xdr:cNvPr id="58" name="Rektangel 57"/>
        <xdr:cNvSpPr/>
      </xdr:nvSpPr>
      <xdr:spPr>
        <a:xfrm>
          <a:off x="9410700" y="1724025"/>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8.1 PSU sampling</a:t>
          </a:r>
        </a:p>
      </xdr:txBody>
    </xdr:sp>
    <xdr:clientData/>
  </xdr:twoCellAnchor>
  <xdr:twoCellAnchor>
    <xdr:from>
      <xdr:col>39</xdr:col>
      <xdr:colOff>342900</xdr:colOff>
      <xdr:row>9</xdr:row>
      <xdr:rowOff>1599</xdr:rowOff>
    </xdr:from>
    <xdr:to>
      <xdr:col>42</xdr:col>
      <xdr:colOff>314100</xdr:colOff>
      <xdr:row>9</xdr:row>
      <xdr:rowOff>145599</xdr:rowOff>
    </xdr:to>
    <xdr:sp macro="" textlink="">
      <xdr:nvSpPr>
        <xdr:cNvPr id="59" name="Rektangel 58"/>
        <xdr:cNvSpPr/>
      </xdr:nvSpPr>
      <xdr:spPr>
        <a:xfrm>
          <a:off x="9410700" y="1868499"/>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8.2 SSU sampling</a:t>
          </a:r>
        </a:p>
      </xdr:txBody>
    </xdr:sp>
    <xdr:clientData/>
  </xdr:twoCellAnchor>
  <xdr:twoCellAnchor>
    <xdr:from>
      <xdr:col>39</xdr:col>
      <xdr:colOff>342900</xdr:colOff>
      <xdr:row>9</xdr:row>
      <xdr:rowOff>146073</xdr:rowOff>
    </xdr:from>
    <xdr:to>
      <xdr:col>42</xdr:col>
      <xdr:colOff>314100</xdr:colOff>
      <xdr:row>9</xdr:row>
      <xdr:rowOff>290073</xdr:rowOff>
    </xdr:to>
    <xdr:sp macro="" textlink="">
      <xdr:nvSpPr>
        <xdr:cNvPr id="60" name="Rektangel 59"/>
        <xdr:cNvSpPr/>
      </xdr:nvSpPr>
      <xdr:spPr>
        <a:xfrm>
          <a:off x="9410700" y="2012973"/>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8.3 Selection criteria</a:t>
          </a:r>
        </a:p>
      </xdr:txBody>
    </xdr:sp>
    <xdr:clientData/>
  </xdr:twoCellAnchor>
  <xdr:twoCellAnchor>
    <xdr:from>
      <xdr:col>39</xdr:col>
      <xdr:colOff>342900</xdr:colOff>
      <xdr:row>9</xdr:row>
      <xdr:rowOff>290547</xdr:rowOff>
    </xdr:from>
    <xdr:to>
      <xdr:col>42</xdr:col>
      <xdr:colOff>314100</xdr:colOff>
      <xdr:row>10</xdr:row>
      <xdr:rowOff>139272</xdr:rowOff>
    </xdr:to>
    <xdr:sp macro="" textlink="">
      <xdr:nvSpPr>
        <xdr:cNvPr id="61" name="Rektangel 60"/>
        <xdr:cNvSpPr/>
      </xdr:nvSpPr>
      <xdr:spPr>
        <a:xfrm>
          <a:off x="9410700" y="2157447"/>
          <a:ext cx="1800000" cy="144000"/>
        </a:xfrm>
        <a:prstGeom prst="rect">
          <a:avLst/>
        </a:prstGeom>
        <a:solidFill>
          <a:schemeClr val="accent1">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8.4 Risk-based allocation</a:t>
          </a:r>
        </a:p>
      </xdr:txBody>
    </xdr:sp>
    <xdr:clientData/>
  </xdr:twoCellAnchor>
  <xdr:twoCellAnchor>
    <xdr:from>
      <xdr:col>39</xdr:col>
      <xdr:colOff>342900</xdr:colOff>
      <xdr:row>10</xdr:row>
      <xdr:rowOff>139746</xdr:rowOff>
    </xdr:from>
    <xdr:to>
      <xdr:col>42</xdr:col>
      <xdr:colOff>314100</xdr:colOff>
      <xdr:row>10</xdr:row>
      <xdr:rowOff>283746</xdr:rowOff>
    </xdr:to>
    <xdr:sp macro="" textlink="">
      <xdr:nvSpPr>
        <xdr:cNvPr id="62" name="Rektangel 61"/>
        <xdr:cNvSpPr/>
      </xdr:nvSpPr>
      <xdr:spPr>
        <a:xfrm>
          <a:off x="9410700" y="2301921"/>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8.5 Sample size</a:t>
          </a:r>
        </a:p>
      </xdr:txBody>
    </xdr:sp>
    <xdr:clientData/>
  </xdr:twoCellAnchor>
  <xdr:twoCellAnchor>
    <xdr:from>
      <xdr:col>39</xdr:col>
      <xdr:colOff>342900</xdr:colOff>
      <xdr:row>10</xdr:row>
      <xdr:rowOff>284220</xdr:rowOff>
    </xdr:from>
    <xdr:to>
      <xdr:col>42</xdr:col>
      <xdr:colOff>314100</xdr:colOff>
      <xdr:row>10</xdr:row>
      <xdr:rowOff>428220</xdr:rowOff>
    </xdr:to>
    <xdr:sp macro="" textlink="">
      <xdr:nvSpPr>
        <xdr:cNvPr id="63" name="Rektangel 62"/>
        <xdr:cNvSpPr/>
      </xdr:nvSpPr>
      <xdr:spPr>
        <a:xfrm>
          <a:off x="9410700" y="2446395"/>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8.6 Allocation at PSU level</a:t>
          </a:r>
        </a:p>
      </xdr:txBody>
    </xdr:sp>
    <xdr:clientData/>
  </xdr:twoCellAnchor>
  <xdr:twoCellAnchor>
    <xdr:from>
      <xdr:col>39</xdr:col>
      <xdr:colOff>342900</xdr:colOff>
      <xdr:row>10</xdr:row>
      <xdr:rowOff>428694</xdr:rowOff>
    </xdr:from>
    <xdr:to>
      <xdr:col>42</xdr:col>
      <xdr:colOff>314100</xdr:colOff>
      <xdr:row>10</xdr:row>
      <xdr:rowOff>572694</xdr:rowOff>
    </xdr:to>
    <xdr:sp macro="" textlink="">
      <xdr:nvSpPr>
        <xdr:cNvPr id="64" name="Rektangel 63"/>
        <xdr:cNvSpPr/>
      </xdr:nvSpPr>
      <xdr:spPr>
        <a:xfrm>
          <a:off x="9410700" y="2590869"/>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8.7 Allocation at SSU level</a:t>
          </a:r>
        </a:p>
      </xdr:txBody>
    </xdr:sp>
    <xdr:clientData/>
  </xdr:twoCellAnchor>
  <xdr:twoCellAnchor>
    <xdr:from>
      <xdr:col>39</xdr:col>
      <xdr:colOff>342900</xdr:colOff>
      <xdr:row>10</xdr:row>
      <xdr:rowOff>573170</xdr:rowOff>
    </xdr:from>
    <xdr:to>
      <xdr:col>42</xdr:col>
      <xdr:colOff>314100</xdr:colOff>
      <xdr:row>11</xdr:row>
      <xdr:rowOff>136145</xdr:rowOff>
    </xdr:to>
    <xdr:sp macro="" textlink="">
      <xdr:nvSpPr>
        <xdr:cNvPr id="65" name="Rektangel 64"/>
        <xdr:cNvSpPr/>
      </xdr:nvSpPr>
      <xdr:spPr>
        <a:xfrm>
          <a:off x="9410700" y="2735345"/>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8.8 Collection timeline</a:t>
          </a:r>
        </a:p>
      </xdr:txBody>
    </xdr:sp>
    <xdr:clientData/>
  </xdr:twoCellAnchor>
  <xdr:twoCellAnchor>
    <xdr:from>
      <xdr:col>20</xdr:col>
      <xdr:colOff>933450</xdr:colOff>
      <xdr:row>31</xdr:row>
      <xdr:rowOff>190500</xdr:rowOff>
    </xdr:from>
    <xdr:to>
      <xdr:col>21</xdr:col>
      <xdr:colOff>780375</xdr:colOff>
      <xdr:row>34</xdr:row>
      <xdr:rowOff>145275</xdr:rowOff>
    </xdr:to>
    <xdr:sp macro="[0]!Go_to_9" textlink="">
      <xdr:nvSpPr>
        <xdr:cNvPr id="66" name="Höger 65"/>
        <xdr:cNvSpPr/>
      </xdr:nvSpPr>
      <xdr:spPr>
        <a:xfrm>
          <a:off x="6943725" y="13820775"/>
          <a:ext cx="828000"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971550</xdr:colOff>
      <xdr:row>31</xdr:row>
      <xdr:rowOff>190500</xdr:rowOff>
    </xdr:from>
    <xdr:to>
      <xdr:col>20</xdr:col>
      <xdr:colOff>885825</xdr:colOff>
      <xdr:row>34</xdr:row>
      <xdr:rowOff>145275</xdr:rowOff>
    </xdr:to>
    <xdr:sp macro="[0]!Go_to_8_4" textlink="">
      <xdr:nvSpPr>
        <xdr:cNvPr id="67" name="Vänster 66"/>
        <xdr:cNvSpPr/>
      </xdr:nvSpPr>
      <xdr:spPr>
        <a:xfrm>
          <a:off x="6000750" y="13820775"/>
          <a:ext cx="8953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219074</xdr:colOff>
      <xdr:row>29</xdr:row>
      <xdr:rowOff>78582</xdr:rowOff>
    </xdr:from>
    <xdr:to>
      <xdr:col>41</xdr:col>
      <xdr:colOff>400049</xdr:colOff>
      <xdr:row>29</xdr:row>
      <xdr:rowOff>402432</xdr:rowOff>
    </xdr:to>
    <xdr:grpSp>
      <xdr:nvGrpSpPr>
        <xdr:cNvPr id="70" name="Grupp 69"/>
        <xdr:cNvGrpSpPr/>
      </xdr:nvGrpSpPr>
      <xdr:grpSpPr>
        <a:xfrm>
          <a:off x="9267824" y="5805488"/>
          <a:ext cx="1395413" cy="323850"/>
          <a:chOff x="7515224" y="5076825"/>
          <a:chExt cx="1400175" cy="323850"/>
        </a:xfrm>
      </xdr:grpSpPr>
      <xdr:sp macro="[0]!Go_to_redesign" textlink="">
        <xdr:nvSpPr>
          <xdr:cNvPr id="71" name="Rektangel med rundade hörn 70"/>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72" name="Bildobjekt 71"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40</xdr:col>
      <xdr:colOff>373857</xdr:colOff>
      <xdr:row>26</xdr:row>
      <xdr:rowOff>190900</xdr:rowOff>
    </xdr:from>
    <xdr:to>
      <xdr:col>41</xdr:col>
      <xdr:colOff>234638</xdr:colOff>
      <xdr:row>29</xdr:row>
      <xdr:rowOff>2002</xdr:rowOff>
    </xdr:to>
    <xdr:pic>
      <xdr:nvPicPr>
        <xdr:cNvPr id="73" name="Bildobjekt 13" descr="http://4.bp.blogspot.com/-FgUkKBAnKOY/UU7RegOLGnI/AAAAAAAAAM4/It_DK9dwExM/s1600/icon-mortgage-glossary.jpg">
          <a:hlinkClick xmlns:r="http://schemas.openxmlformats.org/officeDocument/2006/relationships" r:id="rId4"/>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029826" y="8822931"/>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428625</xdr:colOff>
      <xdr:row>26</xdr:row>
      <xdr:rowOff>190500</xdr:rowOff>
    </xdr:from>
    <xdr:to>
      <xdr:col>40</xdr:col>
      <xdr:colOff>326231</xdr:colOff>
      <xdr:row>29</xdr:row>
      <xdr:rowOff>18641</xdr:rowOff>
    </xdr:to>
    <xdr:pic>
      <xdr:nvPicPr>
        <xdr:cNvPr id="74" name="Picture 6">
          <a:hlinkClick xmlns:r="http://schemas.openxmlformats.org/officeDocument/2006/relationships" r:id="rId6"/>
        </xdr:cNvPr>
        <xdr:cNvPicPr>
          <a:picLocks noChangeAspect="1"/>
        </xdr:cNvPicPr>
      </xdr:nvPicPr>
      <xdr:blipFill rotWithShape="1">
        <a:blip xmlns:r="http://schemas.openxmlformats.org/officeDocument/2006/relationships" r:embed="rId7" cstate="print"/>
        <a:srcRect l="11824" t="8148" r="14865" b="17782"/>
        <a:stretch/>
      </xdr:blipFill>
      <xdr:spPr>
        <a:xfrm>
          <a:off x="9477375" y="8822531"/>
          <a:ext cx="504825" cy="494891"/>
        </a:xfrm>
        <a:prstGeom prst="rect">
          <a:avLst/>
        </a:prstGeom>
      </xdr:spPr>
    </xdr:pic>
    <xdr:clientData/>
  </xdr:twoCellAnchor>
  <xdr:twoCellAnchor editAs="oneCell">
    <xdr:from>
      <xdr:col>22</xdr:col>
      <xdr:colOff>457201</xdr:colOff>
      <xdr:row>31</xdr:row>
      <xdr:rowOff>202806</xdr:rowOff>
    </xdr:from>
    <xdr:to>
      <xdr:col>22</xdr:col>
      <xdr:colOff>925201</xdr:colOff>
      <xdr:row>34</xdr:row>
      <xdr:rowOff>2002</xdr:rowOff>
    </xdr:to>
    <xdr:pic>
      <xdr:nvPicPr>
        <xdr:cNvPr id="77" name="Bildobjekt 13" descr="http://4.bp.blogspot.com/-FgUkKBAnKOY/UU7RegOLGnI/AAAAAAAAAM4/It_DK9dwExM/s1600/icon-mortgage-glossary.jpg">
          <a:hlinkClick xmlns:r="http://schemas.openxmlformats.org/officeDocument/2006/relationships" r:id="rId4"/>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10576" y="1404977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881062</xdr:colOff>
      <xdr:row>31</xdr:row>
      <xdr:rowOff>202406</xdr:rowOff>
    </xdr:from>
    <xdr:to>
      <xdr:col>22</xdr:col>
      <xdr:colOff>409575</xdr:colOff>
      <xdr:row>34</xdr:row>
      <xdr:rowOff>18641</xdr:rowOff>
    </xdr:to>
    <xdr:pic>
      <xdr:nvPicPr>
        <xdr:cNvPr id="78" name="Picture 6">
          <a:hlinkClick xmlns:r="http://schemas.openxmlformats.org/officeDocument/2006/relationships" r:id="rId6"/>
        </xdr:cNvPr>
        <xdr:cNvPicPr>
          <a:picLocks noChangeAspect="1"/>
        </xdr:cNvPicPr>
      </xdr:nvPicPr>
      <xdr:blipFill rotWithShape="1">
        <a:blip xmlns:r="http://schemas.openxmlformats.org/officeDocument/2006/relationships" r:embed="rId7" cstate="print"/>
        <a:srcRect l="11824" t="8148" r="14865" b="17782"/>
        <a:stretch/>
      </xdr:blipFill>
      <xdr:spPr>
        <a:xfrm>
          <a:off x="7858125" y="14049375"/>
          <a:ext cx="504825" cy="49489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46672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editAs="oneCell">
    <xdr:from>
      <xdr:col>21</xdr:col>
      <xdr:colOff>152400</xdr:colOff>
      <xdr:row>0</xdr:row>
      <xdr:rowOff>38100</xdr:rowOff>
    </xdr:from>
    <xdr:to>
      <xdr:col>21</xdr:col>
      <xdr:colOff>923924</xdr:colOff>
      <xdr:row>3</xdr:row>
      <xdr:rowOff>270426</xdr:rowOff>
    </xdr:to>
    <xdr:pic macro="[0]!fitScreen9">
      <xdr:nvPicPr>
        <xdr:cNvPr id="13" name="Bildobjekt 12"/>
        <xdr:cNvPicPr>
          <a:picLocks noChangeAspect="1"/>
        </xdr:cNvPicPr>
      </xdr:nvPicPr>
      <xdr:blipFill>
        <a:blip xmlns:r="http://schemas.openxmlformats.org/officeDocument/2006/relationships" r:embed="rId1"/>
        <a:stretch>
          <a:fillRect/>
        </a:stretch>
      </xdr:blipFill>
      <xdr:spPr>
        <a:xfrm>
          <a:off x="7143750" y="38100"/>
          <a:ext cx="771524" cy="603801"/>
        </a:xfrm>
        <a:prstGeom prst="rect">
          <a:avLst/>
        </a:prstGeom>
        <a:effectLst>
          <a:glow rad="101600">
            <a:schemeClr val="bg1">
              <a:alpha val="40000"/>
            </a:schemeClr>
          </a:glow>
        </a:effectLst>
      </xdr:spPr>
    </xdr:pic>
    <xdr:clientData/>
  </xdr:twoCellAnchor>
  <xdr:twoCellAnchor>
    <xdr:from>
      <xdr:col>20</xdr:col>
      <xdr:colOff>933450</xdr:colOff>
      <xdr:row>20</xdr:row>
      <xdr:rowOff>9525</xdr:rowOff>
    </xdr:from>
    <xdr:to>
      <xdr:col>21</xdr:col>
      <xdr:colOff>780375</xdr:colOff>
      <xdr:row>22</xdr:row>
      <xdr:rowOff>192900</xdr:rowOff>
    </xdr:to>
    <xdr:sp macro="[0]!Go_to_10" textlink="">
      <xdr:nvSpPr>
        <xdr:cNvPr id="18" name="Höger 17"/>
        <xdr:cNvSpPr/>
      </xdr:nvSpPr>
      <xdr:spPr>
        <a:xfrm>
          <a:off x="6943725" y="5962650"/>
          <a:ext cx="828000"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971550</xdr:colOff>
      <xdr:row>20</xdr:row>
      <xdr:rowOff>9525</xdr:rowOff>
    </xdr:from>
    <xdr:to>
      <xdr:col>20</xdr:col>
      <xdr:colOff>885825</xdr:colOff>
      <xdr:row>22</xdr:row>
      <xdr:rowOff>192900</xdr:rowOff>
    </xdr:to>
    <xdr:sp macro="[0]!Go_to_8_5" textlink="">
      <xdr:nvSpPr>
        <xdr:cNvPr id="19" name="Vänster 18"/>
        <xdr:cNvSpPr/>
      </xdr:nvSpPr>
      <xdr:spPr>
        <a:xfrm>
          <a:off x="6000750" y="5962650"/>
          <a:ext cx="8953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133350</xdr:colOff>
      <xdr:row>1</xdr:row>
      <xdr:rowOff>66675</xdr:rowOff>
    </xdr:from>
    <xdr:to>
      <xdr:col>42</xdr:col>
      <xdr:colOff>356550</xdr:colOff>
      <xdr:row>2</xdr:row>
      <xdr:rowOff>160950</xdr:rowOff>
    </xdr:to>
    <xdr:sp macro="[0]!Go_to_1" textlink="">
      <xdr:nvSpPr>
        <xdr:cNvPr id="22" name="Rektangel 21"/>
        <xdr:cNvSpPr/>
      </xdr:nvSpPr>
      <xdr:spPr>
        <a:xfrm>
          <a:off x="9201150" y="15240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133350</xdr:colOff>
      <xdr:row>2</xdr:row>
      <xdr:rowOff>181297</xdr:rowOff>
    </xdr:from>
    <xdr:to>
      <xdr:col>42</xdr:col>
      <xdr:colOff>356550</xdr:colOff>
      <xdr:row>3</xdr:row>
      <xdr:rowOff>161272</xdr:rowOff>
    </xdr:to>
    <xdr:sp macro="[0]!Go_to_2" textlink="">
      <xdr:nvSpPr>
        <xdr:cNvPr id="23" name="Rektangel 22"/>
        <xdr:cNvSpPr/>
      </xdr:nvSpPr>
      <xdr:spPr>
        <a:xfrm>
          <a:off x="9201150" y="35274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133350</xdr:colOff>
      <xdr:row>3</xdr:row>
      <xdr:rowOff>181619</xdr:rowOff>
    </xdr:from>
    <xdr:to>
      <xdr:col>42</xdr:col>
      <xdr:colOff>356550</xdr:colOff>
      <xdr:row>3</xdr:row>
      <xdr:rowOff>361619</xdr:rowOff>
    </xdr:to>
    <xdr:sp macro="[0]!Go_to_3" textlink="">
      <xdr:nvSpPr>
        <xdr:cNvPr id="24" name="Rektangel 23"/>
        <xdr:cNvSpPr/>
      </xdr:nvSpPr>
      <xdr:spPr>
        <a:xfrm>
          <a:off x="9201150" y="55309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133350</xdr:colOff>
      <xdr:row>3</xdr:row>
      <xdr:rowOff>381966</xdr:rowOff>
    </xdr:from>
    <xdr:to>
      <xdr:col>42</xdr:col>
      <xdr:colOff>356550</xdr:colOff>
      <xdr:row>4</xdr:row>
      <xdr:rowOff>161916</xdr:rowOff>
    </xdr:to>
    <xdr:sp macro="[0]!Go_to_4" textlink="">
      <xdr:nvSpPr>
        <xdr:cNvPr id="25" name="Rektangel 24"/>
        <xdr:cNvSpPr/>
      </xdr:nvSpPr>
      <xdr:spPr>
        <a:xfrm>
          <a:off x="9201150" y="75344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133350</xdr:colOff>
      <xdr:row>5</xdr:row>
      <xdr:rowOff>20338</xdr:rowOff>
    </xdr:from>
    <xdr:to>
      <xdr:col>42</xdr:col>
      <xdr:colOff>356550</xdr:colOff>
      <xdr:row>5</xdr:row>
      <xdr:rowOff>200338</xdr:rowOff>
    </xdr:to>
    <xdr:sp macro="[0]!Go_to_5" textlink="">
      <xdr:nvSpPr>
        <xdr:cNvPr id="26" name="Rektangel 25"/>
        <xdr:cNvSpPr/>
      </xdr:nvSpPr>
      <xdr:spPr>
        <a:xfrm>
          <a:off x="9201150" y="95378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133350</xdr:colOff>
      <xdr:row>6</xdr:row>
      <xdr:rowOff>1610</xdr:rowOff>
    </xdr:from>
    <xdr:to>
      <xdr:col>42</xdr:col>
      <xdr:colOff>356550</xdr:colOff>
      <xdr:row>7</xdr:row>
      <xdr:rowOff>29210</xdr:rowOff>
    </xdr:to>
    <xdr:sp macro="[0]!Go_to_6" textlink="">
      <xdr:nvSpPr>
        <xdr:cNvPr id="27" name="Rektangel 26"/>
        <xdr:cNvSpPr/>
      </xdr:nvSpPr>
      <xdr:spPr>
        <a:xfrm>
          <a:off x="9201150" y="115413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133350</xdr:colOff>
      <xdr:row>7</xdr:row>
      <xdr:rowOff>49557</xdr:rowOff>
    </xdr:from>
    <xdr:to>
      <xdr:col>42</xdr:col>
      <xdr:colOff>356550</xdr:colOff>
      <xdr:row>7</xdr:row>
      <xdr:rowOff>229557</xdr:rowOff>
    </xdr:to>
    <xdr:sp macro="[0]!Go_to_7" textlink="">
      <xdr:nvSpPr>
        <xdr:cNvPr id="28" name="Rektangel 27"/>
        <xdr:cNvSpPr/>
      </xdr:nvSpPr>
      <xdr:spPr>
        <a:xfrm>
          <a:off x="9201150" y="1354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133350</xdr:colOff>
      <xdr:row>7</xdr:row>
      <xdr:rowOff>249903</xdr:rowOff>
    </xdr:from>
    <xdr:to>
      <xdr:col>42</xdr:col>
      <xdr:colOff>356550</xdr:colOff>
      <xdr:row>7</xdr:row>
      <xdr:rowOff>429903</xdr:rowOff>
    </xdr:to>
    <xdr:sp macro="[0]!Go_to_8" textlink="">
      <xdr:nvSpPr>
        <xdr:cNvPr id="29" name="Rektangel 28"/>
        <xdr:cNvSpPr/>
      </xdr:nvSpPr>
      <xdr:spPr>
        <a:xfrm>
          <a:off x="9201150" y="155482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133350</xdr:colOff>
      <xdr:row>7</xdr:row>
      <xdr:rowOff>456069</xdr:rowOff>
    </xdr:from>
    <xdr:to>
      <xdr:col>42</xdr:col>
      <xdr:colOff>356550</xdr:colOff>
      <xdr:row>9</xdr:row>
      <xdr:rowOff>57150</xdr:rowOff>
    </xdr:to>
    <xdr:sp macro="[0]!Go_to_9" textlink="">
      <xdr:nvSpPr>
        <xdr:cNvPr id="30" name="Rektangel 29"/>
        <xdr:cNvSpPr/>
      </xdr:nvSpPr>
      <xdr:spPr>
        <a:xfrm>
          <a:off x="9201150" y="1760994"/>
          <a:ext cx="2052000" cy="163056"/>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104775</xdr:colOff>
      <xdr:row>13</xdr:row>
      <xdr:rowOff>147885</xdr:rowOff>
    </xdr:from>
    <xdr:to>
      <xdr:col>42</xdr:col>
      <xdr:colOff>327975</xdr:colOff>
      <xdr:row>13</xdr:row>
      <xdr:rowOff>337410</xdr:rowOff>
    </xdr:to>
    <xdr:sp macro="[0]!Go_to_10" textlink="">
      <xdr:nvSpPr>
        <xdr:cNvPr id="31" name="Rektangel 30"/>
        <xdr:cNvSpPr/>
      </xdr:nvSpPr>
      <xdr:spPr>
        <a:xfrm>
          <a:off x="9172575" y="2872035"/>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104775</xdr:colOff>
      <xdr:row>13</xdr:row>
      <xdr:rowOff>373101</xdr:rowOff>
    </xdr:from>
    <xdr:to>
      <xdr:col>42</xdr:col>
      <xdr:colOff>327975</xdr:colOff>
      <xdr:row>14</xdr:row>
      <xdr:rowOff>76851</xdr:rowOff>
    </xdr:to>
    <xdr:sp macro="[0]!Go_to_11" textlink="">
      <xdr:nvSpPr>
        <xdr:cNvPr id="32" name="Rektangel 31"/>
        <xdr:cNvSpPr/>
      </xdr:nvSpPr>
      <xdr:spPr>
        <a:xfrm>
          <a:off x="9172575" y="3097251"/>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104775</xdr:colOff>
      <xdr:row>15</xdr:row>
      <xdr:rowOff>26817</xdr:rowOff>
    </xdr:from>
    <xdr:to>
      <xdr:col>42</xdr:col>
      <xdr:colOff>327975</xdr:colOff>
      <xdr:row>16</xdr:row>
      <xdr:rowOff>16317</xdr:rowOff>
    </xdr:to>
    <xdr:sp macro="[0]!Go_to_12" textlink="">
      <xdr:nvSpPr>
        <xdr:cNvPr id="33" name="Rektangel 32"/>
        <xdr:cNvSpPr/>
      </xdr:nvSpPr>
      <xdr:spPr>
        <a:xfrm>
          <a:off x="9172575" y="3322467"/>
          <a:ext cx="2052000" cy="1419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104775</xdr:colOff>
      <xdr:row>16</xdr:row>
      <xdr:rowOff>66675</xdr:rowOff>
    </xdr:from>
    <xdr:to>
      <xdr:col>42</xdr:col>
      <xdr:colOff>327975</xdr:colOff>
      <xdr:row>16</xdr:row>
      <xdr:rowOff>276224</xdr:rowOff>
    </xdr:to>
    <xdr:sp macro="[0]!Go_to_13" textlink="">
      <xdr:nvSpPr>
        <xdr:cNvPr id="34" name="Rektangel 33"/>
        <xdr:cNvSpPr/>
      </xdr:nvSpPr>
      <xdr:spPr>
        <a:xfrm>
          <a:off x="9172575" y="3514725"/>
          <a:ext cx="2052000" cy="20954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104775</xdr:colOff>
      <xdr:row>16</xdr:row>
      <xdr:rowOff>296270</xdr:rowOff>
    </xdr:from>
    <xdr:to>
      <xdr:col>42</xdr:col>
      <xdr:colOff>327975</xdr:colOff>
      <xdr:row>16</xdr:row>
      <xdr:rowOff>476249</xdr:rowOff>
    </xdr:to>
    <xdr:sp macro="[0]!Go_to_14" textlink="">
      <xdr:nvSpPr>
        <xdr:cNvPr id="35" name="Rektangel 34"/>
        <xdr:cNvSpPr/>
      </xdr:nvSpPr>
      <xdr:spPr>
        <a:xfrm>
          <a:off x="9172575" y="3744320"/>
          <a:ext cx="2052000" cy="17997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114300</xdr:colOff>
      <xdr:row>17</xdr:row>
      <xdr:rowOff>76200</xdr:rowOff>
    </xdr:from>
    <xdr:to>
      <xdr:col>42</xdr:col>
      <xdr:colOff>337500</xdr:colOff>
      <xdr:row>19</xdr:row>
      <xdr:rowOff>142875</xdr:rowOff>
    </xdr:to>
    <xdr:sp macro="" textlink="">
      <xdr:nvSpPr>
        <xdr:cNvPr id="36" name="Rektangel med rundade hörn 35"/>
        <xdr:cNvSpPr/>
      </xdr:nvSpPr>
      <xdr:spPr>
        <a:xfrm>
          <a:off x="9182100" y="4010025"/>
          <a:ext cx="2052000" cy="30480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39</xdr:col>
      <xdr:colOff>333375</xdr:colOff>
      <xdr:row>9</xdr:row>
      <xdr:rowOff>85724</xdr:rowOff>
    </xdr:from>
    <xdr:to>
      <xdr:col>42</xdr:col>
      <xdr:colOff>304575</xdr:colOff>
      <xdr:row>10</xdr:row>
      <xdr:rowOff>114299</xdr:rowOff>
    </xdr:to>
    <xdr:sp macro="" textlink="">
      <xdr:nvSpPr>
        <xdr:cNvPr id="37" name="Rektangel 36"/>
        <xdr:cNvSpPr/>
      </xdr:nvSpPr>
      <xdr:spPr>
        <a:xfrm>
          <a:off x="9401175" y="1952624"/>
          <a:ext cx="1800000" cy="180975"/>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9.1 Who collects</a:t>
          </a:r>
        </a:p>
      </xdr:txBody>
    </xdr:sp>
    <xdr:clientData/>
  </xdr:twoCellAnchor>
  <xdr:twoCellAnchor>
    <xdr:from>
      <xdr:col>39</xdr:col>
      <xdr:colOff>342900</xdr:colOff>
      <xdr:row>10</xdr:row>
      <xdr:rowOff>129545</xdr:rowOff>
    </xdr:from>
    <xdr:to>
      <xdr:col>42</xdr:col>
      <xdr:colOff>314100</xdr:colOff>
      <xdr:row>10</xdr:row>
      <xdr:rowOff>233345</xdr:rowOff>
    </xdr:to>
    <xdr:sp macro="" textlink="">
      <xdr:nvSpPr>
        <xdr:cNvPr id="38" name="Rektangel 37"/>
        <xdr:cNvSpPr/>
      </xdr:nvSpPr>
      <xdr:spPr>
        <a:xfrm>
          <a:off x="9410700" y="2148845"/>
          <a:ext cx="1800000" cy="1038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9.2 How</a:t>
          </a:r>
        </a:p>
      </xdr:txBody>
    </xdr:sp>
    <xdr:clientData/>
  </xdr:twoCellAnchor>
  <xdr:twoCellAnchor>
    <xdr:from>
      <xdr:col>39</xdr:col>
      <xdr:colOff>342900</xdr:colOff>
      <xdr:row>10</xdr:row>
      <xdr:rowOff>249565</xdr:rowOff>
    </xdr:from>
    <xdr:to>
      <xdr:col>42</xdr:col>
      <xdr:colOff>314100</xdr:colOff>
      <xdr:row>10</xdr:row>
      <xdr:rowOff>429565</xdr:rowOff>
    </xdr:to>
    <xdr:sp macro="" textlink="">
      <xdr:nvSpPr>
        <xdr:cNvPr id="39" name="Rektangel 38"/>
        <xdr:cNvSpPr/>
      </xdr:nvSpPr>
      <xdr:spPr>
        <a:xfrm>
          <a:off x="9410700" y="2268865"/>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9.3 When/ how often</a:t>
          </a:r>
        </a:p>
      </xdr:txBody>
    </xdr:sp>
    <xdr:clientData/>
  </xdr:twoCellAnchor>
  <xdr:twoCellAnchor>
    <xdr:from>
      <xdr:col>39</xdr:col>
      <xdr:colOff>342900</xdr:colOff>
      <xdr:row>10</xdr:row>
      <xdr:rowOff>445785</xdr:rowOff>
    </xdr:from>
    <xdr:to>
      <xdr:col>42</xdr:col>
      <xdr:colOff>314100</xdr:colOff>
      <xdr:row>12</xdr:row>
      <xdr:rowOff>73335</xdr:rowOff>
    </xdr:to>
    <xdr:sp macro="" textlink="">
      <xdr:nvSpPr>
        <xdr:cNvPr id="40" name="Rektangel 39"/>
        <xdr:cNvSpPr/>
      </xdr:nvSpPr>
      <xdr:spPr>
        <a:xfrm>
          <a:off x="9410700" y="2465085"/>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9.4 Training</a:t>
          </a:r>
        </a:p>
      </xdr:txBody>
    </xdr:sp>
    <xdr:clientData/>
  </xdr:twoCellAnchor>
  <xdr:twoCellAnchor>
    <xdr:from>
      <xdr:col>39</xdr:col>
      <xdr:colOff>333375</xdr:colOff>
      <xdr:row>12</xdr:row>
      <xdr:rowOff>89554</xdr:rowOff>
    </xdr:from>
    <xdr:to>
      <xdr:col>42</xdr:col>
      <xdr:colOff>304575</xdr:colOff>
      <xdr:row>13</xdr:row>
      <xdr:rowOff>117154</xdr:rowOff>
    </xdr:to>
    <xdr:sp macro="" textlink="">
      <xdr:nvSpPr>
        <xdr:cNvPr id="41" name="Rektangel 40"/>
        <xdr:cNvSpPr/>
      </xdr:nvSpPr>
      <xdr:spPr>
        <a:xfrm>
          <a:off x="9401175" y="2661304"/>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9.5 Follow-up</a:t>
          </a:r>
        </a:p>
      </xdr:txBody>
    </xdr:sp>
    <xdr:clientData/>
  </xdr:twoCellAnchor>
  <xdr:twoCellAnchor>
    <xdr:from>
      <xdr:col>39</xdr:col>
      <xdr:colOff>523875</xdr:colOff>
      <xdr:row>19</xdr:row>
      <xdr:rowOff>209550</xdr:rowOff>
    </xdr:from>
    <xdr:to>
      <xdr:col>42</xdr:col>
      <xdr:colOff>95250</xdr:colOff>
      <xdr:row>20</xdr:row>
      <xdr:rowOff>47625</xdr:rowOff>
    </xdr:to>
    <xdr:grpSp>
      <xdr:nvGrpSpPr>
        <xdr:cNvPr id="42" name="Grupp 41"/>
        <xdr:cNvGrpSpPr/>
      </xdr:nvGrpSpPr>
      <xdr:grpSpPr>
        <a:xfrm>
          <a:off x="9591675" y="4381500"/>
          <a:ext cx="1400175" cy="323850"/>
          <a:chOff x="7515224" y="5076825"/>
          <a:chExt cx="1400175" cy="323850"/>
        </a:xfrm>
      </xdr:grpSpPr>
      <xdr:sp macro="[0]!Go_to_redesign" textlink="">
        <xdr:nvSpPr>
          <xdr:cNvPr id="43" name="Rektangel med rundade hörn 42"/>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44" name="Bildobjekt 43" descr="http://interactyx.com/wp-content/uploads/2013/02/Icon_Chart_lg.png"/>
          <xdr:cNvPicPr>
            <a:picLocks noChangeAspect="1" noChangeArrowheads="1"/>
          </xdr:cNvPicPr>
        </xdr:nvPicPr>
        <xdr:blipFill>
          <a:blip xmlns:r="http://schemas.openxmlformats.org/officeDocument/2006/relationships" r:embed="rId2"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22</xdr:col>
      <xdr:colOff>504826</xdr:colOff>
      <xdr:row>20</xdr:row>
      <xdr:rowOff>114700</xdr:rowOff>
    </xdr:from>
    <xdr:to>
      <xdr:col>22</xdr:col>
      <xdr:colOff>972826</xdr:colOff>
      <xdr:row>22</xdr:row>
      <xdr:rowOff>135352</xdr:rowOff>
    </xdr:to>
    <xdr:pic>
      <xdr:nvPicPr>
        <xdr:cNvPr id="45" name="Bildobjekt 13" descr="http://4.bp.blogspot.com/-FgUkKBAnKOY/UU7RegOLGnI/AAAAAAAAAM4/It_DK9dwExM/s1600/icon-mortgage-glossary.jpg">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477251" y="606782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933450</xdr:colOff>
      <xdr:row>20</xdr:row>
      <xdr:rowOff>114300</xdr:rowOff>
    </xdr:from>
    <xdr:to>
      <xdr:col>22</xdr:col>
      <xdr:colOff>457200</xdr:colOff>
      <xdr:row>22</xdr:row>
      <xdr:rowOff>151991</xdr:rowOff>
    </xdr:to>
    <xdr:pic>
      <xdr:nvPicPr>
        <xdr:cNvPr id="46" name="Picture 6">
          <a:hlinkClick xmlns:r="http://schemas.openxmlformats.org/officeDocument/2006/relationships" r:id="rId5"/>
        </xdr:cNvPr>
        <xdr:cNvPicPr>
          <a:picLocks noChangeAspect="1"/>
        </xdr:cNvPicPr>
      </xdr:nvPicPr>
      <xdr:blipFill rotWithShape="1">
        <a:blip xmlns:r="http://schemas.openxmlformats.org/officeDocument/2006/relationships" r:embed="rId6" cstate="print"/>
        <a:srcRect l="11824" t="8148" r="14865" b="17782"/>
        <a:stretch/>
      </xdr:blipFill>
      <xdr:spPr>
        <a:xfrm>
          <a:off x="7924800" y="6067425"/>
          <a:ext cx="504825" cy="49489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20</xdr:col>
      <xdr:colOff>933450</xdr:colOff>
      <xdr:row>14</xdr:row>
      <xdr:rowOff>9525</xdr:rowOff>
    </xdr:from>
    <xdr:to>
      <xdr:col>21</xdr:col>
      <xdr:colOff>780375</xdr:colOff>
      <xdr:row>16</xdr:row>
      <xdr:rowOff>192900</xdr:rowOff>
    </xdr:to>
    <xdr:sp macro="[0]!Go_to_11" textlink="">
      <xdr:nvSpPr>
        <xdr:cNvPr id="10" name="Höger 9"/>
        <xdr:cNvSpPr/>
      </xdr:nvSpPr>
      <xdr:spPr>
        <a:xfrm>
          <a:off x="6943725" y="5962650"/>
          <a:ext cx="828000"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971550</xdr:colOff>
      <xdr:row>14</xdr:row>
      <xdr:rowOff>9525</xdr:rowOff>
    </xdr:from>
    <xdr:to>
      <xdr:col>20</xdr:col>
      <xdr:colOff>885825</xdr:colOff>
      <xdr:row>16</xdr:row>
      <xdr:rowOff>192900</xdr:rowOff>
    </xdr:to>
    <xdr:sp macro="[0]!Go_to_9" textlink="">
      <xdr:nvSpPr>
        <xdr:cNvPr id="11" name="Vänster 10"/>
        <xdr:cNvSpPr/>
      </xdr:nvSpPr>
      <xdr:spPr>
        <a:xfrm>
          <a:off x="6000750" y="5962650"/>
          <a:ext cx="8953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104775</xdr:colOff>
      <xdr:row>1</xdr:row>
      <xdr:rowOff>19050</xdr:rowOff>
    </xdr:from>
    <xdr:to>
      <xdr:col>42</xdr:col>
      <xdr:colOff>327975</xdr:colOff>
      <xdr:row>2</xdr:row>
      <xdr:rowOff>113325</xdr:rowOff>
    </xdr:to>
    <xdr:sp macro="[0]!Go_to_1" textlink="">
      <xdr:nvSpPr>
        <xdr:cNvPr id="14" name="Rektangel 13"/>
        <xdr:cNvSpPr/>
      </xdr:nvSpPr>
      <xdr:spPr>
        <a:xfrm>
          <a:off x="9172575" y="10477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104775</xdr:colOff>
      <xdr:row>2</xdr:row>
      <xdr:rowOff>133672</xdr:rowOff>
    </xdr:from>
    <xdr:to>
      <xdr:col>42</xdr:col>
      <xdr:colOff>327975</xdr:colOff>
      <xdr:row>3</xdr:row>
      <xdr:rowOff>113647</xdr:rowOff>
    </xdr:to>
    <xdr:sp macro="[0]!Go_to_2" textlink="">
      <xdr:nvSpPr>
        <xdr:cNvPr id="15" name="Rektangel 14"/>
        <xdr:cNvSpPr/>
      </xdr:nvSpPr>
      <xdr:spPr>
        <a:xfrm>
          <a:off x="9172575" y="30512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104775</xdr:colOff>
      <xdr:row>3</xdr:row>
      <xdr:rowOff>133994</xdr:rowOff>
    </xdr:from>
    <xdr:to>
      <xdr:col>42</xdr:col>
      <xdr:colOff>327975</xdr:colOff>
      <xdr:row>3</xdr:row>
      <xdr:rowOff>313994</xdr:rowOff>
    </xdr:to>
    <xdr:sp macro="[0]!Go_to_3" textlink="">
      <xdr:nvSpPr>
        <xdr:cNvPr id="16" name="Rektangel 15"/>
        <xdr:cNvSpPr/>
      </xdr:nvSpPr>
      <xdr:spPr>
        <a:xfrm>
          <a:off x="9172575" y="5054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104775</xdr:colOff>
      <xdr:row>3</xdr:row>
      <xdr:rowOff>334341</xdr:rowOff>
    </xdr:from>
    <xdr:to>
      <xdr:col>42</xdr:col>
      <xdr:colOff>327975</xdr:colOff>
      <xdr:row>4</xdr:row>
      <xdr:rowOff>114291</xdr:rowOff>
    </xdr:to>
    <xdr:sp macro="[0]!Go_to_4" textlink="">
      <xdr:nvSpPr>
        <xdr:cNvPr id="17" name="Rektangel 16"/>
        <xdr:cNvSpPr/>
      </xdr:nvSpPr>
      <xdr:spPr>
        <a:xfrm>
          <a:off x="9172575" y="70581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104775</xdr:colOff>
      <xdr:row>4</xdr:row>
      <xdr:rowOff>134638</xdr:rowOff>
    </xdr:from>
    <xdr:to>
      <xdr:col>42</xdr:col>
      <xdr:colOff>327975</xdr:colOff>
      <xdr:row>5</xdr:row>
      <xdr:rowOff>152713</xdr:rowOff>
    </xdr:to>
    <xdr:sp macro="[0]!Go_to_5" textlink="">
      <xdr:nvSpPr>
        <xdr:cNvPr id="18" name="Rektangel 17"/>
        <xdr:cNvSpPr/>
      </xdr:nvSpPr>
      <xdr:spPr>
        <a:xfrm>
          <a:off x="9172575" y="90616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104775</xdr:colOff>
      <xdr:row>5</xdr:row>
      <xdr:rowOff>173060</xdr:rowOff>
    </xdr:from>
    <xdr:to>
      <xdr:col>42</xdr:col>
      <xdr:colOff>327975</xdr:colOff>
      <xdr:row>6</xdr:row>
      <xdr:rowOff>133985</xdr:rowOff>
    </xdr:to>
    <xdr:sp macro="[0]!Go_to_6" textlink="">
      <xdr:nvSpPr>
        <xdr:cNvPr id="19" name="Rektangel 18"/>
        <xdr:cNvSpPr/>
      </xdr:nvSpPr>
      <xdr:spPr>
        <a:xfrm>
          <a:off x="9172575" y="110651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104775</xdr:colOff>
      <xdr:row>7</xdr:row>
      <xdr:rowOff>1932</xdr:rowOff>
    </xdr:from>
    <xdr:to>
      <xdr:col>42</xdr:col>
      <xdr:colOff>327975</xdr:colOff>
      <xdr:row>7</xdr:row>
      <xdr:rowOff>181932</xdr:rowOff>
    </xdr:to>
    <xdr:sp macro="[0]!Go_to_7" textlink="">
      <xdr:nvSpPr>
        <xdr:cNvPr id="20" name="Rektangel 19"/>
        <xdr:cNvSpPr/>
      </xdr:nvSpPr>
      <xdr:spPr>
        <a:xfrm>
          <a:off x="9172575" y="130685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104775</xdr:colOff>
      <xdr:row>7</xdr:row>
      <xdr:rowOff>202278</xdr:rowOff>
    </xdr:from>
    <xdr:to>
      <xdr:col>42</xdr:col>
      <xdr:colOff>327975</xdr:colOff>
      <xdr:row>7</xdr:row>
      <xdr:rowOff>382278</xdr:rowOff>
    </xdr:to>
    <xdr:sp macro="[0]!Go_to_8" textlink="">
      <xdr:nvSpPr>
        <xdr:cNvPr id="21" name="Rektangel 20"/>
        <xdr:cNvSpPr/>
      </xdr:nvSpPr>
      <xdr:spPr>
        <a:xfrm>
          <a:off x="9172575" y="150720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104775</xdr:colOff>
      <xdr:row>7</xdr:row>
      <xdr:rowOff>408444</xdr:rowOff>
    </xdr:from>
    <xdr:to>
      <xdr:col>42</xdr:col>
      <xdr:colOff>327975</xdr:colOff>
      <xdr:row>7</xdr:row>
      <xdr:rowOff>588444</xdr:rowOff>
    </xdr:to>
    <xdr:sp macro="[0]!Go_to_9" textlink="">
      <xdr:nvSpPr>
        <xdr:cNvPr id="22" name="Rektangel 21"/>
        <xdr:cNvSpPr/>
      </xdr:nvSpPr>
      <xdr:spPr>
        <a:xfrm>
          <a:off x="9172575" y="1713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104775</xdr:colOff>
      <xdr:row>7</xdr:row>
      <xdr:rowOff>614610</xdr:rowOff>
    </xdr:from>
    <xdr:to>
      <xdr:col>42</xdr:col>
      <xdr:colOff>327975</xdr:colOff>
      <xdr:row>9</xdr:row>
      <xdr:rowOff>32610</xdr:rowOff>
    </xdr:to>
    <xdr:sp macro="[0]!Go_to_10" textlink="">
      <xdr:nvSpPr>
        <xdr:cNvPr id="23" name="Rektangel 22"/>
        <xdr:cNvSpPr/>
      </xdr:nvSpPr>
      <xdr:spPr>
        <a:xfrm>
          <a:off x="9172575" y="1919535"/>
          <a:ext cx="2052000" cy="189525"/>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104775</xdr:colOff>
      <xdr:row>10</xdr:row>
      <xdr:rowOff>535026</xdr:rowOff>
    </xdr:from>
    <xdr:to>
      <xdr:col>42</xdr:col>
      <xdr:colOff>327975</xdr:colOff>
      <xdr:row>10</xdr:row>
      <xdr:rowOff>724551</xdr:rowOff>
    </xdr:to>
    <xdr:sp macro="[0]!Go_to_11" textlink="">
      <xdr:nvSpPr>
        <xdr:cNvPr id="24" name="Rektangel 23"/>
        <xdr:cNvSpPr/>
      </xdr:nvSpPr>
      <xdr:spPr>
        <a:xfrm>
          <a:off x="9172575" y="2763876"/>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104775</xdr:colOff>
      <xdr:row>10</xdr:row>
      <xdr:rowOff>779292</xdr:rowOff>
    </xdr:from>
    <xdr:to>
      <xdr:col>42</xdr:col>
      <xdr:colOff>327975</xdr:colOff>
      <xdr:row>10</xdr:row>
      <xdr:rowOff>968817</xdr:rowOff>
    </xdr:to>
    <xdr:sp macro="[0]!Go_to_12" textlink="">
      <xdr:nvSpPr>
        <xdr:cNvPr id="25" name="Rektangel 24"/>
        <xdr:cNvSpPr/>
      </xdr:nvSpPr>
      <xdr:spPr>
        <a:xfrm>
          <a:off x="9172575" y="3008142"/>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104775</xdr:colOff>
      <xdr:row>11</xdr:row>
      <xdr:rowOff>42483</xdr:rowOff>
    </xdr:from>
    <xdr:to>
      <xdr:col>42</xdr:col>
      <xdr:colOff>327975</xdr:colOff>
      <xdr:row>13</xdr:row>
      <xdr:rowOff>12933</xdr:rowOff>
    </xdr:to>
    <xdr:sp macro="[0]!Go_to_13" textlink="">
      <xdr:nvSpPr>
        <xdr:cNvPr id="26" name="Rektangel 25"/>
        <xdr:cNvSpPr/>
      </xdr:nvSpPr>
      <xdr:spPr>
        <a:xfrm>
          <a:off x="9172575" y="3242883"/>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104775</xdr:colOff>
      <xdr:row>13</xdr:row>
      <xdr:rowOff>58146</xdr:rowOff>
    </xdr:from>
    <xdr:to>
      <xdr:col>42</xdr:col>
      <xdr:colOff>327975</xdr:colOff>
      <xdr:row>13</xdr:row>
      <xdr:rowOff>247671</xdr:rowOff>
    </xdr:to>
    <xdr:sp macro="[0]!Go_to_14" textlink="">
      <xdr:nvSpPr>
        <xdr:cNvPr id="27" name="Rektangel 26"/>
        <xdr:cNvSpPr/>
      </xdr:nvSpPr>
      <xdr:spPr>
        <a:xfrm>
          <a:off x="9172575" y="3477621"/>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95250</xdr:colOff>
      <xdr:row>13</xdr:row>
      <xdr:rowOff>361950</xdr:rowOff>
    </xdr:from>
    <xdr:to>
      <xdr:col>42</xdr:col>
      <xdr:colOff>318450</xdr:colOff>
      <xdr:row>14</xdr:row>
      <xdr:rowOff>152400</xdr:rowOff>
    </xdr:to>
    <xdr:sp macro="" textlink="">
      <xdr:nvSpPr>
        <xdr:cNvPr id="28" name="Rektangel med rundade hörn 27"/>
        <xdr:cNvSpPr/>
      </xdr:nvSpPr>
      <xdr:spPr>
        <a:xfrm>
          <a:off x="9163050" y="3781425"/>
          <a:ext cx="2052000" cy="43815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39</xdr:col>
      <xdr:colOff>352425</xdr:colOff>
      <xdr:row>9</xdr:row>
      <xdr:rowOff>66675</xdr:rowOff>
    </xdr:from>
    <xdr:to>
      <xdr:col>42</xdr:col>
      <xdr:colOff>323625</xdr:colOff>
      <xdr:row>10</xdr:row>
      <xdr:rowOff>94275</xdr:rowOff>
    </xdr:to>
    <xdr:sp macro="" textlink="">
      <xdr:nvSpPr>
        <xdr:cNvPr id="33" name="Rektangel 32"/>
        <xdr:cNvSpPr/>
      </xdr:nvSpPr>
      <xdr:spPr>
        <a:xfrm>
          <a:off x="9420225" y="2143125"/>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10.1 How</a:t>
          </a:r>
        </a:p>
      </xdr:txBody>
    </xdr:sp>
    <xdr:clientData/>
  </xdr:twoCellAnchor>
  <xdr:twoCellAnchor>
    <xdr:from>
      <xdr:col>39</xdr:col>
      <xdr:colOff>352425</xdr:colOff>
      <xdr:row>10</xdr:row>
      <xdr:rowOff>103303</xdr:rowOff>
    </xdr:from>
    <xdr:to>
      <xdr:col>42</xdr:col>
      <xdr:colOff>323625</xdr:colOff>
      <xdr:row>10</xdr:row>
      <xdr:rowOff>283303</xdr:rowOff>
    </xdr:to>
    <xdr:sp macro="" textlink="">
      <xdr:nvSpPr>
        <xdr:cNvPr id="34" name="Rektangel 33"/>
        <xdr:cNvSpPr/>
      </xdr:nvSpPr>
      <xdr:spPr>
        <a:xfrm>
          <a:off x="9420225" y="2332153"/>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10.2 When/ how often</a:t>
          </a:r>
        </a:p>
      </xdr:txBody>
    </xdr:sp>
    <xdr:clientData/>
  </xdr:twoCellAnchor>
  <xdr:twoCellAnchor>
    <xdr:from>
      <xdr:col>39</xdr:col>
      <xdr:colOff>352425</xdr:colOff>
      <xdr:row>10</xdr:row>
      <xdr:rowOff>292330</xdr:rowOff>
    </xdr:from>
    <xdr:to>
      <xdr:col>42</xdr:col>
      <xdr:colOff>323625</xdr:colOff>
      <xdr:row>10</xdr:row>
      <xdr:rowOff>472330</xdr:rowOff>
    </xdr:to>
    <xdr:sp macro="" textlink="">
      <xdr:nvSpPr>
        <xdr:cNvPr id="35" name="Rektangel 34"/>
        <xdr:cNvSpPr/>
      </xdr:nvSpPr>
      <xdr:spPr>
        <a:xfrm>
          <a:off x="9420225" y="2521180"/>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10.3 Training</a:t>
          </a:r>
        </a:p>
      </xdr:txBody>
    </xdr:sp>
    <xdr:clientData/>
  </xdr:twoCellAnchor>
  <xdr:twoCellAnchor>
    <xdr:from>
      <xdr:col>39</xdr:col>
      <xdr:colOff>390525</xdr:colOff>
      <xdr:row>14</xdr:row>
      <xdr:rowOff>200025</xdr:rowOff>
    </xdr:from>
    <xdr:to>
      <xdr:col>41</xdr:col>
      <xdr:colOff>571500</xdr:colOff>
      <xdr:row>16</xdr:row>
      <xdr:rowOff>66675</xdr:rowOff>
    </xdr:to>
    <xdr:grpSp>
      <xdr:nvGrpSpPr>
        <xdr:cNvPr id="31" name="Grupp 30"/>
        <xdr:cNvGrpSpPr/>
      </xdr:nvGrpSpPr>
      <xdr:grpSpPr>
        <a:xfrm>
          <a:off x="9505950" y="4562475"/>
          <a:ext cx="1400175" cy="323850"/>
          <a:chOff x="7515224" y="5076825"/>
          <a:chExt cx="1400175" cy="323850"/>
        </a:xfrm>
      </xdr:grpSpPr>
      <xdr:sp macro="[0]!Go_to_redesign" textlink="">
        <xdr:nvSpPr>
          <xdr:cNvPr id="32" name="Rektangel med rundade hörn 31"/>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36" name="Bildobjekt 35" descr="http://interactyx.com/wp-content/uploads/2013/02/Icon_Chart_lg.png"/>
          <xdr:cNvPicPr>
            <a:picLocks noChangeAspect="1" noChangeArrowheads="1"/>
          </xdr:cNvPicPr>
        </xdr:nvPicPr>
        <xdr:blipFill>
          <a:blip xmlns:r="http://schemas.openxmlformats.org/officeDocument/2006/relationships" r:embed="rId1"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22</xdr:col>
      <xdr:colOff>466726</xdr:colOff>
      <xdr:row>14</xdr:row>
      <xdr:rowOff>86125</xdr:rowOff>
    </xdr:from>
    <xdr:to>
      <xdr:col>22</xdr:col>
      <xdr:colOff>934726</xdr:colOff>
      <xdr:row>16</xdr:row>
      <xdr:rowOff>106777</xdr:rowOff>
    </xdr:to>
    <xdr:pic>
      <xdr:nvPicPr>
        <xdr:cNvPr id="37"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86776" y="41914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895350</xdr:colOff>
      <xdr:row>14</xdr:row>
      <xdr:rowOff>85725</xdr:rowOff>
    </xdr:from>
    <xdr:to>
      <xdr:col>22</xdr:col>
      <xdr:colOff>419100</xdr:colOff>
      <xdr:row>16</xdr:row>
      <xdr:rowOff>123416</xdr:rowOff>
    </xdr:to>
    <xdr:pic>
      <xdr:nvPicPr>
        <xdr:cNvPr id="38"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7934325" y="4191000"/>
          <a:ext cx="504825" cy="49489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editAs="oneCell">
    <xdr:from>
      <xdr:col>21</xdr:col>
      <xdr:colOff>152400</xdr:colOff>
      <xdr:row>0</xdr:row>
      <xdr:rowOff>38100</xdr:rowOff>
    </xdr:from>
    <xdr:to>
      <xdr:col>21</xdr:col>
      <xdr:colOff>923924</xdr:colOff>
      <xdr:row>3</xdr:row>
      <xdr:rowOff>270426</xdr:rowOff>
    </xdr:to>
    <xdr:pic macro="[0]!fitScreen11">
      <xdr:nvPicPr>
        <xdr:cNvPr id="9" name="Bildobjekt 8"/>
        <xdr:cNvPicPr>
          <a:picLocks noChangeAspect="1"/>
        </xdr:cNvPicPr>
      </xdr:nvPicPr>
      <xdr:blipFill>
        <a:blip xmlns:r="http://schemas.openxmlformats.org/officeDocument/2006/relationships" r:embed="rId1"/>
        <a:stretch>
          <a:fillRect/>
        </a:stretch>
      </xdr:blipFill>
      <xdr:spPr>
        <a:xfrm>
          <a:off x="7143750" y="38100"/>
          <a:ext cx="771524" cy="603801"/>
        </a:xfrm>
        <a:prstGeom prst="rect">
          <a:avLst/>
        </a:prstGeom>
        <a:effectLst>
          <a:glow rad="101600">
            <a:schemeClr val="bg1">
              <a:alpha val="40000"/>
            </a:schemeClr>
          </a:glow>
        </a:effectLst>
      </xdr:spPr>
    </xdr:pic>
    <xdr:clientData/>
  </xdr:twoCellAnchor>
  <xdr:twoCellAnchor>
    <xdr:from>
      <xdr:col>20</xdr:col>
      <xdr:colOff>933450</xdr:colOff>
      <xdr:row>23</xdr:row>
      <xdr:rowOff>9525</xdr:rowOff>
    </xdr:from>
    <xdr:to>
      <xdr:col>21</xdr:col>
      <xdr:colOff>780375</xdr:colOff>
      <xdr:row>25</xdr:row>
      <xdr:rowOff>192900</xdr:rowOff>
    </xdr:to>
    <xdr:sp macro="[0]!Go_to_12" textlink="">
      <xdr:nvSpPr>
        <xdr:cNvPr id="10" name="Höger 9"/>
        <xdr:cNvSpPr/>
      </xdr:nvSpPr>
      <xdr:spPr>
        <a:xfrm>
          <a:off x="6943725" y="5962650"/>
          <a:ext cx="828000"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971550</xdr:colOff>
      <xdr:row>23</xdr:row>
      <xdr:rowOff>9525</xdr:rowOff>
    </xdr:from>
    <xdr:to>
      <xdr:col>20</xdr:col>
      <xdr:colOff>885825</xdr:colOff>
      <xdr:row>25</xdr:row>
      <xdr:rowOff>192900</xdr:rowOff>
    </xdr:to>
    <xdr:sp macro="[0]!Go_to_10" textlink="">
      <xdr:nvSpPr>
        <xdr:cNvPr id="11" name="Vänster 10"/>
        <xdr:cNvSpPr/>
      </xdr:nvSpPr>
      <xdr:spPr>
        <a:xfrm>
          <a:off x="6000750" y="5962650"/>
          <a:ext cx="8953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95250</xdr:colOff>
      <xdr:row>1</xdr:row>
      <xdr:rowOff>19050</xdr:rowOff>
    </xdr:from>
    <xdr:to>
      <xdr:col>42</xdr:col>
      <xdr:colOff>318450</xdr:colOff>
      <xdr:row>2</xdr:row>
      <xdr:rowOff>113325</xdr:rowOff>
    </xdr:to>
    <xdr:sp macro="[0]!Go_to_1" textlink="">
      <xdr:nvSpPr>
        <xdr:cNvPr id="14" name="Rektangel 13"/>
        <xdr:cNvSpPr/>
      </xdr:nvSpPr>
      <xdr:spPr>
        <a:xfrm>
          <a:off x="9210675" y="10477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95250</xdr:colOff>
      <xdr:row>2</xdr:row>
      <xdr:rowOff>133672</xdr:rowOff>
    </xdr:from>
    <xdr:to>
      <xdr:col>42</xdr:col>
      <xdr:colOff>318450</xdr:colOff>
      <xdr:row>3</xdr:row>
      <xdr:rowOff>113647</xdr:rowOff>
    </xdr:to>
    <xdr:sp macro="[0]!Go_to_2" textlink="">
      <xdr:nvSpPr>
        <xdr:cNvPr id="15" name="Rektangel 14"/>
        <xdr:cNvSpPr/>
      </xdr:nvSpPr>
      <xdr:spPr>
        <a:xfrm>
          <a:off x="9210675" y="30512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a:t>
          </a:r>
          <a:r>
            <a:rPr lang="sv-SE" sz="1000" b="1" baseline="0"/>
            <a:t> </a:t>
          </a:r>
          <a:r>
            <a:rPr lang="sv-SE" sz="1000" b="1"/>
            <a:t>overview</a:t>
          </a:r>
        </a:p>
      </xdr:txBody>
    </xdr:sp>
    <xdr:clientData/>
  </xdr:twoCellAnchor>
  <xdr:twoCellAnchor>
    <xdr:from>
      <xdr:col>39</xdr:col>
      <xdr:colOff>95250</xdr:colOff>
      <xdr:row>3</xdr:row>
      <xdr:rowOff>133994</xdr:rowOff>
    </xdr:from>
    <xdr:to>
      <xdr:col>42</xdr:col>
      <xdr:colOff>318450</xdr:colOff>
      <xdr:row>3</xdr:row>
      <xdr:rowOff>313994</xdr:rowOff>
    </xdr:to>
    <xdr:sp macro="[0]!Go_to_3" textlink="">
      <xdr:nvSpPr>
        <xdr:cNvPr id="16" name="Rektangel 15"/>
        <xdr:cNvSpPr/>
      </xdr:nvSpPr>
      <xdr:spPr>
        <a:xfrm>
          <a:off x="9210675" y="5054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95250</xdr:colOff>
      <xdr:row>3</xdr:row>
      <xdr:rowOff>334340</xdr:rowOff>
    </xdr:from>
    <xdr:to>
      <xdr:col>42</xdr:col>
      <xdr:colOff>318450</xdr:colOff>
      <xdr:row>4</xdr:row>
      <xdr:rowOff>123824</xdr:rowOff>
    </xdr:to>
    <xdr:sp macro="[0]!Go_to_4" textlink="">
      <xdr:nvSpPr>
        <xdr:cNvPr id="17" name="Rektangel 16"/>
        <xdr:cNvSpPr/>
      </xdr:nvSpPr>
      <xdr:spPr>
        <a:xfrm>
          <a:off x="9210675" y="705815"/>
          <a:ext cx="2052000" cy="160959"/>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95250</xdr:colOff>
      <xdr:row>4</xdr:row>
      <xdr:rowOff>142875</xdr:rowOff>
    </xdr:from>
    <xdr:to>
      <xdr:col>42</xdr:col>
      <xdr:colOff>318450</xdr:colOff>
      <xdr:row>4</xdr:row>
      <xdr:rowOff>333375</xdr:rowOff>
    </xdr:to>
    <xdr:sp macro="[0]!Go_to_5" textlink="">
      <xdr:nvSpPr>
        <xdr:cNvPr id="18" name="Rektangel 17"/>
        <xdr:cNvSpPr/>
      </xdr:nvSpPr>
      <xdr:spPr>
        <a:xfrm>
          <a:off x="9210675" y="885825"/>
          <a:ext cx="2052000" cy="1905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95250</xdr:colOff>
      <xdr:row>4</xdr:row>
      <xdr:rowOff>363560</xdr:rowOff>
    </xdr:from>
    <xdr:to>
      <xdr:col>42</xdr:col>
      <xdr:colOff>318450</xdr:colOff>
      <xdr:row>5</xdr:row>
      <xdr:rowOff>152400</xdr:rowOff>
    </xdr:to>
    <xdr:sp macro="[0]!Go_to_6" textlink="">
      <xdr:nvSpPr>
        <xdr:cNvPr id="19" name="Rektangel 18"/>
        <xdr:cNvSpPr/>
      </xdr:nvSpPr>
      <xdr:spPr>
        <a:xfrm>
          <a:off x="9210675" y="1106510"/>
          <a:ext cx="2052000" cy="16031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95250</xdr:colOff>
      <xdr:row>5</xdr:row>
      <xdr:rowOff>182907</xdr:rowOff>
    </xdr:from>
    <xdr:to>
      <xdr:col>42</xdr:col>
      <xdr:colOff>318450</xdr:colOff>
      <xdr:row>5</xdr:row>
      <xdr:rowOff>362907</xdr:rowOff>
    </xdr:to>
    <xdr:sp macro="[0]!Go_to_7" textlink="">
      <xdr:nvSpPr>
        <xdr:cNvPr id="20" name="Rektangel 19"/>
        <xdr:cNvSpPr/>
      </xdr:nvSpPr>
      <xdr:spPr>
        <a:xfrm>
          <a:off x="9210675" y="129733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95250</xdr:colOff>
      <xdr:row>5</xdr:row>
      <xdr:rowOff>383253</xdr:rowOff>
    </xdr:from>
    <xdr:to>
      <xdr:col>42</xdr:col>
      <xdr:colOff>318450</xdr:colOff>
      <xdr:row>7</xdr:row>
      <xdr:rowOff>1278</xdr:rowOff>
    </xdr:to>
    <xdr:sp macro="[0]!Go_to_8" textlink="">
      <xdr:nvSpPr>
        <xdr:cNvPr id="21" name="Rektangel 20"/>
        <xdr:cNvSpPr/>
      </xdr:nvSpPr>
      <xdr:spPr>
        <a:xfrm>
          <a:off x="9210675" y="149767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95250</xdr:colOff>
      <xdr:row>7</xdr:row>
      <xdr:rowOff>27444</xdr:rowOff>
    </xdr:from>
    <xdr:to>
      <xdr:col>42</xdr:col>
      <xdr:colOff>318450</xdr:colOff>
      <xdr:row>7</xdr:row>
      <xdr:rowOff>207444</xdr:rowOff>
    </xdr:to>
    <xdr:sp macro="[0]!Go_to_9" textlink="">
      <xdr:nvSpPr>
        <xdr:cNvPr id="22" name="Rektangel 21"/>
        <xdr:cNvSpPr/>
      </xdr:nvSpPr>
      <xdr:spPr>
        <a:xfrm>
          <a:off x="9210675" y="170384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95250</xdr:colOff>
      <xdr:row>7</xdr:row>
      <xdr:rowOff>233610</xdr:rowOff>
    </xdr:from>
    <xdr:to>
      <xdr:col>42</xdr:col>
      <xdr:colOff>318450</xdr:colOff>
      <xdr:row>7</xdr:row>
      <xdr:rowOff>423135</xdr:rowOff>
    </xdr:to>
    <xdr:sp macro="[0]!Go_to_10" textlink="">
      <xdr:nvSpPr>
        <xdr:cNvPr id="23" name="Rektangel 22"/>
        <xdr:cNvSpPr/>
      </xdr:nvSpPr>
      <xdr:spPr>
        <a:xfrm>
          <a:off x="9210675" y="1910010"/>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104775</xdr:colOff>
      <xdr:row>7</xdr:row>
      <xdr:rowOff>458826</xdr:rowOff>
    </xdr:from>
    <xdr:to>
      <xdr:col>42</xdr:col>
      <xdr:colOff>327975</xdr:colOff>
      <xdr:row>9</xdr:row>
      <xdr:rowOff>76851</xdr:rowOff>
    </xdr:to>
    <xdr:sp macro="[0]!Go_to_11" textlink="">
      <xdr:nvSpPr>
        <xdr:cNvPr id="24" name="Rektangel 23"/>
        <xdr:cNvSpPr/>
      </xdr:nvSpPr>
      <xdr:spPr>
        <a:xfrm>
          <a:off x="9220200" y="2135226"/>
          <a:ext cx="2052000" cy="189525"/>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95250</xdr:colOff>
      <xdr:row>13</xdr:row>
      <xdr:rowOff>684042</xdr:rowOff>
    </xdr:from>
    <xdr:to>
      <xdr:col>42</xdr:col>
      <xdr:colOff>318450</xdr:colOff>
      <xdr:row>15</xdr:row>
      <xdr:rowOff>85725</xdr:rowOff>
    </xdr:to>
    <xdr:sp macro="[0]!Go_to_12" textlink="">
      <xdr:nvSpPr>
        <xdr:cNvPr id="25" name="Rektangel 24"/>
        <xdr:cNvSpPr/>
      </xdr:nvSpPr>
      <xdr:spPr>
        <a:xfrm>
          <a:off x="9210675" y="3560592"/>
          <a:ext cx="2052000" cy="182733"/>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104775</xdr:colOff>
      <xdr:row>15</xdr:row>
      <xdr:rowOff>147258</xdr:rowOff>
    </xdr:from>
    <xdr:to>
      <xdr:col>42</xdr:col>
      <xdr:colOff>327975</xdr:colOff>
      <xdr:row>16</xdr:row>
      <xdr:rowOff>98658</xdr:rowOff>
    </xdr:to>
    <xdr:sp macro="[0]!Go_to_13" textlink="">
      <xdr:nvSpPr>
        <xdr:cNvPr id="26" name="Rektangel 25"/>
        <xdr:cNvSpPr/>
      </xdr:nvSpPr>
      <xdr:spPr>
        <a:xfrm>
          <a:off x="9220200" y="3804858"/>
          <a:ext cx="2052000" cy="1038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104775</xdr:colOff>
      <xdr:row>16</xdr:row>
      <xdr:rowOff>143871</xdr:rowOff>
    </xdr:from>
    <xdr:to>
      <xdr:col>42</xdr:col>
      <xdr:colOff>327975</xdr:colOff>
      <xdr:row>16</xdr:row>
      <xdr:rowOff>333396</xdr:rowOff>
    </xdr:to>
    <xdr:sp macro="[0]!Go_to_14" textlink="">
      <xdr:nvSpPr>
        <xdr:cNvPr id="27" name="Rektangel 26"/>
        <xdr:cNvSpPr/>
      </xdr:nvSpPr>
      <xdr:spPr>
        <a:xfrm>
          <a:off x="9220200" y="3953871"/>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95250</xdr:colOff>
      <xdr:row>16</xdr:row>
      <xdr:rowOff>447675</xdr:rowOff>
    </xdr:from>
    <xdr:to>
      <xdr:col>42</xdr:col>
      <xdr:colOff>318450</xdr:colOff>
      <xdr:row>18</xdr:row>
      <xdr:rowOff>104775</xdr:rowOff>
    </xdr:to>
    <xdr:sp macro="" textlink="">
      <xdr:nvSpPr>
        <xdr:cNvPr id="28" name="Rektangel med rundade hörn 27"/>
        <xdr:cNvSpPr/>
      </xdr:nvSpPr>
      <xdr:spPr>
        <a:xfrm>
          <a:off x="9210675" y="4257675"/>
          <a:ext cx="2052000" cy="43815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39</xdr:col>
      <xdr:colOff>342900</xdr:colOff>
      <xdr:row>9</xdr:row>
      <xdr:rowOff>106401</xdr:rowOff>
    </xdr:from>
    <xdr:to>
      <xdr:col>42</xdr:col>
      <xdr:colOff>314100</xdr:colOff>
      <xdr:row>10</xdr:row>
      <xdr:rowOff>134001</xdr:rowOff>
    </xdr:to>
    <xdr:sp macro="" textlink="">
      <xdr:nvSpPr>
        <xdr:cNvPr id="29" name="Rektangel 28"/>
        <xdr:cNvSpPr/>
      </xdr:nvSpPr>
      <xdr:spPr>
        <a:xfrm>
          <a:off x="9458325" y="2354301"/>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11.1 Who</a:t>
          </a:r>
        </a:p>
      </xdr:txBody>
    </xdr:sp>
    <xdr:clientData/>
  </xdr:twoCellAnchor>
  <xdr:twoCellAnchor>
    <xdr:from>
      <xdr:col>39</xdr:col>
      <xdr:colOff>342900</xdr:colOff>
      <xdr:row>10</xdr:row>
      <xdr:rowOff>155411</xdr:rowOff>
    </xdr:from>
    <xdr:to>
      <xdr:col>42</xdr:col>
      <xdr:colOff>314100</xdr:colOff>
      <xdr:row>12</xdr:row>
      <xdr:rowOff>11561</xdr:rowOff>
    </xdr:to>
    <xdr:sp macro="" textlink="">
      <xdr:nvSpPr>
        <xdr:cNvPr id="30" name="Rektangel 29"/>
        <xdr:cNvSpPr/>
      </xdr:nvSpPr>
      <xdr:spPr>
        <a:xfrm>
          <a:off x="9458325" y="2555711"/>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11.2 How</a:t>
          </a:r>
        </a:p>
      </xdr:txBody>
    </xdr:sp>
    <xdr:clientData/>
  </xdr:twoCellAnchor>
  <xdr:twoCellAnchor>
    <xdr:from>
      <xdr:col>39</xdr:col>
      <xdr:colOff>342900</xdr:colOff>
      <xdr:row>12</xdr:row>
      <xdr:rowOff>32971</xdr:rowOff>
    </xdr:from>
    <xdr:to>
      <xdr:col>42</xdr:col>
      <xdr:colOff>314100</xdr:colOff>
      <xdr:row>13</xdr:row>
      <xdr:rowOff>60571</xdr:rowOff>
    </xdr:to>
    <xdr:sp macro="" textlink="">
      <xdr:nvSpPr>
        <xdr:cNvPr id="31" name="Rektangel 30"/>
        <xdr:cNvSpPr/>
      </xdr:nvSpPr>
      <xdr:spPr>
        <a:xfrm>
          <a:off x="9458325" y="2757121"/>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11.3 How often</a:t>
          </a:r>
        </a:p>
      </xdr:txBody>
    </xdr:sp>
    <xdr:clientData/>
  </xdr:twoCellAnchor>
  <xdr:twoCellAnchor>
    <xdr:from>
      <xdr:col>39</xdr:col>
      <xdr:colOff>342900</xdr:colOff>
      <xdr:row>13</xdr:row>
      <xdr:rowOff>81981</xdr:rowOff>
    </xdr:from>
    <xdr:to>
      <xdr:col>42</xdr:col>
      <xdr:colOff>314100</xdr:colOff>
      <xdr:row>13</xdr:row>
      <xdr:rowOff>261981</xdr:rowOff>
    </xdr:to>
    <xdr:sp macro="" textlink="">
      <xdr:nvSpPr>
        <xdr:cNvPr id="32" name="Rektangel 31"/>
        <xdr:cNvSpPr/>
      </xdr:nvSpPr>
      <xdr:spPr>
        <a:xfrm>
          <a:off x="9458325" y="2958531"/>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11.4 Expected load</a:t>
          </a:r>
        </a:p>
      </xdr:txBody>
    </xdr:sp>
    <xdr:clientData/>
  </xdr:twoCellAnchor>
  <xdr:twoCellAnchor>
    <xdr:from>
      <xdr:col>39</xdr:col>
      <xdr:colOff>342900</xdr:colOff>
      <xdr:row>13</xdr:row>
      <xdr:rowOff>283391</xdr:rowOff>
    </xdr:from>
    <xdr:to>
      <xdr:col>42</xdr:col>
      <xdr:colOff>314100</xdr:colOff>
      <xdr:row>13</xdr:row>
      <xdr:rowOff>463391</xdr:rowOff>
    </xdr:to>
    <xdr:sp macro="" textlink="">
      <xdr:nvSpPr>
        <xdr:cNvPr id="33" name="Rektangel 32"/>
        <xdr:cNvSpPr/>
      </xdr:nvSpPr>
      <xdr:spPr>
        <a:xfrm>
          <a:off x="9458325" y="3159941"/>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11.5 Training</a:t>
          </a:r>
        </a:p>
      </xdr:txBody>
    </xdr:sp>
    <xdr:clientData/>
  </xdr:twoCellAnchor>
  <xdr:twoCellAnchor>
    <xdr:from>
      <xdr:col>39</xdr:col>
      <xdr:colOff>333375</xdr:colOff>
      <xdr:row>13</xdr:row>
      <xdr:rowOff>484799</xdr:rowOff>
    </xdr:from>
    <xdr:to>
      <xdr:col>42</xdr:col>
      <xdr:colOff>304575</xdr:colOff>
      <xdr:row>13</xdr:row>
      <xdr:rowOff>664799</xdr:rowOff>
    </xdr:to>
    <xdr:sp macro="" textlink="">
      <xdr:nvSpPr>
        <xdr:cNvPr id="34" name="Rektangel 33"/>
        <xdr:cNvSpPr/>
      </xdr:nvSpPr>
      <xdr:spPr>
        <a:xfrm>
          <a:off x="9448800" y="3361349"/>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11.6 Follow-up</a:t>
          </a:r>
        </a:p>
      </xdr:txBody>
    </xdr:sp>
    <xdr:clientData/>
  </xdr:twoCellAnchor>
  <xdr:twoCellAnchor>
    <xdr:from>
      <xdr:col>39</xdr:col>
      <xdr:colOff>390525</xdr:colOff>
      <xdr:row>18</xdr:row>
      <xdr:rowOff>142875</xdr:rowOff>
    </xdr:from>
    <xdr:to>
      <xdr:col>41</xdr:col>
      <xdr:colOff>571500</xdr:colOff>
      <xdr:row>19</xdr:row>
      <xdr:rowOff>352425</xdr:rowOff>
    </xdr:to>
    <xdr:grpSp>
      <xdr:nvGrpSpPr>
        <xdr:cNvPr id="35" name="Grupp 34"/>
        <xdr:cNvGrpSpPr/>
      </xdr:nvGrpSpPr>
      <xdr:grpSpPr>
        <a:xfrm>
          <a:off x="9505950" y="4733925"/>
          <a:ext cx="1400175" cy="361950"/>
          <a:chOff x="7515224" y="5076825"/>
          <a:chExt cx="1400175" cy="323850"/>
        </a:xfrm>
      </xdr:grpSpPr>
      <xdr:sp macro="[0]!Go_to_redesign" textlink="">
        <xdr:nvSpPr>
          <xdr:cNvPr id="36" name="Rektangel med rundade hörn 35"/>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37" name="Bildobjekt 36" descr="http://interactyx.com/wp-content/uploads/2013/02/Icon_Chart_lg.png"/>
          <xdr:cNvPicPr>
            <a:picLocks noChangeAspect="1" noChangeArrowheads="1"/>
          </xdr:cNvPicPr>
        </xdr:nvPicPr>
        <xdr:blipFill>
          <a:blip xmlns:r="http://schemas.openxmlformats.org/officeDocument/2006/relationships" r:embed="rId2"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15</xdr:col>
      <xdr:colOff>276225</xdr:colOff>
      <xdr:row>1</xdr:row>
      <xdr:rowOff>47625</xdr:rowOff>
    </xdr:from>
    <xdr:to>
      <xdr:col>17</xdr:col>
      <xdr:colOff>32395</xdr:colOff>
      <xdr:row>3</xdr:row>
      <xdr:rowOff>0</xdr:rowOff>
    </xdr:to>
    <xdr:pic>
      <xdr:nvPicPr>
        <xdr:cNvPr id="38" name="Picture 2" descr="http://pixabay.com/static/uploads/photo/2012/04/10/23/44/flat-27106_640.png"/>
        <xdr:cNvPicPr>
          <a:picLocks noChangeAspect="1" noChangeArrowheads="1"/>
        </xdr:cNvPicPr>
      </xdr:nvPicPr>
      <xdr:blipFill>
        <a:blip xmlns:r="http://schemas.openxmlformats.org/officeDocument/2006/relationships" r:embed="rId3"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3752850" y="133350"/>
          <a:ext cx="26099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447676</xdr:colOff>
      <xdr:row>23</xdr:row>
      <xdr:rowOff>38500</xdr:rowOff>
    </xdr:from>
    <xdr:to>
      <xdr:col>22</xdr:col>
      <xdr:colOff>915676</xdr:colOff>
      <xdr:row>25</xdr:row>
      <xdr:rowOff>59152</xdr:rowOff>
    </xdr:to>
    <xdr:pic>
      <xdr:nvPicPr>
        <xdr:cNvPr id="39" name="Bildobjekt 13" descr="http://4.bp.blogspot.com/-FgUkKBAnKOY/UU7RegOLGnI/AAAAAAAAAM4/It_DK9dwExM/s1600/icon-mortgage-glossary.jpg">
          <a:hlinkClick xmlns:r="http://schemas.openxmlformats.org/officeDocument/2006/relationships" r:id="rId4"/>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67726" y="72013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876300</xdr:colOff>
      <xdr:row>23</xdr:row>
      <xdr:rowOff>38100</xdr:rowOff>
    </xdr:from>
    <xdr:to>
      <xdr:col>22</xdr:col>
      <xdr:colOff>400050</xdr:colOff>
      <xdr:row>25</xdr:row>
      <xdr:rowOff>75791</xdr:rowOff>
    </xdr:to>
    <xdr:pic>
      <xdr:nvPicPr>
        <xdr:cNvPr id="40" name="Picture 6">
          <a:hlinkClick xmlns:r="http://schemas.openxmlformats.org/officeDocument/2006/relationships" r:id="rId6"/>
        </xdr:cNvPr>
        <xdr:cNvPicPr>
          <a:picLocks noChangeAspect="1"/>
        </xdr:cNvPicPr>
      </xdr:nvPicPr>
      <xdr:blipFill rotWithShape="1">
        <a:blip xmlns:r="http://schemas.openxmlformats.org/officeDocument/2006/relationships" r:embed="rId7" cstate="print"/>
        <a:srcRect l="11824" t="8148" r="14865" b="17782"/>
        <a:stretch/>
      </xdr:blipFill>
      <xdr:spPr>
        <a:xfrm>
          <a:off x="7915275" y="7200900"/>
          <a:ext cx="504825" cy="49489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333374</xdr:colOff>
      <xdr:row>2</xdr:row>
      <xdr:rowOff>200023</xdr:rowOff>
    </xdr:from>
    <xdr:to>
      <xdr:col>22</xdr:col>
      <xdr:colOff>933449</xdr:colOff>
      <xdr:row>4</xdr:row>
      <xdr:rowOff>9524</xdr:rowOff>
    </xdr:to>
    <xdr:sp macro="[0]!lessColumns2" textlink="">
      <xdr:nvSpPr>
        <xdr:cNvPr id="8" name="Streckad höger 7"/>
        <xdr:cNvSpPr/>
      </xdr:nvSpPr>
      <xdr:spPr>
        <a:xfrm rot="10800000">
          <a:off x="8362949" y="371473"/>
          <a:ext cx="600075" cy="342901"/>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20</xdr:col>
      <xdr:colOff>933450</xdr:colOff>
      <xdr:row>26</xdr:row>
      <xdr:rowOff>9525</xdr:rowOff>
    </xdr:from>
    <xdr:to>
      <xdr:col>21</xdr:col>
      <xdr:colOff>780375</xdr:colOff>
      <xdr:row>28</xdr:row>
      <xdr:rowOff>192900</xdr:rowOff>
    </xdr:to>
    <xdr:sp macro="[0]!Go_to_13" textlink="">
      <xdr:nvSpPr>
        <xdr:cNvPr id="10" name="Höger 9"/>
        <xdr:cNvSpPr/>
      </xdr:nvSpPr>
      <xdr:spPr>
        <a:xfrm>
          <a:off x="6943725" y="5962650"/>
          <a:ext cx="828000"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971550</xdr:colOff>
      <xdr:row>26</xdr:row>
      <xdr:rowOff>9525</xdr:rowOff>
    </xdr:from>
    <xdr:to>
      <xdr:col>20</xdr:col>
      <xdr:colOff>885825</xdr:colOff>
      <xdr:row>28</xdr:row>
      <xdr:rowOff>192900</xdr:rowOff>
    </xdr:to>
    <xdr:sp macro="[0]!Go_to_11" textlink="">
      <xdr:nvSpPr>
        <xdr:cNvPr id="11" name="Vänster 10"/>
        <xdr:cNvSpPr/>
      </xdr:nvSpPr>
      <xdr:spPr>
        <a:xfrm>
          <a:off x="6000750" y="5962650"/>
          <a:ext cx="8953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114300</xdr:colOff>
      <xdr:row>1</xdr:row>
      <xdr:rowOff>19050</xdr:rowOff>
    </xdr:from>
    <xdr:to>
      <xdr:col>42</xdr:col>
      <xdr:colOff>337500</xdr:colOff>
      <xdr:row>2</xdr:row>
      <xdr:rowOff>113325</xdr:rowOff>
    </xdr:to>
    <xdr:sp macro="[0]!Go_to_1" textlink="">
      <xdr:nvSpPr>
        <xdr:cNvPr id="14" name="Rektangel 13"/>
        <xdr:cNvSpPr/>
      </xdr:nvSpPr>
      <xdr:spPr>
        <a:xfrm>
          <a:off x="9239250" y="10477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114300</xdr:colOff>
      <xdr:row>2</xdr:row>
      <xdr:rowOff>133672</xdr:rowOff>
    </xdr:from>
    <xdr:to>
      <xdr:col>42</xdr:col>
      <xdr:colOff>337500</xdr:colOff>
      <xdr:row>3</xdr:row>
      <xdr:rowOff>113647</xdr:rowOff>
    </xdr:to>
    <xdr:sp macro="[0]!Go_to_2" textlink="">
      <xdr:nvSpPr>
        <xdr:cNvPr id="15" name="Rektangel 14"/>
        <xdr:cNvSpPr/>
      </xdr:nvSpPr>
      <xdr:spPr>
        <a:xfrm>
          <a:off x="9239250" y="30512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compoennts overview</a:t>
          </a:r>
        </a:p>
      </xdr:txBody>
    </xdr:sp>
    <xdr:clientData/>
  </xdr:twoCellAnchor>
  <xdr:twoCellAnchor>
    <xdr:from>
      <xdr:col>39</xdr:col>
      <xdr:colOff>114300</xdr:colOff>
      <xdr:row>3</xdr:row>
      <xdr:rowOff>133994</xdr:rowOff>
    </xdr:from>
    <xdr:to>
      <xdr:col>42</xdr:col>
      <xdr:colOff>337500</xdr:colOff>
      <xdr:row>3</xdr:row>
      <xdr:rowOff>313994</xdr:rowOff>
    </xdr:to>
    <xdr:sp macro="[0]!Go_to_3" textlink="">
      <xdr:nvSpPr>
        <xdr:cNvPr id="16" name="Rektangel 15"/>
        <xdr:cNvSpPr/>
      </xdr:nvSpPr>
      <xdr:spPr>
        <a:xfrm>
          <a:off x="9239250" y="5054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114300</xdr:colOff>
      <xdr:row>4</xdr:row>
      <xdr:rowOff>966</xdr:rowOff>
    </xdr:from>
    <xdr:to>
      <xdr:col>42</xdr:col>
      <xdr:colOff>337500</xdr:colOff>
      <xdr:row>5</xdr:row>
      <xdr:rowOff>19041</xdr:rowOff>
    </xdr:to>
    <xdr:sp macro="[0]!Go_to_4" textlink="">
      <xdr:nvSpPr>
        <xdr:cNvPr id="17" name="Rektangel 16"/>
        <xdr:cNvSpPr/>
      </xdr:nvSpPr>
      <xdr:spPr>
        <a:xfrm>
          <a:off x="9239250" y="70581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114300</xdr:colOff>
      <xdr:row>5</xdr:row>
      <xdr:rowOff>39388</xdr:rowOff>
    </xdr:from>
    <xdr:to>
      <xdr:col>42</xdr:col>
      <xdr:colOff>337500</xdr:colOff>
      <xdr:row>6</xdr:row>
      <xdr:rowOff>313</xdr:rowOff>
    </xdr:to>
    <xdr:sp macro="[0]!Go_to_5" textlink="">
      <xdr:nvSpPr>
        <xdr:cNvPr id="18" name="Rektangel 17"/>
        <xdr:cNvSpPr/>
      </xdr:nvSpPr>
      <xdr:spPr>
        <a:xfrm>
          <a:off x="9239250" y="90616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114300</xdr:colOff>
      <xdr:row>6</xdr:row>
      <xdr:rowOff>20660</xdr:rowOff>
    </xdr:from>
    <xdr:to>
      <xdr:col>42</xdr:col>
      <xdr:colOff>337500</xdr:colOff>
      <xdr:row>7</xdr:row>
      <xdr:rowOff>48260</xdr:rowOff>
    </xdr:to>
    <xdr:sp macro="[0]!Go_to_6" textlink="">
      <xdr:nvSpPr>
        <xdr:cNvPr id="19" name="Rektangel 18"/>
        <xdr:cNvSpPr/>
      </xdr:nvSpPr>
      <xdr:spPr>
        <a:xfrm>
          <a:off x="9239250" y="110651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114300</xdr:colOff>
      <xdr:row>7</xdr:row>
      <xdr:rowOff>68607</xdr:rowOff>
    </xdr:from>
    <xdr:to>
      <xdr:col>42</xdr:col>
      <xdr:colOff>337500</xdr:colOff>
      <xdr:row>7</xdr:row>
      <xdr:rowOff>248607</xdr:rowOff>
    </xdr:to>
    <xdr:sp macro="[0]!Go_to_7" textlink="">
      <xdr:nvSpPr>
        <xdr:cNvPr id="20" name="Rektangel 19"/>
        <xdr:cNvSpPr/>
      </xdr:nvSpPr>
      <xdr:spPr>
        <a:xfrm>
          <a:off x="9239250" y="130685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114300</xdr:colOff>
      <xdr:row>7</xdr:row>
      <xdr:rowOff>268953</xdr:rowOff>
    </xdr:from>
    <xdr:to>
      <xdr:col>42</xdr:col>
      <xdr:colOff>337500</xdr:colOff>
      <xdr:row>7</xdr:row>
      <xdr:rowOff>448953</xdr:rowOff>
    </xdr:to>
    <xdr:sp macro="[0]!Go_to_8" textlink="">
      <xdr:nvSpPr>
        <xdr:cNvPr id="21" name="Rektangel 20"/>
        <xdr:cNvSpPr/>
      </xdr:nvSpPr>
      <xdr:spPr>
        <a:xfrm>
          <a:off x="9239250" y="150720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114300</xdr:colOff>
      <xdr:row>7</xdr:row>
      <xdr:rowOff>475119</xdr:rowOff>
    </xdr:from>
    <xdr:to>
      <xdr:col>42</xdr:col>
      <xdr:colOff>337500</xdr:colOff>
      <xdr:row>7</xdr:row>
      <xdr:rowOff>655119</xdr:rowOff>
    </xdr:to>
    <xdr:sp macro="[0]!Go_to_9" textlink="">
      <xdr:nvSpPr>
        <xdr:cNvPr id="22" name="Rektangel 21"/>
        <xdr:cNvSpPr/>
      </xdr:nvSpPr>
      <xdr:spPr>
        <a:xfrm>
          <a:off x="9239250" y="1713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114300</xdr:colOff>
      <xdr:row>7</xdr:row>
      <xdr:rowOff>681285</xdr:rowOff>
    </xdr:from>
    <xdr:to>
      <xdr:col>42</xdr:col>
      <xdr:colOff>337500</xdr:colOff>
      <xdr:row>7</xdr:row>
      <xdr:rowOff>870810</xdr:rowOff>
    </xdr:to>
    <xdr:sp macro="[0]!Go_to_10" textlink="">
      <xdr:nvSpPr>
        <xdr:cNvPr id="23" name="Rektangel 22"/>
        <xdr:cNvSpPr/>
      </xdr:nvSpPr>
      <xdr:spPr>
        <a:xfrm>
          <a:off x="9239250" y="1919535"/>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114300</xdr:colOff>
      <xdr:row>7</xdr:row>
      <xdr:rowOff>896976</xdr:rowOff>
    </xdr:from>
    <xdr:to>
      <xdr:col>42</xdr:col>
      <xdr:colOff>337500</xdr:colOff>
      <xdr:row>7</xdr:row>
      <xdr:rowOff>1086501</xdr:rowOff>
    </xdr:to>
    <xdr:sp macro="[0]!Go_to_11" textlink="">
      <xdr:nvSpPr>
        <xdr:cNvPr id="24" name="Rektangel 23"/>
        <xdr:cNvSpPr/>
      </xdr:nvSpPr>
      <xdr:spPr>
        <a:xfrm>
          <a:off x="9239250" y="2135226"/>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114300</xdr:colOff>
      <xdr:row>7</xdr:row>
      <xdr:rowOff>1103142</xdr:rowOff>
    </xdr:from>
    <xdr:to>
      <xdr:col>42</xdr:col>
      <xdr:colOff>337500</xdr:colOff>
      <xdr:row>7</xdr:row>
      <xdr:rowOff>1276350</xdr:rowOff>
    </xdr:to>
    <xdr:sp macro="[0]!Go_to_12" textlink="">
      <xdr:nvSpPr>
        <xdr:cNvPr id="25" name="Rektangel 24"/>
        <xdr:cNvSpPr/>
      </xdr:nvSpPr>
      <xdr:spPr>
        <a:xfrm>
          <a:off x="9239250" y="2341392"/>
          <a:ext cx="2052000" cy="173208"/>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114300</xdr:colOff>
      <xdr:row>7</xdr:row>
      <xdr:rowOff>1337883</xdr:rowOff>
    </xdr:from>
    <xdr:to>
      <xdr:col>42</xdr:col>
      <xdr:colOff>337500</xdr:colOff>
      <xdr:row>9</xdr:row>
      <xdr:rowOff>79608</xdr:rowOff>
    </xdr:to>
    <xdr:sp macro="[0]!Go_to_13" textlink="">
      <xdr:nvSpPr>
        <xdr:cNvPr id="26" name="Rektangel 25"/>
        <xdr:cNvSpPr/>
      </xdr:nvSpPr>
      <xdr:spPr>
        <a:xfrm>
          <a:off x="9239250" y="2576133"/>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114300</xdr:colOff>
      <xdr:row>9</xdr:row>
      <xdr:rowOff>124821</xdr:rowOff>
    </xdr:from>
    <xdr:to>
      <xdr:col>42</xdr:col>
      <xdr:colOff>337500</xdr:colOff>
      <xdr:row>10</xdr:row>
      <xdr:rowOff>161946</xdr:rowOff>
    </xdr:to>
    <xdr:sp macro="[0]!Go_to_14" textlink="">
      <xdr:nvSpPr>
        <xdr:cNvPr id="27" name="Rektangel 26"/>
        <xdr:cNvSpPr/>
      </xdr:nvSpPr>
      <xdr:spPr>
        <a:xfrm>
          <a:off x="9239250" y="2810871"/>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104775</xdr:colOff>
      <xdr:row>10</xdr:row>
      <xdr:rowOff>276225</xdr:rowOff>
    </xdr:from>
    <xdr:to>
      <xdr:col>42</xdr:col>
      <xdr:colOff>327975</xdr:colOff>
      <xdr:row>12</xdr:row>
      <xdr:rowOff>95250</xdr:rowOff>
    </xdr:to>
    <xdr:sp macro="" textlink="">
      <xdr:nvSpPr>
        <xdr:cNvPr id="28" name="Rektangel med rundade hörn 27"/>
        <xdr:cNvSpPr/>
      </xdr:nvSpPr>
      <xdr:spPr>
        <a:xfrm>
          <a:off x="9229725" y="3114675"/>
          <a:ext cx="2052000" cy="33337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40</xdr:col>
      <xdr:colOff>581025</xdr:colOff>
      <xdr:row>12</xdr:row>
      <xdr:rowOff>133350</xdr:rowOff>
    </xdr:from>
    <xdr:to>
      <xdr:col>42</xdr:col>
      <xdr:colOff>189825</xdr:colOff>
      <xdr:row>13</xdr:row>
      <xdr:rowOff>621525</xdr:rowOff>
    </xdr:to>
    <xdr:sp macro="[0]!Go_to_13" textlink="">
      <xdr:nvSpPr>
        <xdr:cNvPr id="29" name="Höger 28"/>
        <xdr:cNvSpPr/>
      </xdr:nvSpPr>
      <xdr:spPr>
        <a:xfrm>
          <a:off x="10315575" y="3486150"/>
          <a:ext cx="828000"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39</xdr:col>
      <xdr:colOff>247650</xdr:colOff>
      <xdr:row>12</xdr:row>
      <xdr:rowOff>133350</xdr:rowOff>
    </xdr:from>
    <xdr:to>
      <xdr:col>40</xdr:col>
      <xdr:colOff>533400</xdr:colOff>
      <xdr:row>13</xdr:row>
      <xdr:rowOff>621525</xdr:rowOff>
    </xdr:to>
    <xdr:sp macro="[0]!Go_to_11" textlink="">
      <xdr:nvSpPr>
        <xdr:cNvPr id="30" name="Vänster 29"/>
        <xdr:cNvSpPr/>
      </xdr:nvSpPr>
      <xdr:spPr>
        <a:xfrm>
          <a:off x="9372600" y="3486150"/>
          <a:ext cx="8953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editAs="oneCell">
    <xdr:from>
      <xdr:col>40</xdr:col>
      <xdr:colOff>561977</xdr:colOff>
      <xdr:row>13</xdr:row>
      <xdr:rowOff>600075</xdr:rowOff>
    </xdr:from>
    <xdr:to>
      <xdr:col>41</xdr:col>
      <xdr:colOff>420377</xdr:colOff>
      <xdr:row>16</xdr:row>
      <xdr:rowOff>239727</xdr:rowOff>
    </xdr:to>
    <xdr:pic macro="[0]!Go_to_glossary">
      <xdr:nvPicPr>
        <xdr:cNvPr id="31" name="Bildobjekt 3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96527" y="410527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40</xdr:col>
      <xdr:colOff>47625</xdr:colOff>
      <xdr:row>13</xdr:row>
      <xdr:rowOff>605001</xdr:rowOff>
    </xdr:from>
    <xdr:to>
      <xdr:col>40</xdr:col>
      <xdr:colOff>513089</xdr:colOff>
      <xdr:row>16</xdr:row>
      <xdr:rowOff>225276</xdr:rowOff>
    </xdr:to>
    <xdr:pic macro="[0]!Go_to_wiki">
      <xdr:nvPicPr>
        <xdr:cNvPr id="32" name="Picture 98"/>
        <xdr:cNvPicPr>
          <a:picLocks noChangeAspect="1"/>
        </xdr:cNvPicPr>
      </xdr:nvPicPr>
      <xdr:blipFill rotWithShape="1">
        <a:blip xmlns:r="http://schemas.openxmlformats.org/officeDocument/2006/relationships" r:embed="rId2" cstate="print"/>
        <a:srcRect l="11824" t="8148" r="14865" b="17782"/>
        <a:stretch/>
      </xdr:blipFill>
      <xdr:spPr>
        <a:xfrm>
          <a:off x="9782175" y="4110201"/>
          <a:ext cx="465464" cy="468000"/>
        </a:xfrm>
        <a:prstGeom prst="rect">
          <a:avLst/>
        </a:prstGeom>
      </xdr:spPr>
    </xdr:pic>
    <xdr:clientData/>
  </xdr:twoCellAnchor>
  <xdr:twoCellAnchor>
    <xdr:from>
      <xdr:col>39</xdr:col>
      <xdr:colOff>419100</xdr:colOff>
      <xdr:row>16</xdr:row>
      <xdr:rowOff>333375</xdr:rowOff>
    </xdr:from>
    <xdr:to>
      <xdr:col>41</xdr:col>
      <xdr:colOff>600075</xdr:colOff>
      <xdr:row>18</xdr:row>
      <xdr:rowOff>104775</xdr:rowOff>
    </xdr:to>
    <xdr:grpSp>
      <xdr:nvGrpSpPr>
        <xdr:cNvPr id="40" name="Grupp 39"/>
        <xdr:cNvGrpSpPr/>
      </xdr:nvGrpSpPr>
      <xdr:grpSpPr>
        <a:xfrm>
          <a:off x="9544050" y="4429125"/>
          <a:ext cx="1400175" cy="323850"/>
          <a:chOff x="7515224" y="5076825"/>
          <a:chExt cx="1400175" cy="323850"/>
        </a:xfrm>
      </xdr:grpSpPr>
      <xdr:sp macro="[0]!Go_to_redesign" textlink="">
        <xdr:nvSpPr>
          <xdr:cNvPr id="41" name="Rektangel med rundade hörn 40"/>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42" name="Bildobjekt 41"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22</xdr:col>
      <xdr:colOff>447676</xdr:colOff>
      <xdr:row>26</xdr:row>
      <xdr:rowOff>76600</xdr:rowOff>
    </xdr:from>
    <xdr:to>
      <xdr:col>22</xdr:col>
      <xdr:colOff>915676</xdr:colOff>
      <xdr:row>28</xdr:row>
      <xdr:rowOff>97252</xdr:rowOff>
    </xdr:to>
    <xdr:pic>
      <xdr:nvPicPr>
        <xdr:cNvPr id="43" name="Bildobjekt 13" descr="http://4.bp.blogspot.com/-FgUkKBAnKOY/UU7RegOLGnI/AAAAAAAAAM4/It_DK9dwExM/s1600/icon-mortgage-glossary.jpg">
          <a:hlinkClick xmlns:r="http://schemas.openxmlformats.org/officeDocument/2006/relationships" r:id="rId4"/>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1" y="87634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876300</xdr:colOff>
      <xdr:row>26</xdr:row>
      <xdr:rowOff>76200</xdr:rowOff>
    </xdr:from>
    <xdr:to>
      <xdr:col>22</xdr:col>
      <xdr:colOff>400050</xdr:colOff>
      <xdr:row>28</xdr:row>
      <xdr:rowOff>113891</xdr:rowOff>
    </xdr:to>
    <xdr:pic>
      <xdr:nvPicPr>
        <xdr:cNvPr id="44" name="Picture 6">
          <a:hlinkClick xmlns:r="http://schemas.openxmlformats.org/officeDocument/2006/relationships" r:id="rId5"/>
        </xdr:cNvPr>
        <xdr:cNvPicPr>
          <a:picLocks noChangeAspect="1"/>
        </xdr:cNvPicPr>
      </xdr:nvPicPr>
      <xdr:blipFill rotWithShape="1">
        <a:blip xmlns:r="http://schemas.openxmlformats.org/officeDocument/2006/relationships" r:embed="rId2" cstate="print"/>
        <a:srcRect l="11824" t="8148" r="14865" b="17782"/>
        <a:stretch/>
      </xdr:blipFill>
      <xdr:spPr>
        <a:xfrm>
          <a:off x="7924800" y="8763000"/>
          <a:ext cx="504825" cy="49489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20</xdr:col>
      <xdr:colOff>933450</xdr:colOff>
      <xdr:row>17</xdr:row>
      <xdr:rowOff>9525</xdr:rowOff>
    </xdr:from>
    <xdr:to>
      <xdr:col>21</xdr:col>
      <xdr:colOff>780375</xdr:colOff>
      <xdr:row>19</xdr:row>
      <xdr:rowOff>192900</xdr:rowOff>
    </xdr:to>
    <xdr:sp macro="[0]!Go_to_14" textlink="">
      <xdr:nvSpPr>
        <xdr:cNvPr id="10" name="Höger 9"/>
        <xdr:cNvSpPr/>
      </xdr:nvSpPr>
      <xdr:spPr>
        <a:xfrm>
          <a:off x="6943725" y="5962650"/>
          <a:ext cx="828000" cy="640575"/>
        </a:xfrm>
        <a:prstGeom prst="rightArrow">
          <a:avLst/>
        </a:prstGeom>
        <a:ln>
          <a:solidFill>
            <a:srgbClr val="00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Next</a:t>
          </a:r>
        </a:p>
      </xdr:txBody>
    </xdr:sp>
    <xdr:clientData/>
  </xdr:twoCellAnchor>
  <xdr:twoCellAnchor>
    <xdr:from>
      <xdr:col>19</xdr:col>
      <xdr:colOff>971550</xdr:colOff>
      <xdr:row>17</xdr:row>
      <xdr:rowOff>9525</xdr:rowOff>
    </xdr:from>
    <xdr:to>
      <xdr:col>20</xdr:col>
      <xdr:colOff>885825</xdr:colOff>
      <xdr:row>19</xdr:row>
      <xdr:rowOff>192900</xdr:rowOff>
    </xdr:to>
    <xdr:sp macro="[0]!Go_to_12" textlink="">
      <xdr:nvSpPr>
        <xdr:cNvPr id="11" name="Vänster 10"/>
        <xdr:cNvSpPr/>
      </xdr:nvSpPr>
      <xdr:spPr>
        <a:xfrm>
          <a:off x="6000750" y="5962650"/>
          <a:ext cx="8953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123825</xdr:colOff>
      <xdr:row>1</xdr:row>
      <xdr:rowOff>19050</xdr:rowOff>
    </xdr:from>
    <xdr:to>
      <xdr:col>42</xdr:col>
      <xdr:colOff>347025</xdr:colOff>
      <xdr:row>2</xdr:row>
      <xdr:rowOff>113325</xdr:rowOff>
    </xdr:to>
    <xdr:sp macro="[0]!Go_to_1" textlink="">
      <xdr:nvSpPr>
        <xdr:cNvPr id="14" name="Rektangel 13"/>
        <xdr:cNvSpPr/>
      </xdr:nvSpPr>
      <xdr:spPr>
        <a:xfrm>
          <a:off x="9239250" y="10477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123825</xdr:colOff>
      <xdr:row>2</xdr:row>
      <xdr:rowOff>133672</xdr:rowOff>
    </xdr:from>
    <xdr:to>
      <xdr:col>42</xdr:col>
      <xdr:colOff>347025</xdr:colOff>
      <xdr:row>3</xdr:row>
      <xdr:rowOff>113647</xdr:rowOff>
    </xdr:to>
    <xdr:sp macro="[0]!Go_to_2" textlink="">
      <xdr:nvSpPr>
        <xdr:cNvPr id="15" name="Rektangel 14"/>
        <xdr:cNvSpPr/>
      </xdr:nvSpPr>
      <xdr:spPr>
        <a:xfrm>
          <a:off x="9239250" y="30512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123825</xdr:colOff>
      <xdr:row>3</xdr:row>
      <xdr:rowOff>133994</xdr:rowOff>
    </xdr:from>
    <xdr:to>
      <xdr:col>42</xdr:col>
      <xdr:colOff>347025</xdr:colOff>
      <xdr:row>3</xdr:row>
      <xdr:rowOff>313994</xdr:rowOff>
    </xdr:to>
    <xdr:sp macro="[0]!Go_to_3" textlink="">
      <xdr:nvSpPr>
        <xdr:cNvPr id="16" name="Rektangel 15"/>
        <xdr:cNvSpPr/>
      </xdr:nvSpPr>
      <xdr:spPr>
        <a:xfrm>
          <a:off x="9239250" y="5054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123825</xdr:colOff>
      <xdr:row>3</xdr:row>
      <xdr:rowOff>334341</xdr:rowOff>
    </xdr:from>
    <xdr:to>
      <xdr:col>42</xdr:col>
      <xdr:colOff>347025</xdr:colOff>
      <xdr:row>4</xdr:row>
      <xdr:rowOff>114291</xdr:rowOff>
    </xdr:to>
    <xdr:sp macro="[0]!Go_to_4" textlink="">
      <xdr:nvSpPr>
        <xdr:cNvPr id="17" name="Rektangel 16"/>
        <xdr:cNvSpPr/>
      </xdr:nvSpPr>
      <xdr:spPr>
        <a:xfrm>
          <a:off x="9239250" y="70581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123825</xdr:colOff>
      <xdr:row>4</xdr:row>
      <xdr:rowOff>134638</xdr:rowOff>
    </xdr:from>
    <xdr:to>
      <xdr:col>42</xdr:col>
      <xdr:colOff>347025</xdr:colOff>
      <xdr:row>5</xdr:row>
      <xdr:rowOff>152713</xdr:rowOff>
    </xdr:to>
    <xdr:sp macro="[0]!Go_to_5" textlink="">
      <xdr:nvSpPr>
        <xdr:cNvPr id="18" name="Rektangel 17"/>
        <xdr:cNvSpPr/>
      </xdr:nvSpPr>
      <xdr:spPr>
        <a:xfrm>
          <a:off x="9239250" y="90616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123825</xdr:colOff>
      <xdr:row>5</xdr:row>
      <xdr:rowOff>173060</xdr:rowOff>
    </xdr:from>
    <xdr:to>
      <xdr:col>42</xdr:col>
      <xdr:colOff>347025</xdr:colOff>
      <xdr:row>6</xdr:row>
      <xdr:rowOff>133985</xdr:rowOff>
    </xdr:to>
    <xdr:sp macro="[0]!Go_to_6" textlink="">
      <xdr:nvSpPr>
        <xdr:cNvPr id="19" name="Rektangel 18"/>
        <xdr:cNvSpPr/>
      </xdr:nvSpPr>
      <xdr:spPr>
        <a:xfrm>
          <a:off x="9239250" y="110651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123825</xdr:colOff>
      <xdr:row>7</xdr:row>
      <xdr:rowOff>1932</xdr:rowOff>
    </xdr:from>
    <xdr:to>
      <xdr:col>42</xdr:col>
      <xdr:colOff>347025</xdr:colOff>
      <xdr:row>7</xdr:row>
      <xdr:rowOff>181932</xdr:rowOff>
    </xdr:to>
    <xdr:sp macro="[0]!Go_to_7" textlink="">
      <xdr:nvSpPr>
        <xdr:cNvPr id="20" name="Rektangel 19"/>
        <xdr:cNvSpPr/>
      </xdr:nvSpPr>
      <xdr:spPr>
        <a:xfrm>
          <a:off x="9239250" y="130685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123825</xdr:colOff>
      <xdr:row>7</xdr:row>
      <xdr:rowOff>202278</xdr:rowOff>
    </xdr:from>
    <xdr:to>
      <xdr:col>42</xdr:col>
      <xdr:colOff>347025</xdr:colOff>
      <xdr:row>9</xdr:row>
      <xdr:rowOff>1278</xdr:rowOff>
    </xdr:to>
    <xdr:sp macro="[0]!Go_to_8" textlink="">
      <xdr:nvSpPr>
        <xdr:cNvPr id="21" name="Rektangel 20"/>
        <xdr:cNvSpPr/>
      </xdr:nvSpPr>
      <xdr:spPr>
        <a:xfrm>
          <a:off x="9239250" y="150720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123825</xdr:colOff>
      <xdr:row>9</xdr:row>
      <xdr:rowOff>27444</xdr:rowOff>
    </xdr:from>
    <xdr:to>
      <xdr:col>42</xdr:col>
      <xdr:colOff>347025</xdr:colOff>
      <xdr:row>10</xdr:row>
      <xdr:rowOff>55044</xdr:rowOff>
    </xdr:to>
    <xdr:sp macro="[0]!Go_to_9" textlink="">
      <xdr:nvSpPr>
        <xdr:cNvPr id="22" name="Rektangel 21"/>
        <xdr:cNvSpPr/>
      </xdr:nvSpPr>
      <xdr:spPr>
        <a:xfrm>
          <a:off x="9239250" y="1713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123825</xdr:colOff>
      <xdr:row>10</xdr:row>
      <xdr:rowOff>81210</xdr:rowOff>
    </xdr:from>
    <xdr:to>
      <xdr:col>42</xdr:col>
      <xdr:colOff>347025</xdr:colOff>
      <xdr:row>10</xdr:row>
      <xdr:rowOff>270735</xdr:rowOff>
    </xdr:to>
    <xdr:sp macro="[0]!Go_to_10" textlink="">
      <xdr:nvSpPr>
        <xdr:cNvPr id="23" name="Rektangel 22"/>
        <xdr:cNvSpPr/>
      </xdr:nvSpPr>
      <xdr:spPr>
        <a:xfrm>
          <a:off x="9239250" y="1919535"/>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123825</xdr:colOff>
      <xdr:row>10</xdr:row>
      <xdr:rowOff>296901</xdr:rowOff>
    </xdr:from>
    <xdr:to>
      <xdr:col>42</xdr:col>
      <xdr:colOff>347025</xdr:colOff>
      <xdr:row>12</xdr:row>
      <xdr:rowOff>10176</xdr:rowOff>
    </xdr:to>
    <xdr:sp macro="[0]!Go_to_11" textlink="">
      <xdr:nvSpPr>
        <xdr:cNvPr id="24" name="Rektangel 23"/>
        <xdr:cNvSpPr/>
      </xdr:nvSpPr>
      <xdr:spPr>
        <a:xfrm>
          <a:off x="9239250" y="2135226"/>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123825</xdr:colOff>
      <xdr:row>12</xdr:row>
      <xdr:rowOff>26817</xdr:rowOff>
    </xdr:from>
    <xdr:to>
      <xdr:col>42</xdr:col>
      <xdr:colOff>347025</xdr:colOff>
      <xdr:row>13</xdr:row>
      <xdr:rowOff>63942</xdr:rowOff>
    </xdr:to>
    <xdr:sp macro="[0]!Go_to_12" textlink="">
      <xdr:nvSpPr>
        <xdr:cNvPr id="25" name="Rektangel 24"/>
        <xdr:cNvSpPr/>
      </xdr:nvSpPr>
      <xdr:spPr>
        <a:xfrm>
          <a:off x="9239250" y="2341392"/>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133350</xdr:colOff>
      <xdr:row>13</xdr:row>
      <xdr:rowOff>99633</xdr:rowOff>
    </xdr:from>
    <xdr:to>
      <xdr:col>42</xdr:col>
      <xdr:colOff>356550</xdr:colOff>
      <xdr:row>13</xdr:row>
      <xdr:rowOff>289158</xdr:rowOff>
    </xdr:to>
    <xdr:sp macro="[0]!Go_to_13" textlink="">
      <xdr:nvSpPr>
        <xdr:cNvPr id="26" name="Rektangel 25"/>
        <xdr:cNvSpPr/>
      </xdr:nvSpPr>
      <xdr:spPr>
        <a:xfrm>
          <a:off x="9248775" y="2566608"/>
          <a:ext cx="2052000" cy="189525"/>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133350</xdr:colOff>
      <xdr:row>16</xdr:row>
      <xdr:rowOff>448671</xdr:rowOff>
    </xdr:from>
    <xdr:to>
      <xdr:col>42</xdr:col>
      <xdr:colOff>356550</xdr:colOff>
      <xdr:row>16</xdr:row>
      <xdr:rowOff>638196</xdr:rowOff>
    </xdr:to>
    <xdr:sp macro="[0]!Go_to_14" textlink="">
      <xdr:nvSpPr>
        <xdr:cNvPr id="27" name="Rektangel 26"/>
        <xdr:cNvSpPr/>
      </xdr:nvSpPr>
      <xdr:spPr>
        <a:xfrm>
          <a:off x="9248775" y="3534771"/>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123825</xdr:colOff>
      <xdr:row>16</xdr:row>
      <xdr:rowOff>752475</xdr:rowOff>
    </xdr:from>
    <xdr:to>
      <xdr:col>42</xdr:col>
      <xdr:colOff>347025</xdr:colOff>
      <xdr:row>18</xdr:row>
      <xdr:rowOff>85725</xdr:rowOff>
    </xdr:to>
    <xdr:sp macro="" textlink="">
      <xdr:nvSpPr>
        <xdr:cNvPr id="28" name="Rektangel med rundade hörn 27"/>
        <xdr:cNvSpPr/>
      </xdr:nvSpPr>
      <xdr:spPr>
        <a:xfrm>
          <a:off x="9239250" y="3838575"/>
          <a:ext cx="2052000" cy="43815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39</xdr:col>
      <xdr:colOff>381000</xdr:colOff>
      <xdr:row>13</xdr:row>
      <xdr:rowOff>295275</xdr:rowOff>
    </xdr:from>
    <xdr:to>
      <xdr:col>42</xdr:col>
      <xdr:colOff>352200</xdr:colOff>
      <xdr:row>15</xdr:row>
      <xdr:rowOff>8550</xdr:rowOff>
    </xdr:to>
    <xdr:sp macro="" textlink="">
      <xdr:nvSpPr>
        <xdr:cNvPr id="29" name="Rektangel 28"/>
        <xdr:cNvSpPr/>
      </xdr:nvSpPr>
      <xdr:spPr>
        <a:xfrm>
          <a:off x="9496425" y="2762250"/>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13.1 Who disseminates</a:t>
          </a:r>
        </a:p>
      </xdr:txBody>
    </xdr:sp>
    <xdr:clientData/>
  </xdr:twoCellAnchor>
  <xdr:twoCellAnchor>
    <xdr:from>
      <xdr:col>39</xdr:col>
      <xdr:colOff>381000</xdr:colOff>
      <xdr:row>15</xdr:row>
      <xdr:rowOff>15990</xdr:rowOff>
    </xdr:from>
    <xdr:to>
      <xdr:col>42</xdr:col>
      <xdr:colOff>352200</xdr:colOff>
      <xdr:row>16</xdr:row>
      <xdr:rowOff>43590</xdr:rowOff>
    </xdr:to>
    <xdr:sp macro="" textlink="">
      <xdr:nvSpPr>
        <xdr:cNvPr id="30" name="Rektangel 29"/>
        <xdr:cNvSpPr/>
      </xdr:nvSpPr>
      <xdr:spPr>
        <a:xfrm>
          <a:off x="9496425" y="2949690"/>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13.2 Target audience</a:t>
          </a:r>
        </a:p>
      </xdr:txBody>
    </xdr:sp>
    <xdr:clientData/>
  </xdr:twoCellAnchor>
  <xdr:twoCellAnchor>
    <xdr:from>
      <xdr:col>39</xdr:col>
      <xdr:colOff>381000</xdr:colOff>
      <xdr:row>16</xdr:row>
      <xdr:rowOff>51030</xdr:rowOff>
    </xdr:from>
    <xdr:to>
      <xdr:col>42</xdr:col>
      <xdr:colOff>352200</xdr:colOff>
      <xdr:row>16</xdr:row>
      <xdr:rowOff>231030</xdr:rowOff>
    </xdr:to>
    <xdr:sp macro="" textlink="">
      <xdr:nvSpPr>
        <xdr:cNvPr id="31" name="Rektangel 30"/>
        <xdr:cNvSpPr/>
      </xdr:nvSpPr>
      <xdr:spPr>
        <a:xfrm>
          <a:off x="9496425" y="3137130"/>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13.3 How</a:t>
          </a:r>
        </a:p>
      </xdr:txBody>
    </xdr:sp>
    <xdr:clientData/>
  </xdr:twoCellAnchor>
  <xdr:twoCellAnchor>
    <xdr:from>
      <xdr:col>39</xdr:col>
      <xdr:colOff>381000</xdr:colOff>
      <xdr:row>16</xdr:row>
      <xdr:rowOff>238470</xdr:rowOff>
    </xdr:from>
    <xdr:to>
      <xdr:col>42</xdr:col>
      <xdr:colOff>352200</xdr:colOff>
      <xdr:row>16</xdr:row>
      <xdr:rowOff>418470</xdr:rowOff>
    </xdr:to>
    <xdr:sp macro="" textlink="">
      <xdr:nvSpPr>
        <xdr:cNvPr id="32" name="Rektangel 31"/>
        <xdr:cNvSpPr/>
      </xdr:nvSpPr>
      <xdr:spPr>
        <a:xfrm>
          <a:off x="9496425" y="3324570"/>
          <a:ext cx="1800000" cy="180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13.4 When/ how often?</a:t>
          </a:r>
        </a:p>
      </xdr:txBody>
    </xdr:sp>
    <xdr:clientData/>
  </xdr:twoCellAnchor>
  <xdr:twoCellAnchor>
    <xdr:from>
      <xdr:col>39</xdr:col>
      <xdr:colOff>400050</xdr:colOff>
      <xdr:row>18</xdr:row>
      <xdr:rowOff>152400</xdr:rowOff>
    </xdr:from>
    <xdr:to>
      <xdr:col>41</xdr:col>
      <xdr:colOff>581025</xdr:colOff>
      <xdr:row>20</xdr:row>
      <xdr:rowOff>19050</xdr:rowOff>
    </xdr:to>
    <xdr:grpSp>
      <xdr:nvGrpSpPr>
        <xdr:cNvPr id="33" name="Grupp 32"/>
        <xdr:cNvGrpSpPr/>
      </xdr:nvGrpSpPr>
      <xdr:grpSpPr>
        <a:xfrm>
          <a:off x="9515475" y="4343400"/>
          <a:ext cx="1400175" cy="323850"/>
          <a:chOff x="7515224" y="5076825"/>
          <a:chExt cx="1400175" cy="323850"/>
        </a:xfrm>
      </xdr:grpSpPr>
      <xdr:sp macro="[0]!Go_to_redesign" textlink="">
        <xdr:nvSpPr>
          <xdr:cNvPr id="34" name="Rektangel med rundade hörn 33"/>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35" name="Bildobjekt 34" descr="http://interactyx.com/wp-content/uploads/2013/02/Icon_Chart_lg.png"/>
          <xdr:cNvPicPr>
            <a:picLocks noChangeAspect="1" noChangeArrowheads="1"/>
          </xdr:cNvPicPr>
        </xdr:nvPicPr>
        <xdr:blipFill>
          <a:blip xmlns:r="http://schemas.openxmlformats.org/officeDocument/2006/relationships" r:embed="rId1"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22</xdr:col>
      <xdr:colOff>438151</xdr:colOff>
      <xdr:row>17</xdr:row>
      <xdr:rowOff>76600</xdr:rowOff>
    </xdr:from>
    <xdr:to>
      <xdr:col>22</xdr:col>
      <xdr:colOff>906151</xdr:colOff>
      <xdr:row>19</xdr:row>
      <xdr:rowOff>97252</xdr:rowOff>
    </xdr:to>
    <xdr:pic>
      <xdr:nvPicPr>
        <xdr:cNvPr id="36"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58201" y="4039000"/>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866775</xdr:colOff>
      <xdr:row>17</xdr:row>
      <xdr:rowOff>76200</xdr:rowOff>
    </xdr:from>
    <xdr:to>
      <xdr:col>22</xdr:col>
      <xdr:colOff>390525</xdr:colOff>
      <xdr:row>19</xdr:row>
      <xdr:rowOff>113891</xdr:rowOff>
    </xdr:to>
    <xdr:pic>
      <xdr:nvPicPr>
        <xdr:cNvPr id="37"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7905750" y="4038600"/>
          <a:ext cx="504825" cy="49489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27</xdr:col>
      <xdr:colOff>123825</xdr:colOff>
      <xdr:row>0</xdr:row>
      <xdr:rowOff>76200</xdr:rowOff>
    </xdr:from>
    <xdr:to>
      <xdr:col>27</xdr:col>
      <xdr:colOff>800100</xdr:colOff>
      <xdr:row>3</xdr:row>
      <xdr:rowOff>152400</xdr:rowOff>
    </xdr:to>
    <xdr:sp macro="[0]!moreColumns2" textlink="">
      <xdr:nvSpPr>
        <xdr:cNvPr id="2" name="Streckad höger 1"/>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27</xdr:col>
      <xdr:colOff>190499</xdr:colOff>
      <xdr:row>3</xdr:row>
      <xdr:rowOff>85724</xdr:rowOff>
    </xdr:from>
    <xdr:to>
      <xdr:col>27</xdr:col>
      <xdr:colOff>790574</xdr:colOff>
      <xdr:row>4</xdr:row>
      <xdr:rowOff>57149</xdr:rowOff>
    </xdr:to>
    <xdr:sp macro="[0]!lessColumns2" textlink="">
      <xdr:nvSpPr>
        <xdr:cNvPr id="3" name="Streckad höger 2"/>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32</xdr:col>
      <xdr:colOff>200025</xdr:colOff>
      <xdr:row>0</xdr:row>
      <xdr:rowOff>76200</xdr:rowOff>
    </xdr:from>
    <xdr:to>
      <xdr:col>32</xdr:col>
      <xdr:colOff>904875</xdr:colOff>
      <xdr:row>3</xdr:row>
      <xdr:rowOff>152400</xdr:rowOff>
    </xdr:to>
    <xdr:sp macro="[0]!moreColumns3" textlink="">
      <xdr:nvSpPr>
        <xdr:cNvPr id="4" name="Streckad höger 3"/>
        <xdr:cNvSpPr/>
      </xdr:nvSpPr>
      <xdr:spPr>
        <a:xfrm>
          <a:off x="8953500" y="76200"/>
          <a:ext cx="0"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32</xdr:col>
      <xdr:colOff>190499</xdr:colOff>
      <xdr:row>3</xdr:row>
      <xdr:rowOff>85724</xdr:rowOff>
    </xdr:from>
    <xdr:to>
      <xdr:col>32</xdr:col>
      <xdr:colOff>790574</xdr:colOff>
      <xdr:row>4</xdr:row>
      <xdr:rowOff>57149</xdr:rowOff>
    </xdr:to>
    <xdr:sp macro="[0]!lessColumns3" textlink="">
      <xdr:nvSpPr>
        <xdr:cNvPr id="5" name="Streckad höger 4"/>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37</xdr:col>
      <xdr:colOff>190499</xdr:colOff>
      <xdr:row>3</xdr:row>
      <xdr:rowOff>85724</xdr:rowOff>
    </xdr:from>
    <xdr:to>
      <xdr:col>37</xdr:col>
      <xdr:colOff>790574</xdr:colOff>
      <xdr:row>4</xdr:row>
      <xdr:rowOff>57149</xdr:rowOff>
    </xdr:to>
    <xdr:sp macro="[0]!lesscolumns4" textlink="">
      <xdr:nvSpPr>
        <xdr:cNvPr id="6" name="Streckad höger 5"/>
        <xdr:cNvSpPr/>
      </xdr:nvSpPr>
      <xdr:spPr>
        <a:xfrm rot="10800000">
          <a:off x="8953500" y="457199"/>
          <a:ext cx="0"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22</xdr:col>
      <xdr:colOff>228600</xdr:colOff>
      <xdr:row>0</xdr:row>
      <xdr:rowOff>19050</xdr:rowOff>
    </xdr:from>
    <xdr:to>
      <xdr:col>22</xdr:col>
      <xdr:colOff>914401</xdr:colOff>
      <xdr:row>3</xdr:row>
      <xdr:rowOff>95250</xdr:rowOff>
    </xdr:to>
    <xdr:sp macro="[0]!moreColumns1" textlink="">
      <xdr:nvSpPr>
        <xdr:cNvPr id="7" name="Streckad höger 6"/>
        <xdr:cNvSpPr/>
      </xdr:nvSpPr>
      <xdr:spPr>
        <a:xfrm>
          <a:off x="8201025" y="19050"/>
          <a:ext cx="685801" cy="447675"/>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more</a:t>
          </a:r>
        </a:p>
      </xdr:txBody>
    </xdr:sp>
    <xdr:clientData/>
  </xdr:twoCellAnchor>
  <xdr:twoCellAnchor>
    <xdr:from>
      <xdr:col>22</xdr:col>
      <xdr:colOff>304800</xdr:colOff>
      <xdr:row>3</xdr:row>
      <xdr:rowOff>28574</xdr:rowOff>
    </xdr:from>
    <xdr:to>
      <xdr:col>22</xdr:col>
      <xdr:colOff>904875</xdr:colOff>
      <xdr:row>3</xdr:row>
      <xdr:rowOff>495299</xdr:rowOff>
    </xdr:to>
    <xdr:sp macro="[0]!lessColumns2" textlink="">
      <xdr:nvSpPr>
        <xdr:cNvPr id="8" name="Streckad höger 7"/>
        <xdr:cNvSpPr/>
      </xdr:nvSpPr>
      <xdr:spPr>
        <a:xfrm rot="10800000">
          <a:off x="8277225" y="400049"/>
          <a:ext cx="600075" cy="371475"/>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sv-SE" sz="1100"/>
            <a:t>less</a:t>
          </a:r>
        </a:p>
      </xdr:txBody>
    </xdr:sp>
    <xdr:clientData/>
  </xdr:twoCellAnchor>
  <xdr:twoCellAnchor>
    <xdr:from>
      <xdr:col>20</xdr:col>
      <xdr:colOff>857250</xdr:colOff>
      <xdr:row>17</xdr:row>
      <xdr:rowOff>85725</xdr:rowOff>
    </xdr:from>
    <xdr:to>
      <xdr:col>39</xdr:col>
      <xdr:colOff>276225</xdr:colOff>
      <xdr:row>22</xdr:row>
      <xdr:rowOff>171450</xdr:rowOff>
    </xdr:to>
    <xdr:sp macro="[0]!Go_to_redesign" textlink="">
      <xdr:nvSpPr>
        <xdr:cNvPr id="10" name="Höger 9"/>
        <xdr:cNvSpPr/>
      </xdr:nvSpPr>
      <xdr:spPr>
        <a:xfrm>
          <a:off x="6915150" y="4067175"/>
          <a:ext cx="2476500" cy="1228725"/>
        </a:xfrm>
        <a:prstGeom prst="rightArrow">
          <a:avLst/>
        </a:prstGeom>
        <a:solidFill>
          <a:srgbClr val="66FF33"/>
        </a:solidFill>
        <a:ln/>
        <a:effectLst>
          <a:glow rad="63500">
            <a:srgbClr val="66FFCC">
              <a:alpha val="40000"/>
            </a:srgbClr>
          </a:glow>
          <a:outerShdw blurRad="57150" dist="19050" dir="5400000" algn="ctr" rotWithShape="0">
            <a:srgbClr val="000000">
              <a:alpha val="63000"/>
            </a:srgb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sv-SE" sz="1100">
              <a:solidFill>
                <a:sysClr val="windowText" lastClr="000000"/>
              </a:solidFill>
            </a:rPr>
            <a:t>MOVE ON TO THE </a:t>
          </a:r>
          <a:r>
            <a:rPr lang="sv-SE" sz="1100" b="1" i="1">
              <a:solidFill>
                <a:sysClr val="windowText" lastClr="000000"/>
              </a:solidFill>
            </a:rPr>
            <a:t>REDESIGN</a:t>
          </a:r>
          <a:r>
            <a:rPr lang="sv-SE" sz="1100">
              <a:solidFill>
                <a:sysClr val="windowText" lastClr="000000"/>
              </a:solidFill>
            </a:rPr>
            <a:t> OF SURVEILLANCE TO IMPROVE PERFORMANCE</a:t>
          </a:r>
        </a:p>
      </xdr:txBody>
    </xdr:sp>
    <xdr:clientData/>
  </xdr:twoCellAnchor>
  <xdr:twoCellAnchor>
    <xdr:from>
      <xdr:col>19</xdr:col>
      <xdr:colOff>971550</xdr:colOff>
      <xdr:row>14</xdr:row>
      <xdr:rowOff>9525</xdr:rowOff>
    </xdr:from>
    <xdr:to>
      <xdr:col>20</xdr:col>
      <xdr:colOff>885825</xdr:colOff>
      <xdr:row>16</xdr:row>
      <xdr:rowOff>192900</xdr:rowOff>
    </xdr:to>
    <xdr:sp macro="[0]!Go_to_13" textlink="">
      <xdr:nvSpPr>
        <xdr:cNvPr id="11" name="Vänster 10"/>
        <xdr:cNvSpPr/>
      </xdr:nvSpPr>
      <xdr:spPr>
        <a:xfrm>
          <a:off x="6000750" y="5962650"/>
          <a:ext cx="895350" cy="640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Previous</a:t>
          </a:r>
        </a:p>
      </xdr:txBody>
    </xdr:sp>
    <xdr:clientData/>
  </xdr:twoCellAnchor>
  <xdr:twoCellAnchor>
    <xdr:from>
      <xdr:col>39</xdr:col>
      <xdr:colOff>161925</xdr:colOff>
      <xdr:row>1</xdr:row>
      <xdr:rowOff>9525</xdr:rowOff>
    </xdr:from>
    <xdr:to>
      <xdr:col>42</xdr:col>
      <xdr:colOff>385125</xdr:colOff>
      <xdr:row>2</xdr:row>
      <xdr:rowOff>103800</xdr:rowOff>
    </xdr:to>
    <xdr:sp macro="[0]!Go_to_1" textlink="">
      <xdr:nvSpPr>
        <xdr:cNvPr id="14" name="Rektangel 13"/>
        <xdr:cNvSpPr/>
      </xdr:nvSpPr>
      <xdr:spPr>
        <a:xfrm>
          <a:off x="9277350" y="952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clientData/>
  </xdr:twoCellAnchor>
  <xdr:twoCellAnchor>
    <xdr:from>
      <xdr:col>39</xdr:col>
      <xdr:colOff>161925</xdr:colOff>
      <xdr:row>2</xdr:row>
      <xdr:rowOff>124147</xdr:rowOff>
    </xdr:from>
    <xdr:to>
      <xdr:col>42</xdr:col>
      <xdr:colOff>385125</xdr:colOff>
      <xdr:row>3</xdr:row>
      <xdr:rowOff>104122</xdr:rowOff>
    </xdr:to>
    <xdr:sp macro="[0]!Go_to_2" textlink="">
      <xdr:nvSpPr>
        <xdr:cNvPr id="15" name="Rektangel 14"/>
        <xdr:cNvSpPr/>
      </xdr:nvSpPr>
      <xdr:spPr>
        <a:xfrm>
          <a:off x="9277350" y="29559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clientData/>
  </xdr:twoCellAnchor>
  <xdr:twoCellAnchor>
    <xdr:from>
      <xdr:col>39</xdr:col>
      <xdr:colOff>161925</xdr:colOff>
      <xdr:row>3</xdr:row>
      <xdr:rowOff>124469</xdr:rowOff>
    </xdr:from>
    <xdr:to>
      <xdr:col>42</xdr:col>
      <xdr:colOff>385125</xdr:colOff>
      <xdr:row>3</xdr:row>
      <xdr:rowOff>304469</xdr:rowOff>
    </xdr:to>
    <xdr:sp macro="[0]!Go_to_3" textlink="">
      <xdr:nvSpPr>
        <xdr:cNvPr id="16" name="Rektangel 15"/>
        <xdr:cNvSpPr/>
      </xdr:nvSpPr>
      <xdr:spPr>
        <a:xfrm>
          <a:off x="9277350" y="49594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clientData/>
  </xdr:twoCellAnchor>
  <xdr:twoCellAnchor>
    <xdr:from>
      <xdr:col>39</xdr:col>
      <xdr:colOff>161925</xdr:colOff>
      <xdr:row>3</xdr:row>
      <xdr:rowOff>324816</xdr:rowOff>
    </xdr:from>
    <xdr:to>
      <xdr:col>42</xdr:col>
      <xdr:colOff>385125</xdr:colOff>
      <xdr:row>4</xdr:row>
      <xdr:rowOff>104766</xdr:rowOff>
    </xdr:to>
    <xdr:sp macro="[0]!Go_to_4" textlink="">
      <xdr:nvSpPr>
        <xdr:cNvPr id="17" name="Rektangel 16"/>
        <xdr:cNvSpPr/>
      </xdr:nvSpPr>
      <xdr:spPr>
        <a:xfrm>
          <a:off x="9277350" y="69629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clientData/>
  </xdr:twoCellAnchor>
  <xdr:twoCellAnchor>
    <xdr:from>
      <xdr:col>39</xdr:col>
      <xdr:colOff>161925</xdr:colOff>
      <xdr:row>4</xdr:row>
      <xdr:rowOff>125113</xdr:rowOff>
    </xdr:from>
    <xdr:to>
      <xdr:col>42</xdr:col>
      <xdr:colOff>385125</xdr:colOff>
      <xdr:row>5</xdr:row>
      <xdr:rowOff>143188</xdr:rowOff>
    </xdr:to>
    <xdr:sp macro="[0]!Go_to_5" textlink="">
      <xdr:nvSpPr>
        <xdr:cNvPr id="18" name="Rektangel 17"/>
        <xdr:cNvSpPr/>
      </xdr:nvSpPr>
      <xdr:spPr>
        <a:xfrm>
          <a:off x="9277350" y="89663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clientData/>
  </xdr:twoCellAnchor>
  <xdr:twoCellAnchor>
    <xdr:from>
      <xdr:col>39</xdr:col>
      <xdr:colOff>161925</xdr:colOff>
      <xdr:row>5</xdr:row>
      <xdr:rowOff>163535</xdr:rowOff>
    </xdr:from>
    <xdr:to>
      <xdr:col>42</xdr:col>
      <xdr:colOff>385125</xdr:colOff>
      <xdr:row>6</xdr:row>
      <xdr:rowOff>124460</xdr:rowOff>
    </xdr:to>
    <xdr:sp macro="[0]!Go_to_6" textlink="">
      <xdr:nvSpPr>
        <xdr:cNvPr id="19" name="Rektangel 18"/>
        <xdr:cNvSpPr/>
      </xdr:nvSpPr>
      <xdr:spPr>
        <a:xfrm>
          <a:off x="9277350" y="10969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clientData/>
  </xdr:twoCellAnchor>
  <xdr:twoCellAnchor>
    <xdr:from>
      <xdr:col>39</xdr:col>
      <xdr:colOff>161925</xdr:colOff>
      <xdr:row>6</xdr:row>
      <xdr:rowOff>144807</xdr:rowOff>
    </xdr:from>
    <xdr:to>
      <xdr:col>42</xdr:col>
      <xdr:colOff>385125</xdr:colOff>
      <xdr:row>7</xdr:row>
      <xdr:rowOff>172407</xdr:rowOff>
    </xdr:to>
    <xdr:sp macro="[0]!Go_to_7" textlink="">
      <xdr:nvSpPr>
        <xdr:cNvPr id="20" name="Rektangel 19"/>
        <xdr:cNvSpPr/>
      </xdr:nvSpPr>
      <xdr:spPr>
        <a:xfrm>
          <a:off x="9277350" y="129733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clientData/>
  </xdr:twoCellAnchor>
  <xdr:twoCellAnchor>
    <xdr:from>
      <xdr:col>39</xdr:col>
      <xdr:colOff>161925</xdr:colOff>
      <xdr:row>7</xdr:row>
      <xdr:rowOff>192753</xdr:rowOff>
    </xdr:from>
    <xdr:to>
      <xdr:col>42</xdr:col>
      <xdr:colOff>385125</xdr:colOff>
      <xdr:row>7</xdr:row>
      <xdr:rowOff>372753</xdr:rowOff>
    </xdr:to>
    <xdr:sp macro="[0]!Go_to_8" textlink="">
      <xdr:nvSpPr>
        <xdr:cNvPr id="21" name="Rektangel 20"/>
        <xdr:cNvSpPr/>
      </xdr:nvSpPr>
      <xdr:spPr>
        <a:xfrm>
          <a:off x="9277350" y="149767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clientData/>
  </xdr:twoCellAnchor>
  <xdr:twoCellAnchor>
    <xdr:from>
      <xdr:col>39</xdr:col>
      <xdr:colOff>161925</xdr:colOff>
      <xdr:row>7</xdr:row>
      <xdr:rowOff>398919</xdr:rowOff>
    </xdr:from>
    <xdr:to>
      <xdr:col>42</xdr:col>
      <xdr:colOff>385125</xdr:colOff>
      <xdr:row>9</xdr:row>
      <xdr:rowOff>7419</xdr:rowOff>
    </xdr:to>
    <xdr:sp macro="[0]!Go_to_9" textlink="">
      <xdr:nvSpPr>
        <xdr:cNvPr id="22" name="Rektangel 21"/>
        <xdr:cNvSpPr/>
      </xdr:nvSpPr>
      <xdr:spPr>
        <a:xfrm>
          <a:off x="9277350" y="170384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clientData/>
  </xdr:twoCellAnchor>
  <xdr:twoCellAnchor>
    <xdr:from>
      <xdr:col>39</xdr:col>
      <xdr:colOff>161925</xdr:colOff>
      <xdr:row>9</xdr:row>
      <xdr:rowOff>33585</xdr:rowOff>
    </xdr:from>
    <xdr:to>
      <xdr:col>42</xdr:col>
      <xdr:colOff>385125</xdr:colOff>
      <xdr:row>10</xdr:row>
      <xdr:rowOff>70710</xdr:rowOff>
    </xdr:to>
    <xdr:sp macro="[0]!Go_to_10" textlink="">
      <xdr:nvSpPr>
        <xdr:cNvPr id="23" name="Rektangel 22"/>
        <xdr:cNvSpPr/>
      </xdr:nvSpPr>
      <xdr:spPr>
        <a:xfrm>
          <a:off x="9277350" y="1910010"/>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clientData/>
  </xdr:twoCellAnchor>
  <xdr:twoCellAnchor>
    <xdr:from>
      <xdr:col>39</xdr:col>
      <xdr:colOff>161925</xdr:colOff>
      <xdr:row>10</xdr:row>
      <xdr:rowOff>96876</xdr:rowOff>
    </xdr:from>
    <xdr:to>
      <xdr:col>42</xdr:col>
      <xdr:colOff>385125</xdr:colOff>
      <xdr:row>10</xdr:row>
      <xdr:rowOff>286401</xdr:rowOff>
    </xdr:to>
    <xdr:sp macro="[0]!Go_to_11" textlink="">
      <xdr:nvSpPr>
        <xdr:cNvPr id="24" name="Rektangel 23"/>
        <xdr:cNvSpPr/>
      </xdr:nvSpPr>
      <xdr:spPr>
        <a:xfrm>
          <a:off x="9277350" y="2125701"/>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clientData/>
  </xdr:twoCellAnchor>
  <xdr:twoCellAnchor>
    <xdr:from>
      <xdr:col>39</xdr:col>
      <xdr:colOff>161925</xdr:colOff>
      <xdr:row>10</xdr:row>
      <xdr:rowOff>303042</xdr:rowOff>
    </xdr:from>
    <xdr:to>
      <xdr:col>42</xdr:col>
      <xdr:colOff>385125</xdr:colOff>
      <xdr:row>10</xdr:row>
      <xdr:rowOff>492567</xdr:rowOff>
    </xdr:to>
    <xdr:sp macro="[0]!Go_to_12" textlink="">
      <xdr:nvSpPr>
        <xdr:cNvPr id="25" name="Rektangel 24"/>
        <xdr:cNvSpPr/>
      </xdr:nvSpPr>
      <xdr:spPr>
        <a:xfrm>
          <a:off x="9277350" y="2331867"/>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clientData/>
  </xdr:twoCellAnchor>
  <xdr:twoCellAnchor>
    <xdr:from>
      <xdr:col>39</xdr:col>
      <xdr:colOff>161925</xdr:colOff>
      <xdr:row>11</xdr:row>
      <xdr:rowOff>23433</xdr:rowOff>
    </xdr:from>
    <xdr:to>
      <xdr:col>42</xdr:col>
      <xdr:colOff>385125</xdr:colOff>
      <xdr:row>12</xdr:row>
      <xdr:rowOff>146283</xdr:rowOff>
    </xdr:to>
    <xdr:sp macro="[0]!Go_to_13" textlink="">
      <xdr:nvSpPr>
        <xdr:cNvPr id="26" name="Rektangel 25"/>
        <xdr:cNvSpPr/>
      </xdr:nvSpPr>
      <xdr:spPr>
        <a:xfrm>
          <a:off x="9277350" y="2557083"/>
          <a:ext cx="2052000" cy="189525"/>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clientData/>
  </xdr:twoCellAnchor>
  <xdr:twoCellAnchor>
    <xdr:from>
      <xdr:col>39</xdr:col>
      <xdr:colOff>161925</xdr:colOff>
      <xdr:row>13</xdr:row>
      <xdr:rowOff>10521</xdr:rowOff>
    </xdr:from>
    <xdr:to>
      <xdr:col>42</xdr:col>
      <xdr:colOff>385125</xdr:colOff>
      <xdr:row>13</xdr:row>
      <xdr:rowOff>200046</xdr:rowOff>
    </xdr:to>
    <xdr:sp macro="[0]!Go_to_14" textlink="">
      <xdr:nvSpPr>
        <xdr:cNvPr id="27" name="Rektangel 26"/>
        <xdr:cNvSpPr/>
      </xdr:nvSpPr>
      <xdr:spPr>
        <a:xfrm>
          <a:off x="9277350" y="2763246"/>
          <a:ext cx="2052000" cy="189525"/>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clientData/>
  </xdr:twoCellAnchor>
  <xdr:twoCellAnchor>
    <xdr:from>
      <xdr:col>39</xdr:col>
      <xdr:colOff>152400</xdr:colOff>
      <xdr:row>14</xdr:row>
      <xdr:rowOff>171450</xdr:rowOff>
    </xdr:from>
    <xdr:to>
      <xdr:col>42</xdr:col>
      <xdr:colOff>375600</xdr:colOff>
      <xdr:row>16</xdr:row>
      <xdr:rowOff>152400</xdr:rowOff>
    </xdr:to>
    <xdr:sp macro="" textlink="">
      <xdr:nvSpPr>
        <xdr:cNvPr id="28" name="Rektangel med rundade hörn 27"/>
        <xdr:cNvSpPr/>
      </xdr:nvSpPr>
      <xdr:spPr>
        <a:xfrm>
          <a:off x="9267825" y="3467100"/>
          <a:ext cx="2052000" cy="438150"/>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Click to navigate directly to a specific step</a:t>
          </a:r>
        </a:p>
      </xdr:txBody>
    </xdr:sp>
    <xdr:clientData/>
  </xdr:twoCellAnchor>
  <xdr:twoCellAnchor>
    <xdr:from>
      <xdr:col>39</xdr:col>
      <xdr:colOff>400050</xdr:colOff>
      <xdr:row>13</xdr:row>
      <xdr:rowOff>220071</xdr:rowOff>
    </xdr:from>
    <xdr:to>
      <xdr:col>42</xdr:col>
      <xdr:colOff>371250</xdr:colOff>
      <xdr:row>13</xdr:row>
      <xdr:rowOff>364071</xdr:rowOff>
    </xdr:to>
    <xdr:sp macro="" textlink="">
      <xdr:nvSpPr>
        <xdr:cNvPr id="29" name="Rektangel 28"/>
        <xdr:cNvSpPr/>
      </xdr:nvSpPr>
      <xdr:spPr>
        <a:xfrm>
          <a:off x="9515475" y="2972796"/>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14.1 Who</a:t>
          </a:r>
        </a:p>
      </xdr:txBody>
    </xdr:sp>
    <xdr:clientData/>
  </xdr:twoCellAnchor>
  <xdr:twoCellAnchor>
    <xdr:from>
      <xdr:col>39</xdr:col>
      <xdr:colOff>400050</xdr:colOff>
      <xdr:row>13</xdr:row>
      <xdr:rowOff>381185</xdr:rowOff>
    </xdr:from>
    <xdr:to>
      <xdr:col>42</xdr:col>
      <xdr:colOff>371250</xdr:colOff>
      <xdr:row>13</xdr:row>
      <xdr:rowOff>525185</xdr:rowOff>
    </xdr:to>
    <xdr:sp macro="" textlink="">
      <xdr:nvSpPr>
        <xdr:cNvPr id="30" name="Rektangel 29"/>
        <xdr:cNvSpPr/>
      </xdr:nvSpPr>
      <xdr:spPr>
        <a:xfrm>
          <a:off x="9515475" y="3133910"/>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14.2 How</a:t>
          </a:r>
        </a:p>
      </xdr:txBody>
    </xdr:sp>
    <xdr:clientData/>
  </xdr:twoCellAnchor>
  <xdr:twoCellAnchor>
    <xdr:from>
      <xdr:col>39</xdr:col>
      <xdr:colOff>400050</xdr:colOff>
      <xdr:row>13</xdr:row>
      <xdr:rowOff>536875</xdr:rowOff>
    </xdr:from>
    <xdr:to>
      <xdr:col>42</xdr:col>
      <xdr:colOff>371250</xdr:colOff>
      <xdr:row>14</xdr:row>
      <xdr:rowOff>137950</xdr:rowOff>
    </xdr:to>
    <xdr:sp macro="" textlink="">
      <xdr:nvSpPr>
        <xdr:cNvPr id="31" name="Rektangel 30"/>
        <xdr:cNvSpPr/>
      </xdr:nvSpPr>
      <xdr:spPr>
        <a:xfrm>
          <a:off x="9515475" y="3289600"/>
          <a:ext cx="1800000" cy="144000"/>
        </a:xfrm>
        <a:prstGeom prst="rect">
          <a:avLst/>
        </a:prstGeom>
        <a:solidFill>
          <a:srgbClr val="66FF33"/>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a:t>14.3 When/ how often?</a:t>
          </a:r>
        </a:p>
      </xdr:txBody>
    </xdr:sp>
    <xdr:clientData/>
  </xdr:twoCellAnchor>
  <xdr:twoCellAnchor>
    <xdr:from>
      <xdr:col>39</xdr:col>
      <xdr:colOff>352425</xdr:colOff>
      <xdr:row>19</xdr:row>
      <xdr:rowOff>95250</xdr:rowOff>
    </xdr:from>
    <xdr:to>
      <xdr:col>41</xdr:col>
      <xdr:colOff>533400</xdr:colOff>
      <xdr:row>20</xdr:row>
      <xdr:rowOff>190500</xdr:rowOff>
    </xdr:to>
    <xdr:grpSp>
      <xdr:nvGrpSpPr>
        <xdr:cNvPr id="32" name="Grupp 31"/>
        <xdr:cNvGrpSpPr/>
      </xdr:nvGrpSpPr>
      <xdr:grpSpPr>
        <a:xfrm>
          <a:off x="9467850" y="4610100"/>
          <a:ext cx="1400175" cy="323850"/>
          <a:chOff x="7515224" y="5076825"/>
          <a:chExt cx="1400175" cy="323850"/>
        </a:xfrm>
      </xdr:grpSpPr>
      <xdr:sp macro="[0]!Go_to_redesign" textlink="">
        <xdr:nvSpPr>
          <xdr:cNvPr id="33" name="Rektangel med rundade hörn 32"/>
          <xdr:cNvSpPr/>
        </xdr:nvSpPr>
        <xdr:spPr>
          <a:xfrm>
            <a:off x="7515224" y="5086350"/>
            <a:ext cx="1400175" cy="3143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sv-SE" sz="1100"/>
              <a:t>Surv. REDESIGN</a:t>
            </a:r>
          </a:p>
        </xdr:txBody>
      </xdr:sp>
      <xdr:pic macro="[0]!Go_to_redesign">
        <xdr:nvPicPr>
          <xdr:cNvPr id="34" name="Bildobjekt 33" descr="http://interactyx.com/wp-content/uploads/2013/02/Icon_Chart_lg.png"/>
          <xdr:cNvPicPr>
            <a:picLocks noChangeAspect="1" noChangeArrowheads="1"/>
          </xdr:cNvPicPr>
        </xdr:nvPicPr>
        <xdr:blipFill>
          <a:blip xmlns:r="http://schemas.openxmlformats.org/officeDocument/2006/relationships" r:embed="rId1"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7515225" y="5076825"/>
            <a:ext cx="314325" cy="31432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22</xdr:col>
      <xdr:colOff>476251</xdr:colOff>
      <xdr:row>14</xdr:row>
      <xdr:rowOff>105175</xdr:rowOff>
    </xdr:from>
    <xdr:to>
      <xdr:col>22</xdr:col>
      <xdr:colOff>944251</xdr:colOff>
      <xdr:row>16</xdr:row>
      <xdr:rowOff>125827</xdr:rowOff>
    </xdr:to>
    <xdr:pic>
      <xdr:nvPicPr>
        <xdr:cNvPr id="35" name="Bildobjekt 13" descr="http://4.bp.blogspot.com/-FgUkKBAnKOY/UU7RegOLGnI/AAAAAAAAAM4/It_DK9dwExM/s1600/icon-mortgage-glossary.jp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96301" y="3477025"/>
          <a:ext cx="468000" cy="4778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904875</xdr:colOff>
      <xdr:row>14</xdr:row>
      <xdr:rowOff>104775</xdr:rowOff>
    </xdr:from>
    <xdr:to>
      <xdr:col>22</xdr:col>
      <xdr:colOff>428625</xdr:colOff>
      <xdr:row>16</xdr:row>
      <xdr:rowOff>142466</xdr:rowOff>
    </xdr:to>
    <xdr:pic>
      <xdr:nvPicPr>
        <xdr:cNvPr id="36" name="Picture 6">
          <a:hlinkClick xmlns:r="http://schemas.openxmlformats.org/officeDocument/2006/relationships" r:id="rId4"/>
        </xdr:cNvPr>
        <xdr:cNvPicPr>
          <a:picLocks noChangeAspect="1"/>
        </xdr:cNvPicPr>
      </xdr:nvPicPr>
      <xdr:blipFill rotWithShape="1">
        <a:blip xmlns:r="http://schemas.openxmlformats.org/officeDocument/2006/relationships" r:embed="rId5" cstate="print"/>
        <a:srcRect l="11824" t="8148" r="14865" b="17782"/>
        <a:stretch/>
      </xdr:blipFill>
      <xdr:spPr>
        <a:xfrm>
          <a:off x="7943850" y="3476625"/>
          <a:ext cx="504825" cy="49489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15</xdr:col>
      <xdr:colOff>267165</xdr:colOff>
      <xdr:row>22</xdr:row>
      <xdr:rowOff>116159</xdr:rowOff>
    </xdr:from>
    <xdr:to>
      <xdr:col>21</xdr:col>
      <xdr:colOff>103788</xdr:colOff>
      <xdr:row>26</xdr:row>
      <xdr:rowOff>31169</xdr:rowOff>
    </xdr:to>
    <xdr:pic>
      <xdr:nvPicPr>
        <xdr:cNvPr id="50" name="Picture 49"/>
        <xdr:cNvPicPr>
          <a:picLocks noChangeAspect="1"/>
        </xdr:cNvPicPr>
      </xdr:nvPicPr>
      <xdr:blipFill>
        <a:blip xmlns:r="http://schemas.openxmlformats.org/officeDocument/2006/relationships" r:embed="rId1"/>
        <a:stretch>
          <a:fillRect/>
        </a:stretch>
      </xdr:blipFill>
      <xdr:spPr>
        <a:xfrm>
          <a:off x="4216555" y="4925122"/>
          <a:ext cx="1579001" cy="658425"/>
        </a:xfrm>
        <a:prstGeom prst="rect">
          <a:avLst/>
        </a:prstGeom>
      </xdr:spPr>
    </xdr:pic>
    <xdr:clientData/>
  </xdr:twoCellAnchor>
  <xdr:twoCellAnchor editAs="oneCell">
    <xdr:from>
      <xdr:col>28</xdr:col>
      <xdr:colOff>200026</xdr:colOff>
      <xdr:row>1</xdr:row>
      <xdr:rowOff>19050</xdr:rowOff>
    </xdr:from>
    <xdr:to>
      <xdr:col>31</xdr:col>
      <xdr:colOff>390525</xdr:colOff>
      <xdr:row>4</xdr:row>
      <xdr:rowOff>213276</xdr:rowOff>
    </xdr:to>
    <xdr:pic macro="[0]!fitScreenredesign">
      <xdr:nvPicPr>
        <xdr:cNvPr id="9" name="Bildobjekt 8"/>
        <xdr:cNvPicPr>
          <a:picLocks noChangeAspect="1"/>
        </xdr:cNvPicPr>
      </xdr:nvPicPr>
      <xdr:blipFill>
        <a:blip xmlns:r="http://schemas.openxmlformats.org/officeDocument/2006/relationships" r:embed="rId2"/>
        <a:stretch>
          <a:fillRect/>
        </a:stretch>
      </xdr:blipFill>
      <xdr:spPr>
        <a:xfrm>
          <a:off x="7810501" y="123825"/>
          <a:ext cx="771524" cy="651426"/>
        </a:xfrm>
        <a:prstGeom prst="rect">
          <a:avLst/>
        </a:prstGeom>
      </xdr:spPr>
    </xdr:pic>
    <xdr:clientData/>
  </xdr:twoCellAnchor>
  <xdr:twoCellAnchor>
    <xdr:from>
      <xdr:col>22</xdr:col>
      <xdr:colOff>0</xdr:colOff>
      <xdr:row>16</xdr:row>
      <xdr:rowOff>38099</xdr:rowOff>
    </xdr:from>
    <xdr:to>
      <xdr:col>28</xdr:col>
      <xdr:colOff>142875</xdr:colOff>
      <xdr:row>21</xdr:row>
      <xdr:rowOff>47624</xdr:rowOff>
    </xdr:to>
    <xdr:sp macro="[0]!Go_to_PA_SO" textlink="">
      <xdr:nvSpPr>
        <xdr:cNvPr id="25" name="Rektangel 24"/>
        <xdr:cNvSpPr/>
      </xdr:nvSpPr>
      <xdr:spPr>
        <a:xfrm>
          <a:off x="5895975" y="3238499"/>
          <a:ext cx="1857375" cy="96202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sv-SE" sz="1300" b="1">
              <a:solidFill>
                <a:sysClr val="windowText" lastClr="000000"/>
              </a:solidFill>
            </a:rPr>
            <a:t>Which performance attributes are most relevant for my surveillance objective?</a:t>
          </a:r>
        </a:p>
      </xdr:txBody>
    </xdr:sp>
    <xdr:clientData/>
  </xdr:twoCellAnchor>
  <xdr:twoCellAnchor>
    <xdr:from>
      <xdr:col>22</xdr:col>
      <xdr:colOff>9525</xdr:colOff>
      <xdr:row>21</xdr:row>
      <xdr:rowOff>180975</xdr:rowOff>
    </xdr:from>
    <xdr:to>
      <xdr:col>27</xdr:col>
      <xdr:colOff>114300</xdr:colOff>
      <xdr:row>25</xdr:row>
      <xdr:rowOff>180975</xdr:rowOff>
    </xdr:to>
    <xdr:sp macro="[0]!Go_to_1" textlink="">
      <xdr:nvSpPr>
        <xdr:cNvPr id="46" name="Rektangel 45"/>
        <xdr:cNvSpPr/>
      </xdr:nvSpPr>
      <xdr:spPr>
        <a:xfrm>
          <a:off x="5905500" y="4486275"/>
          <a:ext cx="1533525" cy="762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sv-SE" sz="1300" b="1">
              <a:solidFill>
                <a:sysClr val="windowText" lastClr="000000"/>
              </a:solidFill>
            </a:rPr>
            <a:t>Back to the surveillance DESIGN start</a:t>
          </a:r>
        </a:p>
      </xdr:txBody>
    </xdr:sp>
    <xdr:clientData/>
  </xdr:twoCellAnchor>
  <xdr:twoCellAnchor editAs="oneCell">
    <xdr:from>
      <xdr:col>17</xdr:col>
      <xdr:colOff>70856</xdr:colOff>
      <xdr:row>0</xdr:row>
      <xdr:rowOff>51807</xdr:rowOff>
    </xdr:from>
    <xdr:to>
      <xdr:col>18</xdr:col>
      <xdr:colOff>280406</xdr:colOff>
      <xdr:row>3</xdr:row>
      <xdr:rowOff>89907</xdr:rowOff>
    </xdr:to>
    <xdr:pic>
      <xdr:nvPicPr>
        <xdr:cNvPr id="47" name="Bildobjekt 46"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4601039" y="51807"/>
          <a:ext cx="499946" cy="50273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95250</xdr:colOff>
      <xdr:row>22</xdr:row>
      <xdr:rowOff>28575</xdr:rowOff>
    </xdr:from>
    <xdr:to>
      <xdr:col>28</xdr:col>
      <xdr:colOff>238125</xdr:colOff>
      <xdr:row>25</xdr:row>
      <xdr:rowOff>171450</xdr:rowOff>
    </xdr:to>
    <xdr:pic>
      <xdr:nvPicPr>
        <xdr:cNvPr id="48" name="Bildobjekt 47"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134225" y="4524375"/>
          <a:ext cx="7143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134282</xdr:colOff>
      <xdr:row>11</xdr:row>
      <xdr:rowOff>23630</xdr:rowOff>
    </xdr:from>
    <xdr:to>
      <xdr:col>28</xdr:col>
      <xdr:colOff>139391</xdr:colOff>
      <xdr:row>15</xdr:row>
      <xdr:rowOff>174960</xdr:rowOff>
    </xdr:to>
    <xdr:pic>
      <xdr:nvPicPr>
        <xdr:cNvPr id="38" name="Bildobjekt 13" descr="http://4.bp.blogspot.com/-FgUkKBAnKOY/UU7RegOLGnI/AAAAAAAAAM4/It_DK9dwExM/s1600/icon-mortgage-glossary.jpg">
          <a:hlinkClick xmlns:r="http://schemas.openxmlformats.org/officeDocument/2006/relationships" r:id="rId5"/>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987636" y="2788203"/>
          <a:ext cx="876298" cy="8947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267164</xdr:colOff>
      <xdr:row>11</xdr:row>
      <xdr:rowOff>23232</xdr:rowOff>
    </xdr:from>
    <xdr:to>
      <xdr:col>25</xdr:col>
      <xdr:colOff>29801</xdr:colOff>
      <xdr:row>16</xdr:row>
      <xdr:rowOff>0</xdr:rowOff>
    </xdr:to>
    <xdr:pic>
      <xdr:nvPicPr>
        <xdr:cNvPr id="42" name="Picture 6">
          <a:hlinkClick xmlns:r="http://schemas.openxmlformats.org/officeDocument/2006/relationships" r:id="rId7"/>
        </xdr:cNvPr>
        <xdr:cNvPicPr>
          <a:picLocks noChangeAspect="1"/>
        </xdr:cNvPicPr>
      </xdr:nvPicPr>
      <xdr:blipFill rotWithShape="1">
        <a:blip xmlns:r="http://schemas.openxmlformats.org/officeDocument/2006/relationships" r:embed="rId8" cstate="print"/>
        <a:srcRect l="11824" t="8148" r="14865" b="17782"/>
        <a:stretch/>
      </xdr:blipFill>
      <xdr:spPr>
        <a:xfrm>
          <a:off x="5958932" y="2787805"/>
          <a:ext cx="924223" cy="906036"/>
        </a:xfrm>
        <a:prstGeom prst="rect">
          <a:avLst/>
        </a:prstGeom>
      </xdr:spPr>
    </xdr:pic>
    <xdr:clientData/>
  </xdr:twoCellAnchor>
  <xdr:twoCellAnchor>
    <xdr:from>
      <xdr:col>17</xdr:col>
      <xdr:colOff>197471</xdr:colOff>
      <xdr:row>25</xdr:row>
      <xdr:rowOff>34848</xdr:rowOff>
    </xdr:from>
    <xdr:to>
      <xdr:col>21</xdr:col>
      <xdr:colOff>162622</xdr:colOff>
      <xdr:row>27</xdr:row>
      <xdr:rowOff>104542</xdr:rowOff>
    </xdr:to>
    <xdr:sp macro="" textlink="">
      <xdr:nvSpPr>
        <xdr:cNvPr id="3" name="Rectangle 2"/>
        <xdr:cNvSpPr/>
      </xdr:nvSpPr>
      <xdr:spPr>
        <a:xfrm>
          <a:off x="4727654" y="5401372"/>
          <a:ext cx="1126736" cy="441402"/>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visit the EVA tool</a:t>
          </a:r>
        </a:p>
      </xdr:txBody>
    </xdr:sp>
    <xdr:clientData/>
  </xdr:twoCellAnchor>
  <xdr:twoCellAnchor editAs="oneCell">
    <xdr:from>
      <xdr:col>2</xdr:col>
      <xdr:colOff>267163</xdr:colOff>
      <xdr:row>10</xdr:row>
      <xdr:rowOff>453019</xdr:rowOff>
    </xdr:from>
    <xdr:to>
      <xdr:col>8</xdr:col>
      <xdr:colOff>103786</xdr:colOff>
      <xdr:row>13</xdr:row>
      <xdr:rowOff>158944</xdr:rowOff>
    </xdr:to>
    <xdr:pic macro="[0]!Go_to_MultHaz">
      <xdr:nvPicPr>
        <xdr:cNvPr id="5" name="Picture 4"/>
        <xdr:cNvPicPr>
          <a:picLocks noChangeAspect="1"/>
        </xdr:cNvPicPr>
      </xdr:nvPicPr>
      <xdr:blipFill>
        <a:blip xmlns:r="http://schemas.openxmlformats.org/officeDocument/2006/relationships" r:embed="rId9"/>
        <a:stretch>
          <a:fillRect/>
        </a:stretch>
      </xdr:blipFill>
      <xdr:spPr>
        <a:xfrm>
          <a:off x="441401" y="2636799"/>
          <a:ext cx="1579001" cy="658425"/>
        </a:xfrm>
        <a:prstGeom prst="rect">
          <a:avLst/>
        </a:prstGeom>
      </xdr:spPr>
    </xdr:pic>
    <xdr:clientData/>
  </xdr:twoCellAnchor>
  <xdr:twoCellAnchor editAs="oneCell">
    <xdr:from>
      <xdr:col>2</xdr:col>
      <xdr:colOff>267163</xdr:colOff>
      <xdr:row>14</xdr:row>
      <xdr:rowOff>79471</xdr:rowOff>
    </xdr:from>
    <xdr:to>
      <xdr:col>8</xdr:col>
      <xdr:colOff>103786</xdr:colOff>
      <xdr:row>17</xdr:row>
      <xdr:rowOff>180335</xdr:rowOff>
    </xdr:to>
    <xdr:pic macro="[0]!Go_to_Sens">
      <xdr:nvPicPr>
        <xdr:cNvPr id="6" name="Picture 5"/>
        <xdr:cNvPicPr>
          <a:picLocks noChangeAspect="1"/>
        </xdr:cNvPicPr>
      </xdr:nvPicPr>
      <xdr:blipFill>
        <a:blip xmlns:r="http://schemas.openxmlformats.org/officeDocument/2006/relationships" r:embed="rId10"/>
        <a:stretch>
          <a:fillRect/>
        </a:stretch>
      </xdr:blipFill>
      <xdr:spPr>
        <a:xfrm>
          <a:off x="441401" y="3401605"/>
          <a:ext cx="1579001" cy="658425"/>
        </a:xfrm>
        <a:prstGeom prst="rect">
          <a:avLst/>
        </a:prstGeom>
      </xdr:spPr>
    </xdr:pic>
    <xdr:clientData/>
  </xdr:twoCellAnchor>
  <xdr:twoCellAnchor editAs="oneCell">
    <xdr:from>
      <xdr:col>2</xdr:col>
      <xdr:colOff>267163</xdr:colOff>
      <xdr:row>18</xdr:row>
      <xdr:rowOff>100862</xdr:rowOff>
    </xdr:from>
    <xdr:to>
      <xdr:col>8</xdr:col>
      <xdr:colOff>103786</xdr:colOff>
      <xdr:row>22</xdr:row>
      <xdr:rowOff>9777</xdr:rowOff>
    </xdr:to>
    <xdr:pic macro="[0]!Go_to_FA">
      <xdr:nvPicPr>
        <xdr:cNvPr id="7" name="Picture 6"/>
        <xdr:cNvPicPr>
          <a:picLocks noChangeAspect="1"/>
        </xdr:cNvPicPr>
      </xdr:nvPicPr>
      <xdr:blipFill>
        <a:blip xmlns:r="http://schemas.openxmlformats.org/officeDocument/2006/relationships" r:embed="rId11"/>
        <a:stretch>
          <a:fillRect/>
        </a:stretch>
      </xdr:blipFill>
      <xdr:spPr>
        <a:xfrm>
          <a:off x="441401" y="4166411"/>
          <a:ext cx="1579001" cy="652329"/>
        </a:xfrm>
        <a:prstGeom prst="rect">
          <a:avLst/>
        </a:prstGeom>
      </xdr:spPr>
    </xdr:pic>
    <xdr:clientData/>
  </xdr:twoCellAnchor>
  <xdr:twoCellAnchor editAs="oneCell">
    <xdr:from>
      <xdr:col>2</xdr:col>
      <xdr:colOff>267163</xdr:colOff>
      <xdr:row>22</xdr:row>
      <xdr:rowOff>116159</xdr:rowOff>
    </xdr:from>
    <xdr:to>
      <xdr:col>8</xdr:col>
      <xdr:colOff>103786</xdr:colOff>
      <xdr:row>26</xdr:row>
      <xdr:rowOff>31169</xdr:rowOff>
    </xdr:to>
    <xdr:pic macro="[0]!Go_to_Timeliness">
      <xdr:nvPicPr>
        <xdr:cNvPr id="8" name="Picture 7"/>
        <xdr:cNvPicPr>
          <a:picLocks noChangeAspect="1"/>
        </xdr:cNvPicPr>
      </xdr:nvPicPr>
      <xdr:blipFill>
        <a:blip xmlns:r="http://schemas.openxmlformats.org/officeDocument/2006/relationships" r:embed="rId12"/>
        <a:stretch>
          <a:fillRect/>
        </a:stretch>
      </xdr:blipFill>
      <xdr:spPr>
        <a:xfrm>
          <a:off x="441401" y="4925122"/>
          <a:ext cx="1579001" cy="658425"/>
        </a:xfrm>
        <a:prstGeom prst="rect">
          <a:avLst/>
        </a:prstGeom>
      </xdr:spPr>
    </xdr:pic>
    <xdr:clientData/>
  </xdr:twoCellAnchor>
  <xdr:twoCellAnchor editAs="oneCell">
    <xdr:from>
      <xdr:col>9</xdr:col>
      <xdr:colOff>104543</xdr:colOff>
      <xdr:row>10</xdr:row>
      <xdr:rowOff>453019</xdr:rowOff>
    </xdr:from>
    <xdr:to>
      <xdr:col>14</xdr:col>
      <xdr:colOff>231562</xdr:colOff>
      <xdr:row>14</xdr:row>
      <xdr:rowOff>58441</xdr:rowOff>
    </xdr:to>
    <xdr:pic macro="[0]!Go_to_Rep">
      <xdr:nvPicPr>
        <xdr:cNvPr id="11" name="Picture 10"/>
        <xdr:cNvPicPr>
          <a:picLocks noChangeAspect="1"/>
        </xdr:cNvPicPr>
      </xdr:nvPicPr>
      <xdr:blipFill>
        <a:blip xmlns:r="http://schemas.openxmlformats.org/officeDocument/2006/relationships" r:embed="rId13"/>
        <a:stretch>
          <a:fillRect/>
        </a:stretch>
      </xdr:blipFill>
      <xdr:spPr>
        <a:xfrm>
          <a:off x="2311555" y="2636799"/>
          <a:ext cx="1579001" cy="743776"/>
        </a:xfrm>
        <a:prstGeom prst="rect">
          <a:avLst/>
        </a:prstGeom>
      </xdr:spPr>
    </xdr:pic>
    <xdr:clientData/>
  </xdr:twoCellAnchor>
  <xdr:twoCellAnchor editAs="oneCell">
    <xdr:from>
      <xdr:col>9</xdr:col>
      <xdr:colOff>104543</xdr:colOff>
      <xdr:row>14</xdr:row>
      <xdr:rowOff>79471</xdr:rowOff>
    </xdr:from>
    <xdr:to>
      <xdr:col>14</xdr:col>
      <xdr:colOff>231562</xdr:colOff>
      <xdr:row>17</xdr:row>
      <xdr:rowOff>180335</xdr:rowOff>
    </xdr:to>
    <xdr:pic macro="[0]!Go_to_Cov">
      <xdr:nvPicPr>
        <xdr:cNvPr id="15" name="Picture 14"/>
        <xdr:cNvPicPr>
          <a:picLocks noChangeAspect="1"/>
        </xdr:cNvPicPr>
      </xdr:nvPicPr>
      <xdr:blipFill>
        <a:blip xmlns:r="http://schemas.openxmlformats.org/officeDocument/2006/relationships" r:embed="rId14"/>
        <a:stretch>
          <a:fillRect/>
        </a:stretch>
      </xdr:blipFill>
      <xdr:spPr>
        <a:xfrm>
          <a:off x="2311555" y="3401605"/>
          <a:ext cx="1579001" cy="658425"/>
        </a:xfrm>
        <a:prstGeom prst="rect">
          <a:avLst/>
        </a:prstGeom>
      </xdr:spPr>
    </xdr:pic>
    <xdr:clientData/>
  </xdr:twoCellAnchor>
  <xdr:twoCellAnchor editAs="oneCell">
    <xdr:from>
      <xdr:col>9</xdr:col>
      <xdr:colOff>104543</xdr:colOff>
      <xdr:row>18</xdr:row>
      <xdr:rowOff>100862</xdr:rowOff>
    </xdr:from>
    <xdr:to>
      <xdr:col>14</xdr:col>
      <xdr:colOff>231562</xdr:colOff>
      <xdr:row>22</xdr:row>
      <xdr:rowOff>9777</xdr:rowOff>
    </xdr:to>
    <xdr:pic macro="[0]!Go_to_Bias">
      <xdr:nvPicPr>
        <xdr:cNvPr id="24" name="Picture 23"/>
        <xdr:cNvPicPr>
          <a:picLocks noChangeAspect="1"/>
        </xdr:cNvPicPr>
      </xdr:nvPicPr>
      <xdr:blipFill>
        <a:blip xmlns:r="http://schemas.openxmlformats.org/officeDocument/2006/relationships" r:embed="rId15"/>
        <a:stretch>
          <a:fillRect/>
        </a:stretch>
      </xdr:blipFill>
      <xdr:spPr>
        <a:xfrm>
          <a:off x="2311555" y="4166411"/>
          <a:ext cx="1579001" cy="652329"/>
        </a:xfrm>
        <a:prstGeom prst="rect">
          <a:avLst/>
        </a:prstGeom>
      </xdr:spPr>
    </xdr:pic>
    <xdr:clientData/>
  </xdr:twoCellAnchor>
  <xdr:twoCellAnchor editAs="oneCell">
    <xdr:from>
      <xdr:col>9</xdr:col>
      <xdr:colOff>104543</xdr:colOff>
      <xdr:row>22</xdr:row>
      <xdr:rowOff>116159</xdr:rowOff>
    </xdr:from>
    <xdr:to>
      <xdr:col>14</xdr:col>
      <xdr:colOff>231562</xdr:colOff>
      <xdr:row>26</xdr:row>
      <xdr:rowOff>31169</xdr:rowOff>
    </xdr:to>
    <xdr:pic macro="[0]!Go_to_Prec">
      <xdr:nvPicPr>
        <xdr:cNvPr id="26" name="Picture 25"/>
        <xdr:cNvPicPr>
          <a:picLocks noChangeAspect="1"/>
        </xdr:cNvPicPr>
      </xdr:nvPicPr>
      <xdr:blipFill>
        <a:blip xmlns:r="http://schemas.openxmlformats.org/officeDocument/2006/relationships" r:embed="rId16"/>
        <a:stretch>
          <a:fillRect/>
        </a:stretch>
      </xdr:blipFill>
      <xdr:spPr>
        <a:xfrm>
          <a:off x="2311555" y="4925122"/>
          <a:ext cx="1579001" cy="658425"/>
        </a:xfrm>
        <a:prstGeom prst="rect">
          <a:avLst/>
        </a:prstGeom>
      </xdr:spPr>
    </xdr:pic>
    <xdr:clientData/>
  </xdr:twoCellAnchor>
  <xdr:twoCellAnchor editAs="oneCell">
    <xdr:from>
      <xdr:col>15</xdr:col>
      <xdr:colOff>267165</xdr:colOff>
      <xdr:row>10</xdr:row>
      <xdr:rowOff>453019</xdr:rowOff>
    </xdr:from>
    <xdr:to>
      <xdr:col>21</xdr:col>
      <xdr:colOff>103788</xdr:colOff>
      <xdr:row>13</xdr:row>
      <xdr:rowOff>158944</xdr:rowOff>
    </xdr:to>
    <xdr:pic macro="[0]!Go_to_Rob">
      <xdr:nvPicPr>
        <xdr:cNvPr id="27" name="Picture 26"/>
        <xdr:cNvPicPr>
          <a:picLocks noChangeAspect="1"/>
        </xdr:cNvPicPr>
      </xdr:nvPicPr>
      <xdr:blipFill>
        <a:blip xmlns:r="http://schemas.openxmlformats.org/officeDocument/2006/relationships" r:embed="rId17"/>
        <a:stretch>
          <a:fillRect/>
        </a:stretch>
      </xdr:blipFill>
      <xdr:spPr>
        <a:xfrm>
          <a:off x="4216555" y="2636799"/>
          <a:ext cx="1579001" cy="658425"/>
        </a:xfrm>
        <a:prstGeom prst="rect">
          <a:avLst/>
        </a:prstGeom>
      </xdr:spPr>
    </xdr:pic>
    <xdr:clientData/>
  </xdr:twoCellAnchor>
  <xdr:twoCellAnchor editAs="oneCell">
    <xdr:from>
      <xdr:col>15</xdr:col>
      <xdr:colOff>267165</xdr:colOff>
      <xdr:row>14</xdr:row>
      <xdr:rowOff>79471</xdr:rowOff>
    </xdr:from>
    <xdr:to>
      <xdr:col>21</xdr:col>
      <xdr:colOff>103788</xdr:colOff>
      <xdr:row>17</xdr:row>
      <xdr:rowOff>180335</xdr:rowOff>
    </xdr:to>
    <xdr:pic macro="[0]!Go_to_NPV">
      <xdr:nvPicPr>
        <xdr:cNvPr id="32" name="Picture 31"/>
        <xdr:cNvPicPr>
          <a:picLocks noChangeAspect="1"/>
        </xdr:cNvPicPr>
      </xdr:nvPicPr>
      <xdr:blipFill>
        <a:blip xmlns:r="http://schemas.openxmlformats.org/officeDocument/2006/relationships" r:embed="rId18"/>
        <a:stretch>
          <a:fillRect/>
        </a:stretch>
      </xdr:blipFill>
      <xdr:spPr>
        <a:xfrm>
          <a:off x="4216555" y="3401605"/>
          <a:ext cx="1579001" cy="658425"/>
        </a:xfrm>
        <a:prstGeom prst="rect">
          <a:avLst/>
        </a:prstGeom>
      </xdr:spPr>
    </xdr:pic>
    <xdr:clientData/>
  </xdr:twoCellAnchor>
  <xdr:twoCellAnchor editAs="oneCell">
    <xdr:from>
      <xdr:col>15</xdr:col>
      <xdr:colOff>267165</xdr:colOff>
      <xdr:row>18</xdr:row>
      <xdr:rowOff>100862</xdr:rowOff>
    </xdr:from>
    <xdr:to>
      <xdr:col>21</xdr:col>
      <xdr:colOff>103788</xdr:colOff>
      <xdr:row>22</xdr:row>
      <xdr:rowOff>9777</xdr:rowOff>
    </xdr:to>
    <xdr:pic macro="[0]!Go_to_PPV">
      <xdr:nvPicPr>
        <xdr:cNvPr id="49" name="Picture 48"/>
        <xdr:cNvPicPr>
          <a:picLocks noChangeAspect="1"/>
        </xdr:cNvPicPr>
      </xdr:nvPicPr>
      <xdr:blipFill>
        <a:blip xmlns:r="http://schemas.openxmlformats.org/officeDocument/2006/relationships" r:embed="rId19"/>
        <a:stretch>
          <a:fillRect/>
        </a:stretch>
      </xdr:blipFill>
      <xdr:spPr>
        <a:xfrm>
          <a:off x="4216555" y="4166411"/>
          <a:ext cx="1579001" cy="65232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20592" y="66675"/>
          <a:ext cx="561976" cy="243393"/>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72965" y="264583"/>
          <a:ext cx="600075" cy="206352"/>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52417" y="57150"/>
          <a:ext cx="0" cy="252918"/>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52417" y="245533"/>
          <a:ext cx="0" cy="206352"/>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52417" y="76200"/>
          <a:ext cx="0" cy="233868"/>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52417" y="274108"/>
          <a:ext cx="0" cy="206352"/>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19"/>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211</xdr:row>
      <xdr:rowOff>66676</xdr:rowOff>
    </xdr:from>
    <xdr:to>
      <xdr:col>22</xdr:col>
      <xdr:colOff>800100</xdr:colOff>
      <xdr:row>213</xdr:row>
      <xdr:rowOff>190500</xdr:rowOff>
    </xdr:to>
    <xdr:sp macro="[0]!back_to_top" textlink="">
      <xdr:nvSpPr>
        <xdr:cNvPr id="21" name="Upp 20"/>
        <xdr:cNvSpPr/>
      </xdr:nvSpPr>
      <xdr:spPr>
        <a:xfrm>
          <a:off x="7010400" y="2990850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editAs="oneCell">
    <xdr:from>
      <xdr:col>6</xdr:col>
      <xdr:colOff>1562100</xdr:colOff>
      <xdr:row>5</xdr:row>
      <xdr:rowOff>171450</xdr:rowOff>
    </xdr:from>
    <xdr:to>
      <xdr:col>18</xdr:col>
      <xdr:colOff>27444</xdr:colOff>
      <xdr:row>6</xdr:row>
      <xdr:rowOff>257175</xdr:rowOff>
    </xdr:to>
    <xdr:pic>
      <xdr:nvPicPr>
        <xdr:cNvPr id="44"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3543300" y="781050"/>
          <a:ext cx="313194"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38100</xdr:colOff>
      <xdr:row>9</xdr:row>
      <xdr:rowOff>19050</xdr:rowOff>
    </xdr:from>
    <xdr:to>
      <xdr:col>4</xdr:col>
      <xdr:colOff>27821</xdr:colOff>
      <xdr:row>11</xdr:row>
      <xdr:rowOff>9525</xdr:rowOff>
    </xdr:to>
    <xdr:pic>
      <xdr:nvPicPr>
        <xdr:cNvPr id="45"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238125" y="1419225"/>
          <a:ext cx="208796"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44</xdr:col>
      <xdr:colOff>38100</xdr:colOff>
      <xdr:row>9</xdr:row>
      <xdr:rowOff>19050</xdr:rowOff>
    </xdr:from>
    <xdr:ext cx="208796" cy="190500"/>
    <xdr:pic>
      <xdr:nvPicPr>
        <xdr:cNvPr id="46" name="Picture 2" descr="http://pixabay.com/static/uploads/photo/2012/04/10/23/44/flat-27106_640.png"/>
        <xdr:cNvPicPr>
          <a:picLocks noChangeAspect="1" noChangeArrowheads="1"/>
        </xdr:cNvPicPr>
      </xdr:nvPicPr>
      <xdr:blipFill>
        <a:blip xmlns:r="http://schemas.openxmlformats.org/officeDocument/2006/relationships" r:embed="rId1" cstate="print">
          <a:duotone>
            <a:prstClr val="black"/>
            <a:srgbClr val="FF66CC">
              <a:tint val="45000"/>
              <a:satMod val="400000"/>
            </a:srgbClr>
          </a:duotone>
          <a:extLst>
            <a:ext uri="{28A0092B-C50C-407E-A947-70E740481C1C}">
              <a14:useLocalDpi xmlns:a14="http://schemas.microsoft.com/office/drawing/2010/main" val="0"/>
            </a:ext>
          </a:extLst>
        </a:blip>
        <a:srcRect/>
        <a:stretch>
          <a:fillRect/>
        </a:stretch>
      </xdr:blipFill>
      <xdr:spPr bwMode="auto">
        <a:xfrm>
          <a:off x="238125" y="1419225"/>
          <a:ext cx="208796" cy="190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17</xdr:col>
      <xdr:colOff>57150</xdr:colOff>
      <xdr:row>107</xdr:row>
      <xdr:rowOff>76200</xdr:rowOff>
    </xdr:from>
    <xdr:to>
      <xdr:col>18</xdr:col>
      <xdr:colOff>295275</xdr:colOff>
      <xdr:row>107</xdr:row>
      <xdr:rowOff>428625</xdr:rowOff>
    </xdr:to>
    <xdr:pic>
      <xdr:nvPicPr>
        <xdr:cNvPr id="48" name="Picture 29" descr="http://www.awebstudio.com/wp-content/uploads/tools-icon.jpg"/>
        <xdr:cNvPicPr>
          <a:picLocks noChangeAspect="1" noChangeArrowheads="1"/>
        </xdr:cNvPicPr>
      </xdr:nvPicPr>
      <xdr:blipFill>
        <a:blip xmlns:r="http://schemas.openxmlformats.org/officeDocument/2006/relationships" r:embed="rId2" cstate="print">
          <a:duotone>
            <a:schemeClr val="accent6">
              <a:shade val="45000"/>
              <a:satMod val="135000"/>
            </a:schemeClr>
            <a:prstClr val="white"/>
          </a:duotone>
        </a:blip>
        <a:srcRect/>
        <a:stretch>
          <a:fillRect/>
        </a:stretch>
      </xdr:blipFill>
      <xdr:spPr bwMode="auto">
        <a:xfrm>
          <a:off x="3771900" y="23136225"/>
          <a:ext cx="352425" cy="352425"/>
        </a:xfrm>
        <a:prstGeom prst="rect">
          <a:avLst/>
        </a:prstGeom>
        <a:noFill/>
      </xdr:spPr>
    </xdr:pic>
    <xdr:clientData/>
  </xdr:twoCellAnchor>
</xdr:wsDr>
</file>

<file path=xl/drawings/drawing25.xml><?xml version="1.0" encoding="utf-8"?>
<xdr:wsDr xmlns:xdr="http://schemas.openxmlformats.org/drawingml/2006/spreadsheetDrawing" xmlns:a="http://schemas.openxmlformats.org/drawingml/2006/main">
  <xdr:twoCellAnchor>
    <xdr:from>
      <xdr:col>12</xdr:col>
      <xdr:colOff>264320</xdr:colOff>
      <xdr:row>10</xdr:row>
      <xdr:rowOff>185736</xdr:rowOff>
    </xdr:from>
    <xdr:to>
      <xdr:col>14</xdr:col>
      <xdr:colOff>111920</xdr:colOff>
      <xdr:row>12</xdr:row>
      <xdr:rowOff>119062</xdr:rowOff>
    </xdr:to>
    <xdr:sp macro="[0]!savePDF" textlink="">
      <xdr:nvSpPr>
        <xdr:cNvPr id="46" name="Rounded Rectangle 45"/>
        <xdr:cNvSpPr/>
      </xdr:nvSpPr>
      <xdr:spPr>
        <a:xfrm>
          <a:off x="7872414" y="2007392"/>
          <a:ext cx="1062037" cy="314326"/>
        </a:xfrm>
        <a:prstGeom prst="roundRect">
          <a:avLst/>
        </a:prstGeom>
        <a:solidFill>
          <a:schemeClr val="accent6">
            <a:lumMod val="40000"/>
            <a:lumOff val="60000"/>
          </a:schemeClr>
        </a:solidFill>
        <a:scene3d>
          <a:camera prst="orthographicFront"/>
          <a:lightRig rig="threePt" dir="t"/>
        </a:scene3d>
        <a:sp3d>
          <a:bevelT prst="slope"/>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b="1"/>
            <a:t>SAVE AS PDF</a:t>
          </a:r>
        </a:p>
      </xdr:txBody>
    </xdr:sp>
    <xdr:clientData/>
  </xdr:twoCellAnchor>
  <xdr:twoCellAnchor>
    <xdr:from>
      <xdr:col>14</xdr:col>
      <xdr:colOff>157164</xdr:colOff>
      <xdr:row>10</xdr:row>
      <xdr:rowOff>185736</xdr:rowOff>
    </xdr:from>
    <xdr:to>
      <xdr:col>15</xdr:col>
      <xdr:colOff>614364</xdr:colOff>
      <xdr:row>12</xdr:row>
      <xdr:rowOff>119062</xdr:rowOff>
    </xdr:to>
    <xdr:sp macro="[0]!click_to_print" textlink="">
      <xdr:nvSpPr>
        <xdr:cNvPr id="47" name="Rounded Rectangle 46"/>
        <xdr:cNvSpPr/>
      </xdr:nvSpPr>
      <xdr:spPr>
        <a:xfrm>
          <a:off x="8979695" y="2007392"/>
          <a:ext cx="1064419" cy="314326"/>
        </a:xfrm>
        <a:prstGeom prst="roundRect">
          <a:avLst/>
        </a:prstGeom>
        <a:solidFill>
          <a:schemeClr val="accent5">
            <a:lumMod val="60000"/>
            <a:lumOff val="40000"/>
          </a:schemeClr>
        </a:solidFill>
        <a:scene3d>
          <a:camera prst="orthographicFront"/>
          <a:lightRig rig="threePt" dir="t"/>
        </a:scene3d>
        <a:sp3d>
          <a:bevelT prst="slope"/>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b="1"/>
            <a:t>PRINT</a:t>
          </a:r>
        </a:p>
      </xdr:txBody>
    </xdr:sp>
    <xdr:clientData/>
  </xdr:twoCellAnchor>
  <xdr:twoCellAnchor>
    <xdr:from>
      <xdr:col>12</xdr:col>
      <xdr:colOff>238124</xdr:colOff>
      <xdr:row>4</xdr:row>
      <xdr:rowOff>66675</xdr:rowOff>
    </xdr:from>
    <xdr:to>
      <xdr:col>15</xdr:col>
      <xdr:colOff>571499</xdr:colOff>
      <xdr:row>10</xdr:row>
      <xdr:rowOff>107156</xdr:rowOff>
    </xdr:to>
    <xdr:sp macro="[0]!Activate_report" textlink="">
      <xdr:nvSpPr>
        <xdr:cNvPr id="49" name="Rounded Rectangle 48"/>
        <xdr:cNvSpPr/>
      </xdr:nvSpPr>
      <xdr:spPr>
        <a:xfrm>
          <a:off x="7846218" y="745331"/>
          <a:ext cx="2155031" cy="1183481"/>
        </a:xfrm>
        <a:prstGeom prst="roundRect">
          <a:avLst/>
        </a:prstGeom>
        <a:solidFill>
          <a:srgbClr val="FFFF00"/>
        </a:solidFill>
        <a:scene3d>
          <a:camera prst="orthographicFront"/>
          <a:lightRig rig="threePt" dir="t"/>
        </a:scene3d>
        <a:sp3d>
          <a:bevelT prst="slope"/>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b="1"/>
            <a:t>CLICK HERE TO ACTIVATE the report (this will import the inormation and adjust some of the lines to the amount of information entered)</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238125</xdr:colOff>
      <xdr:row>3</xdr:row>
      <xdr:rowOff>9525</xdr:rowOff>
    </xdr:from>
    <xdr:to>
      <xdr:col>6</xdr:col>
      <xdr:colOff>489899</xdr:colOff>
      <xdr:row>26</xdr:row>
      <xdr:rowOff>163926</xdr:rowOff>
    </xdr:to>
    <xdr:grpSp>
      <xdr:nvGrpSpPr>
        <xdr:cNvPr id="2" name="Grupp 1"/>
        <xdr:cNvGrpSpPr/>
      </xdr:nvGrpSpPr>
      <xdr:grpSpPr>
        <a:xfrm>
          <a:off x="2066925" y="581025"/>
          <a:ext cx="2080574" cy="4535901"/>
          <a:chOff x="9305926" y="190500"/>
          <a:chExt cx="2080574" cy="4897851"/>
        </a:xfrm>
      </xdr:grpSpPr>
      <xdr:sp macro="[0]!Go_to_1" textlink="">
        <xdr:nvSpPr>
          <xdr:cNvPr id="3" name="Rektangel 2"/>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4" name="Rektangel 3"/>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5" name="Rektangel 4"/>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6" name="Rektangel 5"/>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7" name="Rektangel 6"/>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8" name="Rektangel 7"/>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9" name="Rektangel 8"/>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10" name="Rektangel 9"/>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11" name="Rektangel 10"/>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12" name="Rektangel 11"/>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13" name="Rektangel 12"/>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14" name="Rektangel 13"/>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15" name="Rektangel 14"/>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16" name="Rektangel 15"/>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17" name="Rektangel med rundade hörn 16"/>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18" name="Bildobjekt 17"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1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20" name="Grupp 19"/>
          <xdr:cNvGrpSpPr/>
        </xdr:nvGrpSpPr>
        <xdr:grpSpPr>
          <a:xfrm>
            <a:off x="9305926" y="3848100"/>
            <a:ext cx="2038348" cy="704851"/>
            <a:chOff x="9344026" y="3924300"/>
            <a:chExt cx="2038348" cy="704851"/>
          </a:xfrm>
        </xdr:grpSpPr>
        <xdr:sp macro="[0]!Go_to_redesign" textlink="">
          <xdr:nvSpPr>
            <xdr:cNvPr id="22" name="Rektangel med rundade hörn 21"/>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23" name="Bildobjekt 22"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21" name="Bildobjekt 20"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7.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27</xdr:col>
      <xdr:colOff>266700</xdr:colOff>
      <xdr:row>0</xdr:row>
      <xdr:rowOff>57150</xdr:rowOff>
    </xdr:from>
    <xdr:to>
      <xdr:col>27</xdr:col>
      <xdr:colOff>914400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27</xdr:col>
      <xdr:colOff>247650</xdr:colOff>
      <xdr:row>2</xdr:row>
      <xdr:rowOff>76200</xdr:rowOff>
    </xdr:from>
    <xdr:to>
      <xdr:col>27</xdr:col>
      <xdr:colOff>847725</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32</xdr:col>
      <xdr:colOff>238125</xdr:colOff>
      <xdr:row>0</xdr:row>
      <xdr:rowOff>76200</xdr:rowOff>
    </xdr:from>
    <xdr:to>
      <xdr:col>32</xdr:col>
      <xdr:colOff>857251</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32</xdr:col>
      <xdr:colOff>190499</xdr:colOff>
      <xdr:row>2</xdr:row>
      <xdr:rowOff>104775</xdr:rowOff>
    </xdr:from>
    <xdr:to>
      <xdr:col>32</xdr:col>
      <xdr:colOff>866774</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1" name="Streckad höger 20"/>
        <xdr:cNvSpPr/>
      </xdr:nvSpPr>
      <xdr:spPr>
        <a:xfrm rot="10800000">
          <a:off x="24936450" y="249022"/>
          <a:ext cx="578795"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3" name="Upp 22"/>
        <xdr:cNvSpPr/>
      </xdr:nvSpPr>
      <xdr:spPr>
        <a:xfrm>
          <a:off x="7134225" y="2947035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34</xdr:row>
      <xdr:rowOff>428626</xdr:rowOff>
    </xdr:to>
    <xdr:grpSp>
      <xdr:nvGrpSpPr>
        <xdr:cNvPr id="25" name="Grupp 24"/>
        <xdr:cNvGrpSpPr/>
      </xdr:nvGrpSpPr>
      <xdr:grpSpPr>
        <a:xfrm>
          <a:off x="8924925" y="152401"/>
          <a:ext cx="2080574" cy="5267325"/>
          <a:chOff x="9305926" y="190500"/>
          <a:chExt cx="2080574" cy="4897851"/>
        </a:xfrm>
      </xdr:grpSpPr>
      <xdr:sp macro="[0]!Go_to_1" textlink="">
        <xdr:nvSpPr>
          <xdr:cNvPr id="26"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7"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8"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9"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30"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31"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32"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3"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4"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5"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6"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7"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8"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9"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40"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41"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42"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3" name="Grupp 42"/>
          <xdr:cNvGrpSpPr/>
        </xdr:nvGrpSpPr>
        <xdr:grpSpPr>
          <a:xfrm>
            <a:off x="9305926" y="3848100"/>
            <a:ext cx="2038348" cy="704851"/>
            <a:chOff x="9344026" y="3924300"/>
            <a:chExt cx="2038348" cy="704851"/>
          </a:xfrm>
        </xdr:grpSpPr>
        <xdr:sp macro="[0]!Go_to_redesign" textlink="">
          <xdr:nvSpPr>
            <xdr:cNvPr id="45"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6"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4"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8.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32413576"/>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34</xdr:row>
      <xdr:rowOff>428626</xdr:rowOff>
    </xdr:to>
    <xdr:grpSp>
      <xdr:nvGrpSpPr>
        <xdr:cNvPr id="22" name="Grupp 24"/>
        <xdr:cNvGrpSpPr/>
      </xdr:nvGrpSpPr>
      <xdr:grpSpPr>
        <a:xfrm>
          <a:off x="8924925" y="152401"/>
          <a:ext cx="2080574" cy="502920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9.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34737676"/>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35</xdr:row>
      <xdr:rowOff>1</xdr:rowOff>
    </xdr:to>
    <xdr:grpSp>
      <xdr:nvGrpSpPr>
        <xdr:cNvPr id="22" name="Grupp 24"/>
        <xdr:cNvGrpSpPr/>
      </xdr:nvGrpSpPr>
      <xdr:grpSpPr>
        <a:xfrm>
          <a:off x="8924925" y="152401"/>
          <a:ext cx="2080574" cy="525780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0.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3581400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35</xdr:row>
      <xdr:rowOff>1</xdr:rowOff>
    </xdr:to>
    <xdr:grpSp>
      <xdr:nvGrpSpPr>
        <xdr:cNvPr id="22" name="Grupp 24"/>
        <xdr:cNvGrpSpPr/>
      </xdr:nvGrpSpPr>
      <xdr:grpSpPr>
        <a:xfrm>
          <a:off x="8924925" y="152401"/>
          <a:ext cx="2080574" cy="502920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1.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3589020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35</xdr:row>
      <xdr:rowOff>1</xdr:rowOff>
    </xdr:to>
    <xdr:grpSp>
      <xdr:nvGrpSpPr>
        <xdr:cNvPr id="22" name="Grupp 24"/>
        <xdr:cNvGrpSpPr/>
      </xdr:nvGrpSpPr>
      <xdr:grpSpPr>
        <a:xfrm>
          <a:off x="8924925" y="152401"/>
          <a:ext cx="2080574" cy="615315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2.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3589020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35</xdr:row>
      <xdr:rowOff>1</xdr:rowOff>
    </xdr:to>
    <xdr:grpSp>
      <xdr:nvGrpSpPr>
        <xdr:cNvPr id="22" name="Grupp 24"/>
        <xdr:cNvGrpSpPr/>
      </xdr:nvGrpSpPr>
      <xdr:grpSpPr>
        <a:xfrm>
          <a:off x="8924925" y="152401"/>
          <a:ext cx="2080574" cy="502920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3.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3634740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35</xdr:row>
      <xdr:rowOff>1</xdr:rowOff>
    </xdr:to>
    <xdr:grpSp>
      <xdr:nvGrpSpPr>
        <xdr:cNvPr id="22" name="Grupp 24"/>
        <xdr:cNvGrpSpPr/>
      </xdr:nvGrpSpPr>
      <xdr:grpSpPr>
        <a:xfrm>
          <a:off x="8924925" y="152401"/>
          <a:ext cx="2080574" cy="502920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4.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2910840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35</xdr:row>
      <xdr:rowOff>1</xdr:rowOff>
    </xdr:to>
    <xdr:grpSp>
      <xdr:nvGrpSpPr>
        <xdr:cNvPr id="22" name="Grupp 24"/>
        <xdr:cNvGrpSpPr/>
      </xdr:nvGrpSpPr>
      <xdr:grpSpPr>
        <a:xfrm>
          <a:off x="8924925" y="152401"/>
          <a:ext cx="2080574" cy="502920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5.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2910840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35</xdr:row>
      <xdr:rowOff>1</xdr:rowOff>
    </xdr:to>
    <xdr:grpSp>
      <xdr:nvGrpSpPr>
        <xdr:cNvPr id="22" name="Grupp 24"/>
        <xdr:cNvGrpSpPr/>
      </xdr:nvGrpSpPr>
      <xdr:grpSpPr>
        <a:xfrm>
          <a:off x="8924925" y="152401"/>
          <a:ext cx="2080574" cy="502920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6.xml><?xml version="1.0" encoding="utf-8"?>
<xdr:wsDr xmlns:xdr="http://schemas.openxmlformats.org/drawingml/2006/spreadsheetDrawing" xmlns:a="http://schemas.openxmlformats.org/drawingml/2006/main">
  <xdr:twoCellAnchor>
    <xdr:from>
      <xdr:col>22</xdr:col>
      <xdr:colOff>352425</xdr:colOff>
      <xdr:row>0</xdr:row>
      <xdr:rowOff>66675</xdr:rowOff>
    </xdr:from>
    <xdr:to>
      <xdr:col>22</xdr:col>
      <xdr:colOff>914401</xdr:colOff>
      <xdr:row>2</xdr:row>
      <xdr:rowOff>159785</xdr:rowOff>
    </xdr:to>
    <xdr:grpSp>
      <xdr:nvGrpSpPr>
        <xdr:cNvPr id="2" name="Grupp 1"/>
        <xdr:cNvGrpSpPr/>
      </xdr:nvGrpSpPr>
      <xdr:grpSpPr>
        <a:xfrm>
          <a:off x="8105775" y="66675"/>
          <a:ext cx="561976" cy="264560"/>
          <a:chOff x="8324850" y="66675"/>
          <a:chExt cx="561976" cy="264560"/>
        </a:xfrm>
      </xdr:grpSpPr>
      <xdr:sp macro="[0]!moreColumns1" textlink="">
        <xdr:nvSpPr>
          <xdr:cNvPr id="3" name="Streckad höger 2"/>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1" textlink="">
        <xdr:nvSpPr>
          <xdr:cNvPr id="4" name="textruta 3"/>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22</xdr:col>
      <xdr:colOff>304798</xdr:colOff>
      <xdr:row>2</xdr:row>
      <xdr:rowOff>95250</xdr:rowOff>
    </xdr:from>
    <xdr:to>
      <xdr:col>22</xdr:col>
      <xdr:colOff>904873</xdr:colOff>
      <xdr:row>4</xdr:row>
      <xdr:rowOff>26435</xdr:rowOff>
    </xdr:to>
    <xdr:grpSp>
      <xdr:nvGrpSpPr>
        <xdr:cNvPr id="5" name="Grupp 4"/>
        <xdr:cNvGrpSpPr/>
      </xdr:nvGrpSpPr>
      <xdr:grpSpPr>
        <a:xfrm>
          <a:off x="8058148" y="266700"/>
          <a:ext cx="600075" cy="274085"/>
          <a:chOff x="8277223" y="266700"/>
          <a:chExt cx="600075" cy="264560"/>
        </a:xfrm>
      </xdr:grpSpPr>
      <xdr:sp macro="[0]!lessColumns2" textlink="">
        <xdr:nvSpPr>
          <xdr:cNvPr id="6" name="Streckad höger 5"/>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7" name="textruta 6"/>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57150</xdr:rowOff>
    </xdr:from>
    <xdr:to>
      <xdr:col>23</xdr:col>
      <xdr:colOff>0</xdr:colOff>
      <xdr:row>2</xdr:row>
      <xdr:rowOff>150260</xdr:rowOff>
    </xdr:to>
    <xdr:grpSp>
      <xdr:nvGrpSpPr>
        <xdr:cNvPr id="8" name="Grupp 7"/>
        <xdr:cNvGrpSpPr/>
      </xdr:nvGrpSpPr>
      <xdr:grpSpPr>
        <a:xfrm>
          <a:off x="8734425" y="57150"/>
          <a:ext cx="0" cy="264560"/>
          <a:chOff x="8324850" y="66675"/>
          <a:chExt cx="561976" cy="264560"/>
        </a:xfrm>
      </xdr:grpSpPr>
      <xdr:sp macro="[0]!moreColumns1" textlink="">
        <xdr:nvSpPr>
          <xdr:cNvPr id="9" name="Streckad höger 8"/>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2" textlink="">
        <xdr:nvSpPr>
          <xdr:cNvPr id="10" name="textruta 9"/>
          <xdr:cNvSpPr txBox="1"/>
        </xdr:nvSpPr>
        <xdr:spPr>
          <a:xfrm>
            <a:off x="8353425"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76200</xdr:rowOff>
    </xdr:from>
    <xdr:to>
      <xdr:col>23</xdr:col>
      <xdr:colOff>0</xdr:colOff>
      <xdr:row>4</xdr:row>
      <xdr:rowOff>7385</xdr:rowOff>
    </xdr:to>
    <xdr:grpSp>
      <xdr:nvGrpSpPr>
        <xdr:cNvPr id="11" name="Grupp 10"/>
        <xdr:cNvGrpSpPr/>
      </xdr:nvGrpSpPr>
      <xdr:grpSpPr>
        <a:xfrm>
          <a:off x="8734425" y="247650"/>
          <a:ext cx="0" cy="274085"/>
          <a:chOff x="8277223" y="266700"/>
          <a:chExt cx="600075" cy="264560"/>
        </a:xfrm>
      </xdr:grpSpPr>
      <xdr:sp macro="[0]!lessColumns2" textlink="">
        <xdr:nvSpPr>
          <xdr:cNvPr id="12" name="Streckad höger 11"/>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2" textlink="">
        <xdr:nvSpPr>
          <xdr:cNvPr id="13" name="textruta 12"/>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23</xdr:col>
      <xdr:colOff>0</xdr:colOff>
      <xdr:row>0</xdr:row>
      <xdr:rowOff>76200</xdr:rowOff>
    </xdr:from>
    <xdr:to>
      <xdr:col>23</xdr:col>
      <xdr:colOff>0</xdr:colOff>
      <xdr:row>2</xdr:row>
      <xdr:rowOff>169310</xdr:rowOff>
    </xdr:to>
    <xdr:grpSp>
      <xdr:nvGrpSpPr>
        <xdr:cNvPr id="14" name="Grupp 13"/>
        <xdr:cNvGrpSpPr/>
      </xdr:nvGrpSpPr>
      <xdr:grpSpPr>
        <a:xfrm>
          <a:off x="8734425" y="76200"/>
          <a:ext cx="0" cy="264560"/>
          <a:chOff x="8324850" y="66675"/>
          <a:chExt cx="561976" cy="264560"/>
        </a:xfrm>
      </xdr:grpSpPr>
      <xdr:sp macro="[0]!moreColumns1" textlink="">
        <xdr:nvSpPr>
          <xdr:cNvPr id="15" name="Streckad höger 14"/>
          <xdr:cNvSpPr/>
        </xdr:nvSpPr>
        <xdr:spPr>
          <a:xfrm>
            <a:off x="8324850" y="114301"/>
            <a:ext cx="561976" cy="190499"/>
          </a:xfrm>
          <a:prstGeom prst="striped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moreColumns3" textlink="">
        <xdr:nvSpPr>
          <xdr:cNvPr id="16" name="textruta 15"/>
          <xdr:cNvSpPr txBox="1"/>
        </xdr:nvSpPr>
        <xdr:spPr>
          <a:xfrm>
            <a:off x="8353426" y="66675"/>
            <a:ext cx="496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sv-SE" sz="1100" b="1"/>
              <a:t>more</a:t>
            </a:r>
          </a:p>
        </xdr:txBody>
      </xdr:sp>
    </xdr:grpSp>
    <xdr:clientData/>
  </xdr:twoCellAnchor>
  <xdr:twoCellAnchor>
    <xdr:from>
      <xdr:col>23</xdr:col>
      <xdr:colOff>0</xdr:colOff>
      <xdr:row>2</xdr:row>
      <xdr:rowOff>104775</xdr:rowOff>
    </xdr:from>
    <xdr:to>
      <xdr:col>23</xdr:col>
      <xdr:colOff>0</xdr:colOff>
      <xdr:row>4</xdr:row>
      <xdr:rowOff>35960</xdr:rowOff>
    </xdr:to>
    <xdr:grpSp>
      <xdr:nvGrpSpPr>
        <xdr:cNvPr id="17" name="Grupp 16"/>
        <xdr:cNvGrpSpPr/>
      </xdr:nvGrpSpPr>
      <xdr:grpSpPr>
        <a:xfrm>
          <a:off x="8734425" y="276225"/>
          <a:ext cx="0" cy="274085"/>
          <a:chOff x="8277223" y="266700"/>
          <a:chExt cx="600075" cy="264560"/>
        </a:xfrm>
      </xdr:grpSpPr>
      <xdr:sp macro="[0]!lessColumns3" textlink="">
        <xdr:nvSpPr>
          <xdr:cNvPr id="18" name="Streckad höger 17"/>
          <xdr:cNvSpPr/>
        </xdr:nvSpPr>
        <xdr:spPr>
          <a:xfrm rot="10800000">
            <a:off x="8277223" y="304800"/>
            <a:ext cx="600075" cy="200024"/>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sp macro="[0]!lessColumns3" textlink="">
        <xdr:nvSpPr>
          <xdr:cNvPr id="19" name="textruta 18"/>
          <xdr:cNvSpPr txBox="1"/>
        </xdr:nvSpPr>
        <xdr:spPr>
          <a:xfrm>
            <a:off x="8362950" y="266700"/>
            <a:ext cx="402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b="1"/>
              <a:t>less</a:t>
            </a:r>
          </a:p>
        </xdr:txBody>
      </xdr:sp>
    </xdr:grpSp>
    <xdr:clientData/>
  </xdr:twoCellAnchor>
  <xdr:twoCellAnchor>
    <xdr:from>
      <xdr:col>37</xdr:col>
      <xdr:colOff>342900</xdr:colOff>
      <xdr:row>2</xdr:row>
      <xdr:rowOff>77572</xdr:rowOff>
    </xdr:from>
    <xdr:to>
      <xdr:col>37</xdr:col>
      <xdr:colOff>921695</xdr:colOff>
      <xdr:row>3</xdr:row>
      <xdr:rowOff>94298</xdr:rowOff>
    </xdr:to>
    <xdr:sp macro="[0]!lesscolumns4" textlink="">
      <xdr:nvSpPr>
        <xdr:cNvPr id="20" name="Streckad höger 20"/>
        <xdr:cNvSpPr/>
      </xdr:nvSpPr>
      <xdr:spPr>
        <a:xfrm rot="10800000">
          <a:off x="8734425" y="249022"/>
          <a:ext cx="0" cy="207226"/>
        </a:xfrm>
        <a:prstGeom prst="stripedRightArrow">
          <a:avLst/>
        </a:prstGeom>
        <a:solidFill>
          <a:srgbClr val="FFC5D0"/>
        </a:solidFill>
        <a:ln>
          <a:solidFill>
            <a:srgbClr val="C00000"/>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sv-SE" sz="1100"/>
        </a:p>
      </xdr:txBody>
    </xdr:sp>
    <xdr:clientData/>
  </xdr:twoCellAnchor>
  <xdr:twoCellAnchor>
    <xdr:from>
      <xdr:col>21</xdr:col>
      <xdr:colOff>238125</xdr:colOff>
      <xdr:row>204</xdr:row>
      <xdr:rowOff>66676</xdr:rowOff>
    </xdr:from>
    <xdr:to>
      <xdr:col>22</xdr:col>
      <xdr:colOff>800100</xdr:colOff>
      <xdr:row>206</xdr:row>
      <xdr:rowOff>190500</xdr:rowOff>
    </xdr:to>
    <xdr:sp macro="[0]!back_to_top" textlink="">
      <xdr:nvSpPr>
        <xdr:cNvPr id="21" name="Upp 22"/>
        <xdr:cNvSpPr/>
      </xdr:nvSpPr>
      <xdr:spPr>
        <a:xfrm>
          <a:off x="7010400" y="29108401"/>
          <a:ext cx="1543050" cy="581024"/>
        </a:xfrm>
        <a:prstGeom prst="up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sv-SE" sz="1100">
              <a:solidFill>
                <a:sysClr val="windowText" lastClr="000000"/>
              </a:solidFill>
            </a:rPr>
            <a:t>Back to top</a:t>
          </a:r>
        </a:p>
      </xdr:txBody>
    </xdr:sp>
    <xdr:clientData/>
  </xdr:twoCellAnchor>
  <xdr:twoCellAnchor>
    <xdr:from>
      <xdr:col>39</xdr:col>
      <xdr:colOff>76200</xdr:colOff>
      <xdr:row>1</xdr:row>
      <xdr:rowOff>66676</xdr:rowOff>
    </xdr:from>
    <xdr:to>
      <xdr:col>42</xdr:col>
      <xdr:colOff>327974</xdr:colOff>
      <xdr:row>35</xdr:row>
      <xdr:rowOff>1</xdr:rowOff>
    </xdr:to>
    <xdr:grpSp>
      <xdr:nvGrpSpPr>
        <xdr:cNvPr id="22" name="Grupp 24"/>
        <xdr:cNvGrpSpPr/>
      </xdr:nvGrpSpPr>
      <xdr:grpSpPr>
        <a:xfrm>
          <a:off x="8924925" y="152401"/>
          <a:ext cx="2080574" cy="5029200"/>
          <a:chOff x="9305926" y="190500"/>
          <a:chExt cx="2080574" cy="4897851"/>
        </a:xfrm>
      </xdr:grpSpPr>
      <xdr:sp macro="[0]!Go_to_1" textlink="">
        <xdr:nvSpPr>
          <xdr:cNvPr id="23" name="Rektangel 25"/>
          <xdr:cNvSpPr/>
        </xdr:nvSpPr>
        <xdr:spPr>
          <a:xfrm>
            <a:off x="9334500" y="742950"/>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1.Surveillance System</a:t>
            </a:r>
          </a:p>
        </xdr:txBody>
      </xdr:sp>
      <xdr:sp macro="[0]!Go_to_2" textlink="">
        <xdr:nvSpPr>
          <xdr:cNvPr id="24" name="Rektangel 26"/>
          <xdr:cNvSpPr/>
        </xdr:nvSpPr>
        <xdr:spPr>
          <a:xfrm>
            <a:off x="9334500" y="946482"/>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2. Surveill. components overview</a:t>
            </a:r>
          </a:p>
        </xdr:txBody>
      </xdr:sp>
      <xdr:sp macro="[0]!Go_to_3" textlink="">
        <xdr:nvSpPr>
          <xdr:cNvPr id="25" name="Rektangel 27"/>
          <xdr:cNvSpPr/>
        </xdr:nvSpPr>
        <xdr:spPr>
          <a:xfrm>
            <a:off x="9334500" y="1152648"/>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3. Target population</a:t>
            </a:r>
          </a:p>
        </xdr:txBody>
      </xdr:sp>
      <xdr:sp macro="[0]!Go_to_4" textlink="">
        <xdr:nvSpPr>
          <xdr:cNvPr id="26" name="Rektangel 28"/>
          <xdr:cNvSpPr/>
        </xdr:nvSpPr>
        <xdr:spPr>
          <a:xfrm>
            <a:off x="9334500" y="1358814"/>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4. Disease suspicion</a:t>
            </a:r>
          </a:p>
        </xdr:txBody>
      </xdr:sp>
      <xdr:sp macro="[0]!Go_to_5" textlink="">
        <xdr:nvSpPr>
          <xdr:cNvPr id="27" name="Rektangel 29"/>
          <xdr:cNvSpPr/>
        </xdr:nvSpPr>
        <xdr:spPr>
          <a:xfrm>
            <a:off x="9334500" y="157450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5. Enhancements</a:t>
            </a:r>
          </a:p>
        </xdr:txBody>
      </xdr:sp>
      <xdr:sp macro="[0]!Go_to_6" textlink="">
        <xdr:nvSpPr>
          <xdr:cNvPr id="28" name="Rektangel 30"/>
          <xdr:cNvSpPr/>
        </xdr:nvSpPr>
        <xdr:spPr>
          <a:xfrm>
            <a:off x="9334500" y="179972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6. Testing protocol</a:t>
            </a:r>
          </a:p>
        </xdr:txBody>
      </xdr:sp>
      <xdr:sp macro="[0]!Go_to_7" textlink="">
        <xdr:nvSpPr>
          <xdr:cNvPr id="29" name="Rektangel 31"/>
          <xdr:cNvSpPr/>
        </xdr:nvSpPr>
        <xdr:spPr>
          <a:xfrm>
            <a:off x="9334500" y="202493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7. Study design</a:t>
            </a:r>
          </a:p>
        </xdr:txBody>
      </xdr:sp>
      <xdr:sp macro="[0]!Go_to_8" textlink="">
        <xdr:nvSpPr>
          <xdr:cNvPr id="30" name="Rektangel 32"/>
          <xdr:cNvSpPr/>
        </xdr:nvSpPr>
        <xdr:spPr>
          <a:xfrm>
            <a:off x="9334500" y="225015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8. Sampling strategy</a:t>
            </a:r>
          </a:p>
        </xdr:txBody>
      </xdr:sp>
      <xdr:sp macro="[0]!Go_to_9" textlink="">
        <xdr:nvSpPr>
          <xdr:cNvPr id="31" name="Rektangel 33"/>
          <xdr:cNvSpPr/>
        </xdr:nvSpPr>
        <xdr:spPr>
          <a:xfrm>
            <a:off x="9334500" y="2475369"/>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9. Data generation/ sampling</a:t>
            </a:r>
          </a:p>
        </xdr:txBody>
      </xdr:sp>
      <xdr:sp macro="[0]!Go_to_10" textlink="">
        <xdr:nvSpPr>
          <xdr:cNvPr id="32" name="Rektangel 34"/>
          <xdr:cNvSpPr/>
        </xdr:nvSpPr>
        <xdr:spPr>
          <a:xfrm>
            <a:off x="9334500" y="2700585"/>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10. Transfer means</a:t>
            </a:r>
          </a:p>
        </xdr:txBody>
      </xdr:sp>
      <xdr:sp macro="[0]!Go_to_11" textlink="">
        <xdr:nvSpPr>
          <xdr:cNvPr id="33" name="Rektangel 35"/>
          <xdr:cNvSpPr/>
        </xdr:nvSpPr>
        <xdr:spPr>
          <a:xfrm>
            <a:off x="9334500" y="2925801"/>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11. Data/ sample analyses</a:t>
            </a:r>
          </a:p>
        </xdr:txBody>
      </xdr:sp>
      <xdr:sp macro="[0]!Go_to_12" textlink="">
        <xdr:nvSpPr>
          <xdr:cNvPr id="34" name="Rektangel 36"/>
          <xdr:cNvSpPr/>
        </xdr:nvSpPr>
        <xdr:spPr>
          <a:xfrm>
            <a:off x="9334500" y="3151017"/>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12 Epidemiological analyses</a:t>
            </a:r>
          </a:p>
        </xdr:txBody>
      </xdr:sp>
      <xdr:sp macro="[0]!Go_to_13" textlink="">
        <xdr:nvSpPr>
          <xdr:cNvPr id="35" name="Rektangel 37"/>
          <xdr:cNvSpPr/>
        </xdr:nvSpPr>
        <xdr:spPr>
          <a:xfrm>
            <a:off x="9334500" y="3376233"/>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13 Dissemination</a:t>
            </a:r>
          </a:p>
        </xdr:txBody>
      </xdr:sp>
      <xdr:sp macro="[0]!Go_to_14" textlink="">
        <xdr:nvSpPr>
          <xdr:cNvPr id="36" name="Rektangel 38"/>
          <xdr:cNvSpPr/>
        </xdr:nvSpPr>
        <xdr:spPr>
          <a:xfrm>
            <a:off x="9334500" y="3601446"/>
            <a:ext cx="2052000" cy="180000"/>
          </a:xfrm>
          <a:prstGeom prst="rect">
            <a:avLst/>
          </a:prstGeom>
          <a:solidFill>
            <a:schemeClr val="accent1">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sv-SE" sz="1000" b="1"/>
              <a:t>14 Surveillance review</a:t>
            </a:r>
          </a:p>
        </xdr:txBody>
      </xdr:sp>
      <xdr:sp macro="" textlink="">
        <xdr:nvSpPr>
          <xdr:cNvPr id="37" name="Rektangel med rundade hörn 39"/>
          <xdr:cNvSpPr/>
        </xdr:nvSpPr>
        <xdr:spPr>
          <a:xfrm>
            <a:off x="9334500" y="209549"/>
            <a:ext cx="1619250" cy="466725"/>
          </a:xfrm>
          <a:prstGeom prst="roundRect">
            <a:avLst/>
          </a:prstGeom>
          <a:solidFill>
            <a:schemeClr val="bg1">
              <a:lumMod val="85000"/>
            </a:schemeClr>
          </a:solidFill>
        </xdr:spPr>
        <xdr:style>
          <a:lnRef idx="1">
            <a:schemeClr val="accent1"/>
          </a:lnRef>
          <a:fillRef idx="2">
            <a:schemeClr val="accent1"/>
          </a:fillRef>
          <a:effectRef idx="1">
            <a:schemeClr val="accent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sv-SE"/>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sv-SE" sz="1000"/>
              <a:t>Use the menu below to navigate back to the </a:t>
            </a:r>
            <a:r>
              <a:rPr lang="sv-SE" sz="1000" b="1" u="sng"/>
              <a:t>Surveillance Design</a:t>
            </a:r>
          </a:p>
        </xdr:txBody>
      </xdr:sp>
      <xdr:pic macro="[0]!Go_to_glossary">
        <xdr:nvPicPr>
          <xdr:cNvPr id="38" name="Bildobjekt 40" descr="http://4.bp.blogspot.com/-FgUkKBAnKOY/UU7RegOLGnI/AAAAAAAAAM4/It_DK9dwExM/s1600/icon-mortgage-glossar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15576" y="4610499"/>
            <a:ext cx="468000" cy="477852"/>
          </a:xfrm>
          <a:prstGeom prst="rect">
            <a:avLst/>
          </a:prstGeom>
          <a:noFill/>
          <a:extLst>
            <a:ext uri="{909E8E84-426E-40DD-AFC4-6F175D3DCCD1}">
              <a14:hiddenFill xmlns:a14="http://schemas.microsoft.com/office/drawing/2010/main">
                <a:solidFill>
                  <a:srgbClr val="FFFFFF"/>
                </a:solidFill>
              </a14:hiddenFill>
            </a:ext>
          </a:extLst>
        </xdr:spPr>
      </xdr:pic>
      <xdr:pic macro="[0]!Go_to_wiki">
        <xdr:nvPicPr>
          <xdr:cNvPr id="39" name="Picture 98"/>
          <xdr:cNvPicPr>
            <a:picLocks noChangeAspect="1"/>
          </xdr:cNvPicPr>
        </xdr:nvPicPr>
        <xdr:blipFill rotWithShape="1">
          <a:blip xmlns:r="http://schemas.openxmlformats.org/officeDocument/2006/relationships" r:embed="rId2" cstate="print"/>
          <a:srcRect l="11824" t="8148" r="14865" b="17782"/>
          <a:stretch/>
        </xdr:blipFill>
        <xdr:spPr>
          <a:xfrm>
            <a:off x="9801224" y="4615425"/>
            <a:ext cx="465464" cy="468000"/>
          </a:xfrm>
          <a:prstGeom prst="rect">
            <a:avLst/>
          </a:prstGeom>
        </xdr:spPr>
      </xdr:pic>
      <xdr:grpSp>
        <xdr:nvGrpSpPr>
          <xdr:cNvPr id="40" name="Grupp 42"/>
          <xdr:cNvGrpSpPr/>
        </xdr:nvGrpSpPr>
        <xdr:grpSpPr>
          <a:xfrm>
            <a:off x="9305926" y="3848100"/>
            <a:ext cx="2038348" cy="704851"/>
            <a:chOff x="9344026" y="3924300"/>
            <a:chExt cx="2038348" cy="704851"/>
          </a:xfrm>
        </xdr:grpSpPr>
        <xdr:sp macro="[0]!Go_to_redesign" textlink="">
          <xdr:nvSpPr>
            <xdr:cNvPr id="42" name="Rektangel med rundade hörn 44"/>
            <xdr:cNvSpPr/>
          </xdr:nvSpPr>
          <xdr:spPr>
            <a:xfrm>
              <a:off x="9867899" y="3924300"/>
              <a:ext cx="1514475" cy="70485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sv-SE" sz="1100" b="1"/>
                <a:t>BACK to the Surveillance </a:t>
              </a:r>
            </a:p>
            <a:p>
              <a:pPr algn="ctr"/>
              <a:r>
                <a:rPr lang="sv-SE" sz="1100" b="1"/>
                <a:t>REDESIGN menu</a:t>
              </a:r>
            </a:p>
          </xdr:txBody>
        </xdr:sp>
        <xdr:pic macro="[0]!Go_to_redesign">
          <xdr:nvPicPr>
            <xdr:cNvPr id="43" name="Bildobjekt 45" descr="http://interactyx.com/wp-content/uploads/2013/02/Icon_Chart_lg.png"/>
            <xdr:cNvPicPr>
              <a:picLocks noChangeAspect="1" noChangeArrowheads="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9344026" y="3933825"/>
              <a:ext cx="666749" cy="6667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pic>
        <xdr:nvPicPr>
          <xdr:cNvPr id="41" name="Bildobjekt 43" descr="http://appconsultants.com.au/wp-content/uploads/2013/08/App-Icon-Design-Service.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848975" y="190500"/>
            <a:ext cx="523875" cy="5238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390525</xdr:colOff>
      <xdr:row>3</xdr:row>
      <xdr:rowOff>95250</xdr:rowOff>
    </xdr:from>
    <xdr:to>
      <xdr:col>11</xdr:col>
      <xdr:colOff>381000</xdr:colOff>
      <xdr:row>22</xdr:row>
      <xdr:rowOff>28575</xdr:rowOff>
    </xdr:to>
    <xdr:pic>
      <xdr:nvPicPr>
        <xdr:cNvPr id="2" name="Bildobjekt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714375"/>
          <a:ext cx="6696075" cy="3552825"/>
        </a:xfrm>
        <a:prstGeom prst="rect">
          <a:avLst/>
        </a:prstGeom>
        <a:ln w="38100" cap="sq">
          <a:solidFill>
            <a:schemeClr val="accent1">
              <a:lumMod val="75000"/>
            </a:schemeClr>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381000</xdr:colOff>
      <xdr:row>24</xdr:row>
      <xdr:rowOff>9525</xdr:rowOff>
    </xdr:from>
    <xdr:to>
      <xdr:col>11</xdr:col>
      <xdr:colOff>447675</xdr:colOff>
      <xdr:row>42</xdr:row>
      <xdr:rowOff>114300</xdr:rowOff>
    </xdr:to>
    <xdr:pic>
      <xdr:nvPicPr>
        <xdr:cNvPr id="3" name="Bildobjekt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00" y="4629150"/>
          <a:ext cx="6772275" cy="3533775"/>
        </a:xfrm>
        <a:prstGeom prst="rect">
          <a:avLst/>
        </a:prstGeom>
        <a:ln w="38100" cap="sq">
          <a:solidFill>
            <a:schemeClr val="accent1">
              <a:lumMod val="75000"/>
            </a:schemeClr>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352425</xdr:colOff>
      <xdr:row>43</xdr:row>
      <xdr:rowOff>123825</xdr:rowOff>
    </xdr:from>
    <xdr:to>
      <xdr:col>11</xdr:col>
      <xdr:colOff>342900</xdr:colOff>
      <xdr:row>62</xdr:row>
      <xdr:rowOff>28575</xdr:rowOff>
    </xdr:to>
    <xdr:pic>
      <xdr:nvPicPr>
        <xdr:cNvPr id="4" name="Bildobjekt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2425" y="8362950"/>
          <a:ext cx="6696075" cy="3524250"/>
        </a:xfrm>
        <a:prstGeom prst="rect">
          <a:avLst/>
        </a:prstGeom>
        <a:ln w="38100" cap="sq">
          <a:solidFill>
            <a:schemeClr val="accent1">
              <a:lumMod val="75000"/>
            </a:schemeClr>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19050</xdr:colOff>
      <xdr:row>6</xdr:row>
      <xdr:rowOff>95250</xdr:rowOff>
    </xdr:from>
    <xdr:to>
      <xdr:col>14</xdr:col>
      <xdr:colOff>457200</xdr:colOff>
      <xdr:row>12</xdr:row>
      <xdr:rowOff>161925</xdr:rowOff>
    </xdr:to>
    <xdr:sp macro="[0]!Go_to_redesign" textlink="">
      <xdr:nvSpPr>
        <xdr:cNvPr id="5" name="Rektangel med rundade hörn 4"/>
        <xdr:cNvSpPr/>
      </xdr:nvSpPr>
      <xdr:spPr>
        <a:xfrm>
          <a:off x="7334250" y="1285875"/>
          <a:ext cx="1657350" cy="120967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sv-SE" sz="1800" b="1">
              <a:solidFill>
                <a:sysClr val="windowText" lastClr="000000"/>
              </a:solidFill>
            </a:rPr>
            <a:t>Back to surveillance</a:t>
          </a:r>
          <a:r>
            <a:rPr lang="sv-SE" sz="1800" b="1" baseline="0">
              <a:solidFill>
                <a:sysClr val="windowText" lastClr="000000"/>
              </a:solidFill>
            </a:rPr>
            <a:t> REDESIGN</a:t>
          </a:r>
          <a:endParaRPr lang="sv-SE" sz="1800" b="1">
            <a:solidFill>
              <a:sysClr val="windowText" lastClr="000000"/>
            </a:solidFill>
          </a:endParaRPr>
        </a:p>
      </xdr:txBody>
    </xdr:sp>
    <xdr:clientData/>
  </xdr:twoCellAnchor>
  <xdr:twoCellAnchor editAs="oneCell">
    <xdr:from>
      <xdr:col>13</xdr:col>
      <xdr:colOff>390525</xdr:colOff>
      <xdr:row>11</xdr:row>
      <xdr:rowOff>142875</xdr:rowOff>
    </xdr:from>
    <xdr:to>
      <xdr:col>14</xdr:col>
      <xdr:colOff>390525</xdr:colOff>
      <xdr:row>14</xdr:row>
      <xdr:rowOff>180975</xdr:rowOff>
    </xdr:to>
    <xdr:pic>
      <xdr:nvPicPr>
        <xdr:cNvPr id="6" name="Bildobjekt 5" descr="http://interactyx.com/wp-content/uploads/2013/02/Icon_Chart_lg.png"/>
        <xdr:cNvPicPr>
          <a:picLocks noChangeAspect="1" noChangeArrowheads="1"/>
        </xdr:cNvPicPr>
      </xdr:nvPicPr>
      <xdr:blipFill>
        <a:blip xmlns:r="http://schemas.openxmlformats.org/officeDocument/2006/relationships" r:embed="rId4" cstate="print">
          <a:duotone>
            <a:prstClr val="black"/>
            <a:schemeClr val="accent6">
              <a:tint val="45000"/>
              <a:satMod val="400000"/>
            </a:schemeClr>
          </a:duotone>
          <a:extLst>
            <a:ext uri="{28A0092B-C50C-407E-A947-70E740481C1C}">
              <a14:useLocalDpi xmlns:a14="http://schemas.microsoft.com/office/drawing/2010/main" val="0"/>
            </a:ext>
          </a:extLst>
        </a:blip>
        <a:srcRect/>
        <a:stretch>
          <a:fillRect/>
        </a:stretch>
      </xdr:blipFill>
      <xdr:spPr bwMode="auto">
        <a:xfrm>
          <a:off x="8315325" y="2286000"/>
          <a:ext cx="609600" cy="6096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9.xml"/><Relationship Id="rId18" Type="http://schemas.openxmlformats.org/officeDocument/2006/relationships/ctrlProp" Target="../ctrlProps/ctrlProp34.xml"/><Relationship Id="rId26" Type="http://schemas.openxmlformats.org/officeDocument/2006/relationships/ctrlProp" Target="../ctrlProps/ctrlProp42.xml"/><Relationship Id="rId3" Type="http://schemas.openxmlformats.org/officeDocument/2006/relationships/vmlDrawing" Target="../drawings/vmlDrawing2.vml"/><Relationship Id="rId21" Type="http://schemas.openxmlformats.org/officeDocument/2006/relationships/ctrlProp" Target="../ctrlProps/ctrlProp37.xml"/><Relationship Id="rId34" Type="http://schemas.openxmlformats.org/officeDocument/2006/relationships/ctrlProp" Target="../ctrlProps/ctrlProp50.xml"/><Relationship Id="rId7" Type="http://schemas.openxmlformats.org/officeDocument/2006/relationships/ctrlProp" Target="../ctrlProps/ctrlProp23.xml"/><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32.xml"/><Relationship Id="rId20" Type="http://schemas.openxmlformats.org/officeDocument/2006/relationships/ctrlProp" Target="../ctrlProps/ctrlProp36.xml"/><Relationship Id="rId29" Type="http://schemas.openxmlformats.org/officeDocument/2006/relationships/ctrlProp" Target="../ctrlProps/ctrlProp4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5" Type="http://schemas.openxmlformats.org/officeDocument/2006/relationships/ctrlProp" Target="../ctrlProps/ctrlProp21.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10" Type="http://schemas.openxmlformats.org/officeDocument/2006/relationships/ctrlProp" Target="../ctrlProps/ctrlProp26.xml"/><Relationship Id="rId19" Type="http://schemas.openxmlformats.org/officeDocument/2006/relationships/ctrlProp" Target="../ctrlProps/ctrlProp35.xml"/><Relationship Id="rId31" Type="http://schemas.openxmlformats.org/officeDocument/2006/relationships/ctrlProp" Target="../ctrlProps/ctrlProp47.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8" Type="http://schemas.openxmlformats.org/officeDocument/2006/relationships/ctrlProp" Target="../ctrlProps/ctrlProp2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3.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6.xml"/><Relationship Id="rId16"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epitools.ausvet.com.au/content.php?page=SampleSize" TargetMode="External"/><Relationship Id="rId1" Type="http://schemas.openxmlformats.org/officeDocument/2006/relationships/hyperlink" Target="http://epitools.ausvet.com.au/content.php?page=SampleSize" TargetMode="External"/><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tabColor rgb="FF66FF33"/>
  </sheetPr>
  <dimension ref="A1:AM35"/>
  <sheetViews>
    <sheetView tabSelected="1" zoomScale="90" zoomScaleNormal="90" workbookViewId="0">
      <selection activeCell="AC18" sqref="AC18"/>
    </sheetView>
  </sheetViews>
  <sheetFormatPr defaultRowHeight="15" x14ac:dyDescent="0.25"/>
  <cols>
    <col min="1" max="1" width="8.42578125" customWidth="1"/>
    <col min="2" max="30" width="4.28515625" customWidth="1"/>
    <col min="31" max="38" width="4.28515625" style="3" customWidth="1"/>
    <col min="39" max="39" width="9.140625" style="3"/>
  </cols>
  <sheetData>
    <row r="1" spans="1:37" ht="6"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row>
    <row r="2" spans="1:37" ht="23.25" x14ac:dyDescent="0.35">
      <c r="A2" s="3"/>
      <c r="B2" s="321" t="s">
        <v>0</v>
      </c>
      <c r="C2" s="321"/>
      <c r="D2" s="321"/>
      <c r="E2" s="321"/>
      <c r="F2" s="321"/>
      <c r="G2" s="321"/>
      <c r="H2" s="321"/>
      <c r="I2" s="321"/>
      <c r="J2" s="321"/>
      <c r="K2" s="321"/>
      <c r="L2" s="321"/>
      <c r="M2" s="321"/>
      <c r="N2" s="321"/>
      <c r="O2" s="321"/>
      <c r="P2" s="321"/>
      <c r="Q2" s="321"/>
      <c r="R2" s="321"/>
      <c r="S2" s="321"/>
      <c r="T2" s="321"/>
      <c r="U2" s="321"/>
      <c r="V2" s="321"/>
      <c r="W2" s="321"/>
      <c r="X2" s="321"/>
      <c r="Y2" s="321"/>
      <c r="Z2" s="321"/>
      <c r="AA2" s="321"/>
      <c r="AB2" s="321"/>
      <c r="AC2" s="321"/>
      <c r="AD2" s="3"/>
    </row>
    <row r="3" spans="1:37" ht="4.5" customHeight="1" x14ac:dyDescent="0.25">
      <c r="A3" s="3"/>
      <c r="B3" s="3"/>
      <c r="C3" s="3"/>
      <c r="D3" s="3"/>
      <c r="E3" s="3"/>
      <c r="F3" s="3"/>
      <c r="G3" s="3"/>
      <c r="H3" s="3"/>
      <c r="I3" s="3"/>
      <c r="J3" s="3"/>
      <c r="K3" s="3"/>
      <c r="L3" s="3"/>
      <c r="M3" s="3"/>
      <c r="N3" s="3"/>
      <c r="O3" s="3"/>
      <c r="P3" s="3"/>
      <c r="Q3" s="3"/>
      <c r="R3" s="3"/>
      <c r="S3" s="3"/>
      <c r="T3" s="3"/>
      <c r="U3" s="3"/>
      <c r="V3" s="3"/>
      <c r="W3" s="3"/>
      <c r="X3" s="3"/>
      <c r="Y3" s="3"/>
      <c r="Z3" s="3"/>
      <c r="AA3" s="3"/>
      <c r="AB3" s="3"/>
      <c r="AC3" s="3"/>
      <c r="AD3" s="3"/>
    </row>
    <row r="4" spans="1:37" x14ac:dyDescent="0.25">
      <c r="A4" s="3"/>
      <c r="B4" s="322" t="s">
        <v>1</v>
      </c>
      <c r="C4" s="322"/>
      <c r="D4" s="322"/>
      <c r="E4" s="322"/>
      <c r="F4" s="322"/>
      <c r="G4" s="322"/>
      <c r="H4" s="322"/>
      <c r="I4" s="322"/>
      <c r="J4" s="322"/>
      <c r="K4" s="322"/>
      <c r="L4" s="322"/>
      <c r="M4" s="322"/>
      <c r="N4" s="322"/>
      <c r="O4" s="322"/>
      <c r="P4" s="322"/>
      <c r="Q4" s="322"/>
      <c r="R4" s="322"/>
      <c r="S4" s="322"/>
      <c r="T4" s="322"/>
      <c r="U4" s="322"/>
      <c r="V4" s="322"/>
      <c r="W4" s="322"/>
      <c r="X4" s="322"/>
      <c r="Y4" s="322"/>
      <c r="Z4" s="322"/>
      <c r="AA4" s="322"/>
      <c r="AB4" s="322"/>
      <c r="AC4" s="322"/>
      <c r="AD4" s="3"/>
    </row>
    <row r="5" spans="1:37" ht="5.25" customHeight="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row>
    <row r="6" spans="1:37" ht="45" customHeight="1" x14ac:dyDescent="0.25">
      <c r="A6" s="3"/>
      <c r="B6" s="3"/>
      <c r="C6" s="3"/>
      <c r="D6" s="3"/>
      <c r="E6" s="3"/>
      <c r="F6" s="324"/>
      <c r="G6" s="324"/>
      <c r="H6" s="324"/>
      <c r="I6" s="324"/>
      <c r="J6" s="324"/>
      <c r="K6" s="324"/>
      <c r="L6" s="324"/>
      <c r="M6" s="324"/>
      <c r="N6" s="324"/>
      <c r="O6" s="324"/>
      <c r="P6" s="324"/>
      <c r="Q6" s="324"/>
      <c r="R6" s="324"/>
      <c r="S6" s="324"/>
      <c r="T6" s="324"/>
      <c r="U6" s="324"/>
      <c r="V6" s="324"/>
      <c r="W6" s="324"/>
      <c r="X6" s="324"/>
      <c r="Y6" s="324"/>
      <c r="Z6" s="324"/>
      <c r="AA6" s="3"/>
      <c r="AB6" s="3"/>
      <c r="AC6" s="3"/>
      <c r="AD6" s="3"/>
    </row>
    <row r="7" spans="1:37" ht="3.75" customHeight="1" x14ac:dyDescent="0.25">
      <c r="A7" s="3"/>
      <c r="B7" s="3"/>
      <c r="C7" s="3"/>
      <c r="D7" s="3"/>
      <c r="E7" s="3"/>
      <c r="F7" s="3"/>
      <c r="G7" s="3"/>
      <c r="H7" s="3"/>
      <c r="I7" s="3"/>
      <c r="J7" s="3"/>
      <c r="K7" s="3"/>
      <c r="L7" s="3"/>
      <c r="M7" s="3"/>
      <c r="N7" s="3"/>
      <c r="O7" s="3"/>
      <c r="P7" s="3"/>
      <c r="Q7" s="3"/>
      <c r="R7" s="3"/>
      <c r="S7" s="3"/>
      <c r="T7" s="3"/>
      <c r="U7" s="3"/>
      <c r="V7" s="3"/>
      <c r="W7" s="3"/>
      <c r="X7" s="3"/>
      <c r="Y7" s="3"/>
      <c r="Z7" s="3"/>
      <c r="AA7" s="3"/>
      <c r="AB7" s="3"/>
      <c r="AC7" s="3"/>
      <c r="AD7" s="3"/>
    </row>
    <row r="8" spans="1:37" ht="29.25" customHeight="1" x14ac:dyDescent="0.25">
      <c r="A8" s="3"/>
      <c r="B8" s="3"/>
      <c r="C8" s="3"/>
      <c r="D8" s="323" t="s">
        <v>649</v>
      </c>
      <c r="E8" s="323"/>
      <c r="F8" s="323"/>
      <c r="G8" s="323"/>
      <c r="H8" s="323"/>
      <c r="I8" s="323"/>
      <c r="J8" s="323"/>
      <c r="K8" s="323"/>
      <c r="L8" s="323"/>
      <c r="M8" s="323"/>
      <c r="N8" s="323"/>
      <c r="O8" s="323"/>
      <c r="P8" s="323"/>
      <c r="Q8" s="323"/>
      <c r="R8" s="323"/>
      <c r="S8" s="323"/>
      <c r="T8" s="323"/>
      <c r="U8" s="323"/>
      <c r="V8" s="323"/>
      <c r="W8" s="323"/>
      <c r="X8" s="323"/>
      <c r="Y8" s="323"/>
      <c r="Z8" s="323"/>
      <c r="AA8" s="323"/>
      <c r="AB8" s="3"/>
      <c r="AC8" s="3"/>
      <c r="AD8" s="3"/>
    </row>
    <row r="9" spans="1:37" ht="6.7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row>
    <row r="10" spans="1:37" ht="40.5" customHeight="1" x14ac:dyDescent="0.3">
      <c r="A10" s="3"/>
      <c r="B10" s="3"/>
      <c r="C10" s="3"/>
      <c r="D10" s="3"/>
      <c r="E10" s="3"/>
      <c r="F10" s="3"/>
      <c r="H10" s="3"/>
      <c r="I10" s="3"/>
      <c r="J10" s="3"/>
      <c r="K10" s="325" t="s">
        <v>648</v>
      </c>
      <c r="L10" s="325"/>
      <c r="M10" s="325"/>
      <c r="N10" s="325"/>
      <c r="O10" s="325"/>
      <c r="P10" s="325"/>
      <c r="Q10" s="325"/>
      <c r="R10" s="325"/>
      <c r="S10" s="325"/>
      <c r="T10" s="325"/>
      <c r="U10" s="325"/>
      <c r="V10" s="325"/>
      <c r="W10" s="325"/>
      <c r="X10" s="325"/>
      <c r="Y10" s="325"/>
      <c r="Z10" s="325"/>
      <c r="AA10" s="216"/>
      <c r="AB10" s="3"/>
      <c r="AC10" s="3"/>
      <c r="AD10" s="3"/>
      <c r="AK10"/>
    </row>
    <row r="11" spans="1:37" ht="11.25" customHeight="1" x14ac:dyDescent="0.3">
      <c r="A11" s="3"/>
      <c r="B11" s="3"/>
      <c r="C11" s="3"/>
      <c r="D11" s="3"/>
      <c r="E11" s="3"/>
      <c r="F11" s="3"/>
      <c r="G11" s="3"/>
      <c r="H11" s="3"/>
      <c r="I11" s="3"/>
      <c r="J11" s="3"/>
      <c r="K11" s="216"/>
      <c r="L11" s="216"/>
      <c r="M11" s="216"/>
      <c r="N11" s="216"/>
      <c r="O11" s="216"/>
      <c r="P11" s="216"/>
      <c r="Q11" s="216"/>
      <c r="R11" s="216"/>
      <c r="S11" s="216"/>
      <c r="T11" s="216"/>
      <c r="U11" s="216"/>
      <c r="V11" s="216"/>
      <c r="W11" s="216"/>
      <c r="X11" s="216"/>
      <c r="Y11" s="216"/>
      <c r="Z11" s="216"/>
      <c r="AA11" s="216"/>
      <c r="AB11" s="3"/>
      <c r="AC11" s="3"/>
      <c r="AD11" s="3"/>
    </row>
    <row r="12" spans="1:37" ht="39.75" customHeight="1" x14ac:dyDescent="0.3">
      <c r="A12" s="3"/>
      <c r="B12" s="3"/>
      <c r="C12" s="3"/>
      <c r="D12" s="3"/>
      <c r="E12" s="3"/>
      <c r="F12" s="3"/>
      <c r="G12" s="3"/>
      <c r="H12" s="3"/>
      <c r="I12" s="3"/>
      <c r="J12" s="3"/>
      <c r="K12" s="320" t="s">
        <v>646</v>
      </c>
      <c r="L12" s="320"/>
      <c r="M12" s="320"/>
      <c r="N12" s="320"/>
      <c r="O12" s="320"/>
      <c r="P12" s="320"/>
      <c r="Q12" s="320"/>
      <c r="R12" s="320"/>
      <c r="S12" s="320"/>
      <c r="T12" s="320"/>
      <c r="U12" s="320"/>
      <c r="V12" s="320"/>
      <c r="W12" s="320"/>
      <c r="X12" s="320"/>
      <c r="Y12" s="320"/>
      <c r="Z12" s="320"/>
      <c r="AA12" s="216"/>
      <c r="AB12" s="3"/>
      <c r="AC12" s="3"/>
      <c r="AD12" s="3"/>
    </row>
    <row r="13" spans="1:37" ht="9" customHeight="1" x14ac:dyDescent="0.3">
      <c r="A13" s="3"/>
      <c r="B13" s="3"/>
      <c r="C13" s="3"/>
      <c r="D13" s="3"/>
      <c r="E13" s="3"/>
      <c r="F13" s="3"/>
      <c r="G13" s="3"/>
      <c r="H13" s="3"/>
      <c r="I13" s="3"/>
      <c r="J13" s="3"/>
      <c r="K13" s="216"/>
      <c r="L13" s="216"/>
      <c r="M13" s="216"/>
      <c r="N13" s="216"/>
      <c r="O13" s="216"/>
      <c r="P13" s="216"/>
      <c r="Q13" s="216"/>
      <c r="R13" s="216"/>
      <c r="S13" s="216"/>
      <c r="T13" s="216"/>
      <c r="U13" s="216"/>
      <c r="V13" s="216"/>
      <c r="W13" s="216"/>
      <c r="X13" s="216"/>
      <c r="Y13" s="216"/>
      <c r="Z13" s="216"/>
      <c r="AA13" s="216"/>
      <c r="AB13" s="3"/>
      <c r="AC13" s="3"/>
      <c r="AD13" s="3"/>
    </row>
    <row r="14" spans="1:37" ht="55.5" customHeight="1" x14ac:dyDescent="0.3">
      <c r="A14" s="3"/>
      <c r="B14" s="3"/>
      <c r="C14" s="3"/>
      <c r="D14" s="3"/>
      <c r="E14" s="3"/>
      <c r="F14" s="3"/>
      <c r="G14" s="3"/>
      <c r="H14" s="3"/>
      <c r="I14" s="3"/>
      <c r="J14" s="3"/>
      <c r="K14" s="320" t="s">
        <v>647</v>
      </c>
      <c r="L14" s="320"/>
      <c r="M14" s="320"/>
      <c r="N14" s="320"/>
      <c r="O14" s="320"/>
      <c r="P14" s="320"/>
      <c r="Q14" s="320"/>
      <c r="R14" s="320"/>
      <c r="S14" s="320"/>
      <c r="T14" s="320"/>
      <c r="U14" s="320"/>
      <c r="V14" s="320"/>
      <c r="W14" s="320"/>
      <c r="X14" s="320"/>
      <c r="Y14" s="320"/>
      <c r="Z14" s="320"/>
      <c r="AA14" s="216"/>
      <c r="AB14" s="3"/>
      <c r="AC14" s="3"/>
      <c r="AD14" s="3"/>
    </row>
    <row r="15" spans="1:37" x14ac:dyDescent="0.25">
      <c r="A15" s="3"/>
      <c r="B15" s="3"/>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row>
    <row r="16" spans="1:37" x14ac:dyDescent="0.25">
      <c r="A16" s="3"/>
      <c r="B16" s="3"/>
      <c r="C16" s="3"/>
      <c r="D16" s="3"/>
      <c r="E16" s="3"/>
      <c r="F16" s="3" t="s">
        <v>650</v>
      </c>
      <c r="G16" s="3"/>
      <c r="H16" s="3"/>
      <c r="I16" s="3"/>
      <c r="J16" s="3"/>
      <c r="K16" s="3"/>
      <c r="L16" s="3"/>
      <c r="M16" s="3"/>
      <c r="N16" s="3"/>
      <c r="O16" s="3"/>
      <c r="P16" s="3"/>
      <c r="Q16" s="3"/>
      <c r="R16" s="3"/>
      <c r="S16" s="3"/>
      <c r="T16" s="3"/>
      <c r="U16" s="3"/>
      <c r="V16" s="3"/>
      <c r="W16" s="3"/>
      <c r="X16" s="3"/>
      <c r="Y16" s="3"/>
      <c r="Z16" s="3"/>
      <c r="AA16" s="3"/>
      <c r="AB16" s="3"/>
      <c r="AC16" s="3"/>
      <c r="AD16" s="3"/>
    </row>
    <row r="17" spans="1:39" ht="6" customHeight="1" x14ac:dyDescent="0.25">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row>
    <row r="18" spans="1:39" s="217" customFormat="1" ht="18.75" x14ac:dyDescent="0.3">
      <c r="A18" s="216"/>
      <c r="B18" s="216"/>
      <c r="C18" s="216"/>
      <c r="D18" s="216"/>
      <c r="E18" s="216"/>
      <c r="F18" s="216"/>
      <c r="G18" s="318" t="s">
        <v>651</v>
      </c>
      <c r="H18" s="318"/>
      <c r="I18" s="318"/>
      <c r="J18" s="318"/>
      <c r="K18" s="318"/>
      <c r="L18" s="318"/>
      <c r="M18" s="318"/>
      <c r="N18" s="216"/>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row>
    <row r="19" spans="1:39" ht="3.75" customHeight="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row>
    <row r="20" spans="1:39" s="217" customFormat="1" ht="18.75" x14ac:dyDescent="0.3">
      <c r="A20" s="216"/>
      <c r="B20" s="216"/>
      <c r="C20" s="216"/>
      <c r="D20" s="216"/>
      <c r="E20" s="216"/>
      <c r="F20" s="216"/>
      <c r="G20" s="319" t="s">
        <v>652</v>
      </c>
      <c r="H20" s="319"/>
      <c r="I20" s="319"/>
      <c r="J20" s="319"/>
      <c r="K20" s="319"/>
      <c r="L20" s="319"/>
      <c r="M20" s="319"/>
      <c r="N20" s="216"/>
      <c r="O20" s="216"/>
      <c r="P20" s="216"/>
      <c r="Q20" s="216"/>
      <c r="R20" s="216"/>
      <c r="S20" s="216"/>
      <c r="T20" s="216"/>
      <c r="U20" s="216"/>
      <c r="V20" s="216"/>
      <c r="W20" s="216"/>
      <c r="X20" s="216"/>
      <c r="Y20" s="216"/>
      <c r="Z20" s="216"/>
      <c r="AA20" s="216"/>
      <c r="AB20" s="216"/>
      <c r="AC20" s="216"/>
      <c r="AD20" s="216"/>
      <c r="AE20" s="216"/>
      <c r="AF20" s="216"/>
      <c r="AG20" s="216"/>
      <c r="AH20" s="216"/>
      <c r="AI20" s="216"/>
      <c r="AJ20" s="216"/>
      <c r="AK20" s="216"/>
      <c r="AL20" s="216"/>
      <c r="AM20" s="216"/>
    </row>
    <row r="21" spans="1:39" ht="4.5" customHeight="1" x14ac:dyDescent="0.25">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row>
    <row r="22" spans="1:39" s="217" customFormat="1" ht="35.25" customHeight="1" x14ac:dyDescent="0.3">
      <c r="A22" s="216"/>
      <c r="B22" s="216"/>
      <c r="C22" s="216"/>
      <c r="D22" s="216"/>
      <c r="E22" s="216"/>
      <c r="F22" s="216"/>
      <c r="G22" s="317" t="s">
        <v>653</v>
      </c>
      <c r="H22" s="317"/>
      <c r="I22" s="317"/>
      <c r="J22" s="317"/>
      <c r="K22" s="317"/>
      <c r="L22" s="317"/>
      <c r="M22" s="317"/>
      <c r="N22" s="317"/>
      <c r="O22" s="317"/>
      <c r="P22" s="317"/>
      <c r="Q22" s="317"/>
      <c r="R22" s="317"/>
      <c r="S22" s="317"/>
      <c r="T22" s="317"/>
      <c r="U22" s="317"/>
      <c r="V22" s="317"/>
      <c r="W22" s="317"/>
      <c r="X22" s="216"/>
      <c r="Y22" s="216"/>
      <c r="Z22" s="216"/>
      <c r="AA22" s="216"/>
      <c r="AB22" s="216"/>
      <c r="AC22" s="216"/>
      <c r="AD22" s="216"/>
      <c r="AE22" s="216"/>
      <c r="AF22" s="216"/>
      <c r="AG22" s="216"/>
      <c r="AH22" s="216"/>
      <c r="AI22" s="216"/>
      <c r="AJ22" s="216"/>
      <c r="AK22" s="216"/>
      <c r="AL22" s="216"/>
      <c r="AM22" s="216"/>
    </row>
    <row r="23" spans="1:39" x14ac:dyDescent="0.25">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row>
    <row r="24" spans="1:39" x14ac:dyDescent="0.25">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row>
    <row r="25" spans="1:39"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row>
    <row r="26" spans="1:39" x14ac:dyDescent="0.25">
      <c r="A26" s="3"/>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row>
    <row r="27" spans="1:39" x14ac:dyDescent="0.25">
      <c r="A27" s="3"/>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row>
    <row r="28" spans="1:39" x14ac:dyDescent="0.25">
      <c r="A28" s="3"/>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row>
    <row r="29" spans="1:39" x14ac:dyDescent="0.25">
      <c r="A29" s="3"/>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row>
    <row r="30" spans="1:39" x14ac:dyDescent="0.25">
      <c r="A30" s="3"/>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row>
    <row r="31" spans="1:39"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row>
    <row r="32" spans="1:39" x14ac:dyDescent="0.25">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row>
    <row r="33" spans="1:30"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row>
    <row r="34" spans="1:30" x14ac:dyDescent="0.25">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row>
    <row r="35" spans="1:30" x14ac:dyDescent="0.25">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row>
  </sheetData>
  <mergeCells count="10">
    <mergeCell ref="G22:W22"/>
    <mergeCell ref="G18:M18"/>
    <mergeCell ref="G20:M20"/>
    <mergeCell ref="K14:Z14"/>
    <mergeCell ref="B2:AC2"/>
    <mergeCell ref="B4:AC4"/>
    <mergeCell ref="D8:AA8"/>
    <mergeCell ref="K12:Z12"/>
    <mergeCell ref="F6:Z6"/>
    <mergeCell ref="K10:Z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1"/>
  <dimension ref="A1:AH188"/>
  <sheetViews>
    <sheetView workbookViewId="0">
      <selection activeCell="C6" sqref="C6"/>
    </sheetView>
  </sheetViews>
  <sheetFormatPr defaultRowHeight="15" x14ac:dyDescent="0.25"/>
  <cols>
    <col min="2" max="2" width="11.5703125" bestFit="1" customWidth="1"/>
    <col min="4" max="4" width="11.42578125" bestFit="1" customWidth="1"/>
    <col min="6" max="6" width="9.85546875" bestFit="1" customWidth="1"/>
  </cols>
  <sheetData>
    <row r="1" spans="1:28" x14ac:dyDescent="0.25">
      <c r="A1" s="34" t="s">
        <v>2</v>
      </c>
      <c r="B1" s="33" t="str">
        <f>IF('1'!G17="","",'1'!G17)</f>
        <v/>
      </c>
    </row>
    <row r="2" spans="1:28" x14ac:dyDescent="0.25">
      <c r="R2" t="s">
        <v>757</v>
      </c>
      <c r="X2" t="s">
        <v>777</v>
      </c>
    </row>
    <row r="3" spans="1:28" ht="15.75" x14ac:dyDescent="0.25">
      <c r="A3" s="34" t="s">
        <v>5</v>
      </c>
      <c r="B3" s="1">
        <v>2</v>
      </c>
      <c r="C3" t="s">
        <v>7</v>
      </c>
      <c r="D3" s="32" t="str">
        <f>INDEX(C3:C6,B3)</f>
        <v>case finding</v>
      </c>
      <c r="G3" t="s">
        <v>630</v>
      </c>
      <c r="H3" s="215" t="b">
        <v>0</v>
      </c>
      <c r="I3" s="214" t="s">
        <v>631</v>
      </c>
      <c r="K3" s="215" t="b">
        <v>0</v>
      </c>
      <c r="L3" t="s">
        <v>633</v>
      </c>
      <c r="N3" s="215" t="b">
        <v>0</v>
      </c>
      <c r="O3" t="s">
        <v>635</v>
      </c>
      <c r="R3" s="215" t="b">
        <v>0</v>
      </c>
      <c r="S3" t="s">
        <v>758</v>
      </c>
      <c r="T3" s="215" t="b">
        <v>0</v>
      </c>
      <c r="U3" t="s">
        <v>761</v>
      </c>
      <c r="V3" s="32" t="str">
        <f>IF(R3=TRUE,S3,IF(R4=TRUE,S4,IF(R5=TRUE,S5,IF(T3=TRUE,U3,IF(T4=TRUE,U4,IF(T5=TRUE,U5,IF(T6=TRUE,U6,"")))))))</f>
        <v/>
      </c>
      <c r="X3" s="304">
        <v>1</v>
      </c>
      <c r="Z3" s="32" t="str">
        <f>INDEX('1.2'!AG40:AG42,FormControl!X3)</f>
        <v>country</v>
      </c>
      <c r="AB3" s="305" t="s">
        <v>783</v>
      </c>
    </row>
    <row r="4" spans="1:28" x14ac:dyDescent="0.25">
      <c r="C4" t="s">
        <v>8</v>
      </c>
      <c r="H4" s="215" t="b">
        <v>0</v>
      </c>
      <c r="I4" t="s">
        <v>632</v>
      </c>
      <c r="K4" s="215" t="b">
        <v>0</v>
      </c>
      <c r="L4" t="s">
        <v>634</v>
      </c>
      <c r="R4" s="215" t="b">
        <v>0</v>
      </c>
      <c r="S4" t="s">
        <v>759</v>
      </c>
      <c r="T4" s="215" t="b">
        <v>0</v>
      </c>
      <c r="U4" t="s">
        <v>762</v>
      </c>
      <c r="AB4" s="305" t="s">
        <v>784</v>
      </c>
    </row>
    <row r="5" spans="1:28" x14ac:dyDescent="0.25">
      <c r="C5" t="s">
        <v>9</v>
      </c>
      <c r="R5" s="215" t="b">
        <v>0</v>
      </c>
      <c r="S5" t="s">
        <v>760</v>
      </c>
      <c r="T5" s="215" t="b">
        <v>0</v>
      </c>
      <c r="U5" t="s">
        <v>763</v>
      </c>
      <c r="X5" s="304">
        <v>5</v>
      </c>
      <c r="Z5" s="32" t="str">
        <f>IF(X5=0,"",INDEX(AB3:AB7,X5))</f>
        <v>N/A</v>
      </c>
      <c r="AB5" s="305" t="s">
        <v>785</v>
      </c>
    </row>
    <row r="6" spans="1:28" x14ac:dyDescent="0.25">
      <c r="C6" t="s">
        <v>10</v>
      </c>
      <c r="I6" s="294" t="str">
        <f>IF(H3=TRUE,I3,IF(H4=TRUE,I4,IF(K3=TRUE,L3,IF(K4=TRUE,L4,IF(N3=TRUE,O3,"")))))</f>
        <v/>
      </c>
      <c r="T6" s="215" t="b">
        <v>0</v>
      </c>
      <c r="U6" t="s">
        <v>764</v>
      </c>
      <c r="AB6" s="305" t="s">
        <v>786</v>
      </c>
    </row>
    <row r="7" spans="1:28" x14ac:dyDescent="0.25">
      <c r="X7" s="304">
        <v>3</v>
      </c>
      <c r="Z7" s="32" t="str">
        <f>IF(X7=0,"",INDEX('1.2'!$P$48:$P$50,FormControl!X7))</f>
        <v>N/A</v>
      </c>
      <c r="AB7" s="305" t="s">
        <v>800</v>
      </c>
    </row>
    <row r="8" spans="1:28" x14ac:dyDescent="0.25">
      <c r="A8" s="34" t="s">
        <v>12</v>
      </c>
      <c r="B8" s="327" t="s">
        <v>16</v>
      </c>
      <c r="C8" s="327"/>
      <c r="D8" s="327"/>
      <c r="E8" s="327"/>
      <c r="F8" s="327"/>
      <c r="G8" s="327"/>
      <c r="H8" s="327"/>
      <c r="I8" s="327"/>
      <c r="J8" s="327"/>
      <c r="L8" s="327" t="s">
        <v>18</v>
      </c>
      <c r="M8" s="327"/>
      <c r="N8" s="327"/>
      <c r="O8" s="327"/>
      <c r="P8" s="327"/>
      <c r="Q8" s="327"/>
      <c r="R8" s="327"/>
    </row>
    <row r="9" spans="1:28" x14ac:dyDescent="0.25">
      <c r="B9" s="328" t="s">
        <v>15</v>
      </c>
      <c r="C9" s="328"/>
      <c r="D9" s="328"/>
      <c r="E9" s="37" t="b">
        <v>0</v>
      </c>
      <c r="F9" s="329" t="s">
        <v>20</v>
      </c>
      <c r="G9" s="330"/>
      <c r="H9" s="330"/>
      <c r="I9" s="330"/>
      <c r="J9" s="331"/>
      <c r="L9" s="37" t="b">
        <v>0</v>
      </c>
      <c r="M9" s="326" t="s">
        <v>41</v>
      </c>
      <c r="N9" s="326"/>
      <c r="O9" s="326"/>
      <c r="P9" s="326"/>
      <c r="Q9" s="326"/>
      <c r="R9" s="326"/>
      <c r="T9" t="s">
        <v>689</v>
      </c>
      <c r="V9" s="263"/>
    </row>
    <row r="10" spans="1:28" x14ac:dyDescent="0.25">
      <c r="B10" s="328"/>
      <c r="C10" s="328"/>
      <c r="D10" s="328"/>
      <c r="E10" s="37" t="b">
        <v>0</v>
      </c>
      <c r="F10" s="329" t="s">
        <v>21</v>
      </c>
      <c r="G10" s="330"/>
      <c r="H10" s="330"/>
      <c r="I10" s="330"/>
      <c r="J10" s="331"/>
      <c r="L10" s="37" t="b">
        <v>0</v>
      </c>
      <c r="M10" s="326" t="s">
        <v>42</v>
      </c>
      <c r="N10" s="326"/>
      <c r="O10" s="326"/>
      <c r="P10" s="326"/>
      <c r="Q10" s="326"/>
      <c r="R10" s="326"/>
    </row>
    <row r="11" spans="1:28" x14ac:dyDescent="0.25">
      <c r="B11" s="328"/>
      <c r="C11" s="328"/>
      <c r="D11" s="328"/>
      <c r="E11" s="37" t="b">
        <v>0</v>
      </c>
      <c r="F11" s="329" t="s">
        <v>22</v>
      </c>
      <c r="G11" s="330"/>
      <c r="H11" s="330"/>
      <c r="I11" s="330"/>
      <c r="J11" s="331"/>
      <c r="L11" s="37" t="b">
        <v>0</v>
      </c>
      <c r="M11" s="326" t="s">
        <v>43</v>
      </c>
      <c r="N11" s="326"/>
      <c r="O11" s="326"/>
      <c r="P11" s="326"/>
      <c r="Q11" s="326"/>
      <c r="R11" s="326"/>
      <c r="T11" t="s">
        <v>690</v>
      </c>
    </row>
    <row r="12" spans="1:28" x14ac:dyDescent="0.25">
      <c r="B12" s="328"/>
      <c r="C12" s="328"/>
      <c r="D12" s="328"/>
      <c r="E12" s="37" t="b">
        <v>0</v>
      </c>
      <c r="F12" s="329" t="s">
        <v>23</v>
      </c>
      <c r="G12" s="330"/>
      <c r="H12" s="330"/>
      <c r="I12" s="330"/>
      <c r="J12" s="331"/>
      <c r="L12" s="37" t="b">
        <v>0</v>
      </c>
      <c r="M12" s="326" t="s">
        <v>44</v>
      </c>
      <c r="N12" s="326"/>
      <c r="O12" s="326"/>
      <c r="P12" s="326"/>
      <c r="Q12" s="326"/>
      <c r="R12" s="326"/>
    </row>
    <row r="13" spans="1:28" x14ac:dyDescent="0.25">
      <c r="B13" s="328" t="s">
        <v>24</v>
      </c>
      <c r="C13" s="328"/>
      <c r="D13" s="328"/>
      <c r="E13" s="37" t="b">
        <v>0</v>
      </c>
      <c r="F13" s="329" t="s">
        <v>568</v>
      </c>
      <c r="G13" s="330"/>
      <c r="H13" s="330"/>
      <c r="I13" s="330"/>
      <c r="J13" s="331"/>
      <c r="L13" s="37" t="b">
        <v>0</v>
      </c>
      <c r="M13" s="326" t="s">
        <v>45</v>
      </c>
      <c r="N13" s="326"/>
      <c r="O13" s="326"/>
      <c r="P13" s="326"/>
      <c r="Q13" s="326"/>
      <c r="R13" s="326"/>
      <c r="T13" t="s">
        <v>691</v>
      </c>
    </row>
    <row r="14" spans="1:28" x14ac:dyDescent="0.25">
      <c r="B14" s="328"/>
      <c r="C14" s="328"/>
      <c r="D14" s="328"/>
      <c r="E14" s="37" t="b">
        <v>0</v>
      </c>
      <c r="F14" s="329" t="s">
        <v>26</v>
      </c>
      <c r="G14" s="330"/>
      <c r="H14" s="330"/>
      <c r="I14" s="330"/>
      <c r="J14" s="331"/>
      <c r="L14" s="37" t="b">
        <v>0</v>
      </c>
      <c r="M14" s="326" t="s">
        <v>46</v>
      </c>
      <c r="N14" s="326"/>
      <c r="O14" s="326"/>
      <c r="P14" s="326"/>
      <c r="Q14" s="326"/>
      <c r="R14" s="326"/>
    </row>
    <row r="15" spans="1:28" x14ac:dyDescent="0.25">
      <c r="B15" s="328" t="s">
        <v>27</v>
      </c>
      <c r="C15" s="328"/>
      <c r="D15" s="328"/>
      <c r="E15" s="37" t="b">
        <v>0</v>
      </c>
      <c r="F15" s="329" t="s">
        <v>28</v>
      </c>
      <c r="G15" s="330"/>
      <c r="H15" s="330"/>
      <c r="I15" s="330"/>
      <c r="J15" s="331"/>
      <c r="L15" s="37" t="b">
        <v>0</v>
      </c>
      <c r="M15" s="326" t="s">
        <v>47</v>
      </c>
      <c r="N15" s="326"/>
      <c r="O15" s="326"/>
      <c r="P15" s="326"/>
      <c r="Q15" s="326"/>
      <c r="R15" s="326"/>
      <c r="T15" t="s">
        <v>692</v>
      </c>
    </row>
    <row r="16" spans="1:28" x14ac:dyDescent="0.25">
      <c r="B16" s="328"/>
      <c r="C16" s="328"/>
      <c r="D16" s="328"/>
      <c r="E16" s="37" t="b">
        <v>0</v>
      </c>
      <c r="F16" s="329" t="s">
        <v>29</v>
      </c>
      <c r="G16" s="330"/>
      <c r="H16" s="330"/>
      <c r="I16" s="330"/>
      <c r="J16" s="331"/>
      <c r="L16" s="37" t="b">
        <v>0</v>
      </c>
      <c r="M16" s="326" t="s">
        <v>48</v>
      </c>
      <c r="N16" s="326"/>
      <c r="O16" s="326"/>
      <c r="P16" s="326"/>
      <c r="Q16" s="326"/>
      <c r="R16" s="326"/>
    </row>
    <row r="17" spans="1:18" x14ac:dyDescent="0.25">
      <c r="B17" s="328" t="s">
        <v>30</v>
      </c>
      <c r="C17" s="328"/>
      <c r="D17" s="328"/>
      <c r="E17" s="37" t="b">
        <v>0</v>
      </c>
      <c r="F17" s="329" t="s">
        <v>31</v>
      </c>
      <c r="G17" s="330"/>
      <c r="H17" s="330"/>
      <c r="I17" s="330"/>
      <c r="J17" s="331"/>
      <c r="L17" s="37" t="b">
        <v>0</v>
      </c>
      <c r="M17" s="326" t="s">
        <v>49</v>
      </c>
      <c r="N17" s="326"/>
      <c r="O17" s="326"/>
      <c r="P17" s="326"/>
      <c r="Q17" s="326"/>
      <c r="R17" s="326"/>
    </row>
    <row r="18" spans="1:18" x14ac:dyDescent="0.25">
      <c r="B18" s="328"/>
      <c r="C18" s="328"/>
      <c r="D18" s="328"/>
      <c r="E18" s="37" t="b">
        <v>0</v>
      </c>
      <c r="F18" s="329" t="s">
        <v>32</v>
      </c>
      <c r="G18" s="330"/>
      <c r="H18" s="330"/>
      <c r="I18" s="330"/>
      <c r="J18" s="331"/>
    </row>
    <row r="19" spans="1:18" x14ac:dyDescent="0.25">
      <c r="B19" s="328"/>
      <c r="C19" s="328"/>
      <c r="D19" s="328"/>
      <c r="E19" s="37" t="b">
        <v>0</v>
      </c>
      <c r="F19" s="329" t="s">
        <v>33</v>
      </c>
      <c r="G19" s="330"/>
      <c r="H19" s="330"/>
      <c r="I19" s="330"/>
      <c r="J19" s="331"/>
      <c r="L19" s="327" t="s">
        <v>50</v>
      </c>
      <c r="M19" s="327"/>
      <c r="N19" s="327"/>
      <c r="O19" s="327"/>
      <c r="P19" s="327"/>
      <c r="Q19" s="327"/>
      <c r="R19" s="327"/>
    </row>
    <row r="20" spans="1:18" x14ac:dyDescent="0.25">
      <c r="B20" s="328"/>
      <c r="C20" s="328"/>
      <c r="D20" s="328"/>
      <c r="E20" s="37" t="b">
        <v>0</v>
      </c>
      <c r="F20" s="329" t="s">
        <v>34</v>
      </c>
      <c r="G20" s="330"/>
      <c r="H20" s="330"/>
      <c r="I20" s="330"/>
      <c r="J20" s="331"/>
      <c r="L20" s="37" t="b">
        <v>0</v>
      </c>
      <c r="M20" s="326" t="s">
        <v>687</v>
      </c>
      <c r="N20" s="326"/>
      <c r="O20" s="326"/>
      <c r="P20" s="326"/>
      <c r="Q20" s="326"/>
      <c r="R20" s="326"/>
    </row>
    <row r="21" spans="1:18" x14ac:dyDescent="0.25">
      <c r="B21" s="328"/>
      <c r="C21" s="328"/>
      <c r="D21" s="328"/>
      <c r="E21" s="37" t="b">
        <v>0</v>
      </c>
      <c r="F21" s="329" t="s">
        <v>35</v>
      </c>
      <c r="G21" s="330"/>
      <c r="H21" s="330"/>
      <c r="I21" s="330"/>
      <c r="J21" s="331"/>
      <c r="L21" s="37" t="b">
        <v>0</v>
      </c>
      <c r="M21" s="326" t="s">
        <v>52</v>
      </c>
      <c r="N21" s="326"/>
      <c r="O21" s="326"/>
      <c r="P21" s="326"/>
      <c r="Q21" s="326"/>
      <c r="R21" s="326"/>
    </row>
    <row r="22" spans="1:18" x14ac:dyDescent="0.25">
      <c r="B22" s="328"/>
      <c r="C22" s="328"/>
      <c r="D22" s="328"/>
      <c r="E22" s="37" t="b">
        <v>0</v>
      </c>
      <c r="F22" s="329" t="s">
        <v>36</v>
      </c>
      <c r="G22" s="330"/>
      <c r="H22" s="330"/>
      <c r="I22" s="330"/>
      <c r="J22" s="331"/>
      <c r="L22" s="37" t="b">
        <v>0</v>
      </c>
      <c r="M22" s="326" t="s">
        <v>688</v>
      </c>
      <c r="N22" s="326"/>
      <c r="O22" s="326"/>
      <c r="P22" s="326"/>
      <c r="Q22" s="326"/>
      <c r="R22" s="326"/>
    </row>
    <row r="23" spans="1:18" x14ac:dyDescent="0.25">
      <c r="L23" s="37" t="b">
        <v>0</v>
      </c>
      <c r="M23" s="326" t="s">
        <v>53</v>
      </c>
      <c r="N23" s="326"/>
      <c r="O23" s="326"/>
      <c r="P23" s="326"/>
      <c r="Q23" s="326"/>
      <c r="R23" s="326"/>
    </row>
    <row r="24" spans="1:18" x14ac:dyDescent="0.25">
      <c r="B24" s="327" t="s">
        <v>17</v>
      </c>
      <c r="C24" s="327"/>
      <c r="D24" s="327"/>
      <c r="E24" s="327"/>
      <c r="F24" s="327"/>
      <c r="G24" s="327"/>
      <c r="H24" s="327"/>
      <c r="I24" s="327"/>
      <c r="J24" s="327"/>
      <c r="L24" s="327" t="s">
        <v>19</v>
      </c>
      <c r="M24" s="327"/>
      <c r="N24" s="327"/>
      <c r="O24" s="327"/>
      <c r="P24" s="327"/>
      <c r="Q24" s="327"/>
      <c r="R24" s="327"/>
    </row>
    <row r="25" spans="1:18" x14ac:dyDescent="0.25">
      <c r="B25" s="328" t="s">
        <v>15</v>
      </c>
      <c r="C25" s="328"/>
      <c r="D25" s="328"/>
      <c r="E25" s="37" t="b">
        <v>0</v>
      </c>
      <c r="F25" s="329" t="s">
        <v>37</v>
      </c>
      <c r="G25" s="330"/>
      <c r="H25" s="330"/>
      <c r="I25" s="330"/>
      <c r="J25" s="331"/>
      <c r="L25" s="37" t="b">
        <v>0</v>
      </c>
      <c r="M25" s="326" t="s">
        <v>160</v>
      </c>
      <c r="N25" s="326"/>
      <c r="O25" s="326"/>
      <c r="P25" s="326"/>
      <c r="Q25" s="326"/>
      <c r="R25" s="326"/>
    </row>
    <row r="26" spans="1:18" x14ac:dyDescent="0.25">
      <c r="B26" s="328"/>
      <c r="C26" s="328"/>
      <c r="D26" s="328"/>
      <c r="E26" s="37" t="b">
        <v>0</v>
      </c>
      <c r="F26" s="329" t="s">
        <v>38</v>
      </c>
      <c r="G26" s="330"/>
      <c r="H26" s="330"/>
      <c r="I26" s="330"/>
      <c r="J26" s="331"/>
      <c r="L26" s="37" t="b">
        <v>0</v>
      </c>
      <c r="M26" s="326" t="s">
        <v>55</v>
      </c>
      <c r="N26" s="326"/>
      <c r="O26" s="326"/>
      <c r="P26" s="326"/>
      <c r="Q26" s="326"/>
      <c r="R26" s="326"/>
    </row>
    <row r="27" spans="1:18" x14ac:dyDescent="0.25">
      <c r="B27" s="328"/>
      <c r="C27" s="328"/>
      <c r="D27" s="328"/>
      <c r="E27" s="37" t="b">
        <v>0</v>
      </c>
      <c r="F27" s="329" t="s">
        <v>39</v>
      </c>
      <c r="G27" s="330"/>
      <c r="H27" s="330"/>
      <c r="I27" s="330"/>
      <c r="J27" s="331"/>
    </row>
    <row r="28" spans="1:18" x14ac:dyDescent="0.25">
      <c r="B28" s="328"/>
      <c r="C28" s="328"/>
      <c r="D28" s="328"/>
      <c r="E28" s="37" t="b">
        <v>0</v>
      </c>
      <c r="F28" s="329" t="s">
        <v>40</v>
      </c>
      <c r="G28" s="330"/>
      <c r="H28" s="330"/>
      <c r="I28" s="330"/>
      <c r="J28" s="331"/>
      <c r="L28" s="32" t="str">
        <f>CONCATENATE(IF(E9=TRUE,F9,"")," ",IF(E10=TRUE,F10,"")," ",IF(E11=TRUE,F11,"")," ",IF(E12=TRUE,F12,"")," ",IF(E13=TRUE,F13,"")," ",IF(E14=TRUE,F14,"")," ",IF(E15=TRUE,F15,"")," ",IF(E16=TRUE,F16,"")," ",IF(E17=TRUE,F17,"")," ",IF(E18=TRUE,F18,"")," ",IF(E19=TRUE,F19,"")," ",IF(E20=TRUE,F20,"")," ",IF(E21=TRUE,F21,"")," ",IF(E22=TRUE,F22,"")," ",IF(E25=TRUE,F25,"")," ",IF(E26=TRUE,F26,"")," ",IF(E27=TRUE,F27,"")," ",IF(E28=TRUE,F28,"")," ",IF(L9=TRUE,M9,"")," ",IF(L10=TRUE,M10,"")," ",IF(L11=TRUE,M11,"")," ",IF(L12=TRUE,M12,"")," ",IF(L13=TRUE,M13,"")," ",IF(L14=TRUE,M14,"")," ",IF(L15=TRUE,M15,"")," ",IF(L16=TRUE,M16,"")," ",IF(L17=TRUE,M17,"")," ",IF(L20=TRUE,M20,"")," ",IF(L21=TRUE,M21,"")," ",IF(L22=TRUE,M22,"")," ",IF(L23=TRUE,M23,"")," ",IF(L25=TRUE,M25,"")," ",IF(L26=TRUE,M26,""))</f>
        <v xml:space="preserve">                                </v>
      </c>
    </row>
    <row r="30" spans="1:18" x14ac:dyDescent="0.25">
      <c r="A30" t="s">
        <v>56</v>
      </c>
      <c r="B30" t="s">
        <v>62</v>
      </c>
      <c r="D30" t="s">
        <v>67</v>
      </c>
      <c r="E30">
        <v>1</v>
      </c>
      <c r="F30" s="38"/>
      <c r="G30" s="38" t="str">
        <f>IF('1.5'!E13="","No risk declared",'1.5'!E13)</f>
        <v>No risk declared</v>
      </c>
      <c r="H30" s="38" t="str">
        <f>IF('1.5'!R13="","",'1.5'!R13)</f>
        <v/>
      </c>
      <c r="I30" s="42">
        <v>0</v>
      </c>
      <c r="K30" t="s">
        <v>69</v>
      </c>
      <c r="L30">
        <v>1</v>
      </c>
      <c r="M30" s="38"/>
      <c r="N30" s="38" t="str">
        <f>IF('1.5'!E26="","No risk declared",'1.5'!E26)</f>
        <v>No risk declared</v>
      </c>
      <c r="O30" s="38" t="str">
        <f>IF('1.5'!R26="","",'1.5'!R26)</f>
        <v/>
      </c>
      <c r="P30" s="42">
        <v>0</v>
      </c>
    </row>
    <row r="31" spans="1:18" x14ac:dyDescent="0.25">
      <c r="B31" t="s">
        <v>63</v>
      </c>
      <c r="E31">
        <v>2</v>
      </c>
      <c r="F31" s="38"/>
      <c r="G31" s="38" t="str">
        <f>IF('1.5'!E14="","No risk declared",'1.5'!E14)</f>
        <v>No risk declared</v>
      </c>
      <c r="H31" s="38" t="str">
        <f>IF('1.5'!R14="","",'1.5'!R14)</f>
        <v/>
      </c>
      <c r="I31" s="42">
        <v>0</v>
      </c>
      <c r="L31">
        <v>2</v>
      </c>
      <c r="M31" s="38"/>
      <c r="N31" s="38" t="str">
        <f>IF('1.5'!E27="","No risk declared",'1.5'!E27)</f>
        <v>No risk declared</v>
      </c>
      <c r="O31" s="38" t="str">
        <f>IF('1.5'!R27="","",'1.5'!R27)</f>
        <v/>
      </c>
      <c r="P31" s="42">
        <v>0</v>
      </c>
    </row>
    <row r="32" spans="1:18" x14ac:dyDescent="0.25">
      <c r="B32" t="s">
        <v>64</v>
      </c>
      <c r="E32">
        <v>3</v>
      </c>
      <c r="F32" s="38"/>
      <c r="G32" s="38" t="str">
        <f>IF('1.5'!E15="","No risk declared",'1.5'!E15)</f>
        <v>No risk declared</v>
      </c>
      <c r="H32" s="38" t="str">
        <f>IF('1.5'!R15="","",'1.5'!R15)</f>
        <v/>
      </c>
      <c r="I32" s="42">
        <v>0</v>
      </c>
      <c r="L32">
        <v>3</v>
      </c>
      <c r="M32" s="38"/>
      <c r="N32" s="38" t="str">
        <f>IF('1.5'!E28="","No risk declared",'1.5'!E28)</f>
        <v>No risk declared</v>
      </c>
      <c r="O32" s="38" t="str">
        <f>IF('1.5'!R28="","",'1.5'!R28)</f>
        <v/>
      </c>
      <c r="P32" s="42">
        <v>0</v>
      </c>
    </row>
    <row r="33" spans="1:23" x14ac:dyDescent="0.25">
      <c r="B33" t="s">
        <v>65</v>
      </c>
      <c r="D33" t="s">
        <v>68</v>
      </c>
      <c r="E33">
        <v>1</v>
      </c>
      <c r="F33" s="38"/>
      <c r="G33" s="38" t="str">
        <f>IF('1.5'!E19="","No risk declared",'1.5'!E19)</f>
        <v>No risk declared</v>
      </c>
      <c r="H33" s="38" t="str">
        <f>IF('1.5'!R19="","",'1.5'!R19)</f>
        <v/>
      </c>
      <c r="I33" s="42">
        <v>0</v>
      </c>
      <c r="K33" t="s">
        <v>70</v>
      </c>
      <c r="L33">
        <v>1</v>
      </c>
      <c r="M33" s="38"/>
      <c r="N33" s="38" t="str">
        <f>IF('1.5'!E33="","No risk declared",'1.5'!E33)</f>
        <v>No risk declared</v>
      </c>
      <c r="O33" s="38" t="str">
        <f>IF('1.5'!R33="","",'1.5'!R33)</f>
        <v/>
      </c>
      <c r="P33" s="42">
        <v>0</v>
      </c>
    </row>
    <row r="34" spans="1:23" x14ac:dyDescent="0.25">
      <c r="B34" t="s">
        <v>66</v>
      </c>
      <c r="E34">
        <v>2</v>
      </c>
      <c r="F34" s="38"/>
      <c r="G34" s="38" t="str">
        <f>IF('1.5'!E20="","No risk declared",'1.5'!E20)</f>
        <v>No risk declared</v>
      </c>
      <c r="H34" s="38" t="str">
        <f>IF('1.5'!R20="","",'1.5'!R20)</f>
        <v/>
      </c>
      <c r="I34" s="42">
        <v>0</v>
      </c>
      <c r="L34">
        <v>2</v>
      </c>
      <c r="M34" s="38"/>
      <c r="N34" s="38" t="str">
        <f>IF('1.5'!E34="","No risk declared",'1.5'!E34)</f>
        <v>No risk declared</v>
      </c>
      <c r="O34" s="38" t="str">
        <f>IF('1.5'!R34="","",'1.5'!R34)</f>
        <v/>
      </c>
      <c r="P34" s="42">
        <v>0</v>
      </c>
    </row>
    <row r="35" spans="1:23" x14ac:dyDescent="0.25">
      <c r="E35">
        <v>3</v>
      </c>
      <c r="F35" s="38"/>
      <c r="G35" s="38" t="str">
        <f>IF('1.5'!E21="","No risk declared",'1.5'!E21)</f>
        <v>No risk declared</v>
      </c>
      <c r="H35" s="38" t="str">
        <f>IF('1.5'!R21="","",'1.5'!R21)</f>
        <v/>
      </c>
      <c r="I35" s="42">
        <v>0</v>
      </c>
      <c r="L35">
        <v>3</v>
      </c>
      <c r="M35" s="38"/>
      <c r="N35" s="38" t="str">
        <f>IF('1.5'!E35="","No risk declared",'1.5'!E35)</f>
        <v>No risk declared</v>
      </c>
      <c r="O35" s="38" t="str">
        <f>IF('1.5'!R35="","",'1.5'!R35)</f>
        <v/>
      </c>
      <c r="P35" s="42">
        <v>0</v>
      </c>
    </row>
    <row r="36" spans="1:23" x14ac:dyDescent="0.25">
      <c r="D36" t="s">
        <v>192</v>
      </c>
      <c r="E36" t="s">
        <v>193</v>
      </c>
      <c r="F36" t="s">
        <v>194</v>
      </c>
      <c r="G36" t="s">
        <v>195</v>
      </c>
      <c r="H36" t="s">
        <v>196</v>
      </c>
      <c r="I36" t="s">
        <v>197</v>
      </c>
      <c r="J36" t="s">
        <v>198</v>
      </c>
      <c r="K36" t="s">
        <v>199</v>
      </c>
      <c r="L36" t="s">
        <v>200</v>
      </c>
      <c r="M36" t="s">
        <v>201</v>
      </c>
      <c r="N36" t="s">
        <v>202</v>
      </c>
      <c r="O36" t="s">
        <v>203</v>
      </c>
      <c r="P36" t="s">
        <v>204</v>
      </c>
      <c r="Q36" t="s">
        <v>205</v>
      </c>
      <c r="R36" t="s">
        <v>206</v>
      </c>
      <c r="S36" t="s">
        <v>207</v>
      </c>
      <c r="T36" t="s">
        <v>208</v>
      </c>
      <c r="U36" t="s">
        <v>209</v>
      </c>
      <c r="V36" t="s">
        <v>210</v>
      </c>
      <c r="W36" t="s">
        <v>211</v>
      </c>
    </row>
    <row r="37" spans="1:23" x14ac:dyDescent="0.25">
      <c r="A37" t="s">
        <v>138</v>
      </c>
      <c r="D37" s="42">
        <f>'2'!J13</f>
        <v>0</v>
      </c>
      <c r="E37" s="42">
        <f>'2'!J14</f>
        <v>0</v>
      </c>
      <c r="F37" s="42">
        <f>'2'!J15</f>
        <v>0</v>
      </c>
      <c r="G37" s="42">
        <f>'2'!J16</f>
        <v>0</v>
      </c>
      <c r="H37" s="42">
        <f>'2'!J17</f>
        <v>0</v>
      </c>
      <c r="I37" s="42">
        <f>'2'!J18</f>
        <v>0</v>
      </c>
      <c r="J37" s="42">
        <f>'2'!J19</f>
        <v>0</v>
      </c>
      <c r="K37" s="42">
        <f>'2'!J20</f>
        <v>0</v>
      </c>
      <c r="L37" s="42">
        <f>'2'!J21</f>
        <v>0</v>
      </c>
      <c r="M37" s="42">
        <f>'2'!J22</f>
        <v>0</v>
      </c>
      <c r="N37" s="42">
        <f>'2'!J25</f>
        <v>0</v>
      </c>
      <c r="O37" s="42">
        <f>'2'!J26</f>
        <v>0</v>
      </c>
      <c r="P37" s="42">
        <f>'2'!J27</f>
        <v>0</v>
      </c>
      <c r="Q37" s="42">
        <f>'2'!J28</f>
        <v>0</v>
      </c>
      <c r="R37" s="42">
        <f>'2'!J29</f>
        <v>0</v>
      </c>
      <c r="S37" s="42">
        <f>'2'!J30</f>
        <v>0</v>
      </c>
      <c r="T37" s="42">
        <f>'2'!J31</f>
        <v>0</v>
      </c>
      <c r="U37" s="42">
        <f>'2'!J32</f>
        <v>0</v>
      </c>
      <c r="V37" s="42">
        <f>'2'!J33</f>
        <v>0</v>
      </c>
      <c r="W37" s="42">
        <f>'2'!J34</f>
        <v>0</v>
      </c>
    </row>
    <row r="38" spans="1:23" x14ac:dyDescent="0.25">
      <c r="D38" s="42" t="e">
        <f>MATCH(D37,$B$40:$B$72,0)</f>
        <v>#N/A</v>
      </c>
      <c r="E38" s="42" t="e">
        <f>MATCH(E37,$B$40:$B$72,0)</f>
        <v>#N/A</v>
      </c>
      <c r="F38" s="42" t="e">
        <f>MATCH(F37,$B$40:$B$72,0)</f>
        <v>#N/A</v>
      </c>
      <c r="G38" s="42" t="str">
        <f t="shared" ref="G38:W38" si="0">IF(G37=0,"",MATCH(G37,$B$40:$B$72,0))</f>
        <v/>
      </c>
      <c r="H38" s="42" t="str">
        <f t="shared" si="0"/>
        <v/>
      </c>
      <c r="I38" s="42" t="str">
        <f t="shared" si="0"/>
        <v/>
      </c>
      <c r="J38" s="42" t="str">
        <f t="shared" si="0"/>
        <v/>
      </c>
      <c r="K38" s="42" t="str">
        <f t="shared" si="0"/>
        <v/>
      </c>
      <c r="L38" s="42" t="str">
        <f t="shared" si="0"/>
        <v/>
      </c>
      <c r="M38" s="42" t="str">
        <f t="shared" si="0"/>
        <v/>
      </c>
      <c r="N38" s="42" t="str">
        <f t="shared" si="0"/>
        <v/>
      </c>
      <c r="O38" s="42" t="str">
        <f t="shared" si="0"/>
        <v/>
      </c>
      <c r="P38" s="42" t="str">
        <f t="shared" si="0"/>
        <v/>
      </c>
      <c r="Q38" s="42" t="str">
        <f t="shared" si="0"/>
        <v/>
      </c>
      <c r="R38" s="42" t="str">
        <f t="shared" si="0"/>
        <v/>
      </c>
      <c r="S38" s="42" t="str">
        <f t="shared" si="0"/>
        <v/>
      </c>
      <c r="T38" s="42" t="str">
        <f t="shared" si="0"/>
        <v/>
      </c>
      <c r="U38" s="42" t="str">
        <f t="shared" si="0"/>
        <v/>
      </c>
      <c r="V38" s="42" t="str">
        <f t="shared" si="0"/>
        <v/>
      </c>
      <c r="W38" s="42" t="str">
        <f t="shared" si="0"/>
        <v/>
      </c>
    </row>
    <row r="40" spans="1:23" x14ac:dyDescent="0.25">
      <c r="B40" t="s">
        <v>48</v>
      </c>
      <c r="D40" t="str">
        <f>IF(L16=TRUE,M16,"")</f>
        <v/>
      </c>
      <c r="G40" s="264" t="str">
        <f t="array" ref="G40">IFERROR(IF(ROWS(G$40:G40)&gt;COUNTA($D$40:$D$72),"",INDEX($D$40:$D$72,SMALL(IF($D$40:$D$72&lt;&gt;"",ROW($D$40:$D$72)-ROW($D$40)+1),ROWS(G$40:G40)))),"")</f>
        <v>Other/multiple (section 3.1)</v>
      </c>
    </row>
    <row r="41" spans="1:23" x14ac:dyDescent="0.25">
      <c r="B41" t="s">
        <v>160</v>
      </c>
      <c r="D41" t="str">
        <f>IF(L25=TRUE,M25,"")</f>
        <v/>
      </c>
      <c r="G41" s="264" t="str">
        <f t="array" ref="G41">IFERROR(IF(ROWS(G$40:G41)&gt;COUNTA($D$40:$D$72),"",INDEX($D$40:$D$72,SMALL(IF($D$40:$D$72&lt;&gt;"",ROW($D$40:$D$72)-ROW($D$40)+1),ROWS(G$40:G41)))),"")</f>
        <v/>
      </c>
    </row>
    <row r="42" spans="1:23" x14ac:dyDescent="0.25">
      <c r="B42" t="s">
        <v>43</v>
      </c>
      <c r="D42" t="str">
        <f>IF(L11=TRUE,M11,"")</f>
        <v/>
      </c>
      <c r="G42" s="264" t="str">
        <f t="array" ref="G42">IFERROR(IF(ROWS(G$40:G42)&gt;COUNTA($D$40:$D$72),"",INDEX($D$40:$D$72,SMALL(IF($D$40:$D$72&lt;&gt;"",ROW($D$40:$D$72)-ROW($D$40)+1),ROWS(G$40:G42)))),"")</f>
        <v/>
      </c>
    </row>
    <row r="43" spans="1:23" x14ac:dyDescent="0.25">
      <c r="B43" s="2" t="s">
        <v>20</v>
      </c>
      <c r="D43" t="str">
        <f>IF(E9=TRUE,F9,"")</f>
        <v/>
      </c>
      <c r="G43" s="264" t="str">
        <f t="array" ref="G43">IFERROR(IF(ROWS(G$40:G43)&gt;COUNTA($D$40:$D$72),"",INDEX($D$40:$D$72,SMALL(IF($D$40:$D$72&lt;&gt;"",ROW($D$40:$D$72)-ROW($D$40)+1),ROWS(G$40:G43)))),"")</f>
        <v/>
      </c>
    </row>
    <row r="44" spans="1:23" x14ac:dyDescent="0.25">
      <c r="B44" s="2" t="s">
        <v>31</v>
      </c>
      <c r="D44" t="str">
        <f>IF(E17=TRUE,F17,"")</f>
        <v/>
      </c>
      <c r="G44" s="264" t="str">
        <f t="array" ref="G44">IFERROR(IF(ROWS(G$40:G44)&gt;COUNTA($D$40:$D$72),"",INDEX($D$40:$D$72,SMALL(IF($D$40:$D$72&lt;&gt;"",ROW($D$40:$D$72)-ROW($D$40)+1),ROWS(G$40:G44)))),"")</f>
        <v/>
      </c>
    </row>
    <row r="45" spans="1:23" x14ac:dyDescent="0.25">
      <c r="B45" t="s">
        <v>45</v>
      </c>
      <c r="D45" t="str">
        <f>IF(L13=TRUE,M13,"")</f>
        <v/>
      </c>
      <c r="G45" s="264" t="str">
        <f t="array" ref="G45">IFERROR(IF(ROWS(G$40:G45)&gt;COUNTA($D$40:$D$72),"",INDEX($D$40:$D$72,SMALL(IF($D$40:$D$72&lt;&gt;"",ROW($D$40:$D$72)-ROW($D$40)+1),ROWS(G$40:G45)))),"")</f>
        <v/>
      </c>
    </row>
    <row r="46" spans="1:23" x14ac:dyDescent="0.25">
      <c r="B46" s="2" t="s">
        <v>33</v>
      </c>
      <c r="D46" t="str">
        <f>IF(E19=TRUE,F19,"")</f>
        <v/>
      </c>
      <c r="G46" s="264" t="str">
        <f t="array" ref="G46">IFERROR(IF(ROWS(G$40:G46)&gt;COUNTA($D$40:$D$72),"",INDEX($D$40:$D$72,SMALL(IF($D$40:$D$72&lt;&gt;"",ROW($D$40:$D$72)-ROW($D$40)+1),ROWS(G$40:G46)))),"")</f>
        <v/>
      </c>
    </row>
    <row r="47" spans="1:23" x14ac:dyDescent="0.25">
      <c r="B47" t="s">
        <v>44</v>
      </c>
      <c r="D47" t="str">
        <f>IF(L12=TRUE,M12,"")</f>
        <v/>
      </c>
      <c r="G47" s="264" t="str">
        <f t="array" ref="G47">IFERROR(IF(ROWS(G$40:G47)&gt;COUNTA($D$40:$D$72),"",INDEX($D$40:$D$72,SMALL(IF($D$40:$D$72&lt;&gt;"",ROW($D$40:$D$72)-ROW($D$40)+1),ROWS(G$40:G47)))),"")</f>
        <v/>
      </c>
    </row>
    <row r="48" spans="1:23" x14ac:dyDescent="0.25">
      <c r="B48" s="2" t="s">
        <v>26</v>
      </c>
      <c r="D48" t="str">
        <f>IF(E14=TRUE,F14,"")</f>
        <v/>
      </c>
      <c r="G48" s="264" t="str">
        <f t="array" ref="G48">IFERROR(IF(ROWS(G$40:G48)&gt;COUNTA($D$40:$D$72),"",INDEX($D$40:$D$72,SMALL(IF($D$40:$D$72&lt;&gt;"",ROW($D$40:$D$72)-ROW($D$40)+1),ROWS(G$40:G48)))),"")</f>
        <v/>
      </c>
    </row>
    <row r="49" spans="2:7" x14ac:dyDescent="0.25">
      <c r="B49" t="s">
        <v>40</v>
      </c>
      <c r="D49" t="str">
        <f>IF(E28=TRUE,F28,"")</f>
        <v/>
      </c>
      <c r="G49" s="264" t="str">
        <f t="array" ref="G49">IFERROR(IF(ROWS(G$40:G49)&gt;COUNTA($D$40:$D$72),"",INDEX($D$40:$D$72,SMALL(IF($D$40:$D$72&lt;&gt;"",ROW($D$40:$D$72)-ROW($D$40)+1),ROWS(G$40:G49)))),"")</f>
        <v/>
      </c>
    </row>
    <row r="50" spans="2:7" x14ac:dyDescent="0.25">
      <c r="B50" s="2" t="s">
        <v>28</v>
      </c>
      <c r="D50" t="str">
        <f>IF(E15=TRUE,F15,"")</f>
        <v/>
      </c>
      <c r="G50" s="264" t="str">
        <f t="array" ref="G50">IFERROR(IF(ROWS(G$40:G50)&gt;COUNTA($D$40:$D$72),"",INDEX($D$40:$D$72,SMALL(IF($D$40:$D$72&lt;&gt;"",ROW($D$40:$D$72)-ROW($D$40)+1),ROWS(G$40:G50)))),"")</f>
        <v/>
      </c>
    </row>
    <row r="51" spans="2:7" x14ac:dyDescent="0.25">
      <c r="B51" s="2" t="s">
        <v>35</v>
      </c>
      <c r="D51" t="str">
        <f>IF(E21=TRUE,F21,"")</f>
        <v/>
      </c>
      <c r="G51" s="264" t="str">
        <f t="array" ref="G51">IFERROR(IF(ROWS(G$40:G51)&gt;COUNTA($D$40:$D$72),"",INDEX($D$40:$D$72,SMALL(IF($D$40:$D$72&lt;&gt;"",ROW($D$40:$D$72)-ROW($D$40)+1),ROWS(G$40:G51)))),"")</f>
        <v/>
      </c>
    </row>
    <row r="52" spans="2:7" x14ac:dyDescent="0.25">
      <c r="B52" s="2" t="s">
        <v>34</v>
      </c>
      <c r="D52" t="str">
        <f>IF(E20=TRUE,F20,"")</f>
        <v/>
      </c>
      <c r="G52" s="264" t="str">
        <f t="array" ref="G52">IFERROR(IF(ROWS(G$40:G52)&gt;COUNTA($D$40:$D$72),"",INDEX($D$40:$D$72,SMALL(IF($D$40:$D$72&lt;&gt;"",ROW($D$40:$D$72)-ROW($D$40)+1),ROWS(G$40:G52)))),"")</f>
        <v/>
      </c>
    </row>
    <row r="53" spans="2:7" x14ac:dyDescent="0.25">
      <c r="B53" s="2" t="s">
        <v>22</v>
      </c>
      <c r="D53" t="str">
        <f>IF(E11=TRUE,F11,"")</f>
        <v/>
      </c>
      <c r="G53" s="264" t="str">
        <f t="array" ref="G53">IFERROR(IF(ROWS(G$40:G53)&gt;COUNTA($D$40:$D$72),"",INDEX($D$40:$D$72,SMALL(IF($D$40:$D$72&lt;&gt;"",ROW($D$40:$D$72)-ROW($D$40)+1),ROWS(G$40:G53)))),"")</f>
        <v/>
      </c>
    </row>
    <row r="54" spans="2:7" x14ac:dyDescent="0.25">
      <c r="B54" s="2" t="s">
        <v>37</v>
      </c>
      <c r="D54" t="str">
        <f>IF(E25=TRUE,F25,"")</f>
        <v/>
      </c>
      <c r="G54" s="264" t="str">
        <f t="array" ref="G54">IFERROR(IF(ROWS(G$40:G54)&gt;COUNTA($D$40:$D$72),"",INDEX($D$40:$D$72,SMALL(IF($D$40:$D$72&lt;&gt;"",ROW($D$40:$D$72)-ROW($D$40)+1),ROWS(G$40:G54)))),"")</f>
        <v/>
      </c>
    </row>
    <row r="55" spans="2:7" x14ac:dyDescent="0.25">
      <c r="B55" t="s">
        <v>693</v>
      </c>
      <c r="D55" t="str">
        <f>IF(L20=TRUE,M20,"")</f>
        <v/>
      </c>
      <c r="G55" s="264" t="str">
        <f t="array" ref="G55">IFERROR(IF(ROWS(G$40:G55)&gt;COUNTA($D$40:$D$72),"",INDEX($D$40:$D$72,SMALL(IF($D$40:$D$72&lt;&gt;"",ROW($D$40:$D$72)-ROW($D$40)+1),ROWS(G$40:G55)))),"")</f>
        <v/>
      </c>
    </row>
    <row r="56" spans="2:7" x14ac:dyDescent="0.25">
      <c r="B56" t="s">
        <v>688</v>
      </c>
      <c r="D56" t="str">
        <f>IF(L22=TRUE,M22,"")</f>
        <v/>
      </c>
      <c r="G56" s="264" t="str">
        <f t="array" ref="G56">IFERROR(IF(ROWS(G$40:G56)&gt;COUNTA($D$40:$D$72),"",INDEX($D$40:$D$72,SMALL(IF($D$40:$D$72&lt;&gt;"",ROW($D$40:$D$72)-ROW($D$40)+1),ROWS(G$40:G56)))),"")</f>
        <v/>
      </c>
    </row>
    <row r="57" spans="2:7" x14ac:dyDescent="0.25">
      <c r="B57" t="s">
        <v>39</v>
      </c>
      <c r="D57" t="str">
        <f>IF(E27=TRUE,F27,"")</f>
        <v/>
      </c>
      <c r="G57" s="264" t="str">
        <f t="array" ref="G57">IFERROR(IF(ROWS(G$40:G57)&gt;COUNTA($D$40:$D$72),"",INDEX($D$40:$D$72,SMALL(IF($D$40:$D$72&lt;&gt;"",ROW($D$40:$D$72)-ROW($D$40)+1),ROWS(G$40:G57)))),"")</f>
        <v/>
      </c>
    </row>
    <row r="58" spans="2:7" x14ac:dyDescent="0.25">
      <c r="B58" s="2" t="s">
        <v>29</v>
      </c>
      <c r="D58" t="str">
        <f>IF(E16=TRUE,F16,"")</f>
        <v/>
      </c>
      <c r="G58" s="264" t="str">
        <f t="array" ref="G58">IFERROR(IF(ROWS(G$40:G58)&gt;COUNTA($D$40:$D$72),"",INDEX($D$40:$D$72,SMALL(IF($D$40:$D$72&lt;&gt;"",ROW($D$40:$D$72)-ROW($D$40)+1),ROWS(G$40:G58)))),"")</f>
        <v/>
      </c>
    </row>
    <row r="59" spans="2:7" x14ac:dyDescent="0.25">
      <c r="B59" s="2" t="s">
        <v>36</v>
      </c>
      <c r="D59" t="str">
        <f>IF(E22=TRUE,F22,"")</f>
        <v/>
      </c>
      <c r="G59" s="264" t="str">
        <f t="array" ref="G59">IFERROR(IF(ROWS(G$40:G59)&gt;COUNTA($D$40:$D$72),"",INDEX($D$40:$D$72,SMALL(IF($D$40:$D$72&lt;&gt;"",ROW($D$40:$D$72)-ROW($D$40)+1),ROWS(G$40:G59)))),"")</f>
        <v/>
      </c>
    </row>
    <row r="60" spans="2:7" x14ac:dyDescent="0.25">
      <c r="B60" s="2" t="s">
        <v>23</v>
      </c>
      <c r="D60" t="str">
        <f>IF(E12=TRUE,F12,"")</f>
        <v/>
      </c>
      <c r="G60" s="264" t="str">
        <f t="array" ref="G60">IFERROR(IF(ROWS(G$40:G60)&gt;COUNTA($D$40:$D$72),"",INDEX($D$40:$D$72,SMALL(IF($D$40:$D$72&lt;&gt;"",ROW($D$40:$D$72)-ROW($D$40)+1),ROWS(G$40:G60)))),"")</f>
        <v/>
      </c>
    </row>
    <row r="61" spans="2:7" x14ac:dyDescent="0.25">
      <c r="B61" t="s">
        <v>53</v>
      </c>
      <c r="D61" t="str">
        <f>IF(L23=TRUE,M23,"")</f>
        <v/>
      </c>
      <c r="G61" s="264" t="str">
        <f t="array" ref="G61">IFERROR(IF(ROWS(G$40:G61)&gt;COUNTA($D$40:$D$72),"",INDEX($D$40:$D$72,SMALL(IF($D$40:$D$72&lt;&gt;"",ROW($D$40:$D$72)-ROW($D$40)+1),ROWS(G$40:G61)))),"")</f>
        <v/>
      </c>
    </row>
    <row r="62" spans="2:7" x14ac:dyDescent="0.25">
      <c r="B62" t="s">
        <v>46</v>
      </c>
      <c r="D62" t="str">
        <f>IF(L14=TRUE,M14,"")</f>
        <v/>
      </c>
      <c r="G62" s="264" t="str">
        <f t="array" ref="G62">IFERROR(IF(ROWS(G$40:G62)&gt;COUNTA($D$40:$D$72),"",INDEX($D$40:$D$72,SMALL(IF($D$40:$D$72&lt;&gt;"",ROW($D$40:$D$72)-ROW($D$40)+1),ROWS(G$40:G62)))),"")</f>
        <v/>
      </c>
    </row>
    <row r="63" spans="2:7" x14ac:dyDescent="0.25">
      <c r="B63" t="s">
        <v>49</v>
      </c>
      <c r="D63" t="str">
        <f>IF(L17=TRUE,M17,"")</f>
        <v/>
      </c>
      <c r="G63" s="264" t="str">
        <f t="array" ref="G63">IFERROR(IF(ROWS(G$40:G63)&gt;COUNTA($D$40:$D$72),"",INDEX($D$40:$D$72,SMALL(IF($D$40:$D$72&lt;&gt;"",ROW($D$40:$D$72)-ROW($D$40)+1),ROWS(G$40:G63)))),"")</f>
        <v/>
      </c>
    </row>
    <row r="64" spans="2:7" x14ac:dyDescent="0.25">
      <c r="B64" t="s">
        <v>38</v>
      </c>
      <c r="D64" t="str">
        <f>IF(E26=TRUE,F26,"")</f>
        <v/>
      </c>
      <c r="G64" s="264" t="str">
        <f t="array" ref="G64">IFERROR(IF(ROWS(G$40:G64)&gt;COUNTA($D$40:$D$72),"",INDEX($D$40:$D$72,SMALL(IF($D$40:$D$72&lt;&gt;"",ROW($D$40:$D$72)-ROW($D$40)+1),ROWS(G$40:G64)))),"")</f>
        <v/>
      </c>
    </row>
    <row r="65" spans="1:34" x14ac:dyDescent="0.25">
      <c r="B65" s="2" t="s">
        <v>568</v>
      </c>
      <c r="D65" t="str">
        <f>IF(E13=TRUE,F13,"")</f>
        <v/>
      </c>
      <c r="G65" s="264" t="str">
        <f t="array" ref="G65">IFERROR(IF(ROWS(G$40:G65)&gt;COUNTA($D$40:$D$72),"",INDEX($D$40:$D$72,SMALL(IF($D$40:$D$72&lt;&gt;"",ROW($D$40:$D$72)-ROW($D$40)+1),ROWS(G$40:G65)))),"")</f>
        <v/>
      </c>
    </row>
    <row r="66" spans="1:34" x14ac:dyDescent="0.25">
      <c r="B66" t="s">
        <v>52</v>
      </c>
      <c r="D66" t="str">
        <f>IF(L21=TRUE,M21,"")</f>
        <v/>
      </c>
      <c r="G66" s="264" t="str">
        <f t="array" ref="G66">IFERROR(IF(ROWS(G$40:G66)&gt;COUNTA($D$40:$D$72),"",INDEX($D$40:$D$72,SMALL(IF($D$40:$D$72&lt;&gt;"",ROW($D$40:$D$72)-ROW($D$40)+1),ROWS(G$40:G66)))),"")</f>
        <v/>
      </c>
    </row>
    <row r="67" spans="1:34" x14ac:dyDescent="0.25">
      <c r="B67" s="2" t="s">
        <v>21</v>
      </c>
      <c r="D67" t="str">
        <f>IF(E10=TRUE,F10,"")</f>
        <v/>
      </c>
      <c r="G67" s="264" t="str">
        <f t="array" ref="G67">IFERROR(IF(ROWS(G$40:G67)&gt;COUNTA($D$40:$D$72),"",INDEX($D$40:$D$72,SMALL(IF($D$40:$D$72&lt;&gt;"",ROW($D$40:$D$72)-ROW($D$40)+1),ROWS(G$40:G67)))),"")</f>
        <v/>
      </c>
    </row>
    <row r="68" spans="1:34" x14ac:dyDescent="0.25">
      <c r="B68" s="2" t="s">
        <v>32</v>
      </c>
      <c r="D68" t="str">
        <f>IF(E18=TRUE,F18,"")</f>
        <v/>
      </c>
      <c r="G68" s="264" t="str">
        <f t="array" ref="G68">IFERROR(IF(ROWS(G$40:G68)&gt;COUNTA($D$40:$D$72),"",INDEX($D$40:$D$72,SMALL(IF($D$40:$D$72&lt;&gt;"",ROW($D$40:$D$72)-ROW($D$40)+1),ROWS(G$40:G68)))),"")</f>
        <v/>
      </c>
    </row>
    <row r="69" spans="1:34" x14ac:dyDescent="0.25">
      <c r="B69" t="s">
        <v>42</v>
      </c>
      <c r="D69" t="str">
        <f>IF(L10=TRUE,M10,"")</f>
        <v/>
      </c>
      <c r="G69" s="264" t="str">
        <f t="array" ref="G69">IFERROR(IF(ROWS(G$40:G69)&gt;COUNTA($D$40:$D$72),"",INDEX($D$40:$D$72,SMALL(IF($D$40:$D$72&lt;&gt;"",ROW($D$40:$D$72)-ROW($D$40)+1),ROWS(G$40:G69)))),"")</f>
        <v/>
      </c>
    </row>
    <row r="70" spans="1:34" x14ac:dyDescent="0.25">
      <c r="B70" t="s">
        <v>41</v>
      </c>
      <c r="D70" t="str">
        <f>IF(L9=TRUE,M9,"")</f>
        <v/>
      </c>
      <c r="G70" s="264" t="str">
        <f t="array" ref="G70">IFERROR(IF(ROWS(G$40:G70)&gt;COUNTA($D$40:$D$72),"",INDEX($D$40:$D$72,SMALL(IF($D$40:$D$72&lt;&gt;"",ROW($D$40:$D$72)-ROW($D$40)+1),ROWS(G$40:G70)))),"")</f>
        <v/>
      </c>
    </row>
    <row r="71" spans="1:34" x14ac:dyDescent="0.25">
      <c r="B71" t="s">
        <v>47</v>
      </c>
      <c r="D71" t="str">
        <f>IF(L15=TRUE,M15,"")</f>
        <v/>
      </c>
      <c r="G71" s="264" t="str">
        <f t="array" ref="G71">IFERROR(IF(ROWS(G$40:G71)&gt;COUNTA($D$40:$D$72),"",INDEX($D$40:$D$72,SMALL(IF($D$40:$D$72&lt;&gt;"",ROW($D$40:$D$72)-ROW($D$40)+1),ROWS(G$40:G71)))),"")</f>
        <v/>
      </c>
    </row>
    <row r="72" spans="1:34" x14ac:dyDescent="0.25">
      <c r="B72" t="s">
        <v>694</v>
      </c>
      <c r="D72" t="s">
        <v>694</v>
      </c>
      <c r="G72" s="264" t="str">
        <f t="array" ref="G72">IFERROR(IF(ROWS(G$40:G72)&gt;COUNTA($D$40:$D$72),"",INDEX($D$40:$D$72,SMALL(IF($D$40:$D$72&lt;&gt;"",ROW($D$40:$D$72)-ROW($D$40)+1),ROWS(G$40:G72)))),"")</f>
        <v/>
      </c>
    </row>
    <row r="73" spans="1:34" x14ac:dyDescent="0.25">
      <c r="B73" t="s">
        <v>48</v>
      </c>
      <c r="C73" t="s">
        <v>160</v>
      </c>
      <c r="D73" t="s">
        <v>43</v>
      </c>
      <c r="E73" s="2" t="s">
        <v>20</v>
      </c>
      <c r="F73" s="2" t="s">
        <v>31</v>
      </c>
      <c r="G73" t="s">
        <v>45</v>
      </c>
      <c r="H73" s="2" t="s">
        <v>33</v>
      </c>
      <c r="I73" t="s">
        <v>44</v>
      </c>
      <c r="J73" s="2" t="s">
        <v>26</v>
      </c>
      <c r="K73" t="s">
        <v>40</v>
      </c>
      <c r="L73" s="2" t="s">
        <v>28</v>
      </c>
      <c r="M73" s="2" t="s">
        <v>35</v>
      </c>
      <c r="N73" s="2" t="s">
        <v>34</v>
      </c>
      <c r="O73" s="2" t="s">
        <v>22</v>
      </c>
      <c r="P73" s="2" t="s">
        <v>37</v>
      </c>
      <c r="Q73" t="s">
        <v>51</v>
      </c>
      <c r="R73" t="s">
        <v>39</v>
      </c>
      <c r="S73" s="2" t="s">
        <v>29</v>
      </c>
      <c r="T73" s="2" t="s">
        <v>36</v>
      </c>
      <c r="U73" s="2" t="s">
        <v>23</v>
      </c>
      <c r="V73" t="s">
        <v>53</v>
      </c>
      <c r="W73" t="s">
        <v>46</v>
      </c>
      <c r="X73" t="s">
        <v>49</v>
      </c>
      <c r="Y73" t="s">
        <v>38</v>
      </c>
      <c r="Z73" s="2" t="s">
        <v>568</v>
      </c>
      <c r="AA73" t="s">
        <v>52</v>
      </c>
      <c r="AB73" s="2" t="s">
        <v>21</v>
      </c>
      <c r="AC73" s="2" t="s">
        <v>32</v>
      </c>
      <c r="AD73" t="s">
        <v>42</v>
      </c>
      <c r="AE73" t="s">
        <v>41</v>
      </c>
      <c r="AF73" t="s">
        <v>47</v>
      </c>
      <c r="AG73" t="s">
        <v>507</v>
      </c>
    </row>
    <row r="74" spans="1:34" x14ac:dyDescent="0.25">
      <c r="A74" t="s">
        <v>164</v>
      </c>
      <c r="B74" t="s">
        <v>48</v>
      </c>
      <c r="C74" t="s">
        <v>160</v>
      </c>
      <c r="D74" t="s">
        <v>43</v>
      </c>
      <c r="E74" s="2" t="s">
        <v>20</v>
      </c>
      <c r="F74" s="2" t="s">
        <v>31</v>
      </c>
      <c r="G74" t="s">
        <v>45</v>
      </c>
      <c r="H74" s="2" t="s">
        <v>33</v>
      </c>
      <c r="I74" t="s">
        <v>44</v>
      </c>
      <c r="J74" s="2" t="s">
        <v>26</v>
      </c>
      <c r="K74" t="s">
        <v>40</v>
      </c>
      <c r="L74" s="2" t="s">
        <v>28</v>
      </c>
      <c r="M74" s="2" t="s">
        <v>35</v>
      </c>
      <c r="N74" s="2" t="s">
        <v>34</v>
      </c>
      <c r="O74" s="2" t="s">
        <v>22</v>
      </c>
      <c r="P74" s="2" t="s">
        <v>37</v>
      </c>
      <c r="Q74" t="s">
        <v>51</v>
      </c>
      <c r="R74" t="s">
        <v>39</v>
      </c>
      <c r="S74" s="2" t="s">
        <v>29</v>
      </c>
      <c r="T74" s="2" t="s">
        <v>36</v>
      </c>
      <c r="U74" s="2" t="s">
        <v>23</v>
      </c>
      <c r="V74" t="s">
        <v>53</v>
      </c>
      <c r="W74" t="s">
        <v>46</v>
      </c>
      <c r="X74" t="s">
        <v>46</v>
      </c>
      <c r="Y74" t="s">
        <v>38</v>
      </c>
      <c r="Z74" s="2" t="s">
        <v>568</v>
      </c>
      <c r="AA74" t="s">
        <v>52</v>
      </c>
      <c r="AB74" s="2" t="s">
        <v>21</v>
      </c>
      <c r="AC74" s="2" t="s">
        <v>32</v>
      </c>
      <c r="AD74" t="s">
        <v>42</v>
      </c>
      <c r="AE74" t="s">
        <v>41</v>
      </c>
      <c r="AF74" t="s">
        <v>47</v>
      </c>
      <c r="AG74" t="s">
        <v>161</v>
      </c>
    </row>
    <row r="75" spans="1:34" x14ac:dyDescent="0.25">
      <c r="B75" t="s">
        <v>508</v>
      </c>
      <c r="C75" t="s">
        <v>508</v>
      </c>
      <c r="D75" t="s">
        <v>508</v>
      </c>
      <c r="E75" s="62" t="s">
        <v>165</v>
      </c>
      <c r="F75" s="62" t="s">
        <v>171</v>
      </c>
      <c r="G75" t="s">
        <v>508</v>
      </c>
      <c r="H75" s="62" t="s">
        <v>171</v>
      </c>
      <c r="I75" t="s">
        <v>508</v>
      </c>
      <c r="J75" s="62" t="s">
        <v>169</v>
      </c>
      <c r="K75" t="s">
        <v>508</v>
      </c>
      <c r="L75" s="62" t="s">
        <v>170</v>
      </c>
      <c r="M75" t="s">
        <v>508</v>
      </c>
      <c r="N75" s="62" t="s">
        <v>171</v>
      </c>
      <c r="O75" s="62" t="s">
        <v>166</v>
      </c>
      <c r="P75" t="s">
        <v>508</v>
      </c>
      <c r="Q75" s="62" t="s">
        <v>173</v>
      </c>
      <c r="R75" t="s">
        <v>508</v>
      </c>
      <c r="S75" t="s">
        <v>508</v>
      </c>
      <c r="T75" t="s">
        <v>508</v>
      </c>
      <c r="U75" s="62" t="s">
        <v>167</v>
      </c>
      <c r="V75" t="s">
        <v>508</v>
      </c>
      <c r="W75" t="s">
        <v>508</v>
      </c>
      <c r="X75" t="s">
        <v>508</v>
      </c>
      <c r="Y75" s="62" t="s">
        <v>172</v>
      </c>
      <c r="Z75" s="62" t="s">
        <v>168</v>
      </c>
      <c r="AA75" t="s">
        <v>508</v>
      </c>
      <c r="AB75" s="62" t="s">
        <v>166</v>
      </c>
      <c r="AC75" s="62" t="s">
        <v>171</v>
      </c>
      <c r="AD75" t="s">
        <v>508</v>
      </c>
      <c r="AE75" t="s">
        <v>508</v>
      </c>
      <c r="AF75" t="s">
        <v>508</v>
      </c>
      <c r="AG75" t="s">
        <v>508</v>
      </c>
      <c r="AH75" t="s">
        <v>770</v>
      </c>
    </row>
    <row r="76" spans="1:34" x14ac:dyDescent="0.25">
      <c r="B76" t="s">
        <v>574</v>
      </c>
      <c r="C76" t="s">
        <v>574</v>
      </c>
      <c r="D76" t="s">
        <v>574</v>
      </c>
      <c r="E76" t="s">
        <v>174</v>
      </c>
      <c r="F76" t="s">
        <v>179</v>
      </c>
      <c r="G76" t="s">
        <v>574</v>
      </c>
      <c r="H76" t="s">
        <v>177</v>
      </c>
      <c r="I76" t="s">
        <v>574</v>
      </c>
      <c r="J76" t="s">
        <v>177</v>
      </c>
      <c r="K76" t="s">
        <v>574</v>
      </c>
      <c r="L76" t="s">
        <v>178</v>
      </c>
      <c r="M76" t="s">
        <v>574</v>
      </c>
      <c r="N76" t="s">
        <v>177</v>
      </c>
      <c r="O76" t="s">
        <v>175</v>
      </c>
      <c r="P76" t="s">
        <v>574</v>
      </c>
      <c r="Q76" t="s">
        <v>181</v>
      </c>
      <c r="R76" t="s">
        <v>574</v>
      </c>
      <c r="S76" t="s">
        <v>574</v>
      </c>
      <c r="T76" t="s">
        <v>574</v>
      </c>
      <c r="U76" t="s">
        <v>176</v>
      </c>
      <c r="V76" t="s">
        <v>574</v>
      </c>
      <c r="W76" t="s">
        <v>574</v>
      </c>
      <c r="X76" t="s">
        <v>574</v>
      </c>
      <c r="Y76" t="s">
        <v>180</v>
      </c>
      <c r="Z76" t="s">
        <v>169</v>
      </c>
      <c r="AA76" t="s">
        <v>574</v>
      </c>
      <c r="AB76" t="s">
        <v>175</v>
      </c>
      <c r="AC76" t="s">
        <v>177</v>
      </c>
      <c r="AD76" t="s">
        <v>574</v>
      </c>
      <c r="AE76" t="s">
        <v>574</v>
      </c>
      <c r="AF76" t="s">
        <v>574</v>
      </c>
      <c r="AG76" t="s">
        <v>574</v>
      </c>
    </row>
    <row r="77" spans="1:34" x14ac:dyDescent="0.25">
      <c r="E77" t="s">
        <v>182</v>
      </c>
      <c r="F77" t="s">
        <v>184</v>
      </c>
      <c r="H77" t="s">
        <v>185</v>
      </c>
      <c r="J77" t="s">
        <v>508</v>
      </c>
      <c r="L77" t="s">
        <v>508</v>
      </c>
      <c r="N77" t="s">
        <v>185</v>
      </c>
      <c r="Q77" t="s">
        <v>119</v>
      </c>
      <c r="U77" t="s">
        <v>508</v>
      </c>
      <c r="Y77" t="s">
        <v>186</v>
      </c>
      <c r="Z77" t="s">
        <v>183</v>
      </c>
      <c r="AB77" t="s">
        <v>508</v>
      </c>
      <c r="AC77" t="s">
        <v>508</v>
      </c>
    </row>
    <row r="78" spans="1:34" x14ac:dyDescent="0.25">
      <c r="E78" t="s">
        <v>187</v>
      </c>
      <c r="F78" t="s">
        <v>508</v>
      </c>
      <c r="H78" t="s">
        <v>508</v>
      </c>
      <c r="J78" t="s">
        <v>574</v>
      </c>
      <c r="L78" t="s">
        <v>574</v>
      </c>
      <c r="N78" t="s">
        <v>508</v>
      </c>
      <c r="O78" t="s">
        <v>508</v>
      </c>
      <c r="Q78" t="s">
        <v>508</v>
      </c>
      <c r="U78" t="s">
        <v>574</v>
      </c>
      <c r="Y78" t="s">
        <v>189</v>
      </c>
      <c r="Z78" t="s">
        <v>188</v>
      </c>
      <c r="AB78" t="s">
        <v>574</v>
      </c>
      <c r="AC78" t="s">
        <v>574</v>
      </c>
    </row>
    <row r="79" spans="1:34" x14ac:dyDescent="0.25">
      <c r="E79" t="s">
        <v>190</v>
      </c>
      <c r="F79" t="s">
        <v>574</v>
      </c>
      <c r="H79" t="s">
        <v>574</v>
      </c>
      <c r="N79" t="s">
        <v>574</v>
      </c>
      <c r="O79" t="s">
        <v>574</v>
      </c>
      <c r="Q79" t="s">
        <v>574</v>
      </c>
      <c r="Y79" t="s">
        <v>39</v>
      </c>
      <c r="Z79" t="s">
        <v>191</v>
      </c>
    </row>
    <row r="80" spans="1:34" x14ac:dyDescent="0.25">
      <c r="E80" t="s">
        <v>508</v>
      </c>
      <c r="Y80" t="s">
        <v>508</v>
      </c>
      <c r="Z80" t="s">
        <v>508</v>
      </c>
    </row>
    <row r="81" spans="1:26" x14ac:dyDescent="0.25">
      <c r="E81" t="s">
        <v>574</v>
      </c>
      <c r="Y81" t="s">
        <v>574</v>
      </c>
      <c r="Z81" t="s">
        <v>574</v>
      </c>
    </row>
    <row r="82" spans="1:26" x14ac:dyDescent="0.25">
      <c r="D82" s="46" t="e">
        <f>(IF(D$38="","",IF(INDEX($B$75:$AH$81,1,D$38)=0,"",INDEX($B$75:$AH$81,1,D$38))))</f>
        <v>#N/A</v>
      </c>
      <c r="E82" s="46" t="e">
        <f>IF('2'!$C$14="",(IF(E$38="","",IF(INDEX($B$75:$AH$81,1,E$38)=0,"",INDEX($B$75:$AH$81,1,E$38)))),INDEX(FormControl!$D$82:$W$88,1,'2'!$C$14))</f>
        <v>#N/A</v>
      </c>
      <c r="F82" s="46" t="e">
        <f>IF('2'!$C$15="",(IF(F$38="","",IF(INDEX($B$75:$AH$81,1,F$38)=0,"",INDEX($B$75:$AH$81,1,F$38)))),INDEX(FormControl!$D$82:$W$88,1,'2'!$C$15))</f>
        <v>#N/A</v>
      </c>
      <c r="G82" s="46" t="str">
        <f>IF('2'!$C$16="",(IF(G$38="","",IF(INDEX($B$75:$AH$81,1,G$38)=0,"",INDEX($B$75:$AH$81,1,G$38)))),INDEX(FormControl!$D$82:$W$88,1,'2'!$C$16))</f>
        <v/>
      </c>
      <c r="H82" s="46" t="str">
        <f>IF('2'!$C$17="",(IF(H$38="","",IF(INDEX($B$75:$AH$81,1,H$38)=0,"",INDEX($B$75:$AH$81,1,H$38)))),INDEX(FormControl!$D$82:$W$88,1,'2'!$C$17))</f>
        <v/>
      </c>
      <c r="I82" s="46" t="str">
        <f>IF('2'!$C$18="",(IF(I$38="","",IF(INDEX($B$75:$AH$81,1,I$38)=0,"",INDEX($B$75:$AH$81,1,I$38)))),INDEX(FormControl!$D$82:$W$88,1,'2'!$C$18))</f>
        <v/>
      </c>
      <c r="J82" s="46" t="str">
        <f>IF('2'!$C$19="",(IF(J$38="","",IF(INDEX($B$75:$AH$81,1,J$38)=0,"",INDEX($B$75:$AH$81,1,J$38)))),INDEX(FormControl!$D$82:$W$88,1,'2'!$C$19))</f>
        <v/>
      </c>
      <c r="K82" s="46" t="str">
        <f>IF('2'!$C$20="",(IF(K$38="","",IF(INDEX($B$75:$AH$81,1,K$38)=0,"",INDEX($B$75:$AH$81,1,K$38)))),INDEX(FormControl!$D$82:$W$88,1,'2'!$C$20))</f>
        <v/>
      </c>
      <c r="L82" s="46" t="str">
        <f>IF('2'!$C$21="",(IF(L$38="","",IF(INDEX($B$75:$AH$81,1,L$38)=0,"",INDEX($B$75:$AH$81,1,L$38)))),INDEX(FormControl!$D$82:$W$88,1,'2'!$C$21))</f>
        <v/>
      </c>
      <c r="M82" s="46" t="str">
        <f>IF('2'!$C$22="",(IF(M$38="","",IF(INDEX($B$75:$AH$81,1,M$38)=0,"",INDEX($B$75:$AH$81,1,M$38)))),INDEX(FormControl!$D$82:$W$88,1,'2'!$C$22))</f>
        <v/>
      </c>
      <c r="N82" s="46" t="str">
        <f>IF('2'!$C$25="",(IF(N$38="","",IF(INDEX($B$75:$AH$81,1,N$38)=0,"",INDEX($B$75:$AH$81,1,N$38)))),INDEX(FormControl!$D$82:$W$88,1,'2'!$C$25))</f>
        <v/>
      </c>
      <c r="O82" s="46" t="str">
        <f>IF('2'!$C$26="",(IF(O$38="","",IF(INDEX($B$75:$AH$81,1,O$38)=0,"",INDEX($B$75:$AH$81,1,O$38)))),INDEX(FormControl!$D$82:$W$88,1,'2'!$C$26))</f>
        <v/>
      </c>
      <c r="P82" s="46" t="str">
        <f>IF('2'!$C$27="",(IF(P$38="","",IF(INDEX($B$75:$AH$81,1,P$38)=0,"",INDEX($B$75:$AH$81,1,P$38)))),INDEX(FormControl!$D$82:$W$88,1,'2'!$C$27))</f>
        <v/>
      </c>
      <c r="Q82" s="46" t="str">
        <f>IF('2'!$C$28="",(IF(Q$38="","",IF(INDEX($B$75:$AH$81,1,Q$38)=0,"",INDEX($B$75:$AH$81,1,Q$38)))),INDEX(FormControl!$D$82:$W$88,1,'2'!$C$28))</f>
        <v/>
      </c>
      <c r="R82" s="46" t="str">
        <f>IF('2'!$C$29="",(IF(R$38="","",IF(INDEX($B$75:$AH$81,1,R$38)=0,"",INDEX($B$75:$AH$81,1,R$38)))),INDEX(FormControl!$D$82:$W$88,1,'2'!$C$29))</f>
        <v/>
      </c>
      <c r="S82" s="46" t="str">
        <f>IF('2'!$C$30="",(IF(S$38="","",IF(INDEX($B$75:$AH$81,1,S$38)=0,"",INDEX($B$75:$AH$81,1,S$38)))),INDEX(FormControl!$D$82:$W$88,1,'2'!$C$30))</f>
        <v/>
      </c>
      <c r="T82" s="46" t="str">
        <f>IF('2'!$C$31="",(IF(T$38="","",IF(INDEX($B$75:$AH$81,1,T$38)=0,"",INDEX($B$75:$AH$81,1,T$38)))),INDEX(FormControl!$D$82:$W$88,1,'2'!$C$31))</f>
        <v/>
      </c>
      <c r="U82" s="46" t="str">
        <f>IF('2'!$C$32="",(IF(U$38="","",IF(INDEX($B$75:$AH$81,1,U$38)=0,"",INDEX($B$75:$AH$81,1,U$38)))),INDEX(FormControl!$D$82:$W$88,1,'2'!$C$32))</f>
        <v/>
      </c>
      <c r="V82" s="46" t="str">
        <f>IF('2'!$C$33="",(IF(V$38="","",IF(INDEX($B$75:$AH$81,1,V$38)=0,"",INDEX($B$75:$AH$81,1,V$38)))),INDEX(FormControl!$D$82:$W$88,1,'2'!$C$33))</f>
        <v/>
      </c>
      <c r="W82" s="46" t="str">
        <f>IF('2'!$C$34="",(IF(W$38="","",IF(INDEX($B$75:$AH$81,1,W$38)=0,"",INDEX($B$75:$AH$81,1,W$38)))),INDEX(FormControl!$D$82:$W$88,1,'2'!$C$34))</f>
        <v/>
      </c>
    </row>
    <row r="83" spans="1:26" x14ac:dyDescent="0.25">
      <c r="D83" s="46" t="e">
        <f>(IF(D$38="","",IF(INDEX($B$75:$AH$81,2,D$38)=0,"",INDEX($B$75:$AH$81,2,D$38))))</f>
        <v>#N/A</v>
      </c>
      <c r="E83" s="46" t="e">
        <f>IF('2'!$C$14="",(IF(E$38="","",IF(INDEX($B$75:$AH$81,2,E$38)=0,"",INDEX($B$75:$AH$81,2,E$38)))),INDEX(FormControl!$D$82:$W$88,2,'2'!$C$14))</f>
        <v>#N/A</v>
      </c>
      <c r="F83" s="46" t="e">
        <f>IF('2'!$C$15="",(IF(F$38="","",IF(INDEX($B$75:$AH$81,2,F$38)=0,"",INDEX($B$75:$AH$81,2,F$38)))),INDEX(FormControl!$D$82:$W$88,2,'2'!$C$15))</f>
        <v>#N/A</v>
      </c>
      <c r="G83" s="46" t="str">
        <f>IF('2'!$C$16="",(IF(G$38="","",IF(INDEX($B$75:$AH$81,2,G$38)=0,"",INDEX($B$75:$AH$81,2,G$38)))),INDEX(FormControl!$D$82:$W$88,2,'2'!$C$16))</f>
        <v/>
      </c>
      <c r="H83" s="46" t="str">
        <f>IF('2'!$C$17="",(IF(H$38="","",IF(INDEX($B$75:$AH$81,2,H$38)=0,"",INDEX($B$75:$AH$81,2,H$38)))),INDEX(FormControl!$D$82:$W$88,2,'2'!$C$17))</f>
        <v/>
      </c>
      <c r="I83" s="46" t="str">
        <f>IF('2'!$C$18="",(IF(I$38="","",IF(INDEX($B$75:$AH$81,2,I$38)=0,"",INDEX($B$75:$AH$81,2,I$38)))),INDEX(FormControl!$D$82:$W$88,2,'2'!$C$18))</f>
        <v/>
      </c>
      <c r="J83" s="46" t="str">
        <f>IF('2'!$C$19="",(IF(J$38="","",IF(INDEX($B$75:$AH$81,2,J$38)=0,"",INDEX($B$75:$AH$81,2,J$38)))),INDEX(FormControl!$D$82:$W$88,2,'2'!$C$19))</f>
        <v/>
      </c>
      <c r="K83" s="46" t="str">
        <f>IF('2'!$C$20="",(IF(K$38="","",IF(INDEX($B$75:$AH$81,2,K$38)=0,"",INDEX($B$75:$AH$81,2,K$38)))),INDEX(FormControl!$D$82:$W$88,2,'2'!$C$20))</f>
        <v/>
      </c>
      <c r="L83" s="46" t="str">
        <f>IF('2'!$C$21="",(IF(L$38="","",IF(INDEX($B$75:$AH$81,2,L$38)=0,"",INDEX($B$75:$AH$81,2,L$38)))),INDEX(FormControl!$D$82:$W$88,2,'2'!$C$21))</f>
        <v/>
      </c>
      <c r="M83" s="46" t="str">
        <f>IF('2'!$C$22="",(IF(M$38="","",IF(INDEX($B$75:$AH$81,2,M$38)=0,"",INDEX($B$75:$AH$81,2,M$38)))),INDEX(FormControl!$D$82:$W$88,2,'2'!$C$22))</f>
        <v/>
      </c>
      <c r="N83" s="46" t="str">
        <f>IF('2'!$C$25="",(IF(N$38="","",IF(INDEX($B$75:$AH$81,2,N$38)=0,"",INDEX($B$75:$AH$81,2,N$38)))),INDEX(FormControl!$D$82:$W$88,2,'2'!$C$25))</f>
        <v/>
      </c>
      <c r="O83" s="46" t="str">
        <f>IF('2'!$C$26="",(IF(O$38="","",IF(INDEX($B$75:$AH$81,2,O$38)=0,"",INDEX($B$75:$AH$81,2,O$38)))),INDEX(FormControl!$D$82:$W$88,2,'2'!$C$26))</f>
        <v/>
      </c>
      <c r="P83" s="46" t="str">
        <f>IF('2'!$C$27="",(IF(P$38="","",IF(INDEX($B$75:$AH$81,2,P$38)=0,"",INDEX($B$75:$AH$81,2,P$38)))),INDEX(FormControl!$D$82:$W$88,2,'2'!$C$27))</f>
        <v/>
      </c>
      <c r="Q83" s="46" t="str">
        <f>IF('2'!$C$28="",(IF(Q$38="","",IF(INDEX($B$75:$AH$81,2,Q$38)=0,"",INDEX($B$75:$AH$81,2,Q$38)))),INDEX(FormControl!$D$82:$W$88,2,'2'!$C$28))</f>
        <v/>
      </c>
      <c r="R83" s="46" t="str">
        <f>IF('2'!$C$29="",(IF(R$38="","",IF(INDEX($B$75:$AH$81,2,R$38)=0,"",INDEX($B$75:$AH$81,2,R$38)))),INDEX(FormControl!$D$82:$W$88,2,'2'!$C$29))</f>
        <v/>
      </c>
      <c r="S83" s="46" t="str">
        <f>IF('2'!$C$30="",(IF(S$38="","",IF(INDEX($B$75:$AH$81,2,S$38)=0,"",INDEX($B$75:$AH$81,2,S$38)))),INDEX(FormControl!$D$82:$W$88,2,'2'!$C$30))</f>
        <v/>
      </c>
      <c r="T83" s="46" t="str">
        <f>IF('2'!$C$31="",(IF(T$38="","",IF(INDEX($B$75:$AH$81,2,T$38)=0,"",INDEX($B$75:$AH$81,2,T$38)))),INDEX(FormControl!$D$82:$W$88,2,'2'!$C$31))</f>
        <v/>
      </c>
      <c r="U83" s="46" t="str">
        <f>IF('2'!$C$32="",(IF(U$38="","",IF(INDEX($B$75:$AH$81,2,U$38)=0,"",INDEX($B$75:$AH$81,2,U$38)))),INDEX(FormControl!$D$82:$W$88,2,'2'!$C$32))</f>
        <v/>
      </c>
      <c r="V83" s="46" t="str">
        <f>IF('2'!$C$33="",(IF(V$38="","",IF(INDEX($B$75:$AH$81,2,V$38)=0,"",INDEX($B$75:$AH$81,2,V$38)))),INDEX(FormControl!$D$82:$W$88,2,'2'!$C$33))</f>
        <v/>
      </c>
      <c r="W83" s="46" t="str">
        <f>IF('2'!$C$34="",(IF(W$38="","",IF(INDEX($B$75:$AH$81,2,W$38)=0,"",INDEX($B$75:$AH$81,2,W$38)))),INDEX(FormControl!$D$82:$W$88,2,'2'!$C$34))</f>
        <v/>
      </c>
    </row>
    <row r="84" spans="1:26" x14ac:dyDescent="0.25">
      <c r="D84" s="46" t="e">
        <f>(IF(D$38="","",IF(INDEX($B$75:$AH$81,3,D$38)=0,"",INDEX($B$75:$AH$81,3,D$38))))</f>
        <v>#N/A</v>
      </c>
      <c r="E84" s="46" t="e">
        <f>IF('2'!$C$14="",(IF(E$38="","",IF(INDEX($B$75:$AH$81,3,E$38)=0,"",INDEX($B$75:$AH$81,3,E$38)))),INDEX(FormControl!$D$82:$W$88,3,'2'!$C$14))</f>
        <v>#N/A</v>
      </c>
      <c r="F84" s="46" t="e">
        <f>IF('2'!$C$15="",(IF(F$38="","",IF(INDEX($B$75:$AH$81,3,F$38)=0,"",INDEX($B$75:$AH$81,3,F$38)))),INDEX(FormControl!$D$82:$W$88,3,'2'!$C$15))</f>
        <v>#N/A</v>
      </c>
      <c r="G84" s="46" t="str">
        <f>IF('2'!$C$16="",(IF(G$38="","",IF(INDEX($B$75:$AH$81,3,G$38)=0,"",INDEX($B$75:$AH$81,3,G$38)))),INDEX(FormControl!$D$82:$W$88,3,'2'!$C$16))</f>
        <v/>
      </c>
      <c r="H84" s="46" t="str">
        <f>IF('2'!$C$17="",(IF(H$38="","",IF(INDEX($B$75:$AH$81,3,H$38)=0,"",INDEX($B$75:$AH$81,3,H$38)))),INDEX(FormControl!$D$82:$W$88,3,'2'!$C$17))</f>
        <v/>
      </c>
      <c r="I84" s="46" t="str">
        <f>IF('2'!$C$18="",(IF(I$38="","",IF(INDEX($B$75:$AH$81,3,I$38)=0,"",INDEX($B$75:$AH$81,3,I$38)))),INDEX(FormControl!$D$82:$W$88,3,'2'!$C$18))</f>
        <v/>
      </c>
      <c r="J84" s="46" t="str">
        <f>IF('2'!$C$19="",(IF(J$38="","",IF(INDEX($B$75:$AH$81,3,J$38)=0,"",INDEX($B$75:$AH$81,3,J$38)))),INDEX(FormControl!$D$82:$W$88,3,'2'!$C$19))</f>
        <v/>
      </c>
      <c r="K84" s="46" t="str">
        <f>IF('2'!$C$20="",(IF(K$38="","",IF(INDEX($B$75:$AH$81,3,K$38)=0,"",INDEX($B$75:$AH$81,3,K$38)))),INDEX(FormControl!$D$82:$W$88,3,'2'!$C$20))</f>
        <v/>
      </c>
      <c r="L84" s="46" t="str">
        <f>IF('2'!$C$21="",(IF(L$38="","",IF(INDEX($B$75:$AH$81,3,L$38)=0,"",INDEX($B$75:$AH$81,3,L$38)))),INDEX(FormControl!$D$82:$W$88,3,'2'!$C$21))</f>
        <v/>
      </c>
      <c r="M84" s="46" t="str">
        <f>IF('2'!$C$22="",(IF(M$38="","",IF(INDEX($B$75:$AH$81,3,M$38)=0,"",INDEX($B$75:$AH$81,3,M$38)))),INDEX(FormControl!$D$82:$W$88,3,'2'!$C$22))</f>
        <v/>
      </c>
      <c r="N84" s="46" t="str">
        <f>IF('2'!$C$25="",(IF(N$38="","",IF(INDEX($B$75:$AH$81,3,N$38)=0,"",INDEX($B$75:$AH$81,3,N$38)))),INDEX(FormControl!$D$82:$W$88,3,'2'!$C$25))</f>
        <v/>
      </c>
      <c r="O84" s="46" t="str">
        <f>IF('2'!$C$26="",(IF(O$38="","",IF(INDEX($B$75:$AH$81,3,O$38)=0,"",INDEX($B$75:$AH$81,3,O$38)))),INDEX(FormControl!$D$82:$W$88,3,'2'!$C$26))</f>
        <v/>
      </c>
      <c r="P84" s="46" t="str">
        <f>IF('2'!$C$27="",(IF(P$38="","",IF(INDEX($B$75:$AH$81,3,P$38)=0,"",INDEX($B$75:$AH$81,3,P$38)))),INDEX(FormControl!$D$82:$W$88,3,'2'!$C$27))</f>
        <v/>
      </c>
      <c r="Q84" s="46" t="str">
        <f>IF('2'!$C$28="",(IF(Q$38="","",IF(INDEX($B$75:$AH$81,3,Q$38)=0,"",INDEX($B$75:$AH$81,3,Q$38)))),INDEX(FormControl!$D$82:$W$88,3,'2'!$C$28))</f>
        <v/>
      </c>
      <c r="R84" s="46" t="str">
        <f>IF('2'!$C$29="",(IF(R$38="","",IF(INDEX($B$75:$AH$81,3,R$38)=0,"",INDEX($B$75:$AH$81,3,R$38)))),INDEX(FormControl!$D$82:$W$88,3,'2'!$C$29))</f>
        <v/>
      </c>
      <c r="S84" s="46" t="str">
        <f>IF('2'!$C$30="",(IF(S$38="","",IF(INDEX($B$75:$AH$81,3,S$38)=0,"",INDEX($B$75:$AH$81,3,S$38)))),INDEX(FormControl!$D$82:$W$88,3,'2'!$C$30))</f>
        <v/>
      </c>
      <c r="T84" s="46" t="str">
        <f>IF('2'!$C$31="",(IF(T$38="","",IF(INDEX($B$75:$AH$81,3,T$38)=0,"",INDEX($B$75:$AH$81,3,T$38)))),INDEX(FormControl!$D$82:$W$88,3,'2'!$C$31))</f>
        <v/>
      </c>
      <c r="U84" s="46" t="str">
        <f>IF('2'!$C$32="",(IF(U$38="","",IF(INDEX($B$75:$AH$81,3,U$38)=0,"",INDEX($B$75:$AH$81,3,U$38)))),INDEX(FormControl!$D$82:$W$88,3,'2'!$C$32))</f>
        <v/>
      </c>
      <c r="V84" s="46" t="str">
        <f>IF('2'!$C$33="",(IF(V$38="","",IF(INDEX($B$75:$AH$81,3,V$38)=0,"",INDEX($B$75:$AH$81,3,V$38)))),INDEX(FormControl!$D$82:$W$88,3,'2'!$C$33))</f>
        <v/>
      </c>
      <c r="W84" s="46" t="str">
        <f>IF('2'!$C$34="",(IF(W$38="","",IF(INDEX($B$75:$AH$81,3,W$38)=0,"",INDEX($B$75:$AH$81,3,W$38)))),INDEX(FormControl!$D$82:$W$88,3,'2'!$C$34))</f>
        <v/>
      </c>
    </row>
    <row r="85" spans="1:26" x14ac:dyDescent="0.25">
      <c r="D85" s="46" t="e">
        <f>(IF(D$38="","",IF(INDEX($B$75:$AH$81,4,D$38)=0,"",INDEX($B$75:$AH$81,4,D$38))))</f>
        <v>#N/A</v>
      </c>
      <c r="E85" s="46" t="e">
        <f>IF('2'!$C$14="",(IF(E$38="","",IF(INDEX($B$75:$AH$81,4,E$38)=0,"",INDEX($B$75:$AH$81,4,E$38)))),INDEX(FormControl!$D$82:$W$88,4,'2'!$C$14))</f>
        <v>#N/A</v>
      </c>
      <c r="F85" s="46" t="e">
        <f>IF('2'!$C$15="",(IF(F$38="","",IF(INDEX($B$75:$AH$81,4,F$38)=0,"",INDEX($B$75:$AH$81,4,F$38)))),INDEX(FormControl!$D$82:$W$88,4,'2'!$C$15))</f>
        <v>#N/A</v>
      </c>
      <c r="G85" s="46" t="str">
        <f>IF('2'!$C$16="",(IF(G$38="","",IF(INDEX($B$75:$AH$81,4,G$38)=0,"",INDEX($B$75:$AH$81,4,G$38)))),INDEX(FormControl!$D$82:$W$88,4,'2'!$C$16))</f>
        <v/>
      </c>
      <c r="H85" s="46" t="str">
        <f>IF('2'!$C$17="",(IF(H$38="","",IF(INDEX($B$75:$AH$81,4,H$38)=0,"",INDEX($B$75:$AH$81,4,H$38)))),INDEX(FormControl!$D$82:$W$88,4,'2'!$C$17))</f>
        <v/>
      </c>
      <c r="I85" s="46" t="str">
        <f>IF('2'!$C$18="",(IF(I$38="","",IF(INDEX($B$75:$AH$81,4,I$38)=0,"",INDEX($B$75:$AH$81,4,I$38)))),INDEX(FormControl!$D$82:$W$88,4,'2'!$C$18))</f>
        <v/>
      </c>
      <c r="J85" s="46" t="str">
        <f>IF('2'!$C$19="",(IF(J$38="","",IF(INDEX($B$75:$AH$81,4,J$38)=0,"",INDEX($B$75:$AH$81,4,J$38)))),INDEX(FormControl!$D$82:$W$88,4,'2'!$C$19))</f>
        <v/>
      </c>
      <c r="K85" s="46" t="str">
        <f>IF('2'!$C$20="",(IF(K$38="","",IF(INDEX($B$75:$AH$81,4,K$38)=0,"",INDEX($B$75:$AH$81,4,K$38)))),INDEX(FormControl!$D$82:$W$88,4,'2'!$C$20))</f>
        <v/>
      </c>
      <c r="L85" s="46" t="str">
        <f>IF('2'!$C$21="",(IF(L$38="","",IF(INDEX($B$75:$AH$81,4,L$38)=0,"",INDEX($B$75:$AH$81,4,L$38)))),INDEX(FormControl!$D$82:$W$88,4,'2'!$C$21))</f>
        <v/>
      </c>
      <c r="M85" s="46" t="str">
        <f>IF('2'!$C$22="",(IF(M$38="","",IF(INDEX($B$75:$AH$81,4,M$38)=0,"",INDEX($B$75:$AH$81,4,M$38)))),INDEX(FormControl!$D$82:$W$88,4,'2'!$C$22))</f>
        <v/>
      </c>
      <c r="N85" s="46" t="str">
        <f>IF('2'!$C$25="",(IF(N$38="","",IF(INDEX($B$75:$AH$81,4,N$38)=0,"",INDEX($B$75:$AH$81,4,N$38)))),INDEX(FormControl!$D$82:$W$88,4,'2'!$C$25))</f>
        <v/>
      </c>
      <c r="O85" s="46" t="str">
        <f>IF('2'!$C$26="",(IF(O$38="","",IF(INDEX($B$75:$AH$81,4,O$38)=0,"",INDEX($B$75:$AH$81,4,O$38)))),INDEX(FormControl!$D$82:$W$88,4,'2'!$C$26))</f>
        <v/>
      </c>
      <c r="P85" s="46" t="str">
        <f>IF('2'!$C$27="",(IF(P$38="","",IF(INDEX($B$75:$AH$81,4,P$38)=0,"",INDEX($B$75:$AH$81,4,P$38)))),INDEX(FormControl!$D$82:$W$88,4,'2'!$C$27))</f>
        <v/>
      </c>
      <c r="Q85" s="46" t="str">
        <f>IF('2'!$C$28="",(IF(Q$38="","",IF(INDEX($B$75:$AH$81,4,Q$38)=0,"",INDEX($B$75:$AH$81,4,Q$38)))),INDEX(FormControl!$D$82:$W$88,4,'2'!$C$28))</f>
        <v/>
      </c>
      <c r="R85" s="46" t="str">
        <f>IF('2'!$C$29="",(IF(R$38="","",IF(INDEX($B$75:$AH$81,4,R$38)=0,"",INDEX($B$75:$AH$81,4,R$38)))),INDEX(FormControl!$D$82:$W$88,4,'2'!$C$29))</f>
        <v/>
      </c>
      <c r="S85" s="46" t="str">
        <f>IF('2'!$C$30="",(IF(S$38="","",IF(INDEX($B$75:$AH$81,4,S$38)=0,"",INDEX($B$75:$AH$81,4,S$38)))),INDEX(FormControl!$D$82:$W$88,4,'2'!$C$30))</f>
        <v/>
      </c>
      <c r="T85" s="46" t="str">
        <f>IF('2'!$C$31="",(IF(T$38="","",IF(INDEX($B$75:$AH$81,4,T$38)=0,"",INDEX($B$75:$AH$81,4,T$38)))),INDEX(FormControl!$D$82:$W$88,4,'2'!$C$31))</f>
        <v/>
      </c>
      <c r="U85" s="46" t="str">
        <f>IF('2'!$C$32="",(IF(U$38="","",IF(INDEX($B$75:$AH$81,4,U$38)=0,"",INDEX($B$75:$AH$81,4,U$38)))),INDEX(FormControl!$D$82:$W$88,4,'2'!$C$32))</f>
        <v/>
      </c>
      <c r="V85" s="46" t="str">
        <f>IF('2'!$C$33="",(IF(V$38="","",IF(INDEX($B$75:$AH$81,4,V$38)=0,"",INDEX($B$75:$AH$81,4,V$38)))),INDEX(FormControl!$D$82:$W$88,4,'2'!$C$33))</f>
        <v/>
      </c>
      <c r="W85" s="46" t="str">
        <f>IF('2'!$C$34="",(IF(W$38="","",IF(INDEX($B$75:$AH$81,4,W$38)=0,"",INDEX($B$75:$AH$81,4,W$38)))),INDEX(FormControl!$D$82:$W$88,4,'2'!$C$34))</f>
        <v/>
      </c>
    </row>
    <row r="86" spans="1:26" x14ac:dyDescent="0.25">
      <c r="D86" s="46" t="e">
        <f>(IF(D$38="","",IF(INDEX($B$75:$AH$81,5,D$38)=0,"",INDEX($B$75:$AH$81,5,D$38))))</f>
        <v>#N/A</v>
      </c>
      <c r="E86" s="46" t="e">
        <f>IF('2'!$C$14="",(IF(E$38="","",IF(INDEX($B$75:$AH$81,5,E$38)=0,"",INDEX($B$75:$AH$81,5,E$38)))),INDEX(FormControl!$D$82:$W$88,5,'2'!$C$14))</f>
        <v>#N/A</v>
      </c>
      <c r="F86" s="46" t="e">
        <f>IF('2'!$C$15="",(IF(F$38="","",IF(INDEX($B$75:$AH$81,5,F$38)=0,"",INDEX($B$75:$AH$81,5,F$38)))),INDEX(FormControl!$D$82:$W$88,5,'2'!$C$15))</f>
        <v>#N/A</v>
      </c>
      <c r="G86" s="46" t="str">
        <f>IF('2'!$C$16="",(IF(G$38="","",IF(INDEX($B$75:$AH$81,5,G$38)=0,"",INDEX($B$75:$AH$81,5,G$38)))),INDEX(FormControl!$D$82:$W$88,5,'2'!$C$16))</f>
        <v/>
      </c>
      <c r="H86" s="46" t="str">
        <f>IF('2'!$C$17="",(IF(H$38="","",IF(INDEX($B$75:$AH$81,5,H$38)=0,"",INDEX($B$75:$AH$81,5,H$38)))),INDEX(FormControl!$D$82:$W$88,5,'2'!$C$17))</f>
        <v/>
      </c>
      <c r="I86" s="46" t="str">
        <f>IF('2'!$C$18="",(IF(I$38="","",IF(INDEX($B$75:$AH$81,5,I$38)=0,"",INDEX($B$75:$AH$81,5,I$38)))),INDEX(FormControl!$D$82:$W$88,5,'2'!$C$18))</f>
        <v/>
      </c>
      <c r="J86" s="46" t="str">
        <f>IF('2'!$C$19="",(IF(J$38="","",IF(INDEX($B$75:$AH$81,5,J$38)=0,"",INDEX($B$75:$AH$81,5,J$38)))),INDEX(FormControl!$D$82:$W$88,5,'2'!$C$19))</f>
        <v/>
      </c>
      <c r="K86" s="46" t="str">
        <f>IF('2'!$C$20="",(IF(K$38="","",IF(INDEX($B$75:$AH$81,5,K$38)=0,"",INDEX($B$75:$AH$81,5,K$38)))),INDEX(FormControl!$D$82:$W$88,5,'2'!$C$20))</f>
        <v/>
      </c>
      <c r="L86" s="46" t="str">
        <f>IF('2'!$C$21="",(IF(L$38="","",IF(INDEX($B$75:$AH$81,5,L$38)=0,"",INDEX($B$75:$AH$81,5,L$38)))),INDEX(FormControl!$D$82:$W$88,5,'2'!$C$21))</f>
        <v/>
      </c>
      <c r="M86" s="46" t="str">
        <f>IF('2'!$C$22="",(IF(M$38="","",IF(INDEX($B$75:$AH$81,5,M$38)=0,"",INDEX($B$75:$AH$81,5,M$38)))),INDEX(FormControl!$D$82:$W$88,5,'2'!$C$22))</f>
        <v/>
      </c>
      <c r="N86" s="46" t="str">
        <f>IF('2'!$C$25="",(IF(N$38="","",IF(INDEX($B$75:$AH$81,5,N$38)=0,"",INDEX($B$75:$AH$81,5,N$38)))),INDEX(FormControl!$D$82:$W$88,5,'2'!$C$25))</f>
        <v/>
      </c>
      <c r="O86" s="46" t="str">
        <f>IF('2'!$C$26="",(IF(O$38="","",IF(INDEX($B$75:$AH$81,5,O$38)=0,"",INDEX($B$75:$AH$81,5,O$38)))),INDEX(FormControl!$D$82:$W$88,5,'2'!$C$26))</f>
        <v/>
      </c>
      <c r="P86" s="46" t="str">
        <f>IF('2'!$C$27="",(IF(P$38="","",IF(INDEX($B$75:$AH$81,5,P$38)=0,"",INDEX($B$75:$AH$81,5,P$38)))),INDEX(FormControl!$D$82:$W$88,5,'2'!$C$27))</f>
        <v/>
      </c>
      <c r="Q86" s="46" t="str">
        <f>IF('2'!$C$28="",(IF(Q$38="","",IF(INDEX($B$75:$AH$81,5,Q$38)=0,"",INDEX($B$75:$AH$81,5,Q$38)))),INDEX(FormControl!$D$82:$W$88,5,'2'!$C$28))</f>
        <v/>
      </c>
      <c r="R86" s="46" t="str">
        <f>IF('2'!$C$29="",(IF(R$38="","",IF(INDEX($B$75:$AH$81,5,R$38)=0,"",INDEX($B$75:$AH$81,5,R$38)))),INDEX(FormControl!$D$82:$W$88,5,'2'!$C$29))</f>
        <v/>
      </c>
      <c r="S86" s="46" t="str">
        <f>IF('2'!$C$30="",(IF(S$38="","",IF(INDEX($B$75:$AH$81,5,S$38)=0,"",INDEX($B$75:$AH$81,5,S$38)))),INDEX(FormControl!$D$82:$W$88,5,'2'!$C$30))</f>
        <v/>
      </c>
      <c r="T86" s="46" t="str">
        <f>IF('2'!$C$31="",(IF(T$38="","",IF(INDEX($B$75:$AH$81,5,T$38)=0,"",INDEX($B$75:$AH$81,5,T$38)))),INDEX(FormControl!$D$82:$W$88,5,'2'!$C$31))</f>
        <v/>
      </c>
      <c r="U86" s="46" t="str">
        <f>IF('2'!$C$32="",(IF(U$38="","",IF(INDEX($B$75:$AH$81,5,U$38)=0,"",INDEX($B$75:$AH$81,5,U$38)))),INDEX(FormControl!$D$82:$W$88,5,'2'!$C$32))</f>
        <v/>
      </c>
      <c r="V86" s="46" t="str">
        <f>IF('2'!$C$33="",(IF(V$38="","",IF(INDEX($B$75:$AH$81,5,V$38)=0,"",INDEX($B$75:$AH$81,5,V$38)))),INDEX(FormControl!$D$82:$W$88,5,'2'!$C$33))</f>
        <v/>
      </c>
      <c r="W86" s="46" t="str">
        <f>IF('2'!$C$34="",(IF(W$38="","",IF(INDEX($B$75:$AH$81,5,W$38)=0,"",INDEX($B$75:$AH$81,5,W$38)))),INDEX(FormControl!$D$82:$W$88,5,'2'!$C$34))</f>
        <v/>
      </c>
    </row>
    <row r="87" spans="1:26" x14ac:dyDescent="0.25">
      <c r="D87" s="46" t="e">
        <f>(IF(D$38="","",IF(INDEX($B$75:$AH$81,6,D$38)=0,"",INDEX($B$75:$AH$81,6,D$38))))</f>
        <v>#N/A</v>
      </c>
      <c r="E87" s="46" t="e">
        <f>IF('2'!$C$14="",(IF(E$38="","",IF(INDEX($B$75:$AH$81,6,E$38)=0,"",INDEX($B$75:$AH$81,6,E$38)))),INDEX(FormControl!$D$82:$W$88,6,'2'!$C$14))</f>
        <v>#N/A</v>
      </c>
      <c r="F87" s="46" t="e">
        <f>IF('2'!$C$15="",(IF(F$38="","",IF(INDEX($B$75:$AH$81,6,F$38)=0,"",INDEX($B$75:$AH$81,6,F$38)))),INDEX(FormControl!$D$82:$W$88,6,'2'!$C$15))</f>
        <v>#N/A</v>
      </c>
      <c r="G87" s="46" t="str">
        <f>IF('2'!$C$16="",(IF(G$38="","",IF(INDEX($B$75:$AH$81,6,G$38)=0,"",INDEX($B$75:$AH$81,6,G$38)))),INDEX(FormControl!$D$82:$W$88,6,'2'!$C$16))</f>
        <v/>
      </c>
      <c r="H87" s="46" t="str">
        <f>IF('2'!$C$17="",(IF(H$38="","",IF(INDEX($B$75:$AH$81,6,H$38)=0,"",INDEX($B$75:$AH$81,6,H$38)))),INDEX(FormControl!$D$82:$W$88,6,'2'!$C$17))</f>
        <v/>
      </c>
      <c r="I87" s="46" t="str">
        <f>IF('2'!$C$18="",(IF(I$38="","",IF(INDEX($B$75:$AH$81,6,I$38)=0,"",INDEX($B$75:$AH$81,6,I$38)))),INDEX(FormControl!$D$82:$W$88,6,'2'!$C$18))</f>
        <v/>
      </c>
      <c r="J87" s="46" t="str">
        <f>IF('2'!$C$19="",(IF(J$38="","",IF(INDEX($B$75:$AH$81,6,J$38)=0,"",INDEX($B$75:$AH$81,6,J$38)))),INDEX(FormControl!$D$82:$W$88,6,'2'!$C$19))</f>
        <v/>
      </c>
      <c r="K87" s="46" t="str">
        <f>IF('2'!$C$20="",(IF(K$38="","",IF(INDEX($B$75:$AH$81,6,K$38)=0,"",INDEX($B$75:$AH$81,6,K$38)))),INDEX(FormControl!$D$82:$W$88,6,'2'!$C$20))</f>
        <v/>
      </c>
      <c r="L87" s="46" t="str">
        <f>IF('2'!$C$21="",(IF(L$38="","",IF(INDEX($B$75:$AH$81,6,L$38)=0,"",INDEX($B$75:$AH$81,6,L$38)))),INDEX(FormControl!$D$82:$W$88,6,'2'!$C$21))</f>
        <v/>
      </c>
      <c r="M87" s="46" t="str">
        <f>IF('2'!$C$22="",(IF(M$38="","",IF(INDEX($B$75:$AH$81,6,M$38)=0,"",INDEX($B$75:$AH$81,6,M$38)))),INDEX(FormControl!$D$82:$W$88,6,'2'!$C$22))</f>
        <v/>
      </c>
      <c r="N87" s="46" t="str">
        <f>IF('2'!$C$25="",(IF(N$38="","",IF(INDEX($B$75:$AH$81,6,N$38)=0,"",INDEX($B$75:$AH$81,6,N$38)))),INDEX(FormControl!$D$82:$W$88,6,'2'!$C$25))</f>
        <v/>
      </c>
      <c r="O87" s="46" t="str">
        <f>IF('2'!$C$26="",(IF(O$38="","",IF(INDEX($B$75:$AH$81,6,O$38)=0,"",INDEX($B$75:$AH$81,6,O$38)))),INDEX(FormControl!$D$82:$W$88,6,'2'!$C$26))</f>
        <v/>
      </c>
      <c r="P87" s="46" t="str">
        <f>IF('2'!$C$27="",(IF(P$38="","",IF(INDEX($B$75:$AH$81,6,P$38)=0,"",INDEX($B$75:$AH$81,6,P$38)))),INDEX(FormControl!$D$82:$W$88,6,'2'!$C$27))</f>
        <v/>
      </c>
      <c r="Q87" s="46" t="str">
        <f>IF('2'!$C$28="",(IF(Q$38="","",IF(INDEX($B$75:$AH$81,6,Q$38)=0,"",INDEX($B$75:$AH$81,6,Q$38)))),INDEX(FormControl!$D$82:$W$88,6,'2'!$C$28))</f>
        <v/>
      </c>
      <c r="R87" s="46" t="str">
        <f>IF('2'!$C$29="",(IF(R$38="","",IF(INDEX($B$75:$AH$81,6,R$38)=0,"",INDEX($B$75:$AH$81,6,R$38)))),INDEX(FormControl!$D$82:$W$88,6,'2'!$C$29))</f>
        <v/>
      </c>
      <c r="S87" s="46" t="str">
        <f>IF('2'!$C$30="",(IF(S$38="","",IF(INDEX($B$75:$AH$81,6,S$38)=0,"",INDEX($B$75:$AH$81,6,S$38)))),INDEX(FormControl!$D$82:$W$88,6,'2'!$C$30))</f>
        <v/>
      </c>
      <c r="T87" s="46" t="str">
        <f>IF('2'!$C$31="",(IF(T$38="","",IF(INDEX($B$75:$AH$81,6,T$38)=0,"",INDEX($B$75:$AH$81,6,T$38)))),INDEX(FormControl!$D$82:$W$88,6,'2'!$C$31))</f>
        <v/>
      </c>
      <c r="U87" s="46" t="str">
        <f>IF('2'!$C$32="",(IF(U$38="","",IF(INDEX($B$75:$AH$81,6,U$38)=0,"",INDEX($B$75:$AH$81,6,U$38)))),INDEX(FormControl!$D$82:$W$88,6,'2'!$C$32))</f>
        <v/>
      </c>
      <c r="V87" s="46" t="str">
        <f>IF('2'!$C$33="",(IF(V$38="","",IF(INDEX($B$75:$AH$81,6,V$38)=0,"",INDEX($B$75:$AH$81,6,V$38)))),INDEX(FormControl!$D$82:$W$88,6,'2'!$C$33))</f>
        <v/>
      </c>
      <c r="W87" s="46" t="str">
        <f>IF('2'!$C$34="",(IF(W$38="","",IF(INDEX($B$75:$AH$81,6,W$38)=0,"",INDEX($B$75:$AH$81,6,W$38)))),INDEX(FormControl!$D$82:$W$88,6,'2'!$C$34))</f>
        <v/>
      </c>
    </row>
    <row r="88" spans="1:26" x14ac:dyDescent="0.25">
      <c r="D88" s="46" t="e">
        <f>(IF(D$38="","",IF(INDEX($B$75:$AH$81,7,D$38)=0,"",INDEX($B$75:$AH$81,7,D$38))))</f>
        <v>#N/A</v>
      </c>
      <c r="E88" s="46" t="e">
        <f>IF('2'!$C$14="",(IF(E$38="","",IF(INDEX($B$75:$AH$81,7,E$38)=0,"",INDEX($B$75:$AH$81,7,E$38)))),INDEX(FormControl!$D$82:$W$88,7,'2'!$C$14))</f>
        <v>#N/A</v>
      </c>
      <c r="F88" s="46" t="e">
        <f>IF('2'!$C$15="",(IF(F$38="","",IF(INDEX($B$75:$AH$81,7,F$38)=0,"",INDEX($B$75:$AH$81,7,F$38)))),INDEX(FormControl!$D$82:$W$88,7,'2'!$C$15))</f>
        <v>#N/A</v>
      </c>
      <c r="G88" s="46" t="str">
        <f>IF('2'!$C$16="",(IF(G$38="","",IF(INDEX($B$75:$AH$81,7,G$38)=0,"",INDEX($B$75:$AH$81,7,G$38)))),INDEX(FormControl!$D$82:$W$88,7,'2'!$C$16))</f>
        <v/>
      </c>
      <c r="H88" s="46" t="str">
        <f>IF('2'!$C$17="",(IF(H$38="","",IF(INDEX($B$75:$AH$81,7,H$38)=0,"",INDEX($B$75:$AH$81,7,H$38)))),INDEX(FormControl!$D$82:$W$88,7,'2'!$C$17))</f>
        <v/>
      </c>
      <c r="I88" s="46" t="str">
        <f>IF('2'!$C$18="",(IF(I$38="","",IF(INDEX($B$75:$AH$81,7,I$38)=0,"",INDEX($B$75:$AH$81,7,I$38)))),INDEX(FormControl!$D$82:$W$88,7,'2'!$C$18))</f>
        <v/>
      </c>
      <c r="J88" s="46" t="str">
        <f>IF('2'!$C$19="",(IF(J$38="","",IF(INDEX($B$75:$AH$81,7,J$38)=0,"",INDEX($B$75:$AH$81,7,J$38)))),INDEX(FormControl!$D$82:$W$88,7,'2'!$C$19))</f>
        <v/>
      </c>
      <c r="K88" s="46" t="str">
        <f>IF('2'!$C$20="",(IF(K$38="","",IF(INDEX($B$75:$AH$81,7,K$38)=0,"",INDEX($B$75:$AH$81,7,K$38)))),INDEX(FormControl!$D$82:$W$88,7,'2'!$C$20))</f>
        <v/>
      </c>
      <c r="L88" s="46" t="str">
        <f>IF('2'!$C$21="",(IF(L$38="","",IF(INDEX($B$75:$AH$81,7,L$38)=0,"",INDEX($B$75:$AH$81,7,L$38)))),INDEX(FormControl!$D$82:$W$88,7,'2'!$C$21))</f>
        <v/>
      </c>
      <c r="M88" s="46" t="str">
        <f>IF('2'!$C$22="",(IF(M$38="","",IF(INDEX($B$75:$AH$81,7,M$38)=0,"",INDEX($B$75:$AH$81,7,M$38)))),INDEX(FormControl!$D$82:$W$88,7,'2'!$C$22))</f>
        <v/>
      </c>
      <c r="N88" s="46" t="str">
        <f>IF('2'!$C$25="",(IF(N$38="","",IF(INDEX($B$75:$AH$81,7,N$38)=0,"",INDEX($B$75:$AH$81,7,N$38)))),INDEX(FormControl!$D$82:$W$88,7,'2'!$C$25))</f>
        <v/>
      </c>
      <c r="O88" s="46" t="str">
        <f>IF('2'!$C$26="",(IF(O$38="","",IF(INDEX($B$75:$AH$81,7,O$38)=0,"",INDEX($B$75:$AH$81,7,O$38)))),INDEX(FormControl!$D$82:$W$88,7,'2'!$C$26))</f>
        <v/>
      </c>
      <c r="P88" s="46" t="str">
        <f>IF('2'!$C$27="",(IF(P$38="","",IF(INDEX($B$75:$AH$81,7,P$38)=0,"",INDEX($B$75:$AH$81,7,P$38)))),INDEX(FormControl!$D$82:$W$88,7,'2'!$C$27))</f>
        <v/>
      </c>
      <c r="Q88" s="46" t="str">
        <f>IF('2'!$C$28="",(IF(Q$38="","",IF(INDEX($B$75:$AH$81,7,Q$38)=0,"",INDEX($B$75:$AH$81,7,Q$38)))),INDEX(FormControl!$D$82:$W$88,7,'2'!$C$28))</f>
        <v/>
      </c>
      <c r="R88" s="46" t="str">
        <f>IF('2'!$C$29="",(IF(R$38="","",IF(INDEX($B$75:$AH$81,7,R$38)=0,"",INDEX($B$75:$AH$81,7,R$38)))),INDEX(FormControl!$D$82:$W$88,7,'2'!$C$29))</f>
        <v/>
      </c>
      <c r="S88" s="46" t="str">
        <f>IF('2'!$C$30="",(IF(S$38="","",IF(INDEX($B$75:$AH$81,7,S$38)=0,"",INDEX($B$75:$AH$81,7,S$38)))),INDEX(FormControl!$D$82:$W$88,7,'2'!$C$30))</f>
        <v/>
      </c>
      <c r="T88" s="46" t="str">
        <f>IF('2'!$C$31="",(IF(T$38="","",IF(INDEX($B$75:$AH$81,7,T$38)=0,"",INDEX($B$75:$AH$81,7,T$38)))),INDEX(FormControl!$D$82:$W$88,7,'2'!$C$31))</f>
        <v/>
      </c>
      <c r="U88" s="46" t="str">
        <f>IF('2'!$C$32="",(IF(U$38="","",IF(INDEX($B$75:$AH$81,7,U$38)=0,"",INDEX($B$75:$AH$81,7,U$38)))),INDEX(FormControl!$D$82:$W$88,7,'2'!$C$32))</f>
        <v/>
      </c>
      <c r="V88" s="46" t="str">
        <f>IF('2'!$C$33="",(IF(V$38="","",IF(INDEX($B$75:$AH$81,7,V$38)=0,"",INDEX($B$75:$AH$81,7,V$38)))),INDEX(FormControl!$D$82:$W$88,7,'2'!$C$33))</f>
        <v/>
      </c>
      <c r="W88" s="46" t="str">
        <f>IF('2'!$C$34="",(IF(W$38="","",IF(INDEX($B$75:$AH$81,7,W$38)=0,"",INDEX($B$75:$AH$81,7,W$38)))),INDEX(FormControl!$D$82:$W$88,7,'2'!$C$34))</f>
        <v/>
      </c>
    </row>
    <row r="90" spans="1:26" x14ac:dyDescent="0.25">
      <c r="A90" t="s">
        <v>253</v>
      </c>
    </row>
    <row r="91" spans="1:26" x14ac:dyDescent="0.25">
      <c r="B91" t="s">
        <v>252</v>
      </c>
    </row>
    <row r="92" spans="1:26" x14ac:dyDescent="0.25">
      <c r="B92" t="s">
        <v>121</v>
      </c>
    </row>
    <row r="93" spans="1:26" x14ac:dyDescent="0.25">
      <c r="B93" t="s">
        <v>122</v>
      </c>
    </row>
    <row r="94" spans="1:26" x14ac:dyDescent="0.25">
      <c r="B94" t="s">
        <v>503</v>
      </c>
    </row>
    <row r="95" spans="1:26" x14ac:dyDescent="0.25">
      <c r="B95" t="s">
        <v>504</v>
      </c>
    </row>
    <row r="96" spans="1:26" x14ac:dyDescent="0.25">
      <c r="B96" t="s">
        <v>123</v>
      </c>
    </row>
    <row r="97" spans="1:2" x14ac:dyDescent="0.25">
      <c r="B97" t="s">
        <v>119</v>
      </c>
    </row>
    <row r="99" spans="1:2" x14ac:dyDescent="0.25">
      <c r="A99" t="s">
        <v>254</v>
      </c>
      <c r="B99" t="s">
        <v>125</v>
      </c>
    </row>
    <row r="100" spans="1:2" x14ac:dyDescent="0.25">
      <c r="B100" t="s">
        <v>126</v>
      </c>
    </row>
    <row r="101" spans="1:2" x14ac:dyDescent="0.25">
      <c r="B101" t="s">
        <v>127</v>
      </c>
    </row>
    <row r="102" spans="1:2" x14ac:dyDescent="0.25">
      <c r="B102" t="s">
        <v>128</v>
      </c>
    </row>
    <row r="103" spans="1:2" x14ac:dyDescent="0.25">
      <c r="B103" t="s">
        <v>129</v>
      </c>
    </row>
    <row r="104" spans="1:2" x14ac:dyDescent="0.25">
      <c r="B104" t="s">
        <v>130</v>
      </c>
    </row>
    <row r="105" spans="1:2" x14ac:dyDescent="0.25">
      <c r="B105" t="s">
        <v>131</v>
      </c>
    </row>
    <row r="106" spans="1:2" x14ac:dyDescent="0.25">
      <c r="B106" t="s">
        <v>132</v>
      </c>
    </row>
    <row r="107" spans="1:2" x14ac:dyDescent="0.25">
      <c r="B107" t="s">
        <v>133</v>
      </c>
    </row>
    <row r="108" spans="1:2" x14ac:dyDescent="0.25">
      <c r="B108" t="s">
        <v>134</v>
      </c>
    </row>
    <row r="109" spans="1:2" x14ac:dyDescent="0.25">
      <c r="B109" t="s">
        <v>135</v>
      </c>
    </row>
    <row r="110" spans="1:2" x14ac:dyDescent="0.25">
      <c r="B110" t="s">
        <v>136</v>
      </c>
    </row>
    <row r="111" spans="1:2" x14ac:dyDescent="0.25">
      <c r="B111" t="s">
        <v>134</v>
      </c>
    </row>
    <row r="113" spans="1:2" x14ac:dyDescent="0.25">
      <c r="A113" t="s">
        <v>261</v>
      </c>
      <c r="B113" t="s">
        <v>106</v>
      </c>
    </row>
    <row r="114" spans="1:2" x14ac:dyDescent="0.25">
      <c r="B114" t="s">
        <v>107</v>
      </c>
    </row>
    <row r="115" spans="1:2" x14ac:dyDescent="0.25">
      <c r="B115" t="s">
        <v>108</v>
      </c>
    </row>
    <row r="116" spans="1:2" x14ac:dyDescent="0.25">
      <c r="B116" t="s">
        <v>109</v>
      </c>
    </row>
    <row r="117" spans="1:2" x14ac:dyDescent="0.25">
      <c r="B117" t="s">
        <v>110</v>
      </c>
    </row>
    <row r="118" spans="1:2" x14ac:dyDescent="0.25">
      <c r="B118" t="s">
        <v>111</v>
      </c>
    </row>
    <row r="119" spans="1:2" x14ac:dyDescent="0.25">
      <c r="B119" t="s">
        <v>112</v>
      </c>
    </row>
    <row r="121" spans="1:2" x14ac:dyDescent="0.25">
      <c r="A121" t="s">
        <v>264</v>
      </c>
      <c r="B121" t="s">
        <v>266</v>
      </c>
    </row>
    <row r="122" spans="1:2" x14ac:dyDescent="0.25">
      <c r="B122" t="s">
        <v>267</v>
      </c>
    </row>
    <row r="123" spans="1:2" x14ac:dyDescent="0.25">
      <c r="B123" t="s">
        <v>268</v>
      </c>
    </row>
    <row r="125" spans="1:2" x14ac:dyDescent="0.25">
      <c r="A125" t="s">
        <v>269</v>
      </c>
      <c r="B125" t="s">
        <v>271</v>
      </c>
    </row>
    <row r="126" spans="1:2" x14ac:dyDescent="0.25">
      <c r="B126" t="s">
        <v>272</v>
      </c>
    </row>
    <row r="127" spans="1:2" x14ac:dyDescent="0.25">
      <c r="B127" t="s">
        <v>277</v>
      </c>
    </row>
    <row r="128" spans="1:2" x14ac:dyDescent="0.25">
      <c r="B128" t="s">
        <v>273</v>
      </c>
    </row>
    <row r="129" spans="1:2" x14ac:dyDescent="0.25">
      <c r="B129" t="s">
        <v>274</v>
      </c>
    </row>
    <row r="130" spans="1:2" x14ac:dyDescent="0.25">
      <c r="B130" t="s">
        <v>275</v>
      </c>
    </row>
    <row r="131" spans="1:2" x14ac:dyDescent="0.25">
      <c r="B131" t="s">
        <v>276</v>
      </c>
    </row>
    <row r="133" spans="1:2" x14ac:dyDescent="0.25">
      <c r="A133" t="s">
        <v>281</v>
      </c>
      <c r="B133" t="s">
        <v>283</v>
      </c>
    </row>
    <row r="134" spans="1:2" x14ac:dyDescent="0.25">
      <c r="B134" t="s">
        <v>284</v>
      </c>
    </row>
    <row r="135" spans="1:2" x14ac:dyDescent="0.25">
      <c r="B135" t="s">
        <v>285</v>
      </c>
    </row>
    <row r="137" spans="1:2" x14ac:dyDescent="0.25">
      <c r="A137" t="s">
        <v>286</v>
      </c>
      <c r="B137" t="s">
        <v>288</v>
      </c>
    </row>
    <row r="138" spans="1:2" x14ac:dyDescent="0.25">
      <c r="B138" t="s">
        <v>289</v>
      </c>
    </row>
    <row r="140" spans="1:2" x14ac:dyDescent="0.25">
      <c r="A140" t="s">
        <v>323</v>
      </c>
      <c r="B140" t="s">
        <v>63</v>
      </c>
    </row>
    <row r="141" spans="1:2" x14ac:dyDescent="0.25">
      <c r="B141" t="s">
        <v>62</v>
      </c>
    </row>
    <row r="142" spans="1:2" x14ac:dyDescent="0.25">
      <c r="B142" t="s">
        <v>64</v>
      </c>
    </row>
    <row r="143" spans="1:2" x14ac:dyDescent="0.25">
      <c r="B143" t="s">
        <v>65</v>
      </c>
    </row>
    <row r="144" spans="1:2" x14ac:dyDescent="0.25">
      <c r="B144" t="s">
        <v>276</v>
      </c>
    </row>
    <row r="146" spans="1:22" x14ac:dyDescent="0.25">
      <c r="A146" t="s">
        <v>341</v>
      </c>
      <c r="B146" t="s">
        <v>343</v>
      </c>
    </row>
    <row r="147" spans="1:22" x14ac:dyDescent="0.25">
      <c r="B147" t="s">
        <v>344</v>
      </c>
    </row>
    <row r="148" spans="1:22" x14ac:dyDescent="0.25">
      <c r="B148" t="s">
        <v>345</v>
      </c>
    </row>
    <row r="149" spans="1:22" x14ac:dyDescent="0.25">
      <c r="B149" t="s">
        <v>346</v>
      </c>
    </row>
    <row r="150" spans="1:22" x14ac:dyDescent="0.25">
      <c r="B150" t="s">
        <v>347</v>
      </c>
    </row>
    <row r="151" spans="1:22" x14ac:dyDescent="0.25">
      <c r="B151" t="s">
        <v>266</v>
      </c>
    </row>
    <row r="153" spans="1:22" x14ac:dyDescent="0.25">
      <c r="B153" t="s">
        <v>604</v>
      </c>
      <c r="C153">
        <v>1</v>
      </c>
      <c r="D153">
        <v>2</v>
      </c>
      <c r="E153">
        <v>3</v>
      </c>
      <c r="F153">
        <v>4</v>
      </c>
      <c r="G153">
        <v>5</v>
      </c>
      <c r="H153">
        <v>6</v>
      </c>
      <c r="I153">
        <v>7</v>
      </c>
      <c r="J153">
        <v>8</v>
      </c>
      <c r="K153">
        <v>9</v>
      </c>
      <c r="L153">
        <v>10</v>
      </c>
      <c r="M153">
        <v>11</v>
      </c>
      <c r="N153">
        <v>12</v>
      </c>
      <c r="O153">
        <v>13</v>
      </c>
      <c r="P153">
        <v>14</v>
      </c>
      <c r="Q153">
        <v>15</v>
      </c>
      <c r="R153">
        <v>16</v>
      </c>
      <c r="S153">
        <v>16</v>
      </c>
      <c r="T153">
        <v>18</v>
      </c>
      <c r="U153">
        <v>19</v>
      </c>
      <c r="V153">
        <v>20</v>
      </c>
    </row>
    <row r="154" spans="1:22" x14ac:dyDescent="0.25">
      <c r="A154">
        <v>5</v>
      </c>
      <c r="B154" t="s">
        <v>603</v>
      </c>
      <c r="C154" s="5">
        <f>5-COUNTIF(C155:C159,0)</f>
        <v>0</v>
      </c>
      <c r="D154" s="5">
        <f t="shared" ref="D154:V154" si="1">5-COUNTIF(D155:D159,0)</f>
        <v>0</v>
      </c>
      <c r="E154" s="5">
        <f t="shared" si="1"/>
        <v>0</v>
      </c>
      <c r="F154" s="5">
        <f t="shared" si="1"/>
        <v>0</v>
      </c>
      <c r="G154" s="5">
        <f t="shared" si="1"/>
        <v>0</v>
      </c>
      <c r="H154" s="5">
        <f t="shared" si="1"/>
        <v>0</v>
      </c>
      <c r="I154" s="5">
        <f t="shared" si="1"/>
        <v>0</v>
      </c>
      <c r="J154" s="5">
        <f t="shared" si="1"/>
        <v>0</v>
      </c>
      <c r="K154" s="5">
        <f t="shared" si="1"/>
        <v>0</v>
      </c>
      <c r="L154" s="5">
        <f t="shared" si="1"/>
        <v>0</v>
      </c>
      <c r="M154" s="5">
        <f t="shared" si="1"/>
        <v>0</v>
      </c>
      <c r="N154" s="5">
        <f t="shared" si="1"/>
        <v>0</v>
      </c>
      <c r="O154" s="5">
        <f t="shared" si="1"/>
        <v>0</v>
      </c>
      <c r="P154" s="5">
        <f t="shared" si="1"/>
        <v>0</v>
      </c>
      <c r="Q154" s="5">
        <f t="shared" si="1"/>
        <v>0</v>
      </c>
      <c r="R154" s="5">
        <f t="shared" si="1"/>
        <v>0</v>
      </c>
      <c r="S154" s="5">
        <f t="shared" si="1"/>
        <v>0</v>
      </c>
      <c r="T154" s="5">
        <f t="shared" si="1"/>
        <v>0</v>
      </c>
      <c r="U154" s="5">
        <f t="shared" si="1"/>
        <v>0</v>
      </c>
      <c r="V154" s="5">
        <f t="shared" si="1"/>
        <v>0</v>
      </c>
    </row>
    <row r="155" spans="1:22" x14ac:dyDescent="0.25">
      <c r="C155" s="46">
        <f>IF('5'!S12="",0,'5'!S12)</f>
        <v>0</v>
      </c>
      <c r="D155" s="46">
        <f>IF('5'!T12="",0,'5'!T12)</f>
        <v>0</v>
      </c>
      <c r="E155" s="46">
        <f>IF('5'!U12="",0,'5'!U12)</f>
        <v>0</v>
      </c>
      <c r="F155" s="46">
        <f>IF('5'!V12="",0,'5'!V12)</f>
        <v>0</v>
      </c>
      <c r="G155" s="46">
        <f>IF('5'!W12="",0,'5'!W12)</f>
        <v>0</v>
      </c>
      <c r="H155" s="46">
        <f>IF('5'!X12="",0,'5'!X12)</f>
        <v>0</v>
      </c>
      <c r="I155" s="46">
        <f>IF('5'!Y12="",0,'5'!Y12)</f>
        <v>0</v>
      </c>
      <c r="J155" s="46">
        <f>IF('5'!Z12="",0,'5'!Z12)</f>
        <v>0</v>
      </c>
      <c r="K155" s="46">
        <f>IF('5'!AA12="",0,'5'!AA12)</f>
        <v>0</v>
      </c>
      <c r="L155" s="46">
        <f>IF('5'!AB12="",0,'5'!AB12)</f>
        <v>0</v>
      </c>
      <c r="M155" s="46">
        <f>IF('5'!AC12="",0,'5'!AC12)</f>
        <v>0</v>
      </c>
      <c r="N155" s="46">
        <f>IF('5'!AD12="",0,'5'!AD12)</f>
        <v>0</v>
      </c>
      <c r="O155" s="46">
        <f>IF('5'!AE12="",0,'5'!AE12)</f>
        <v>0</v>
      </c>
      <c r="P155" s="46">
        <f>IF('5'!AF12="",0,'5'!AF12)</f>
        <v>0</v>
      </c>
      <c r="Q155" s="46">
        <f>IF('5'!AG12="",0,'5'!AG12)</f>
        <v>0</v>
      </c>
      <c r="R155" s="46">
        <f>IF('5'!AH12="",0,'5'!AH12)</f>
        <v>0</v>
      </c>
      <c r="S155" s="46">
        <f>IF('5'!AI12="",0,'5'!AI12)</f>
        <v>0</v>
      </c>
      <c r="T155" s="46">
        <f>IF('5'!AJ12="",0,'5'!AJ12)</f>
        <v>0</v>
      </c>
      <c r="U155" s="46">
        <f>IF('5'!AK12="",0,'5'!AK12)</f>
        <v>0</v>
      </c>
      <c r="V155" s="46">
        <f>IF('5'!AL12="",0,'5'!AL12)</f>
        <v>0</v>
      </c>
    </row>
    <row r="156" spans="1:22" x14ac:dyDescent="0.25">
      <c r="C156" s="46">
        <f>IF('5'!S20="",0,'5'!S20)</f>
        <v>0</v>
      </c>
      <c r="D156" s="46">
        <f>IF('5'!T20="",0,'5'!T20)</f>
        <v>0</v>
      </c>
      <c r="E156" s="46">
        <f>IF('5'!U20="",0,'5'!U20)</f>
        <v>0</v>
      </c>
      <c r="F156" s="46">
        <f>IF('5'!V20="",0,'5'!V20)</f>
        <v>0</v>
      </c>
      <c r="G156" s="46">
        <f>IF('5'!W20="",0,'5'!W20)</f>
        <v>0</v>
      </c>
      <c r="H156" s="46">
        <f>IF('5'!X20="",0,'5'!X20)</f>
        <v>0</v>
      </c>
      <c r="I156" s="46">
        <f>IF('5'!Y20="",0,'5'!Y20)</f>
        <v>0</v>
      </c>
      <c r="J156" s="46">
        <f>IF('5'!Z20="",0,'5'!Z20)</f>
        <v>0</v>
      </c>
      <c r="K156" s="46">
        <f>IF('5'!AA20="",0,'5'!AA20)</f>
        <v>0</v>
      </c>
      <c r="L156" s="46">
        <f>IF('5'!AB20="",0,'5'!AB20)</f>
        <v>0</v>
      </c>
      <c r="M156" s="46">
        <f>IF('5'!AC20="",0,'5'!AC20)</f>
        <v>0</v>
      </c>
      <c r="N156" s="46">
        <f>IF('5'!AD20="",0,'5'!AD20)</f>
        <v>0</v>
      </c>
      <c r="O156" s="46">
        <f>IF('5'!AE20="",0,'5'!AE20)</f>
        <v>0</v>
      </c>
      <c r="P156" s="46">
        <f>IF('5'!AF20="",0,'5'!AF20)</f>
        <v>0</v>
      </c>
      <c r="Q156" s="46">
        <f>IF('5'!AG20="",0,'5'!AG20)</f>
        <v>0</v>
      </c>
      <c r="R156" s="46">
        <f>IF('5'!AH20="",0,'5'!AH20)</f>
        <v>0</v>
      </c>
      <c r="S156" s="46">
        <f>IF('5'!AI20="",0,'5'!AI20)</f>
        <v>0</v>
      </c>
      <c r="T156" s="46">
        <f>IF('5'!AJ20="",0,'5'!AJ20)</f>
        <v>0</v>
      </c>
      <c r="U156" s="46">
        <f>IF('5'!AK20="",0,'5'!AK20)</f>
        <v>0</v>
      </c>
      <c r="V156" s="46">
        <f>IF('5'!AL20="",0,'5'!AL20)</f>
        <v>0</v>
      </c>
    </row>
    <row r="157" spans="1:22" x14ac:dyDescent="0.25">
      <c r="C157" s="46">
        <f>IF('5'!S28="",0,'5'!S28)</f>
        <v>0</v>
      </c>
      <c r="D157" s="46">
        <f>IF('5'!T28="",0,'5'!T28)</f>
        <v>0</v>
      </c>
      <c r="E157" s="46">
        <f>IF('5'!U28="",0,'5'!U28)</f>
        <v>0</v>
      </c>
      <c r="F157" s="46">
        <f>IF('5'!V28="",0,'5'!V28)</f>
        <v>0</v>
      </c>
      <c r="G157" s="46">
        <f>IF('5'!W28="",0,'5'!W28)</f>
        <v>0</v>
      </c>
      <c r="H157" s="46">
        <f>IF('5'!X28="",0,'5'!X28)</f>
        <v>0</v>
      </c>
      <c r="I157" s="46">
        <f>IF('5'!Y28="",0,'5'!Y28)</f>
        <v>0</v>
      </c>
      <c r="J157" s="46">
        <f>IF('5'!Z28="",0,'5'!Z28)</f>
        <v>0</v>
      </c>
      <c r="K157" s="46">
        <f>IF('5'!AA28="",0,'5'!AA28)</f>
        <v>0</v>
      </c>
      <c r="L157" s="46">
        <f>IF('5'!AB28="",0,'5'!AB28)</f>
        <v>0</v>
      </c>
      <c r="M157" s="46">
        <f>IF('5'!AC28="",0,'5'!AC28)</f>
        <v>0</v>
      </c>
      <c r="N157" s="46">
        <f>IF('5'!AD28="",0,'5'!AD28)</f>
        <v>0</v>
      </c>
      <c r="O157" s="46">
        <f>IF('5'!AE28="",0,'5'!AE28)</f>
        <v>0</v>
      </c>
      <c r="P157" s="46">
        <f>IF('5'!AF28="",0,'5'!AF28)</f>
        <v>0</v>
      </c>
      <c r="Q157" s="46">
        <f>IF('5'!AG28="",0,'5'!AG28)</f>
        <v>0</v>
      </c>
      <c r="R157" s="46">
        <f>IF('5'!AH28="",0,'5'!AH28)</f>
        <v>0</v>
      </c>
      <c r="S157" s="46">
        <f>IF('5'!AI28="",0,'5'!AI28)</f>
        <v>0</v>
      </c>
      <c r="T157" s="46">
        <f>IF('5'!AJ28="",0,'5'!AJ28)</f>
        <v>0</v>
      </c>
      <c r="U157" s="46">
        <f>IF('5'!AK28="",0,'5'!AK28)</f>
        <v>0</v>
      </c>
      <c r="V157" s="46">
        <f>IF('5'!AL28="",0,'5'!AL28)</f>
        <v>0</v>
      </c>
    </row>
    <row r="158" spans="1:22" x14ac:dyDescent="0.25">
      <c r="C158" s="46">
        <v>0</v>
      </c>
      <c r="D158" s="46">
        <v>0</v>
      </c>
      <c r="E158" s="46">
        <v>0</v>
      </c>
      <c r="F158" s="46">
        <v>0</v>
      </c>
      <c r="G158" s="46">
        <v>0</v>
      </c>
      <c r="H158" s="46">
        <v>0</v>
      </c>
      <c r="I158" s="46">
        <v>0</v>
      </c>
      <c r="J158" s="46">
        <v>0</v>
      </c>
      <c r="K158" s="46">
        <v>0</v>
      </c>
      <c r="L158" s="46">
        <v>0</v>
      </c>
      <c r="M158" s="46">
        <v>0</v>
      </c>
      <c r="N158" s="46">
        <v>0</v>
      </c>
      <c r="O158" s="46">
        <v>0</v>
      </c>
      <c r="P158" s="46">
        <v>0</v>
      </c>
      <c r="Q158" s="46">
        <v>0</v>
      </c>
      <c r="R158" s="46">
        <v>0</v>
      </c>
      <c r="S158" s="46">
        <v>0</v>
      </c>
      <c r="T158" s="46">
        <v>0</v>
      </c>
      <c r="U158" s="46">
        <v>0</v>
      </c>
      <c r="V158" s="46">
        <v>0</v>
      </c>
    </row>
    <row r="159" spans="1:22" x14ac:dyDescent="0.25">
      <c r="C159" s="46">
        <f>IF('5'!S44="",0,'5'!S44)</f>
        <v>0</v>
      </c>
      <c r="D159" s="46">
        <f>IF('5'!T44="",0,'5'!T44)</f>
        <v>0</v>
      </c>
      <c r="E159" s="46">
        <f>IF('5'!U44="",0,'5'!U44)</f>
        <v>0</v>
      </c>
      <c r="F159" s="46">
        <f>IF('5'!V44="",0,'5'!V44)</f>
        <v>0</v>
      </c>
      <c r="G159" s="46">
        <f>IF('5'!W44="",0,'5'!W44)</f>
        <v>0</v>
      </c>
      <c r="H159" s="46">
        <f>IF('5'!X44="",0,'5'!X44)</f>
        <v>0</v>
      </c>
      <c r="I159" s="46">
        <f>IF('5'!Y44="",0,'5'!Y44)</f>
        <v>0</v>
      </c>
      <c r="J159" s="46">
        <f>IF('5'!Z44="",0,'5'!Z44)</f>
        <v>0</v>
      </c>
      <c r="K159" s="46">
        <f>IF('5'!AA44="",0,'5'!AA44)</f>
        <v>0</v>
      </c>
      <c r="L159" s="46">
        <f>IF('5'!AB44="",0,'5'!AB44)</f>
        <v>0</v>
      </c>
      <c r="M159" s="46">
        <f>IF('5'!AC44="",0,'5'!AC44)</f>
        <v>0</v>
      </c>
      <c r="N159" s="46">
        <f>IF('5'!AD44="",0,'5'!AD44)</f>
        <v>0</v>
      </c>
      <c r="O159" s="46">
        <f>IF('5'!AE44="",0,'5'!AE44)</f>
        <v>0</v>
      </c>
      <c r="P159" s="46">
        <f>IF('5'!AF44="",0,'5'!AF44)</f>
        <v>0</v>
      </c>
      <c r="Q159" s="46">
        <f>IF('5'!AG44="",0,'5'!AG44)</f>
        <v>0</v>
      </c>
      <c r="R159" s="46">
        <f>IF('5'!AH44="",0,'5'!AH44)</f>
        <v>0</v>
      </c>
      <c r="S159" s="46">
        <f>IF('5'!AI44="",0,'5'!AI44)</f>
        <v>0</v>
      </c>
      <c r="T159" s="46">
        <f>IF('5'!AJ44="",0,'5'!AJ44)</f>
        <v>0</v>
      </c>
      <c r="U159" s="46">
        <f>IF('5'!AK44="",0,'5'!AK44)</f>
        <v>0</v>
      </c>
      <c r="V159" s="46">
        <f>IF('5'!AL44="",0,'5'!AL44)</f>
        <v>0</v>
      </c>
    </row>
    <row r="161" spans="1:22" x14ac:dyDescent="0.25">
      <c r="A161">
        <v>8.4</v>
      </c>
      <c r="B161" t="s">
        <v>604</v>
      </c>
      <c r="C161">
        <v>1</v>
      </c>
      <c r="D161">
        <v>2</v>
      </c>
      <c r="E161">
        <v>3</v>
      </c>
      <c r="F161">
        <v>4</v>
      </c>
      <c r="G161">
        <v>5</v>
      </c>
      <c r="H161">
        <v>6</v>
      </c>
      <c r="I161">
        <v>7</v>
      </c>
      <c r="J161">
        <v>8</v>
      </c>
      <c r="K161">
        <v>9</v>
      </c>
      <c r="L161">
        <v>10</v>
      </c>
      <c r="M161">
        <v>11</v>
      </c>
      <c r="N161">
        <v>12</v>
      </c>
      <c r="O161">
        <v>13</v>
      </c>
      <c r="P161">
        <v>14</v>
      </c>
      <c r="Q161">
        <v>15</v>
      </c>
      <c r="R161">
        <v>16</v>
      </c>
      <c r="S161">
        <v>16</v>
      </c>
      <c r="T161">
        <v>18</v>
      </c>
      <c r="U161">
        <v>19</v>
      </c>
      <c r="V161">
        <v>20</v>
      </c>
    </row>
    <row r="162" spans="1:22" x14ac:dyDescent="0.25">
      <c r="B162" t="s">
        <v>605</v>
      </c>
      <c r="C162" s="5">
        <f>5-COUNTIF(C163:C167,0)</f>
        <v>0</v>
      </c>
      <c r="D162" s="5">
        <f t="shared" ref="D162" si="2">5-COUNTIF(D163:D167,0)</f>
        <v>0</v>
      </c>
      <c r="E162" s="5">
        <f t="shared" ref="E162" si="3">5-COUNTIF(E163:E167,0)</f>
        <v>0</v>
      </c>
      <c r="F162" s="5">
        <f t="shared" ref="F162" si="4">5-COUNTIF(F163:F167,0)</f>
        <v>0</v>
      </c>
      <c r="G162" s="5">
        <f t="shared" ref="G162" si="5">5-COUNTIF(G163:G167,0)</f>
        <v>0</v>
      </c>
      <c r="H162" s="5">
        <f t="shared" ref="H162" si="6">5-COUNTIF(H163:H167,0)</f>
        <v>0</v>
      </c>
      <c r="I162" s="5">
        <f t="shared" ref="I162" si="7">5-COUNTIF(I163:I167,0)</f>
        <v>0</v>
      </c>
      <c r="J162" s="5">
        <f t="shared" ref="J162" si="8">5-COUNTIF(J163:J167,0)</f>
        <v>0</v>
      </c>
      <c r="K162" s="5">
        <f t="shared" ref="K162" si="9">5-COUNTIF(K163:K167,0)</f>
        <v>0</v>
      </c>
      <c r="L162" s="5">
        <f t="shared" ref="L162" si="10">5-COUNTIF(L163:L167,0)</f>
        <v>0</v>
      </c>
      <c r="M162" s="5">
        <f t="shared" ref="M162" si="11">5-COUNTIF(M163:M167,0)</f>
        <v>0</v>
      </c>
      <c r="N162" s="5">
        <f t="shared" ref="N162" si="12">5-COUNTIF(N163:N167,0)</f>
        <v>0</v>
      </c>
      <c r="O162" s="5">
        <f t="shared" ref="O162" si="13">5-COUNTIF(O163:O167,0)</f>
        <v>0</v>
      </c>
      <c r="P162" s="5">
        <f t="shared" ref="P162" si="14">5-COUNTIF(P163:P167,0)</f>
        <v>0</v>
      </c>
      <c r="Q162" s="5">
        <f t="shared" ref="Q162" si="15">5-COUNTIF(Q163:Q167,0)</f>
        <v>0</v>
      </c>
      <c r="R162" s="5">
        <f t="shared" ref="R162" si="16">5-COUNTIF(R163:R167,0)</f>
        <v>0</v>
      </c>
      <c r="S162" s="5">
        <f t="shared" ref="S162" si="17">5-COUNTIF(S163:S167,0)</f>
        <v>0</v>
      </c>
      <c r="T162" s="5">
        <f t="shared" ref="T162" si="18">5-COUNTIF(T163:T167,0)</f>
        <v>0</v>
      </c>
      <c r="U162" s="5">
        <f t="shared" ref="U162" si="19">5-COUNTIF(U163:U167,0)</f>
        <v>0</v>
      </c>
      <c r="V162" s="5">
        <f t="shared" ref="V162" si="20">5-COUNTIF(V163:V167,0)</f>
        <v>0</v>
      </c>
    </row>
    <row r="163" spans="1:22" x14ac:dyDescent="0.25">
      <c r="C163" s="46">
        <f>IF('8.4'!S29="",0,'8.4'!S29)</f>
        <v>0</v>
      </c>
      <c r="D163" s="46">
        <f>IF('8.4'!T29="",0,'8.4'!T29)</f>
        <v>0</v>
      </c>
      <c r="E163" s="46">
        <f>IF('8.4'!U29="",0,'8.4'!U29)</f>
        <v>0</v>
      </c>
      <c r="F163" s="46">
        <f>IF('8.4'!V29="",0,'8.4'!V29)</f>
        <v>0</v>
      </c>
      <c r="G163" s="46">
        <f>IF('8.4'!W29="",0,'8.4'!W29)</f>
        <v>0</v>
      </c>
      <c r="H163" s="46">
        <f>IF('8.4'!X29="",0,'8.4'!X29)</f>
        <v>0</v>
      </c>
      <c r="I163" s="46">
        <f>IF('8.4'!Y29="",0,'8.4'!Y29)</f>
        <v>0</v>
      </c>
      <c r="J163" s="46">
        <f>IF('8.4'!Z29="",0,'8.4'!Z29)</f>
        <v>0</v>
      </c>
      <c r="K163" s="46">
        <f>IF('8.4'!AA29="",0,'8.4'!AA29)</f>
        <v>0</v>
      </c>
      <c r="L163" s="46">
        <f>IF('8.4'!AB29="",0,'8.4'!AB29)</f>
        <v>0</v>
      </c>
      <c r="M163" s="46">
        <f>IF('8.4'!AC29="",0,'8.4'!AC29)</f>
        <v>0</v>
      </c>
      <c r="N163" s="46">
        <f>IF('8.4'!AD29="",0,'8.4'!AD29)</f>
        <v>0</v>
      </c>
      <c r="O163" s="46">
        <f>IF('8.4'!AE29="",0,'8.4'!AE29)</f>
        <v>0</v>
      </c>
      <c r="P163" s="46">
        <f>IF('8.4'!AF29="",0,'8.4'!AF29)</f>
        <v>0</v>
      </c>
      <c r="Q163" s="46">
        <f>IF('8.4'!AG29="",0,'8.4'!AG29)</f>
        <v>0</v>
      </c>
      <c r="R163" s="46">
        <f>IF('8.4'!AH29="",0,'8.4'!AH29)</f>
        <v>0</v>
      </c>
      <c r="S163" s="46">
        <f>IF('8.4'!AI29="",0,'8.4'!AI29)</f>
        <v>0</v>
      </c>
      <c r="T163" s="46">
        <f>IF('8.4'!AJ29="",0,'8.4'!AJ29)</f>
        <v>0</v>
      </c>
      <c r="U163" s="46">
        <f>IF('8.4'!AK29="",0,'8.4'!AK29)</f>
        <v>0</v>
      </c>
      <c r="V163" s="46">
        <f>IF('8.4'!AL29="",0,'8.4'!AL29)</f>
        <v>0</v>
      </c>
    </row>
    <row r="164" spans="1:22" x14ac:dyDescent="0.25">
      <c r="C164" s="46">
        <f>IF('8.4'!S37="",0,'8.4'!S37)</f>
        <v>0</v>
      </c>
      <c r="D164" s="46">
        <f>IF('8.4'!T37="",0,'8.4'!T37)</f>
        <v>0</v>
      </c>
      <c r="E164" s="46">
        <f>IF('8.4'!U37="",0,'8.4'!U37)</f>
        <v>0</v>
      </c>
      <c r="F164" s="46">
        <f>IF('8.4'!V37="",0,'8.4'!V37)</f>
        <v>0</v>
      </c>
      <c r="G164" s="46">
        <f>IF('8.4'!W37="",0,'8.4'!W37)</f>
        <v>0</v>
      </c>
      <c r="H164" s="46">
        <f>IF('8.4'!X37="",0,'8.4'!X37)</f>
        <v>0</v>
      </c>
      <c r="I164" s="46">
        <f>IF('8.4'!Y37="",0,'8.4'!Y37)</f>
        <v>0</v>
      </c>
      <c r="J164" s="46">
        <f>IF('8.4'!Z37="",0,'8.4'!Z37)</f>
        <v>0</v>
      </c>
      <c r="K164" s="46">
        <f>IF('8.4'!AA37="",0,'8.4'!AA37)</f>
        <v>0</v>
      </c>
      <c r="L164" s="46">
        <f>IF('8.4'!AB37="",0,'8.4'!AB37)</f>
        <v>0</v>
      </c>
      <c r="M164" s="46">
        <f>IF('8.4'!AC37="",0,'8.4'!AC37)</f>
        <v>0</v>
      </c>
      <c r="N164" s="46">
        <f>IF('8.4'!AD37="",0,'8.4'!AD37)</f>
        <v>0</v>
      </c>
      <c r="O164" s="46">
        <f>IF('8.4'!AE37="",0,'8.4'!AE37)</f>
        <v>0</v>
      </c>
      <c r="P164" s="46">
        <f>IF('8.4'!AF37="",0,'8.4'!AF37)</f>
        <v>0</v>
      </c>
      <c r="Q164" s="46">
        <f>IF('8.4'!AG37="",0,'8.4'!AG37)</f>
        <v>0</v>
      </c>
      <c r="R164" s="46">
        <f>IF('8.4'!AH37="",0,'8.4'!AH37)</f>
        <v>0</v>
      </c>
      <c r="S164" s="46">
        <f>IF('8.4'!AI37="",0,'8.4'!AI37)</f>
        <v>0</v>
      </c>
      <c r="T164" s="46">
        <f>IF('8.4'!AJ37="",0,'8.4'!AJ37)</f>
        <v>0</v>
      </c>
      <c r="U164" s="46">
        <f>IF('8.4'!AK37="",0,'8.4'!AK37)</f>
        <v>0</v>
      </c>
      <c r="V164" s="46">
        <f>IF('8.4'!AL37="",0,'8.4'!AL37)</f>
        <v>0</v>
      </c>
    </row>
    <row r="165" spans="1:22" x14ac:dyDescent="0.25">
      <c r="C165" s="46">
        <f>IF('8.4'!S46="",0,'8.4'!S46)</f>
        <v>0</v>
      </c>
      <c r="D165" s="46">
        <f>IF('8.4'!T46="",0,'8.4'!T46)</f>
        <v>0</v>
      </c>
      <c r="E165" s="46">
        <f>IF('8.4'!U46="",0,'8.4'!U46)</f>
        <v>0</v>
      </c>
      <c r="F165" s="46">
        <f>IF('8.4'!V46="",0,'8.4'!V46)</f>
        <v>0</v>
      </c>
      <c r="G165" s="46">
        <f>IF('8.4'!W46="",0,'8.4'!W46)</f>
        <v>0</v>
      </c>
      <c r="H165" s="46">
        <f>IF('8.4'!X46="",0,'8.4'!X46)</f>
        <v>0</v>
      </c>
      <c r="I165" s="46">
        <f>IF('8.4'!Y46="",0,'8.4'!Y46)</f>
        <v>0</v>
      </c>
      <c r="J165" s="46">
        <f>IF('8.4'!Z46="",0,'8.4'!Z46)</f>
        <v>0</v>
      </c>
      <c r="K165" s="46">
        <f>IF('8.4'!AA46="",0,'8.4'!AA46)</f>
        <v>0</v>
      </c>
      <c r="L165" s="46">
        <f>IF('8.4'!AB46="",0,'8.4'!AB46)</f>
        <v>0</v>
      </c>
      <c r="M165" s="46">
        <f>IF('8.4'!AC46="",0,'8.4'!AC46)</f>
        <v>0</v>
      </c>
      <c r="N165" s="46">
        <f>IF('8.4'!AD46="",0,'8.4'!AD46)</f>
        <v>0</v>
      </c>
      <c r="O165" s="46">
        <f>IF('8.4'!AE46="",0,'8.4'!AE46)</f>
        <v>0</v>
      </c>
      <c r="P165" s="46">
        <f>IF('8.4'!AF46="",0,'8.4'!AF46)</f>
        <v>0</v>
      </c>
      <c r="Q165" s="46">
        <f>IF('8.4'!AG46="",0,'8.4'!AG46)</f>
        <v>0</v>
      </c>
      <c r="R165" s="46">
        <f>IF('8.4'!AH46="",0,'8.4'!AH46)</f>
        <v>0</v>
      </c>
      <c r="S165" s="46">
        <f>IF('8.4'!AI46="",0,'8.4'!AI46)</f>
        <v>0</v>
      </c>
      <c r="T165" s="46">
        <f>IF('8.4'!AJ46="",0,'8.4'!AJ46)</f>
        <v>0</v>
      </c>
      <c r="U165" s="46">
        <f>IF('8.4'!AK46="",0,'8.4'!AK46)</f>
        <v>0</v>
      </c>
      <c r="V165" s="46">
        <f>IF('8.4'!AL46="",0,'8.4'!AL46)</f>
        <v>0</v>
      </c>
    </row>
    <row r="166" spans="1:22" x14ac:dyDescent="0.25">
      <c r="C166" s="46">
        <f>IF('8.4'!S54="",0,'8.4'!S54)</f>
        <v>0</v>
      </c>
      <c r="D166" s="46">
        <f>IF('8.4'!T54="",0,'8.4'!T54)</f>
        <v>0</v>
      </c>
      <c r="E166" s="46">
        <f>IF('8.4'!U54="",0,'8.4'!U54)</f>
        <v>0</v>
      </c>
      <c r="F166" s="46">
        <f>IF('8.4'!V54="",0,'8.4'!V54)</f>
        <v>0</v>
      </c>
      <c r="G166" s="46">
        <f>IF('8.4'!W54="",0,'8.4'!W54)</f>
        <v>0</v>
      </c>
      <c r="H166" s="46">
        <f>IF('8.4'!X54="",0,'8.4'!X54)</f>
        <v>0</v>
      </c>
      <c r="I166" s="46">
        <f>IF('8.4'!Y54="",0,'8.4'!Y54)</f>
        <v>0</v>
      </c>
      <c r="J166" s="46">
        <f>IF('8.4'!Z54="",0,'8.4'!Z54)</f>
        <v>0</v>
      </c>
      <c r="K166" s="46">
        <f>IF('8.4'!AA54="",0,'8.4'!AA54)</f>
        <v>0</v>
      </c>
      <c r="L166" s="46">
        <f>IF('8.4'!AB54="",0,'8.4'!AB54)</f>
        <v>0</v>
      </c>
      <c r="M166" s="46">
        <f>IF('8.4'!AC54="",0,'8.4'!AC54)</f>
        <v>0</v>
      </c>
      <c r="N166" s="46">
        <f>IF('8.4'!AD54="",0,'8.4'!AD54)</f>
        <v>0</v>
      </c>
      <c r="O166" s="46">
        <f>IF('8.4'!AE54="",0,'8.4'!AE54)</f>
        <v>0</v>
      </c>
      <c r="P166" s="46">
        <f>IF('8.4'!AF54="",0,'8.4'!AF54)</f>
        <v>0</v>
      </c>
      <c r="Q166" s="46">
        <f>IF('8.4'!AG54="",0,'8.4'!AG54)</f>
        <v>0</v>
      </c>
      <c r="R166" s="46">
        <f>IF('8.4'!AH54="",0,'8.4'!AH54)</f>
        <v>0</v>
      </c>
      <c r="S166" s="46">
        <f>IF('8.4'!AI54="",0,'8.4'!AI54)</f>
        <v>0</v>
      </c>
      <c r="T166" s="46">
        <f>IF('8.4'!AJ54="",0,'8.4'!AJ54)</f>
        <v>0</v>
      </c>
      <c r="U166" s="46">
        <f>IF('8.4'!AK54="",0,'8.4'!AK54)</f>
        <v>0</v>
      </c>
      <c r="V166" s="46">
        <f>IF('8.4'!AL54="",0,'8.4'!AL54)</f>
        <v>0</v>
      </c>
    </row>
    <row r="167" spans="1:22" x14ac:dyDescent="0.25">
      <c r="C167" s="46">
        <f>IF('8.4'!S62="",0,'8.4'!S62)</f>
        <v>0</v>
      </c>
      <c r="D167" s="46">
        <f>IF('8.4'!T62="",0,'8.4'!T62)</f>
        <v>0</v>
      </c>
      <c r="E167" s="46">
        <f>IF('8.4'!U62="",0,'8.4'!U62)</f>
        <v>0</v>
      </c>
      <c r="F167" s="46">
        <f>IF('8.4'!V62="",0,'8.4'!V62)</f>
        <v>0</v>
      </c>
      <c r="G167" s="46">
        <f>IF('8.4'!W62="",0,'8.4'!W62)</f>
        <v>0</v>
      </c>
      <c r="H167" s="46">
        <f>IF('8.4'!X62="",0,'8.4'!X62)</f>
        <v>0</v>
      </c>
      <c r="I167" s="46">
        <f>IF('8.4'!Y62="",0,'8.4'!Y62)</f>
        <v>0</v>
      </c>
      <c r="J167" s="46">
        <f>IF('8.4'!Z62="",0,'8.4'!Z62)</f>
        <v>0</v>
      </c>
      <c r="K167" s="46">
        <f>IF('8.4'!AA62="",0,'8.4'!AA62)</f>
        <v>0</v>
      </c>
      <c r="L167" s="46">
        <f>IF('8.4'!AB62="",0,'8.4'!AB62)</f>
        <v>0</v>
      </c>
      <c r="M167" s="46">
        <f>IF('8.4'!AC62="",0,'8.4'!AC62)</f>
        <v>0</v>
      </c>
      <c r="N167" s="46">
        <f>IF('8.4'!AD62="",0,'8.4'!AD62)</f>
        <v>0</v>
      </c>
      <c r="O167" s="46">
        <f>IF('8.4'!AE62="",0,'8.4'!AE62)</f>
        <v>0</v>
      </c>
      <c r="P167" s="46">
        <f>IF('8.4'!AF62="",0,'8.4'!AF62)</f>
        <v>0</v>
      </c>
      <c r="Q167" s="46">
        <f>IF('8.4'!AG62="",0,'8.4'!AG62)</f>
        <v>0</v>
      </c>
      <c r="R167" s="46">
        <f>IF('8.4'!AH62="",0,'8.4'!AH62)</f>
        <v>0</v>
      </c>
      <c r="S167" s="46">
        <f>IF('8.4'!AI62="",0,'8.4'!AI62)</f>
        <v>0</v>
      </c>
      <c r="T167" s="46">
        <f>IF('8.4'!AJ62="",0,'8.4'!AJ62)</f>
        <v>0</v>
      </c>
      <c r="U167" s="46">
        <f>IF('8.4'!AK62="",0,'8.4'!AK62)</f>
        <v>0</v>
      </c>
      <c r="V167" s="46">
        <f>IF('8.4'!AL62="",0,'8.4'!AL62)</f>
        <v>0</v>
      </c>
    </row>
    <row r="169" spans="1:22" x14ac:dyDescent="0.25">
      <c r="B169" t="s">
        <v>696</v>
      </c>
      <c r="C169">
        <f>IF('2'!E13="",0,'2'!E13)</f>
        <v>0</v>
      </c>
      <c r="D169" s="274">
        <f>20-COUNTIF(C169:C188,0)</f>
        <v>0</v>
      </c>
    </row>
    <row r="170" spans="1:22" x14ac:dyDescent="0.25">
      <c r="C170">
        <f>IF('2'!E14="",0,'2'!E14)</f>
        <v>0</v>
      </c>
    </row>
    <row r="171" spans="1:22" x14ac:dyDescent="0.25">
      <c r="C171">
        <f>IF('2'!E15="",0,'2'!E15)</f>
        <v>0</v>
      </c>
    </row>
    <row r="172" spans="1:22" x14ac:dyDescent="0.25">
      <c r="C172">
        <f>IF('2'!E16="",0,'2'!E16)</f>
        <v>0</v>
      </c>
    </row>
    <row r="173" spans="1:22" x14ac:dyDescent="0.25">
      <c r="C173">
        <f>IF('2'!E17="",0,'2'!E17)</f>
        <v>0</v>
      </c>
    </row>
    <row r="174" spans="1:22" x14ac:dyDescent="0.25">
      <c r="C174">
        <f>IF('2'!E18="",0,'2'!E18)</f>
        <v>0</v>
      </c>
    </row>
    <row r="175" spans="1:22" x14ac:dyDescent="0.25">
      <c r="C175">
        <f>IF('2'!E19="",0,'2'!E19)</f>
        <v>0</v>
      </c>
    </row>
    <row r="176" spans="1:22" x14ac:dyDescent="0.25">
      <c r="C176">
        <f>IF('2'!E20="",0,'2'!E20)</f>
        <v>0</v>
      </c>
    </row>
    <row r="177" spans="3:3" x14ac:dyDescent="0.25">
      <c r="C177">
        <f>IF('2'!E21="",0,'2'!E21)</f>
        <v>0</v>
      </c>
    </row>
    <row r="178" spans="3:3" x14ac:dyDescent="0.25">
      <c r="C178">
        <f>IF('2'!E22="",0,'2'!E22)</f>
        <v>0</v>
      </c>
    </row>
    <row r="179" spans="3:3" x14ac:dyDescent="0.25">
      <c r="C179">
        <f>IF('2'!E25="",0,'2'!E25)</f>
        <v>0</v>
      </c>
    </row>
    <row r="180" spans="3:3" x14ac:dyDescent="0.25">
      <c r="C180">
        <f>IF('2'!E26="",0,'2'!E26)</f>
        <v>0</v>
      </c>
    </row>
    <row r="181" spans="3:3" x14ac:dyDescent="0.25">
      <c r="C181">
        <f>IF('2'!E27="",0,'2'!E27)</f>
        <v>0</v>
      </c>
    </row>
    <row r="182" spans="3:3" x14ac:dyDescent="0.25">
      <c r="C182">
        <f>IF('2'!E28="",0,'2'!E28)</f>
        <v>0</v>
      </c>
    </row>
    <row r="183" spans="3:3" x14ac:dyDescent="0.25">
      <c r="C183">
        <f>IF('2'!E29="",0,'2'!E29)</f>
        <v>0</v>
      </c>
    </row>
    <row r="184" spans="3:3" x14ac:dyDescent="0.25">
      <c r="C184">
        <f>IF('2'!E30="",0,'2'!E30)</f>
        <v>0</v>
      </c>
    </row>
    <row r="185" spans="3:3" x14ac:dyDescent="0.25">
      <c r="C185">
        <f>IF('2'!E31="",0,'2'!E31)</f>
        <v>0</v>
      </c>
    </row>
    <row r="186" spans="3:3" x14ac:dyDescent="0.25">
      <c r="C186">
        <f>IF('2'!E32="",0,'2'!E32)</f>
        <v>0</v>
      </c>
    </row>
    <row r="187" spans="3:3" x14ac:dyDescent="0.25">
      <c r="C187">
        <f>IF('2'!E33="",0,'2'!E33)</f>
        <v>0</v>
      </c>
    </row>
    <row r="188" spans="3:3" x14ac:dyDescent="0.25">
      <c r="C188">
        <f>IF('2'!E34="",0,'2'!E34)</f>
        <v>0</v>
      </c>
    </row>
  </sheetData>
  <sortState ref="B37:B68">
    <sortCondition ref="B37:B68"/>
  </sortState>
  <mergeCells count="43">
    <mergeCell ref="B8:J8"/>
    <mergeCell ref="B9:D12"/>
    <mergeCell ref="F9:J9"/>
    <mergeCell ref="F10:J10"/>
    <mergeCell ref="F11:J11"/>
    <mergeCell ref="F12:J12"/>
    <mergeCell ref="B13:D14"/>
    <mergeCell ref="F13:J13"/>
    <mergeCell ref="F14:J14"/>
    <mergeCell ref="B15:D16"/>
    <mergeCell ref="F15:J15"/>
    <mergeCell ref="F16:J16"/>
    <mergeCell ref="B17:D22"/>
    <mergeCell ref="F17:J17"/>
    <mergeCell ref="F18:J18"/>
    <mergeCell ref="F19:J19"/>
    <mergeCell ref="F20:J20"/>
    <mergeCell ref="F21:J21"/>
    <mergeCell ref="F22:J22"/>
    <mergeCell ref="B24:J24"/>
    <mergeCell ref="B25:D28"/>
    <mergeCell ref="F25:J25"/>
    <mergeCell ref="F26:J26"/>
    <mergeCell ref="F27:J27"/>
    <mergeCell ref="F28:J28"/>
    <mergeCell ref="M20:R20"/>
    <mergeCell ref="L8:R8"/>
    <mergeCell ref="M9:R9"/>
    <mergeCell ref="M10:R10"/>
    <mergeCell ref="M11:R11"/>
    <mergeCell ref="M12:R12"/>
    <mergeCell ref="M13:R13"/>
    <mergeCell ref="M14:R14"/>
    <mergeCell ref="M15:R15"/>
    <mergeCell ref="M16:R16"/>
    <mergeCell ref="M17:R17"/>
    <mergeCell ref="L19:R19"/>
    <mergeCell ref="M21:R21"/>
    <mergeCell ref="M22:R22"/>
    <mergeCell ref="L24:R24"/>
    <mergeCell ref="M25:R25"/>
    <mergeCell ref="M26:R26"/>
    <mergeCell ref="M23:R23"/>
  </mergeCells>
  <dataValidations disablePrompts="1" count="1">
    <dataValidation type="list" allowBlank="1" showInputMessage="1" showErrorMessage="1" sqref="V9">
      <formula1>namesList1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AN36"/>
  <sheetViews>
    <sheetView zoomScale="89" zoomScaleNormal="89" workbookViewId="0">
      <selection activeCell="D13" sqref="D13:AC13"/>
    </sheetView>
  </sheetViews>
  <sheetFormatPr defaultRowHeight="15" x14ac:dyDescent="0.25"/>
  <cols>
    <col min="1" max="1" width="4.5703125" customWidth="1"/>
    <col min="2" max="2" width="2.5703125" customWidth="1"/>
    <col min="3" max="11" width="4.28515625" customWidth="1"/>
    <col min="12" max="15" width="2.85546875" customWidth="1"/>
    <col min="16" max="29" width="4.28515625" customWidth="1"/>
    <col min="30" max="30" width="4.140625" customWidth="1"/>
    <col min="31" max="31" width="3.85546875" customWidth="1"/>
    <col min="32" max="35" width="9.140625" style="2"/>
    <col min="36" max="36" width="9.140625" style="3"/>
    <col min="37" max="16384" width="9.140625" style="2"/>
  </cols>
  <sheetData>
    <row r="1" spans="1:40" ht="12" customHeight="1" thickBot="1"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row>
    <row r="2" spans="1:40" ht="32.25" customHeight="1" x14ac:dyDescent="0.25">
      <c r="A2" s="3"/>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4"/>
      <c r="AF2" s="3"/>
      <c r="AG2" s="3"/>
      <c r="AH2" s="3"/>
      <c r="AI2" s="3"/>
    </row>
    <row r="3" spans="1:40" ht="18.75" x14ac:dyDescent="0.3">
      <c r="A3" s="3"/>
      <c r="B3" s="15"/>
      <c r="C3" s="16">
        <v>1</v>
      </c>
      <c r="D3" s="332" t="s">
        <v>565</v>
      </c>
      <c r="E3" s="332"/>
      <c r="F3" s="332"/>
      <c r="G3" s="332"/>
      <c r="H3" s="332"/>
      <c r="I3" s="332"/>
      <c r="J3" s="332"/>
      <c r="K3" s="332"/>
      <c r="L3" s="332"/>
      <c r="M3" s="332"/>
      <c r="N3" s="332"/>
      <c r="O3" s="332"/>
      <c r="P3" s="332"/>
      <c r="Q3" s="332"/>
      <c r="R3" s="332"/>
      <c r="S3" s="332"/>
      <c r="T3" s="332"/>
      <c r="U3" s="332"/>
      <c r="V3" s="332"/>
      <c r="W3" s="332"/>
      <c r="X3" s="332"/>
      <c r="Y3" s="332"/>
      <c r="Z3" s="332"/>
      <c r="AA3" s="332"/>
      <c r="AB3" s="332"/>
      <c r="AC3" s="332"/>
      <c r="AD3" s="332"/>
      <c r="AE3" s="17"/>
      <c r="AF3" s="3"/>
      <c r="AG3" s="3"/>
      <c r="AH3" s="3"/>
      <c r="AI3" s="3"/>
    </row>
    <row r="4" spans="1:40" ht="6.75" customHeight="1" x14ac:dyDescent="0.25">
      <c r="A4" s="3"/>
      <c r="B4" s="15"/>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7"/>
      <c r="AF4" s="3"/>
      <c r="AG4" s="3"/>
      <c r="AH4" s="3"/>
      <c r="AI4" s="3"/>
    </row>
    <row r="5" spans="1:40" x14ac:dyDescent="0.25">
      <c r="A5" s="3"/>
      <c r="B5" s="15"/>
      <c r="C5" s="18"/>
      <c r="D5" s="19" t="s">
        <v>488</v>
      </c>
      <c r="E5" s="19"/>
      <c r="F5" s="19"/>
      <c r="G5" s="19"/>
      <c r="H5" s="19"/>
      <c r="I5" s="19"/>
      <c r="J5" s="19"/>
      <c r="K5" s="19"/>
      <c r="L5" s="19"/>
      <c r="M5" s="19"/>
      <c r="N5" s="19"/>
      <c r="O5" s="19"/>
      <c r="P5" s="18"/>
      <c r="Q5" s="18"/>
      <c r="R5" s="18"/>
      <c r="S5" s="18"/>
      <c r="T5" s="18"/>
      <c r="U5" s="18"/>
      <c r="V5" s="18"/>
      <c r="W5" s="18"/>
      <c r="X5" s="18"/>
      <c r="Y5" s="18"/>
      <c r="Z5" s="18"/>
      <c r="AA5" s="18"/>
      <c r="AB5" s="18"/>
      <c r="AC5" s="18"/>
      <c r="AD5" s="18"/>
      <c r="AE5" s="17"/>
      <c r="AF5" s="3"/>
      <c r="AG5" s="3"/>
      <c r="AH5" s="3"/>
      <c r="AI5" s="3"/>
    </row>
    <row r="6" spans="1:40" x14ac:dyDescent="0.25">
      <c r="A6" s="3"/>
      <c r="B6" s="15"/>
      <c r="C6" s="18"/>
      <c r="D6" s="18"/>
      <c r="E6" s="20" t="s">
        <v>6</v>
      </c>
      <c r="F6" s="19"/>
      <c r="G6" s="19"/>
      <c r="H6" s="333" t="s">
        <v>492</v>
      </c>
      <c r="I6" s="333"/>
      <c r="J6" s="333"/>
      <c r="K6" s="333"/>
      <c r="L6" s="333"/>
      <c r="M6" s="333"/>
      <c r="N6" s="333"/>
      <c r="O6" s="333"/>
      <c r="P6" s="333"/>
      <c r="Q6" s="333"/>
      <c r="R6" s="333"/>
      <c r="S6" s="333"/>
      <c r="T6" s="333"/>
      <c r="U6" s="333"/>
      <c r="V6" s="333"/>
      <c r="W6" s="333"/>
      <c r="X6" s="333"/>
      <c r="Y6" s="333"/>
      <c r="Z6" s="333"/>
      <c r="AA6" s="333"/>
      <c r="AB6" s="333"/>
      <c r="AC6" s="333"/>
      <c r="AD6" s="333"/>
      <c r="AE6" s="17"/>
      <c r="AF6" s="3"/>
      <c r="AG6" s="3"/>
      <c r="AH6" s="3"/>
      <c r="AI6" s="3"/>
    </row>
    <row r="7" spans="1:40" x14ac:dyDescent="0.25">
      <c r="A7" s="3"/>
      <c r="B7" s="15"/>
      <c r="C7" s="18"/>
      <c r="D7" s="18"/>
      <c r="E7" s="19" t="s">
        <v>484</v>
      </c>
      <c r="F7" s="19"/>
      <c r="G7" s="19"/>
      <c r="H7" s="19"/>
      <c r="I7" s="19"/>
      <c r="J7" s="19"/>
      <c r="K7" s="19"/>
      <c r="L7" s="19"/>
      <c r="M7" s="19"/>
      <c r="N7" s="19"/>
      <c r="O7" s="19"/>
      <c r="P7" s="18"/>
      <c r="Q7" s="18"/>
      <c r="R7" s="18"/>
      <c r="S7" s="18"/>
      <c r="T7" s="18"/>
      <c r="U7" s="18"/>
      <c r="V7" s="18"/>
      <c r="W7" s="18"/>
      <c r="X7" s="18"/>
      <c r="Y7" s="18"/>
      <c r="Z7" s="18"/>
      <c r="AA7" s="18"/>
      <c r="AB7" s="18"/>
      <c r="AC7" s="18"/>
      <c r="AD7" s="18"/>
      <c r="AE7" s="17"/>
      <c r="AF7" s="3"/>
      <c r="AG7" s="3"/>
      <c r="AH7" s="3"/>
      <c r="AI7" s="3"/>
    </row>
    <row r="8" spans="1:40" x14ac:dyDescent="0.25">
      <c r="A8" s="3"/>
      <c r="B8" s="15"/>
      <c r="C8" s="18"/>
      <c r="D8" s="18"/>
      <c r="E8" s="21" t="s">
        <v>489</v>
      </c>
      <c r="F8" s="19"/>
      <c r="G8" s="19"/>
      <c r="H8" s="19"/>
      <c r="I8" s="19"/>
      <c r="J8" s="19"/>
      <c r="K8" s="19"/>
      <c r="L8" s="19"/>
      <c r="M8" s="19"/>
      <c r="N8" s="19"/>
      <c r="O8" s="19"/>
      <c r="P8" s="18"/>
      <c r="Q8" s="18"/>
      <c r="R8" s="18"/>
      <c r="S8" s="18"/>
      <c r="T8" s="18"/>
      <c r="U8" s="18"/>
      <c r="V8" s="18"/>
      <c r="W8" s="18"/>
      <c r="X8" s="18"/>
      <c r="Y8" s="18"/>
      <c r="Z8" s="18"/>
      <c r="AA8" s="18"/>
      <c r="AB8" s="18"/>
      <c r="AC8" s="18"/>
      <c r="AD8" s="18"/>
      <c r="AE8" s="17"/>
      <c r="AF8" s="3"/>
      <c r="AG8" s="3"/>
      <c r="AH8" s="3"/>
      <c r="AI8" s="3"/>
    </row>
    <row r="9" spans="1:40" x14ac:dyDescent="0.25">
      <c r="A9" s="3"/>
      <c r="B9" s="15"/>
      <c r="C9" s="102" t="s">
        <v>491</v>
      </c>
      <c r="D9" s="18"/>
      <c r="E9" s="2"/>
      <c r="F9" s="19"/>
      <c r="G9" s="19"/>
      <c r="H9" s="19"/>
      <c r="I9" s="19"/>
      <c r="J9" s="19"/>
      <c r="K9" s="19"/>
      <c r="L9" s="19"/>
      <c r="M9" s="19"/>
      <c r="N9" s="19"/>
      <c r="O9" s="19"/>
      <c r="P9" s="18"/>
      <c r="Q9" s="18"/>
      <c r="R9" s="18"/>
      <c r="S9" s="18"/>
      <c r="T9" s="18"/>
      <c r="U9" s="18"/>
      <c r="V9" s="18"/>
      <c r="W9" s="18"/>
      <c r="X9" s="18"/>
      <c r="Y9" s="18"/>
      <c r="Z9" s="18"/>
      <c r="AA9" s="18"/>
      <c r="AB9" s="18"/>
      <c r="AC9" s="18"/>
      <c r="AD9" s="18"/>
      <c r="AE9" s="17"/>
      <c r="AF9" s="3"/>
      <c r="AG9" s="3"/>
      <c r="AH9" s="3"/>
      <c r="AI9" s="3"/>
    </row>
    <row r="10" spans="1:40" x14ac:dyDescent="0.25">
      <c r="A10" s="3"/>
      <c r="B10" s="15"/>
      <c r="C10" s="18"/>
      <c r="D10" s="18"/>
      <c r="E10" s="21" t="s">
        <v>493</v>
      </c>
      <c r="F10" s="19"/>
      <c r="G10" s="19"/>
      <c r="H10" s="19"/>
      <c r="I10" s="19"/>
      <c r="J10" s="19"/>
      <c r="K10" s="19"/>
      <c r="L10" s="19"/>
      <c r="M10" s="19"/>
      <c r="N10" s="19"/>
      <c r="O10" s="19"/>
      <c r="P10" s="18"/>
      <c r="Q10" s="18"/>
      <c r="R10" s="18"/>
      <c r="S10" s="18"/>
      <c r="T10" s="18"/>
      <c r="U10" s="18"/>
      <c r="V10" s="18"/>
      <c r="W10" s="18"/>
      <c r="X10" s="18"/>
      <c r="Y10" s="18"/>
      <c r="Z10" s="18"/>
      <c r="AA10" s="18"/>
      <c r="AB10" s="18"/>
      <c r="AC10" s="18"/>
      <c r="AD10" s="18"/>
      <c r="AE10" s="17"/>
      <c r="AF10" s="3"/>
      <c r="AG10" s="3"/>
      <c r="AH10" s="3"/>
      <c r="AI10" s="3"/>
    </row>
    <row r="11" spans="1:40" x14ac:dyDescent="0.25">
      <c r="A11" s="3"/>
      <c r="B11" s="15"/>
      <c r="C11" s="18"/>
      <c r="D11" s="30"/>
      <c r="E11" s="21" t="s">
        <v>490</v>
      </c>
      <c r="F11" s="137"/>
      <c r="G11" s="137"/>
      <c r="H11" s="137"/>
      <c r="I11" s="137"/>
      <c r="J11" s="137"/>
      <c r="K11" s="137"/>
      <c r="L11" s="137"/>
      <c r="M11" s="137"/>
      <c r="N11" s="137"/>
      <c r="O11" s="137"/>
      <c r="P11" s="30"/>
      <c r="Q11" s="30"/>
      <c r="R11" s="30"/>
      <c r="S11" s="30"/>
      <c r="T11" s="30"/>
      <c r="U11" s="30"/>
      <c r="V11" s="30"/>
      <c r="W11" s="30"/>
      <c r="X11" s="30"/>
      <c r="Y11" s="30"/>
      <c r="Z11" s="30"/>
      <c r="AA11" s="18"/>
      <c r="AB11" s="18"/>
      <c r="AC11" s="18"/>
      <c r="AD11" s="18"/>
      <c r="AE11" s="17"/>
      <c r="AF11" s="3"/>
      <c r="AG11" s="3"/>
      <c r="AH11" s="3"/>
      <c r="AI11" s="3"/>
    </row>
    <row r="12" spans="1:40" ht="15.75" customHeight="1" thickBot="1" x14ac:dyDescent="0.3">
      <c r="A12" s="3"/>
      <c r="B12" s="15"/>
      <c r="C12" s="18"/>
      <c r="D12" s="18" t="s">
        <v>585</v>
      </c>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7"/>
      <c r="AF12" s="3"/>
      <c r="AG12" s="3"/>
      <c r="AH12" s="3"/>
      <c r="AI12" s="3"/>
    </row>
    <row r="13" spans="1:40" ht="15.75" thickBot="1" x14ac:dyDescent="0.3">
      <c r="A13" s="3"/>
      <c r="B13" s="15"/>
      <c r="C13" s="18"/>
      <c r="D13" s="338"/>
      <c r="E13" s="339"/>
      <c r="F13" s="339"/>
      <c r="G13" s="339"/>
      <c r="H13" s="339"/>
      <c r="I13" s="339"/>
      <c r="J13" s="339"/>
      <c r="K13" s="339"/>
      <c r="L13" s="339"/>
      <c r="M13" s="339"/>
      <c r="N13" s="339"/>
      <c r="O13" s="339"/>
      <c r="P13" s="339"/>
      <c r="Q13" s="339"/>
      <c r="R13" s="339"/>
      <c r="S13" s="339"/>
      <c r="T13" s="339"/>
      <c r="U13" s="339"/>
      <c r="V13" s="339"/>
      <c r="W13" s="339"/>
      <c r="X13" s="339"/>
      <c r="Y13" s="339"/>
      <c r="Z13" s="339"/>
      <c r="AA13" s="339"/>
      <c r="AB13" s="339"/>
      <c r="AC13" s="340"/>
      <c r="AD13" s="18"/>
      <c r="AE13" s="17"/>
      <c r="AF13" s="3"/>
      <c r="AG13" s="3"/>
      <c r="AH13" s="3"/>
      <c r="AI13" s="3"/>
    </row>
    <row r="14" spans="1:40" x14ac:dyDescent="0.25">
      <c r="A14" s="3"/>
      <c r="B14" s="15"/>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7"/>
      <c r="AF14" s="3"/>
      <c r="AG14" s="3"/>
      <c r="AH14" s="3"/>
      <c r="AI14" s="3"/>
    </row>
    <row r="15" spans="1:40" ht="15.75" x14ac:dyDescent="0.25">
      <c r="A15" s="3"/>
      <c r="B15" s="15"/>
      <c r="C15" s="18"/>
      <c r="D15" s="23" t="s">
        <v>2</v>
      </c>
      <c r="E15" s="334" t="s">
        <v>3</v>
      </c>
      <c r="F15" s="334"/>
      <c r="G15" s="334"/>
      <c r="H15" s="334"/>
      <c r="I15" s="334"/>
      <c r="J15" s="334"/>
      <c r="K15" s="334"/>
      <c r="L15" s="334"/>
      <c r="M15" s="334"/>
      <c r="N15" s="334"/>
      <c r="O15" s="334"/>
      <c r="P15" s="334"/>
      <c r="Q15" s="334"/>
      <c r="R15" s="334"/>
      <c r="S15" s="334"/>
      <c r="T15" s="334"/>
      <c r="U15" s="334"/>
      <c r="V15" s="334"/>
      <c r="W15" s="334"/>
      <c r="X15" s="334"/>
      <c r="Y15" s="334"/>
      <c r="Z15" s="334"/>
      <c r="AA15" s="334"/>
      <c r="AB15" s="334"/>
      <c r="AC15" s="334"/>
      <c r="AD15" s="18"/>
      <c r="AE15" s="17"/>
      <c r="AF15" s="3"/>
      <c r="AG15" s="3"/>
      <c r="AH15" s="3"/>
      <c r="AI15" s="3"/>
      <c r="AN15"/>
    </row>
    <row r="16" spans="1:40" s="11" customFormat="1" ht="21.75" customHeight="1" thickBot="1" x14ac:dyDescent="0.3">
      <c r="A16" s="10"/>
      <c r="B16" s="24"/>
      <c r="C16" s="25"/>
      <c r="D16" s="25"/>
      <c r="E16" s="25" t="s">
        <v>4</v>
      </c>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6"/>
      <c r="AF16" s="10"/>
      <c r="AG16" s="10"/>
      <c r="AH16" s="10"/>
      <c r="AI16" s="10"/>
      <c r="AJ16" s="10"/>
    </row>
    <row r="17" spans="1:35" ht="23.25" customHeight="1" thickBot="1" x14ac:dyDescent="0.3">
      <c r="A17" s="3"/>
      <c r="B17" s="15"/>
      <c r="C17" s="18"/>
      <c r="D17" s="18"/>
      <c r="E17" s="18"/>
      <c r="F17" s="18"/>
      <c r="G17" s="335"/>
      <c r="H17" s="336"/>
      <c r="I17" s="336"/>
      <c r="J17" s="336"/>
      <c r="K17" s="336"/>
      <c r="L17" s="336"/>
      <c r="M17" s="336"/>
      <c r="N17" s="336"/>
      <c r="O17" s="336"/>
      <c r="P17" s="336"/>
      <c r="Q17" s="336"/>
      <c r="R17" s="336"/>
      <c r="S17" s="336"/>
      <c r="T17" s="336"/>
      <c r="U17" s="336"/>
      <c r="V17" s="336"/>
      <c r="W17" s="336"/>
      <c r="X17" s="337"/>
      <c r="Y17" s="18"/>
      <c r="Z17" s="18"/>
      <c r="AA17" s="18"/>
      <c r="AB17" s="18"/>
      <c r="AC17" s="18"/>
      <c r="AD17" s="18"/>
      <c r="AE17" s="17"/>
      <c r="AF17" s="3"/>
      <c r="AG17" s="3"/>
      <c r="AH17" s="3"/>
      <c r="AI17" s="3"/>
    </row>
    <row r="18" spans="1:35" ht="4.5" customHeight="1" x14ac:dyDescent="0.25">
      <c r="A18" s="3"/>
      <c r="B18" s="15"/>
      <c r="C18" s="18"/>
      <c r="D18" s="18"/>
      <c r="E18" s="7"/>
      <c r="F18" s="7"/>
      <c r="G18" s="7"/>
      <c r="H18" s="7"/>
      <c r="I18" s="7"/>
      <c r="J18" s="18"/>
      <c r="K18" s="18"/>
      <c r="L18" s="18"/>
      <c r="M18" s="18"/>
      <c r="N18" s="18"/>
      <c r="O18" s="18"/>
      <c r="P18" s="18"/>
      <c r="Q18" s="18"/>
      <c r="R18" s="18"/>
      <c r="S18" s="18"/>
      <c r="T18" s="18"/>
      <c r="U18" s="18"/>
      <c r="V18" s="18"/>
      <c r="W18" s="18"/>
      <c r="X18" s="18"/>
      <c r="Y18" s="18"/>
      <c r="Z18" s="18"/>
      <c r="AA18" s="18"/>
      <c r="AB18" s="18"/>
      <c r="AC18" s="18"/>
      <c r="AD18" s="18"/>
      <c r="AE18" s="17"/>
      <c r="AF18" s="3"/>
      <c r="AG18" s="3"/>
      <c r="AH18" s="3"/>
      <c r="AI18" s="3"/>
    </row>
    <row r="19" spans="1:35" ht="33.75" customHeight="1" x14ac:dyDescent="0.25">
      <c r="A19" s="3"/>
      <c r="B19" s="15"/>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7"/>
      <c r="AF19" s="3"/>
      <c r="AG19" s="3"/>
      <c r="AH19" s="3"/>
      <c r="AI19" s="3"/>
    </row>
    <row r="20" spans="1:35" x14ac:dyDescent="0.25">
      <c r="A20" s="3"/>
      <c r="B20" s="15"/>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7"/>
      <c r="AF20" s="3"/>
      <c r="AG20" s="3"/>
      <c r="AH20" s="3"/>
      <c r="AI20" s="3"/>
    </row>
    <row r="21" spans="1:35" ht="72" customHeight="1" thickBot="1" x14ac:dyDescent="0.3">
      <c r="A21" s="3"/>
      <c r="B21" s="27"/>
      <c r="C21" s="28"/>
      <c r="D21" s="28"/>
      <c r="E21" s="28"/>
      <c r="F21" s="28"/>
      <c r="G21" s="28"/>
      <c r="H21" s="28"/>
      <c r="I21" s="28"/>
      <c r="J21" s="28"/>
      <c r="K21" s="28"/>
      <c r="L21" s="28"/>
      <c r="M21" s="28"/>
      <c r="N21" s="28"/>
      <c r="O21" s="28"/>
      <c r="P21" s="28"/>
      <c r="Q21" s="28"/>
      <c r="R21" s="28"/>
      <c r="S21" s="28"/>
      <c r="T21" s="28"/>
      <c r="U21" s="28"/>
      <c r="V21" s="28"/>
      <c r="W21" s="28"/>
      <c r="X21" s="28"/>
      <c r="Y21" s="28"/>
      <c r="Z21" s="28"/>
      <c r="AA21" s="28"/>
      <c r="AB21" s="28"/>
      <c r="AC21" s="28"/>
      <c r="AD21" s="28"/>
      <c r="AE21" s="29"/>
      <c r="AF21" s="3"/>
      <c r="AG21" s="3"/>
      <c r="AH21" s="3"/>
      <c r="AI21" s="3"/>
    </row>
    <row r="22" spans="1:35" x14ac:dyDescent="0.25">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row>
    <row r="23" spans="1:35" x14ac:dyDescent="0.25">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row>
    <row r="24" spans="1:35" x14ac:dyDescent="0.25">
      <c r="A24" s="3"/>
      <c r="B24" s="3"/>
      <c r="C24" s="3"/>
      <c r="D24" s="3"/>
      <c r="E24" s="3"/>
      <c r="F24" s="3"/>
      <c r="G24" s="3"/>
      <c r="H24" s="3"/>
      <c r="I24" s="3"/>
      <c r="J24" s="3"/>
      <c r="K24" s="3"/>
      <c r="M24" s="3"/>
      <c r="N24" s="3"/>
      <c r="O24" s="3"/>
      <c r="P24" s="3"/>
      <c r="Q24" s="3"/>
      <c r="R24" s="3"/>
      <c r="S24" s="3"/>
      <c r="T24" s="3"/>
      <c r="U24" s="3"/>
      <c r="V24" s="3"/>
      <c r="W24" s="3"/>
      <c r="X24" s="3"/>
      <c r="Y24" s="3"/>
      <c r="Z24" s="3"/>
      <c r="AA24" s="3"/>
      <c r="AB24" s="3"/>
      <c r="AC24" s="3"/>
      <c r="AD24" s="3"/>
      <c r="AE24" s="3"/>
      <c r="AF24" s="3"/>
      <c r="AG24" s="3"/>
      <c r="AH24" s="3"/>
      <c r="AI24" s="3"/>
    </row>
    <row r="25" spans="1:35"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row>
    <row r="26" spans="1:35" x14ac:dyDescent="0.25">
      <c r="A26" s="3"/>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row>
    <row r="27" spans="1:35" x14ac:dyDescent="0.25">
      <c r="A27" s="3"/>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row>
    <row r="28" spans="1:35" x14ac:dyDescent="0.25">
      <c r="A28" s="3"/>
      <c r="B28" s="3"/>
      <c r="C28" s="3"/>
      <c r="D28" s="3"/>
      <c r="E28" s="3"/>
      <c r="F28" s="3"/>
      <c r="G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row>
    <row r="29" spans="1:35" x14ac:dyDescent="0.25">
      <c r="A29" s="3"/>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row>
    <row r="30" spans="1:35" x14ac:dyDescent="0.25">
      <c r="A30" s="3"/>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row>
    <row r="31" spans="1:35" x14ac:dyDescent="0.2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row>
    <row r="32" spans="1:35" x14ac:dyDescent="0.25">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row>
    <row r="33" spans="1:35"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row>
    <row r="34" spans="1:35" x14ac:dyDescent="0.25">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row>
    <row r="35" spans="1:35" x14ac:dyDescent="0.25">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row>
    <row r="36" spans="1:35" x14ac:dyDescent="0.25">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row>
  </sheetData>
  <mergeCells count="5">
    <mergeCell ref="D3:AD3"/>
    <mergeCell ref="H6:AD6"/>
    <mergeCell ref="E15:AC15"/>
    <mergeCell ref="G17:X17"/>
    <mergeCell ref="D13:AC13"/>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dimension ref="A1:AJ66"/>
  <sheetViews>
    <sheetView zoomScaleNormal="100" workbookViewId="0">
      <selection activeCell="D42" sqref="D42:AC42"/>
    </sheetView>
  </sheetViews>
  <sheetFormatPr defaultRowHeight="15" x14ac:dyDescent="0.25"/>
  <cols>
    <col min="1" max="1" width="4.5703125" customWidth="1"/>
    <col min="2" max="2" width="2.5703125" customWidth="1"/>
    <col min="3" max="11" width="4.28515625" customWidth="1"/>
    <col min="12" max="15" width="2.85546875" customWidth="1"/>
    <col min="16" max="29" width="4.28515625" customWidth="1"/>
    <col min="30" max="30" width="4.140625" customWidth="1"/>
    <col min="31" max="31" width="3.85546875" customWidth="1"/>
    <col min="32" max="35" width="9.140625" style="2"/>
    <col min="36" max="36" width="9.140625" style="3"/>
    <col min="37" max="16384" width="9.140625" style="2"/>
  </cols>
  <sheetData>
    <row r="1" spans="1:35" ht="10.5" customHeight="1" thickBot="1"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row>
    <row r="2" spans="1:35" ht="13.5" customHeight="1" x14ac:dyDescent="0.25">
      <c r="A2" s="3"/>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4"/>
      <c r="AF2" s="3"/>
      <c r="AG2" s="3"/>
      <c r="AH2" s="3"/>
      <c r="AI2" s="3"/>
    </row>
    <row r="3" spans="1:35" ht="18.75" x14ac:dyDescent="0.3">
      <c r="A3" s="3"/>
      <c r="B3" s="15"/>
      <c r="C3" s="16">
        <v>1</v>
      </c>
      <c r="D3" s="332" t="s">
        <v>565</v>
      </c>
      <c r="E3" s="332"/>
      <c r="F3" s="332"/>
      <c r="G3" s="332"/>
      <c r="H3" s="332"/>
      <c r="I3" s="332"/>
      <c r="J3" s="332"/>
      <c r="K3" s="332"/>
      <c r="L3" s="332"/>
      <c r="M3" s="332"/>
      <c r="N3" s="332"/>
      <c r="O3" s="332"/>
      <c r="P3" s="332"/>
      <c r="Q3" s="332"/>
      <c r="R3" s="332"/>
      <c r="S3" s="332"/>
      <c r="T3" s="332"/>
      <c r="U3" s="332"/>
      <c r="V3" s="332"/>
      <c r="W3" s="332"/>
      <c r="X3" s="332"/>
      <c r="Y3" s="332"/>
      <c r="Z3" s="332"/>
      <c r="AA3" s="332"/>
      <c r="AB3" s="332"/>
      <c r="AC3" s="332"/>
      <c r="AD3" s="332"/>
      <c r="AE3" s="17"/>
      <c r="AF3" s="3"/>
      <c r="AG3" s="3"/>
      <c r="AH3" s="3"/>
      <c r="AI3" s="3"/>
    </row>
    <row r="4" spans="1:35" ht="6.75" customHeight="1" x14ac:dyDescent="0.25">
      <c r="A4" s="3"/>
      <c r="B4" s="15"/>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7"/>
      <c r="AF4" s="3"/>
      <c r="AG4" s="3"/>
      <c r="AH4" s="3"/>
      <c r="AI4" s="3"/>
    </row>
    <row r="5" spans="1:35" ht="15.75" x14ac:dyDescent="0.25">
      <c r="A5" s="3"/>
      <c r="B5" s="15"/>
      <c r="C5" s="18"/>
      <c r="D5" s="6" t="s">
        <v>5</v>
      </c>
      <c r="E5" s="341" t="s">
        <v>11</v>
      </c>
      <c r="F5" s="341"/>
      <c r="G5" s="341"/>
      <c r="H5" s="341"/>
      <c r="I5" s="341"/>
      <c r="J5" s="341"/>
      <c r="K5" s="341"/>
      <c r="L5" s="341"/>
      <c r="M5" s="341"/>
      <c r="N5" s="341"/>
      <c r="O5" s="341"/>
      <c r="P5" s="341"/>
      <c r="Q5" s="341"/>
      <c r="R5" s="341"/>
      <c r="S5" s="341"/>
      <c r="T5" s="341"/>
      <c r="U5" s="341"/>
      <c r="V5" s="341"/>
      <c r="W5" s="341"/>
      <c r="X5" s="341"/>
      <c r="Y5" s="341"/>
      <c r="Z5" s="341"/>
      <c r="AA5" s="341"/>
      <c r="AB5" s="341"/>
      <c r="AC5" s="341"/>
      <c r="AD5" s="18"/>
      <c r="AE5" s="17"/>
      <c r="AF5" s="3"/>
      <c r="AG5" s="3"/>
      <c r="AH5" s="3"/>
      <c r="AI5" s="3"/>
    </row>
    <row r="6" spans="1:35" ht="6.75" customHeight="1" x14ac:dyDescent="0.25">
      <c r="A6" s="3"/>
      <c r="B6" s="15"/>
      <c r="C6" s="18"/>
      <c r="D6" s="210"/>
      <c r="E6" s="211"/>
      <c r="F6" s="211"/>
      <c r="G6" s="211"/>
      <c r="H6" s="211"/>
      <c r="I6" s="211"/>
      <c r="J6" s="211"/>
      <c r="K6" s="211"/>
      <c r="L6" s="211"/>
      <c r="M6" s="211"/>
      <c r="N6" s="211"/>
      <c r="O6" s="211"/>
      <c r="P6" s="211"/>
      <c r="Q6" s="211"/>
      <c r="R6" s="211"/>
      <c r="S6" s="211"/>
      <c r="T6" s="211"/>
      <c r="U6" s="211"/>
      <c r="V6" s="211"/>
      <c r="W6" s="211"/>
      <c r="X6" s="211"/>
      <c r="Y6" s="211"/>
      <c r="Z6" s="211"/>
      <c r="AA6" s="211"/>
      <c r="AB6" s="211"/>
      <c r="AC6" s="211"/>
      <c r="AD6" s="18"/>
      <c r="AE6" s="17"/>
      <c r="AF6" s="3"/>
      <c r="AG6" s="3"/>
      <c r="AH6" s="3"/>
      <c r="AI6" s="3"/>
    </row>
    <row r="7" spans="1:35" ht="12.75" customHeight="1" x14ac:dyDescent="0.25">
      <c r="A7" s="3"/>
      <c r="B7" s="15"/>
      <c r="C7" s="18"/>
      <c r="D7" s="212" t="s">
        <v>628</v>
      </c>
      <c r="E7" s="211"/>
      <c r="F7" s="211"/>
      <c r="G7" s="211"/>
      <c r="H7" s="211"/>
      <c r="I7" s="211"/>
      <c r="J7" s="211"/>
      <c r="K7" s="211"/>
      <c r="L7" s="211"/>
      <c r="M7" s="211"/>
      <c r="N7" s="211"/>
      <c r="O7" s="211"/>
      <c r="P7" s="211"/>
      <c r="Q7" s="211"/>
      <c r="R7" s="211"/>
      <c r="S7" s="211"/>
      <c r="T7" s="211"/>
      <c r="U7" s="211"/>
      <c r="V7" s="211"/>
      <c r="W7" s="211"/>
      <c r="X7" s="211"/>
      <c r="Y7" s="211"/>
      <c r="Z7" s="211"/>
      <c r="AA7" s="211"/>
      <c r="AB7" s="211"/>
      <c r="AC7" s="211"/>
      <c r="AD7" s="18"/>
      <c r="AE7" s="17"/>
      <c r="AF7" s="3"/>
      <c r="AG7" s="3"/>
      <c r="AH7" s="3"/>
      <c r="AI7" s="3"/>
    </row>
    <row r="8" spans="1:35" ht="15.75" x14ac:dyDescent="0.25">
      <c r="A8" s="3"/>
      <c r="B8" s="15"/>
      <c r="C8" s="218"/>
      <c r="D8" s="219"/>
      <c r="E8" s="220"/>
      <c r="F8" s="220"/>
      <c r="G8" s="220"/>
      <c r="H8" s="220"/>
      <c r="I8" s="220"/>
      <c r="J8" s="220"/>
      <c r="K8" s="220"/>
      <c r="L8" s="220"/>
      <c r="M8" s="220"/>
      <c r="N8" s="220"/>
      <c r="O8" s="220"/>
      <c r="P8" s="220"/>
      <c r="Q8" s="220"/>
      <c r="R8" s="220"/>
      <c r="S8" s="220"/>
      <c r="T8" s="211"/>
      <c r="U8" s="211"/>
      <c r="V8" s="211"/>
      <c r="W8" s="211"/>
      <c r="X8" s="211"/>
      <c r="Y8" s="211"/>
      <c r="Z8" s="211"/>
      <c r="AA8" s="211"/>
      <c r="AB8" s="211"/>
      <c r="AC8" s="211"/>
      <c r="AD8" s="18"/>
      <c r="AE8" s="17"/>
      <c r="AF8" s="3"/>
      <c r="AG8" s="3"/>
      <c r="AH8" s="3"/>
      <c r="AI8" s="3"/>
    </row>
    <row r="9" spans="1:35" ht="15.75" x14ac:dyDescent="0.25">
      <c r="A9" s="3"/>
      <c r="B9" s="15"/>
      <c r="C9" s="218"/>
      <c r="D9" s="219"/>
      <c r="E9" s="220"/>
      <c r="F9" s="220"/>
      <c r="G9" s="220"/>
      <c r="H9" s="220"/>
      <c r="I9" s="220"/>
      <c r="J9" s="220"/>
      <c r="K9" s="220"/>
      <c r="L9" s="220"/>
      <c r="M9" s="220"/>
      <c r="N9" s="220"/>
      <c r="O9" s="220"/>
      <c r="P9" s="220"/>
      <c r="Q9" s="220"/>
      <c r="R9" s="220"/>
      <c r="S9" s="220"/>
      <c r="T9" s="211"/>
      <c r="U9" s="211"/>
      <c r="V9" s="211"/>
      <c r="W9" s="211"/>
      <c r="X9" s="211"/>
      <c r="Y9" s="211"/>
      <c r="Z9" s="211"/>
      <c r="AA9" s="211"/>
      <c r="AB9" s="211"/>
      <c r="AC9" s="211"/>
      <c r="AD9" s="18"/>
      <c r="AE9" s="17"/>
      <c r="AF9" s="3"/>
      <c r="AG9" s="3"/>
      <c r="AH9" s="3"/>
      <c r="AI9" s="3"/>
    </row>
    <row r="10" spans="1:35" ht="15.75" x14ac:dyDescent="0.25">
      <c r="A10" s="3"/>
      <c r="B10" s="15"/>
      <c r="C10" s="218"/>
      <c r="D10" s="219"/>
      <c r="E10" s="220"/>
      <c r="F10" s="220"/>
      <c r="G10" s="220"/>
      <c r="H10" s="220"/>
      <c r="I10" s="220"/>
      <c r="J10" s="220"/>
      <c r="K10" s="220"/>
      <c r="L10" s="220"/>
      <c r="M10" s="220"/>
      <c r="N10" s="220"/>
      <c r="O10" s="220"/>
      <c r="P10" s="220"/>
      <c r="Q10" s="220"/>
      <c r="R10" s="220"/>
      <c r="S10" s="220"/>
      <c r="T10" s="211"/>
      <c r="U10" s="211"/>
      <c r="V10" s="211"/>
      <c r="W10" s="211"/>
      <c r="X10" s="211"/>
      <c r="Y10" s="211"/>
      <c r="Z10" s="211"/>
      <c r="AA10" s="211"/>
      <c r="AB10" s="211"/>
      <c r="AC10" s="211"/>
      <c r="AD10" s="18"/>
      <c r="AE10" s="17"/>
      <c r="AF10" s="3"/>
      <c r="AG10" s="3"/>
      <c r="AH10" s="3"/>
      <c r="AI10" s="3"/>
    </row>
    <row r="11" spans="1:35" ht="6.75" customHeight="1" x14ac:dyDescent="0.25">
      <c r="A11" s="3"/>
      <c r="B11" s="15"/>
      <c r="C11" s="18"/>
      <c r="D11" s="18"/>
      <c r="E11" s="9"/>
      <c r="F11" s="19"/>
      <c r="G11" s="19"/>
      <c r="H11" s="22"/>
      <c r="I11" s="22"/>
      <c r="J11" s="22"/>
      <c r="K11" s="22"/>
      <c r="L11" s="22"/>
      <c r="M11" s="22"/>
      <c r="N11" s="22"/>
      <c r="O11" s="22"/>
      <c r="P11" s="22"/>
      <c r="Q11" s="22"/>
      <c r="R11" s="22"/>
      <c r="S11" s="22"/>
      <c r="T11" s="22"/>
      <c r="U11" s="22"/>
      <c r="V11" s="22"/>
      <c r="W11" s="22"/>
      <c r="X11" s="22"/>
      <c r="Y11" s="22"/>
      <c r="Z11" s="22"/>
      <c r="AA11" s="22"/>
      <c r="AB11" s="22"/>
      <c r="AC11" s="22"/>
      <c r="AD11" s="22"/>
      <c r="AE11" s="17"/>
      <c r="AF11" s="3"/>
      <c r="AG11" s="3"/>
      <c r="AH11" s="3"/>
      <c r="AI11" s="3"/>
    </row>
    <row r="12" spans="1:35" ht="20.25" customHeight="1" x14ac:dyDescent="0.25">
      <c r="A12" s="3"/>
      <c r="B12" s="15"/>
      <c r="C12" s="18"/>
      <c r="D12" s="18"/>
      <c r="E12" s="19"/>
      <c r="F12" s="19"/>
      <c r="G12" s="19"/>
      <c r="H12" s="19"/>
      <c r="I12" s="19"/>
      <c r="J12" s="224" t="s">
        <v>658</v>
      </c>
      <c r="K12" s="19"/>
      <c r="L12" s="19"/>
      <c r="M12" s="19"/>
      <c r="N12" s="19"/>
      <c r="O12" s="19"/>
      <c r="P12" s="18"/>
      <c r="Q12" s="18"/>
      <c r="R12" s="18"/>
      <c r="S12" s="18"/>
      <c r="T12" s="18"/>
      <c r="U12" s="18"/>
      <c r="V12" s="18"/>
      <c r="W12" s="18"/>
      <c r="X12" s="18"/>
      <c r="Y12" s="18"/>
      <c r="Z12" s="18"/>
      <c r="AA12" s="18"/>
      <c r="AB12" s="18"/>
      <c r="AC12" s="18"/>
      <c r="AD12" s="18"/>
      <c r="AE12" s="17"/>
      <c r="AF12" s="3"/>
      <c r="AG12" s="3"/>
      <c r="AH12" s="3"/>
      <c r="AI12" s="3"/>
    </row>
    <row r="13" spans="1:35" ht="10.5" customHeight="1" x14ac:dyDescent="0.25">
      <c r="A13" s="3"/>
      <c r="B13" s="15"/>
      <c r="C13" s="31"/>
      <c r="D13" s="31"/>
      <c r="E13" s="31"/>
      <c r="F13" s="31"/>
      <c r="G13" s="31"/>
      <c r="H13" s="31"/>
      <c r="I13" s="31"/>
      <c r="J13" s="346" t="s">
        <v>654</v>
      </c>
      <c r="K13" s="346"/>
      <c r="L13" s="346"/>
      <c r="M13" s="346"/>
      <c r="N13" s="346"/>
      <c r="O13" s="346"/>
      <c r="P13" s="346"/>
      <c r="Q13" s="346"/>
      <c r="R13" s="346"/>
      <c r="S13" s="346"/>
      <c r="T13" s="346"/>
      <c r="U13" s="346"/>
      <c r="V13" s="346"/>
      <c r="W13" s="346"/>
      <c r="X13" s="346"/>
      <c r="Y13" s="346"/>
      <c r="Z13" s="346"/>
      <c r="AA13" s="346"/>
      <c r="AB13" s="346"/>
      <c r="AC13" s="31"/>
      <c r="AD13" s="18"/>
      <c r="AE13" s="17"/>
      <c r="AF13" s="3"/>
      <c r="AG13" s="3"/>
      <c r="AH13" s="3"/>
      <c r="AI13" s="3"/>
    </row>
    <row r="14" spans="1:35" ht="28.5" customHeight="1" x14ac:dyDescent="0.25">
      <c r="A14" s="3"/>
      <c r="B14" s="15"/>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18"/>
      <c r="AE14" s="17"/>
      <c r="AF14" s="3"/>
      <c r="AG14" s="3"/>
      <c r="AH14" s="3"/>
      <c r="AI14" s="3"/>
    </row>
    <row r="15" spans="1:35" ht="23.25" customHeight="1" x14ac:dyDescent="0.25">
      <c r="A15" s="3"/>
      <c r="B15" s="15"/>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18"/>
      <c r="AE15" s="17"/>
      <c r="AF15" s="3"/>
      <c r="AG15" s="3"/>
      <c r="AH15" s="3"/>
      <c r="AI15" s="3"/>
    </row>
    <row r="16" spans="1:35" ht="23.25" customHeight="1" x14ac:dyDescent="0.25">
      <c r="A16" s="3"/>
      <c r="B16" s="15"/>
      <c r="C16" s="31"/>
      <c r="D16" s="31"/>
      <c r="E16" s="31"/>
      <c r="F16" s="31"/>
      <c r="G16" s="31"/>
      <c r="H16" s="31"/>
      <c r="I16" s="31"/>
      <c r="J16" s="31"/>
      <c r="K16" s="31"/>
      <c r="L16" s="31"/>
      <c r="M16" s="31"/>
      <c r="N16" s="31"/>
      <c r="O16" s="31"/>
      <c r="P16" s="31"/>
      <c r="Q16" s="31"/>
      <c r="R16" s="31"/>
      <c r="S16" s="31"/>
      <c r="T16" s="31"/>
      <c r="U16" s="31"/>
      <c r="V16" s="31"/>
      <c r="W16" s="31"/>
      <c r="X16" s="31"/>
      <c r="Y16" s="31"/>
      <c r="Z16" s="31"/>
      <c r="AA16" s="31"/>
      <c r="AB16" s="31"/>
      <c r="AC16" s="31"/>
      <c r="AD16" s="18"/>
      <c r="AE16" s="17"/>
      <c r="AF16" s="3"/>
      <c r="AG16" s="3"/>
      <c r="AH16" s="3"/>
      <c r="AI16" s="3"/>
    </row>
    <row r="17" spans="1:36" ht="23.25" hidden="1" customHeight="1" x14ac:dyDescent="0.25">
      <c r="A17" s="3"/>
      <c r="B17" s="15"/>
      <c r="C17" s="31"/>
      <c r="D17" s="31"/>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18"/>
      <c r="AE17" s="17"/>
      <c r="AF17" s="3"/>
      <c r="AG17" s="3"/>
      <c r="AH17" s="3"/>
      <c r="AI17" s="3"/>
    </row>
    <row r="18" spans="1:36" ht="23.25" hidden="1" customHeight="1" x14ac:dyDescent="0.25">
      <c r="A18" s="3"/>
      <c r="B18" s="15"/>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18"/>
      <c r="AE18" s="17"/>
      <c r="AF18" s="3"/>
      <c r="AG18" s="3"/>
      <c r="AH18" s="3"/>
      <c r="AI18" s="3"/>
    </row>
    <row r="19" spans="1:36" s="11" customFormat="1" ht="33.75" hidden="1" customHeight="1" x14ac:dyDescent="0.25">
      <c r="A19" s="10"/>
      <c r="B19" s="24"/>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25"/>
      <c r="AE19" s="26"/>
      <c r="AF19" s="10"/>
      <c r="AG19" s="10"/>
      <c r="AH19" s="10"/>
      <c r="AI19" s="10"/>
      <c r="AJ19" s="10"/>
    </row>
    <row r="20" spans="1:36" s="3" customFormat="1" ht="13.5" customHeight="1" x14ac:dyDescent="0.25">
      <c r="B20" s="15"/>
      <c r="C20" s="31"/>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18"/>
      <c r="AE20" s="17"/>
    </row>
    <row r="21" spans="1:36" s="3" customFormat="1" ht="33" customHeight="1" thickBot="1" x14ac:dyDescent="0.3">
      <c r="B21" s="15"/>
      <c r="C21" s="31"/>
      <c r="D21" s="342" t="s">
        <v>629</v>
      </c>
      <c r="E21" s="342"/>
      <c r="F21" s="342"/>
      <c r="G21" s="342"/>
      <c r="H21" s="342"/>
      <c r="I21" s="342"/>
      <c r="J21" s="342"/>
      <c r="K21" s="342"/>
      <c r="L21" s="342"/>
      <c r="M21" s="342"/>
      <c r="N21" s="342"/>
      <c r="O21" s="342"/>
      <c r="P21" s="342"/>
      <c r="Q21" s="342"/>
      <c r="R21" s="342"/>
      <c r="S21" s="342"/>
      <c r="T21" s="342"/>
      <c r="U21" s="342"/>
      <c r="V21" s="342"/>
      <c r="W21" s="342"/>
      <c r="X21" s="342"/>
      <c r="Y21" s="342"/>
      <c r="Z21" s="342"/>
      <c r="AA21" s="342"/>
      <c r="AB21" s="342"/>
      <c r="AC21" s="342"/>
      <c r="AD21" s="342"/>
      <c r="AE21" s="17"/>
    </row>
    <row r="22" spans="1:36" s="3" customFormat="1" ht="44.25" customHeight="1" thickBot="1" x14ac:dyDescent="0.3">
      <c r="B22" s="15"/>
      <c r="C22" s="31"/>
      <c r="D22" s="343"/>
      <c r="E22" s="344"/>
      <c r="F22" s="344"/>
      <c r="G22" s="344"/>
      <c r="H22" s="344"/>
      <c r="I22" s="344"/>
      <c r="J22" s="344"/>
      <c r="K22" s="344"/>
      <c r="L22" s="344"/>
      <c r="M22" s="344"/>
      <c r="N22" s="344"/>
      <c r="O22" s="344"/>
      <c r="P22" s="344"/>
      <c r="Q22" s="344"/>
      <c r="R22" s="344"/>
      <c r="S22" s="344"/>
      <c r="T22" s="344"/>
      <c r="U22" s="344"/>
      <c r="V22" s="344"/>
      <c r="W22" s="344"/>
      <c r="X22" s="344"/>
      <c r="Y22" s="344"/>
      <c r="Z22" s="344"/>
      <c r="AA22" s="344"/>
      <c r="AB22" s="344"/>
      <c r="AC22" s="345"/>
      <c r="AD22" s="18"/>
      <c r="AE22" s="17"/>
    </row>
    <row r="23" spans="1:36" s="3" customFormat="1" x14ac:dyDescent="0.25">
      <c r="B23" s="15"/>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18"/>
      <c r="AE23" s="17"/>
    </row>
    <row r="24" spans="1:36" s="3" customFormat="1" ht="30.75" customHeight="1" x14ac:dyDescent="0.25">
      <c r="B24" s="15"/>
      <c r="C24" s="289"/>
      <c r="D24" s="354" t="s">
        <v>749</v>
      </c>
      <c r="E24" s="354"/>
      <c r="F24" s="354"/>
      <c r="G24" s="354"/>
      <c r="H24" s="354"/>
      <c r="I24" s="354"/>
      <c r="J24" s="354"/>
      <c r="K24" s="354"/>
      <c r="L24" s="354"/>
      <c r="M24" s="354"/>
      <c r="N24" s="354"/>
      <c r="O24" s="354"/>
      <c r="P24" s="354"/>
      <c r="Q24" s="354"/>
      <c r="R24" s="354"/>
      <c r="S24" s="354"/>
      <c r="T24" s="354"/>
      <c r="U24" s="354"/>
      <c r="V24" s="354"/>
      <c r="W24" s="354"/>
      <c r="X24" s="354"/>
      <c r="Y24" s="354"/>
      <c r="Z24" s="354"/>
      <c r="AA24" s="354"/>
      <c r="AB24" s="354"/>
      <c r="AC24" s="354"/>
      <c r="AD24" s="298"/>
      <c r="AE24" s="17"/>
    </row>
    <row r="25" spans="1:36" s="3" customFormat="1" ht="9" customHeight="1" x14ac:dyDescent="0.25">
      <c r="B25" s="15"/>
      <c r="C25" s="289"/>
      <c r="D25" s="288"/>
      <c r="E25" s="288"/>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98"/>
      <c r="AE25" s="17"/>
    </row>
    <row r="26" spans="1:36" s="3" customFormat="1" ht="19.5" customHeight="1" x14ac:dyDescent="0.25">
      <c r="B26" s="15"/>
      <c r="C26" s="289"/>
      <c r="D26" s="290"/>
      <c r="E26" s="290"/>
      <c r="F26" s="299" t="s">
        <v>750</v>
      </c>
      <c r="G26" s="300"/>
      <c r="H26" s="300"/>
      <c r="I26" s="300"/>
      <c r="J26" s="300"/>
      <c r="K26" s="300"/>
      <c r="L26" s="300"/>
      <c r="M26" s="300"/>
      <c r="N26" s="300"/>
      <c r="O26" s="300"/>
      <c r="P26" s="300"/>
      <c r="Q26" s="300"/>
      <c r="R26" s="300"/>
      <c r="S26" s="300"/>
      <c r="T26" s="300"/>
      <c r="U26" s="300"/>
      <c r="V26" s="300"/>
      <c r="W26" s="300"/>
      <c r="X26" s="300"/>
      <c r="Y26" s="300"/>
      <c r="Z26" s="300"/>
      <c r="AA26" s="300"/>
      <c r="AB26" s="300"/>
      <c r="AC26" s="300"/>
      <c r="AD26" s="298"/>
      <c r="AE26" s="17"/>
    </row>
    <row r="27" spans="1:36" s="3" customFormat="1" ht="19.5" customHeight="1" x14ac:dyDescent="0.25">
      <c r="B27" s="15"/>
      <c r="C27" s="289"/>
      <c r="D27" s="290"/>
      <c r="E27" s="290"/>
      <c r="F27" s="299" t="s">
        <v>751</v>
      </c>
      <c r="G27" s="300"/>
      <c r="H27" s="300"/>
      <c r="I27" s="300"/>
      <c r="J27" s="300"/>
      <c r="K27" s="300"/>
      <c r="L27" s="300"/>
      <c r="M27" s="300"/>
      <c r="N27" s="300"/>
      <c r="O27" s="300"/>
      <c r="P27" s="300"/>
      <c r="Q27" s="300"/>
      <c r="R27" s="300"/>
      <c r="S27" s="300"/>
      <c r="T27" s="300"/>
      <c r="U27" s="300"/>
      <c r="V27" s="300"/>
      <c r="W27" s="300"/>
      <c r="X27" s="300"/>
      <c r="Y27" s="300"/>
      <c r="Z27" s="300"/>
      <c r="AA27" s="300"/>
      <c r="AB27" s="300"/>
      <c r="AC27" s="300"/>
      <c r="AD27" s="298"/>
      <c r="AE27" s="17"/>
    </row>
    <row r="28" spans="1:36" s="3" customFormat="1" ht="19.5" customHeight="1" x14ac:dyDescent="0.25">
      <c r="B28" s="15"/>
      <c r="C28" s="289"/>
      <c r="D28" s="291"/>
      <c r="E28" s="291"/>
      <c r="F28" s="299" t="s">
        <v>752</v>
      </c>
      <c r="G28" s="301"/>
      <c r="H28" s="301"/>
      <c r="I28" s="301"/>
      <c r="J28" s="301"/>
      <c r="K28" s="301"/>
      <c r="L28" s="301"/>
      <c r="M28" s="301"/>
      <c r="N28" s="301"/>
      <c r="O28" s="301"/>
      <c r="P28" s="301"/>
      <c r="Q28" s="301"/>
      <c r="R28" s="301"/>
      <c r="S28" s="301"/>
      <c r="T28" s="301"/>
      <c r="U28" s="301"/>
      <c r="V28" s="301"/>
      <c r="W28" s="301"/>
      <c r="X28" s="301"/>
      <c r="Y28" s="301"/>
      <c r="Z28" s="301"/>
      <c r="AA28" s="301"/>
      <c r="AB28" s="301"/>
      <c r="AC28" s="301"/>
      <c r="AD28" s="298"/>
      <c r="AE28" s="17"/>
    </row>
    <row r="29" spans="1:36" s="3" customFormat="1" ht="19.5" customHeight="1" x14ac:dyDescent="0.25">
      <c r="B29" s="15"/>
      <c r="C29" s="289"/>
      <c r="D29" s="291"/>
      <c r="E29" s="291"/>
      <c r="F29" s="299" t="s">
        <v>753</v>
      </c>
      <c r="G29" s="301"/>
      <c r="H29" s="301"/>
      <c r="I29" s="301"/>
      <c r="J29" s="301"/>
      <c r="K29" s="301"/>
      <c r="L29" s="301"/>
      <c r="M29" s="301"/>
      <c r="N29" s="301"/>
      <c r="O29" s="301"/>
      <c r="P29" s="301"/>
      <c r="Q29" s="301"/>
      <c r="R29" s="301"/>
      <c r="S29" s="301"/>
      <c r="T29" s="301"/>
      <c r="U29" s="301"/>
      <c r="V29" s="301"/>
      <c r="W29" s="301"/>
      <c r="X29" s="301"/>
      <c r="Y29" s="301"/>
      <c r="Z29" s="301"/>
      <c r="AA29" s="301"/>
      <c r="AB29" s="301"/>
      <c r="AC29" s="301"/>
      <c r="AD29" s="298"/>
      <c r="AE29" s="17"/>
    </row>
    <row r="30" spans="1:36" s="3" customFormat="1" ht="19.5" customHeight="1" x14ac:dyDescent="0.25">
      <c r="B30" s="15"/>
      <c r="C30" s="289"/>
      <c r="D30" s="291"/>
      <c r="E30" s="291"/>
      <c r="F30" s="299" t="s">
        <v>754</v>
      </c>
      <c r="G30" s="301"/>
      <c r="H30" s="301"/>
      <c r="I30" s="301"/>
      <c r="J30" s="301"/>
      <c r="K30" s="301"/>
      <c r="L30" s="301"/>
      <c r="M30" s="301"/>
      <c r="N30" s="301"/>
      <c r="O30" s="301"/>
      <c r="P30" s="301"/>
      <c r="Q30" s="301"/>
      <c r="R30" s="301"/>
      <c r="S30" s="301"/>
      <c r="T30" s="301"/>
      <c r="U30" s="301"/>
      <c r="V30" s="301"/>
      <c r="W30" s="301"/>
      <c r="X30" s="301"/>
      <c r="Y30" s="301"/>
      <c r="Z30" s="301"/>
      <c r="AA30" s="301"/>
      <c r="AB30" s="301"/>
      <c r="AC30" s="301"/>
      <c r="AD30" s="298"/>
      <c r="AE30" s="17"/>
    </row>
    <row r="31" spans="1:36" s="3" customFormat="1" ht="19.5" customHeight="1" x14ac:dyDescent="0.25">
      <c r="B31" s="15"/>
      <c r="C31" s="289"/>
      <c r="D31" s="291"/>
      <c r="E31" s="291"/>
      <c r="F31" s="299" t="s">
        <v>755</v>
      </c>
      <c r="G31" s="301"/>
      <c r="H31" s="301"/>
      <c r="I31" s="301"/>
      <c r="J31" s="301"/>
      <c r="K31" s="301"/>
      <c r="L31" s="301"/>
      <c r="M31" s="301"/>
      <c r="N31" s="301"/>
      <c r="O31" s="301"/>
      <c r="P31" s="301"/>
      <c r="Q31" s="301"/>
      <c r="R31" s="301"/>
      <c r="S31" s="301"/>
      <c r="T31" s="301"/>
      <c r="U31" s="301"/>
      <c r="V31" s="301"/>
      <c r="W31" s="301"/>
      <c r="X31" s="301"/>
      <c r="Y31" s="301"/>
      <c r="Z31" s="301"/>
      <c r="AA31" s="301"/>
      <c r="AB31" s="301"/>
      <c r="AC31" s="301"/>
      <c r="AD31" s="298"/>
      <c r="AE31" s="17"/>
    </row>
    <row r="32" spans="1:36" s="3" customFormat="1" ht="30" customHeight="1" x14ac:dyDescent="0.25">
      <c r="B32" s="15"/>
      <c r="C32" s="289"/>
      <c r="D32" s="291"/>
      <c r="E32" s="291"/>
      <c r="F32" s="355" t="s">
        <v>756</v>
      </c>
      <c r="G32" s="355"/>
      <c r="H32" s="355"/>
      <c r="I32" s="355"/>
      <c r="J32" s="355"/>
      <c r="K32" s="355"/>
      <c r="L32" s="355"/>
      <c r="M32" s="355"/>
      <c r="N32" s="355"/>
      <c r="O32" s="355"/>
      <c r="P32" s="355"/>
      <c r="Q32" s="355"/>
      <c r="R32" s="355"/>
      <c r="S32" s="355"/>
      <c r="T32" s="355"/>
      <c r="U32" s="355"/>
      <c r="V32" s="355"/>
      <c r="W32" s="355"/>
      <c r="X32" s="355"/>
      <c r="Y32" s="355"/>
      <c r="Z32" s="355"/>
      <c r="AA32" s="355"/>
      <c r="AB32" s="355"/>
      <c r="AC32" s="355"/>
      <c r="AD32" s="298"/>
      <c r="AE32" s="17"/>
    </row>
    <row r="33" spans="1:33" s="3" customFormat="1" ht="15" customHeight="1" x14ac:dyDescent="0.25">
      <c r="B33" s="15"/>
      <c r="C33" s="289"/>
      <c r="D33" s="302"/>
      <c r="E33" s="302"/>
      <c r="F33" s="302"/>
      <c r="G33" s="302"/>
      <c r="H33" s="302"/>
      <c r="I33" s="302"/>
      <c r="J33" s="302"/>
      <c r="K33" s="302"/>
      <c r="L33" s="302"/>
      <c r="M33" s="302"/>
      <c r="N33" s="302"/>
      <c r="O33" s="302"/>
      <c r="P33" s="302"/>
      <c r="Q33" s="302"/>
      <c r="R33" s="302"/>
      <c r="S33" s="302"/>
      <c r="T33" s="302"/>
      <c r="U33" s="302"/>
      <c r="V33" s="302"/>
      <c r="W33" s="302"/>
      <c r="X33" s="302"/>
      <c r="Y33" s="302"/>
      <c r="Z33" s="302"/>
      <c r="AA33" s="302"/>
      <c r="AB33" s="302"/>
      <c r="AC33" s="302"/>
      <c r="AD33" s="298"/>
      <c r="AE33" s="17"/>
    </row>
    <row r="34" spans="1:33" s="3" customFormat="1" ht="48" customHeight="1" thickBot="1" x14ac:dyDescent="0.3">
      <c r="A34" s="295"/>
      <c r="B34" s="296"/>
      <c r="C34" s="303"/>
      <c r="D34" s="356" t="s">
        <v>766</v>
      </c>
      <c r="E34" s="356"/>
      <c r="F34" s="356"/>
      <c r="G34" s="356"/>
      <c r="H34" s="356"/>
      <c r="I34" s="356"/>
      <c r="J34" s="356"/>
      <c r="K34" s="356"/>
      <c r="L34" s="356"/>
      <c r="M34" s="356"/>
      <c r="N34" s="356"/>
      <c r="O34" s="356"/>
      <c r="P34" s="356"/>
      <c r="Q34" s="356"/>
      <c r="R34" s="356"/>
      <c r="S34" s="356"/>
      <c r="T34" s="356"/>
      <c r="U34" s="356"/>
      <c r="V34" s="356"/>
      <c r="W34" s="356"/>
      <c r="X34" s="356"/>
      <c r="Y34" s="356"/>
      <c r="Z34" s="356"/>
      <c r="AA34" s="356"/>
      <c r="AB34" s="356"/>
      <c r="AC34" s="356"/>
      <c r="AD34" s="298"/>
      <c r="AE34" s="17"/>
    </row>
    <row r="35" spans="1:33" s="3" customFormat="1" ht="53.25" customHeight="1" thickBot="1" x14ac:dyDescent="0.3">
      <c r="A35" s="295"/>
      <c r="B35" s="296"/>
      <c r="C35" s="303"/>
      <c r="D35" s="343"/>
      <c r="E35" s="344"/>
      <c r="F35" s="344"/>
      <c r="G35" s="344"/>
      <c r="H35" s="344"/>
      <c r="I35" s="344"/>
      <c r="J35" s="344"/>
      <c r="K35" s="344"/>
      <c r="L35" s="344"/>
      <c r="M35" s="344"/>
      <c r="N35" s="344"/>
      <c r="O35" s="344"/>
      <c r="P35" s="344"/>
      <c r="Q35" s="344"/>
      <c r="R35" s="344"/>
      <c r="S35" s="344"/>
      <c r="T35" s="344"/>
      <c r="U35" s="344"/>
      <c r="V35" s="344"/>
      <c r="W35" s="344"/>
      <c r="X35" s="344"/>
      <c r="Y35" s="344"/>
      <c r="Z35" s="344"/>
      <c r="AA35" s="344"/>
      <c r="AB35" s="344"/>
      <c r="AC35" s="345"/>
      <c r="AD35" s="298"/>
      <c r="AE35" s="17"/>
    </row>
    <row r="36" spans="1:33" s="3" customFormat="1" ht="12" customHeight="1" x14ac:dyDescent="0.25">
      <c r="A36" s="295"/>
      <c r="B36" s="296"/>
      <c r="C36" s="303"/>
      <c r="D36" s="301"/>
      <c r="E36" s="301"/>
      <c r="F36" s="301"/>
      <c r="G36" s="301"/>
      <c r="H36" s="301"/>
      <c r="I36" s="301"/>
      <c r="J36" s="301"/>
      <c r="K36" s="301"/>
      <c r="L36" s="301"/>
      <c r="M36" s="301"/>
      <c r="N36" s="301"/>
      <c r="O36" s="301"/>
      <c r="P36" s="301"/>
      <c r="Q36" s="301"/>
      <c r="R36" s="301"/>
      <c r="S36" s="301"/>
      <c r="T36" s="301"/>
      <c r="U36" s="301"/>
      <c r="V36" s="301"/>
      <c r="W36" s="301"/>
      <c r="X36" s="301"/>
      <c r="Y36" s="301"/>
      <c r="Z36" s="301"/>
      <c r="AA36" s="301"/>
      <c r="AB36" s="301"/>
      <c r="AC36" s="301"/>
      <c r="AD36" s="298"/>
      <c r="AE36" s="17"/>
    </row>
    <row r="37" spans="1:33" s="3" customFormat="1" ht="12.75" customHeight="1" x14ac:dyDescent="0.25">
      <c r="A37" s="295"/>
      <c r="B37" s="296"/>
      <c r="C37" s="297"/>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18"/>
      <c r="AE37" s="17"/>
    </row>
    <row r="38" spans="1:33" s="3" customFormat="1" x14ac:dyDescent="0.25">
      <c r="A38" s="295"/>
      <c r="B38" s="296"/>
      <c r="C38" s="306"/>
      <c r="D38" s="347" t="s">
        <v>774</v>
      </c>
      <c r="E38" s="348"/>
      <c r="F38" s="348"/>
      <c r="G38" s="348"/>
      <c r="H38" s="348"/>
      <c r="I38" s="348"/>
      <c r="J38" s="348"/>
      <c r="K38" s="348"/>
      <c r="L38" s="348"/>
      <c r="M38" s="348"/>
      <c r="N38" s="348"/>
      <c r="O38" s="348"/>
      <c r="P38" s="348"/>
      <c r="Q38" s="348"/>
      <c r="R38" s="348"/>
      <c r="S38" s="348"/>
      <c r="T38" s="348"/>
      <c r="U38" s="348"/>
      <c r="V38" s="348"/>
      <c r="W38" s="348"/>
      <c r="X38" s="348"/>
      <c r="Y38" s="348"/>
      <c r="Z38" s="348"/>
      <c r="AA38" s="348"/>
      <c r="AB38" s="348"/>
      <c r="AC38" s="348"/>
      <c r="AD38" s="307"/>
      <c r="AE38" s="17"/>
    </row>
    <row r="39" spans="1:33" s="3" customFormat="1" x14ac:dyDescent="0.25">
      <c r="A39" s="295"/>
      <c r="B39" s="296"/>
      <c r="C39" s="306"/>
      <c r="D39" s="308" t="s">
        <v>787</v>
      </c>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7"/>
      <c r="AE39" s="17"/>
      <c r="AG39" s="155" t="s">
        <v>775</v>
      </c>
    </row>
    <row r="40" spans="1:33" s="3" customFormat="1" ht="65.25" customHeight="1" x14ac:dyDescent="0.25">
      <c r="A40" s="295"/>
      <c r="B40" s="296"/>
      <c r="C40" s="306"/>
      <c r="D40" s="308"/>
      <c r="E40" s="308"/>
      <c r="F40" s="312"/>
      <c r="G40" s="312"/>
      <c r="H40" s="312"/>
      <c r="I40" s="312"/>
      <c r="J40" s="312"/>
      <c r="K40" s="308"/>
      <c r="L40" s="308" t="s">
        <v>778</v>
      </c>
      <c r="M40" s="308"/>
      <c r="N40" s="308"/>
      <c r="O40" s="308"/>
      <c r="P40" s="308"/>
      <c r="Q40" s="308"/>
      <c r="R40" s="308"/>
      <c r="S40" s="308"/>
      <c r="T40" s="308"/>
      <c r="U40" s="349"/>
      <c r="V40" s="350"/>
      <c r="W40" s="350"/>
      <c r="X40" s="350"/>
      <c r="Y40" s="350"/>
      <c r="Z40" s="350"/>
      <c r="AA40" s="350"/>
      <c r="AB40" s="350"/>
      <c r="AC40" s="351"/>
      <c r="AD40" s="307"/>
      <c r="AE40" s="17"/>
      <c r="AG40" s="155" t="s">
        <v>775</v>
      </c>
    </row>
    <row r="41" spans="1:33" s="3" customFormat="1" ht="12.75" customHeight="1" x14ac:dyDescent="0.25">
      <c r="A41" s="295"/>
      <c r="B41" s="296"/>
      <c r="C41" s="306"/>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7"/>
      <c r="AE41" s="17"/>
      <c r="AG41" s="155" t="s">
        <v>776</v>
      </c>
    </row>
    <row r="42" spans="1:33" s="3" customFormat="1" ht="30.75" customHeight="1" x14ac:dyDescent="0.25">
      <c r="A42" s="295"/>
      <c r="B42" s="296"/>
      <c r="C42" s="306"/>
      <c r="D42" s="352" t="s">
        <v>788</v>
      </c>
      <c r="E42" s="352"/>
      <c r="F42" s="352"/>
      <c r="G42" s="352"/>
      <c r="H42" s="352"/>
      <c r="I42" s="352"/>
      <c r="J42" s="352"/>
      <c r="K42" s="352"/>
      <c r="L42" s="352"/>
      <c r="M42" s="352"/>
      <c r="N42" s="352"/>
      <c r="O42" s="352"/>
      <c r="P42" s="352"/>
      <c r="Q42" s="352"/>
      <c r="R42" s="352"/>
      <c r="S42" s="352"/>
      <c r="T42" s="352"/>
      <c r="U42" s="352"/>
      <c r="V42" s="352"/>
      <c r="W42" s="352"/>
      <c r="X42" s="352"/>
      <c r="Y42" s="352"/>
      <c r="Z42" s="352"/>
      <c r="AA42" s="352"/>
      <c r="AB42" s="352"/>
      <c r="AC42" s="352"/>
      <c r="AD42" s="307"/>
      <c r="AE42" s="17"/>
      <c r="AG42" s="155" t="s">
        <v>748</v>
      </c>
    </row>
    <row r="43" spans="1:33" s="3" customFormat="1" x14ac:dyDescent="0.25">
      <c r="A43" s="295"/>
      <c r="B43" s="296"/>
      <c r="C43" s="306"/>
      <c r="D43" s="309"/>
      <c r="E43" s="314"/>
      <c r="F43" s="314"/>
      <c r="G43" s="314"/>
      <c r="H43" s="314"/>
      <c r="I43" s="314"/>
      <c r="J43" s="314"/>
      <c r="K43" s="314"/>
      <c r="L43" s="315"/>
      <c r="M43" s="315" t="s">
        <v>782</v>
      </c>
      <c r="N43" s="315"/>
      <c r="O43" s="315"/>
      <c r="P43" s="315"/>
      <c r="Q43" s="315"/>
      <c r="R43" s="315"/>
      <c r="S43" s="315"/>
      <c r="T43" s="315"/>
      <c r="U43" s="315"/>
      <c r="V43" s="315"/>
      <c r="W43" s="314"/>
      <c r="X43" s="314"/>
      <c r="Y43" s="314"/>
      <c r="Z43" s="314"/>
      <c r="AA43" s="314"/>
      <c r="AB43" s="314"/>
      <c r="AC43" s="314"/>
      <c r="AD43" s="307"/>
      <c r="AE43" s="17"/>
      <c r="AG43" s="155"/>
    </row>
    <row r="44" spans="1:33" s="3" customFormat="1" x14ac:dyDescent="0.25">
      <c r="A44" s="295"/>
      <c r="B44" s="296"/>
      <c r="C44" s="306"/>
      <c r="D44" s="309"/>
      <c r="E44" s="314"/>
      <c r="F44" s="314"/>
      <c r="G44" s="314"/>
      <c r="H44" s="314"/>
      <c r="I44" s="314"/>
      <c r="J44" s="314"/>
      <c r="K44" s="314"/>
      <c r="L44" s="314"/>
      <c r="M44" s="315" t="s">
        <v>781</v>
      </c>
      <c r="N44" s="315"/>
      <c r="O44" s="315"/>
      <c r="P44" s="315"/>
      <c r="Q44" s="315"/>
      <c r="R44" s="315"/>
      <c r="S44" s="315"/>
      <c r="T44" s="315"/>
      <c r="U44" s="315"/>
      <c r="V44" s="315"/>
      <c r="W44" s="314"/>
      <c r="X44" s="314"/>
      <c r="Y44" s="314"/>
      <c r="Z44" s="314"/>
      <c r="AA44" s="314"/>
      <c r="AB44" s="314"/>
      <c r="AC44" s="314"/>
      <c r="AD44" s="307"/>
      <c r="AE44" s="17"/>
      <c r="AG44" s="155"/>
    </row>
    <row r="45" spans="1:33" s="3" customFormat="1" x14ac:dyDescent="0.25">
      <c r="A45" s="295"/>
      <c r="B45" s="296"/>
      <c r="C45" s="306"/>
      <c r="D45" s="309"/>
      <c r="E45" s="314"/>
      <c r="F45" s="314"/>
      <c r="G45" s="314"/>
      <c r="H45" s="314"/>
      <c r="I45" s="314"/>
      <c r="J45" s="314"/>
      <c r="K45" s="314"/>
      <c r="L45" s="314"/>
      <c r="M45" s="315" t="s">
        <v>780</v>
      </c>
      <c r="N45" s="315"/>
      <c r="O45" s="315"/>
      <c r="P45" s="315"/>
      <c r="Q45" s="315"/>
      <c r="R45" s="315"/>
      <c r="S45" s="315"/>
      <c r="T45" s="315"/>
      <c r="U45" s="315"/>
      <c r="V45" s="315"/>
      <c r="W45" s="314"/>
      <c r="X45" s="314"/>
      <c r="Y45" s="314"/>
      <c r="Z45" s="314"/>
      <c r="AA45" s="314"/>
      <c r="AB45" s="314"/>
      <c r="AC45" s="314"/>
      <c r="AD45" s="307"/>
      <c r="AE45" s="17"/>
      <c r="AG45" s="155"/>
    </row>
    <row r="46" spans="1:33" s="3" customFormat="1" ht="27" customHeight="1" x14ac:dyDescent="0.25">
      <c r="A46" s="295"/>
      <c r="B46" s="296"/>
      <c r="C46" s="306"/>
      <c r="D46" s="309"/>
      <c r="E46" s="314"/>
      <c r="F46" s="314"/>
      <c r="G46" s="314"/>
      <c r="H46" s="314"/>
      <c r="I46" s="314"/>
      <c r="J46" s="314"/>
      <c r="K46" s="314"/>
      <c r="L46" s="314"/>
      <c r="M46" s="353" t="s">
        <v>779</v>
      </c>
      <c r="N46" s="353"/>
      <c r="O46" s="353"/>
      <c r="P46" s="353"/>
      <c r="Q46" s="353"/>
      <c r="R46" s="353"/>
      <c r="S46" s="353"/>
      <c r="T46" s="353"/>
      <c r="U46" s="353"/>
      <c r="V46" s="353"/>
      <c r="W46" s="353"/>
      <c r="X46" s="353"/>
      <c r="Y46" s="353"/>
      <c r="Z46" s="353"/>
      <c r="AA46" s="353"/>
      <c r="AB46" s="353"/>
      <c r="AC46" s="353"/>
      <c r="AD46" s="313"/>
      <c r="AE46" s="17"/>
      <c r="AG46" s="155"/>
    </row>
    <row r="47" spans="1:33" s="3" customFormat="1" x14ac:dyDescent="0.25">
      <c r="A47" s="295"/>
      <c r="B47" s="296"/>
      <c r="C47" s="306"/>
      <c r="D47" s="308" t="s">
        <v>789</v>
      </c>
      <c r="E47" s="308"/>
      <c r="F47" s="308"/>
      <c r="G47" s="308"/>
      <c r="H47" s="308"/>
      <c r="I47" s="308"/>
      <c r="J47" s="308"/>
      <c r="K47" s="308"/>
      <c r="L47" s="308"/>
      <c r="M47" s="311" t="s">
        <v>800</v>
      </c>
      <c r="N47" s="311"/>
      <c r="O47" s="311"/>
      <c r="P47" s="311"/>
      <c r="Q47" s="311"/>
      <c r="R47" s="311"/>
      <c r="S47" s="311"/>
      <c r="T47" s="311"/>
      <c r="U47" s="311"/>
      <c r="V47" s="311"/>
      <c r="W47" s="311"/>
      <c r="X47" s="308"/>
      <c r="Y47" s="308"/>
      <c r="Z47" s="308"/>
      <c r="AA47" s="308"/>
      <c r="AB47" s="308"/>
      <c r="AC47" s="308"/>
      <c r="AD47" s="307"/>
      <c r="AE47" s="17"/>
    </row>
    <row r="48" spans="1:33" s="3" customFormat="1" x14ac:dyDescent="0.25">
      <c r="A48" s="295"/>
      <c r="B48" s="296"/>
      <c r="C48" s="306"/>
      <c r="D48" s="308"/>
      <c r="E48" s="312"/>
      <c r="F48" s="312"/>
      <c r="G48" s="312"/>
      <c r="H48" s="312"/>
      <c r="I48" s="312"/>
      <c r="J48" s="312"/>
      <c r="K48" s="312"/>
      <c r="L48" s="308"/>
      <c r="M48" s="311"/>
      <c r="N48" s="311"/>
      <c r="O48" s="311"/>
      <c r="P48" s="311" t="s">
        <v>790</v>
      </c>
      <c r="Q48" s="311"/>
      <c r="R48" s="311"/>
      <c r="S48" s="311"/>
      <c r="T48" s="311"/>
      <c r="U48" s="311"/>
      <c r="V48" s="311"/>
      <c r="W48" s="311"/>
      <c r="X48" s="308"/>
      <c r="Y48" s="308"/>
      <c r="Z48" s="308"/>
      <c r="AA48" s="308"/>
      <c r="AB48" s="308"/>
      <c r="AC48" s="308"/>
      <c r="AD48" s="307"/>
      <c r="AE48" s="17"/>
    </row>
    <row r="49" spans="1:35" s="3" customFormat="1" ht="34.5" customHeight="1" x14ac:dyDescent="0.25">
      <c r="A49" s="295"/>
      <c r="B49" s="296"/>
      <c r="C49" s="306"/>
      <c r="D49" s="308"/>
      <c r="E49" s="312"/>
      <c r="F49" s="312"/>
      <c r="G49" s="312"/>
      <c r="H49" s="312"/>
      <c r="I49" s="312"/>
      <c r="J49" s="312"/>
      <c r="K49" s="312"/>
      <c r="L49" s="308"/>
      <c r="M49" s="311"/>
      <c r="N49" s="311"/>
      <c r="O49" s="311"/>
      <c r="P49" s="311" t="s">
        <v>791</v>
      </c>
      <c r="Q49" s="311"/>
      <c r="R49" s="311"/>
      <c r="S49" s="311"/>
      <c r="T49" s="311"/>
      <c r="U49" s="311"/>
      <c r="V49" s="311"/>
      <c r="W49" s="311"/>
      <c r="X49" s="308"/>
      <c r="Y49" s="308"/>
      <c r="Z49" s="308"/>
      <c r="AA49" s="308"/>
      <c r="AB49" s="308"/>
      <c r="AC49" s="308"/>
      <c r="AD49" s="307"/>
      <c r="AE49" s="17"/>
    </row>
    <row r="50" spans="1:35" s="3" customFormat="1" ht="15.75" customHeight="1" x14ac:dyDescent="0.25">
      <c r="B50" s="15"/>
      <c r="C50" s="86"/>
      <c r="D50" s="310"/>
      <c r="E50" s="310"/>
      <c r="F50" s="5"/>
      <c r="G50" s="310"/>
      <c r="H50" s="310"/>
      <c r="I50" s="310"/>
      <c r="J50" s="310"/>
      <c r="K50" s="310"/>
      <c r="L50" s="310"/>
      <c r="M50" s="310"/>
      <c r="N50" s="310"/>
      <c r="O50" s="310"/>
      <c r="P50" s="316" t="s">
        <v>800</v>
      </c>
      <c r="Q50" s="310"/>
      <c r="R50" s="310"/>
      <c r="S50" s="310"/>
      <c r="T50" s="310"/>
      <c r="U50" s="310"/>
      <c r="V50" s="310"/>
      <c r="W50" s="310"/>
      <c r="X50" s="310"/>
      <c r="Y50" s="310"/>
      <c r="Z50" s="310"/>
      <c r="AA50" s="310"/>
      <c r="AB50" s="310"/>
      <c r="AC50" s="310"/>
      <c r="AD50" s="307"/>
      <c r="AE50" s="17"/>
    </row>
    <row r="51" spans="1:35" ht="48.75" customHeight="1" thickBot="1" x14ac:dyDescent="0.3">
      <c r="A51" s="3"/>
      <c r="B51" s="27"/>
      <c r="C51" s="28"/>
      <c r="D51" s="28"/>
      <c r="E51" s="28"/>
      <c r="F51" s="28"/>
      <c r="G51" s="28"/>
      <c r="H51" s="28"/>
      <c r="I51" s="28"/>
      <c r="J51" s="28"/>
      <c r="K51" s="28"/>
      <c r="L51" s="28"/>
      <c r="M51" s="28"/>
      <c r="N51" s="28"/>
      <c r="O51" s="28"/>
      <c r="P51" s="28"/>
      <c r="Q51" s="28"/>
      <c r="R51" s="28"/>
      <c r="S51" s="28"/>
      <c r="T51" s="28"/>
      <c r="U51" s="28"/>
      <c r="V51" s="28"/>
      <c r="W51" s="28"/>
      <c r="X51" s="28"/>
      <c r="Y51" s="28"/>
      <c r="Z51" s="28"/>
      <c r="AA51" s="28"/>
      <c r="AB51" s="28"/>
      <c r="AC51" s="28"/>
      <c r="AD51" s="28"/>
      <c r="AE51" s="29"/>
      <c r="AF51" s="3"/>
      <c r="AG51" s="3"/>
      <c r="AH51" s="3"/>
      <c r="AI51" s="3"/>
    </row>
    <row r="52" spans="1:35" x14ac:dyDescent="0.2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row>
    <row r="53" spans="1:35" x14ac:dyDescent="0.25">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row>
    <row r="54" spans="1:35" x14ac:dyDescent="0.25">
      <c r="A54" s="3"/>
      <c r="B54" s="3"/>
      <c r="C54" s="3"/>
      <c r="D54" s="3"/>
      <c r="E54" s="3"/>
      <c r="F54" s="3"/>
      <c r="G54" s="3"/>
      <c r="H54" s="3"/>
      <c r="I54" s="3"/>
      <c r="J54" s="3"/>
      <c r="K54" s="3"/>
      <c r="M54" s="3"/>
      <c r="N54" s="3"/>
      <c r="O54" s="3"/>
      <c r="P54" s="3"/>
      <c r="Q54" s="3"/>
      <c r="R54" s="3"/>
      <c r="S54" s="3"/>
      <c r="T54" s="3"/>
      <c r="U54" s="3"/>
      <c r="V54" s="3"/>
      <c r="W54" s="3"/>
      <c r="X54" s="3"/>
      <c r="Y54" s="3"/>
      <c r="Z54" s="3"/>
      <c r="AA54" s="3"/>
      <c r="AB54" s="3"/>
      <c r="AC54" s="3"/>
      <c r="AD54" s="3"/>
      <c r="AE54" s="3"/>
      <c r="AF54" s="3"/>
      <c r="AG54" s="3"/>
      <c r="AH54" s="3"/>
      <c r="AI54" s="3"/>
    </row>
    <row r="55" spans="1:35" x14ac:dyDescent="0.25">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row>
    <row r="56" spans="1:35" x14ac:dyDescent="0.25">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row>
    <row r="57" spans="1:35" x14ac:dyDescent="0.25">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row>
    <row r="58" spans="1:35" x14ac:dyDescent="0.25">
      <c r="A58" s="3"/>
      <c r="B58" s="3"/>
      <c r="C58" s="3"/>
      <c r="D58" s="3"/>
      <c r="E58" s="3"/>
      <c r="F58" s="3"/>
      <c r="G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row>
    <row r="59" spans="1:35" x14ac:dyDescent="0.25">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row>
    <row r="60" spans="1:35" x14ac:dyDescent="0.25">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row>
    <row r="61" spans="1:35" x14ac:dyDescent="0.25">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row>
    <row r="62" spans="1:35" x14ac:dyDescent="0.25">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row>
    <row r="63" spans="1:35" x14ac:dyDescent="0.25">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row>
    <row r="64" spans="1:35" x14ac:dyDescent="0.2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row>
    <row r="65" spans="1:35"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row>
    <row r="66" spans="1:35" x14ac:dyDescent="0.2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row>
  </sheetData>
  <mergeCells count="13">
    <mergeCell ref="D38:AC38"/>
    <mergeCell ref="U40:AC40"/>
    <mergeCell ref="D42:AC42"/>
    <mergeCell ref="M46:AC46"/>
    <mergeCell ref="D24:AC24"/>
    <mergeCell ref="F32:AC32"/>
    <mergeCell ref="D34:AC34"/>
    <mergeCell ref="D35:AC35"/>
    <mergeCell ref="D3:AD3"/>
    <mergeCell ref="E5:AC5"/>
    <mergeCell ref="D21:AD21"/>
    <mergeCell ref="D22:AC22"/>
    <mergeCell ref="J13:AB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Option Button 1">
              <controlPr defaultSize="0" autoFill="0" autoLine="0" autoPict="0">
                <anchor moveWithCells="1">
                  <from>
                    <xdr:col>13</xdr:col>
                    <xdr:colOff>161925</xdr:colOff>
                    <xdr:row>13</xdr:row>
                    <xdr:rowOff>104775</xdr:rowOff>
                  </from>
                  <to>
                    <xdr:col>19</xdr:col>
                    <xdr:colOff>276225</xdr:colOff>
                    <xdr:row>14</xdr:row>
                    <xdr:rowOff>142875</xdr:rowOff>
                  </to>
                </anchor>
              </controlPr>
            </control>
          </mc:Choice>
        </mc:AlternateContent>
        <mc:AlternateContent xmlns:mc="http://schemas.openxmlformats.org/markup-compatibility/2006">
          <mc:Choice Requires="x14">
            <control shapeId="21506" r:id="rId5" name="Option Button 2">
              <controlPr defaultSize="0" autoFill="0" autoLine="0" autoPict="0">
                <anchor moveWithCells="1">
                  <from>
                    <xdr:col>13</xdr:col>
                    <xdr:colOff>161925</xdr:colOff>
                    <xdr:row>14</xdr:row>
                    <xdr:rowOff>238125</xdr:rowOff>
                  </from>
                  <to>
                    <xdr:col>19</xdr:col>
                    <xdr:colOff>276225</xdr:colOff>
                    <xdr:row>19</xdr:row>
                    <xdr:rowOff>9525</xdr:rowOff>
                  </to>
                </anchor>
              </controlPr>
            </control>
          </mc:Choice>
        </mc:AlternateContent>
        <mc:AlternateContent xmlns:mc="http://schemas.openxmlformats.org/markup-compatibility/2006">
          <mc:Choice Requires="x14">
            <control shapeId="21507" r:id="rId6" name="Option Button 3">
              <controlPr defaultSize="0" autoFill="0" autoLine="0" autoPict="0">
                <anchor moveWithCells="1">
                  <from>
                    <xdr:col>20</xdr:col>
                    <xdr:colOff>66675</xdr:colOff>
                    <xdr:row>13</xdr:row>
                    <xdr:rowOff>104775</xdr:rowOff>
                  </from>
                  <to>
                    <xdr:col>25</xdr:col>
                    <xdr:colOff>276225</xdr:colOff>
                    <xdr:row>14</xdr:row>
                    <xdr:rowOff>123825</xdr:rowOff>
                  </to>
                </anchor>
              </controlPr>
            </control>
          </mc:Choice>
        </mc:AlternateContent>
        <mc:AlternateContent xmlns:mc="http://schemas.openxmlformats.org/markup-compatibility/2006">
          <mc:Choice Requires="x14">
            <control shapeId="21508" r:id="rId7" name="Option Button 4">
              <controlPr defaultSize="0" autoFill="0" autoLine="0" autoPict="0">
                <anchor moveWithCells="1">
                  <from>
                    <xdr:col>20</xdr:col>
                    <xdr:colOff>76200</xdr:colOff>
                    <xdr:row>14</xdr:row>
                    <xdr:rowOff>238125</xdr:rowOff>
                  </from>
                  <to>
                    <xdr:col>25</xdr:col>
                    <xdr:colOff>285750</xdr:colOff>
                    <xdr:row>15</xdr:row>
                    <xdr:rowOff>285750</xdr:rowOff>
                  </to>
                </anchor>
              </controlPr>
            </control>
          </mc:Choice>
        </mc:AlternateContent>
        <mc:AlternateContent xmlns:mc="http://schemas.openxmlformats.org/markup-compatibility/2006">
          <mc:Choice Requires="x14">
            <control shapeId="21509" r:id="rId8" name="Check Box 5">
              <controlPr defaultSize="0" autoFill="0" autoLine="0" autoPict="0">
                <anchor moveWithCells="1">
                  <from>
                    <xdr:col>3</xdr:col>
                    <xdr:colOff>104775</xdr:colOff>
                    <xdr:row>7</xdr:row>
                    <xdr:rowOff>85725</xdr:rowOff>
                  </from>
                  <to>
                    <xdr:col>9</xdr:col>
                    <xdr:colOff>104775</xdr:colOff>
                    <xdr:row>8</xdr:row>
                    <xdr:rowOff>114300</xdr:rowOff>
                  </to>
                </anchor>
              </controlPr>
            </control>
          </mc:Choice>
        </mc:AlternateContent>
        <mc:AlternateContent xmlns:mc="http://schemas.openxmlformats.org/markup-compatibility/2006">
          <mc:Choice Requires="x14">
            <control shapeId="21510" r:id="rId9" name="Check Box 6">
              <controlPr defaultSize="0" autoFill="0" autoLine="0" autoPict="0">
                <anchor moveWithCells="1">
                  <from>
                    <xdr:col>3</xdr:col>
                    <xdr:colOff>104775</xdr:colOff>
                    <xdr:row>8</xdr:row>
                    <xdr:rowOff>85725</xdr:rowOff>
                  </from>
                  <to>
                    <xdr:col>7</xdr:col>
                    <xdr:colOff>209550</xdr:colOff>
                    <xdr:row>9</xdr:row>
                    <xdr:rowOff>142875</xdr:rowOff>
                  </to>
                </anchor>
              </controlPr>
            </control>
          </mc:Choice>
        </mc:AlternateContent>
        <mc:AlternateContent xmlns:mc="http://schemas.openxmlformats.org/markup-compatibility/2006">
          <mc:Choice Requires="x14">
            <control shapeId="21511" r:id="rId10" name="Check Box 7">
              <controlPr defaultSize="0" autoFill="0" autoLine="0" autoPict="0">
                <anchor moveWithCells="1">
                  <from>
                    <xdr:col>8</xdr:col>
                    <xdr:colOff>219075</xdr:colOff>
                    <xdr:row>7</xdr:row>
                    <xdr:rowOff>47625</xdr:rowOff>
                  </from>
                  <to>
                    <xdr:col>14</xdr:col>
                    <xdr:colOff>66675</xdr:colOff>
                    <xdr:row>8</xdr:row>
                    <xdr:rowOff>104775</xdr:rowOff>
                  </to>
                </anchor>
              </controlPr>
            </control>
          </mc:Choice>
        </mc:AlternateContent>
        <mc:AlternateContent xmlns:mc="http://schemas.openxmlformats.org/markup-compatibility/2006">
          <mc:Choice Requires="x14">
            <control shapeId="21512" r:id="rId11" name="Check Box 8">
              <controlPr defaultSize="0" autoFill="0" autoLine="0" autoPict="0">
                <anchor moveWithCells="1">
                  <from>
                    <xdr:col>8</xdr:col>
                    <xdr:colOff>238125</xdr:colOff>
                    <xdr:row>8</xdr:row>
                    <xdr:rowOff>66675</xdr:rowOff>
                  </from>
                  <to>
                    <xdr:col>14</xdr:col>
                    <xdr:colOff>76200</xdr:colOff>
                    <xdr:row>9</xdr:row>
                    <xdr:rowOff>123825</xdr:rowOff>
                  </to>
                </anchor>
              </controlPr>
            </control>
          </mc:Choice>
        </mc:AlternateContent>
        <mc:AlternateContent xmlns:mc="http://schemas.openxmlformats.org/markup-compatibility/2006">
          <mc:Choice Requires="x14">
            <control shapeId="21513" r:id="rId12" name="Check Box 9">
              <controlPr defaultSize="0" autoFill="0" autoLine="0" autoPict="0">
                <anchor moveWithCells="1">
                  <from>
                    <xdr:col>13</xdr:col>
                    <xdr:colOff>152400</xdr:colOff>
                    <xdr:row>7</xdr:row>
                    <xdr:rowOff>38100</xdr:rowOff>
                  </from>
                  <to>
                    <xdr:col>18</xdr:col>
                    <xdr:colOff>161925</xdr:colOff>
                    <xdr:row>8</xdr:row>
                    <xdr:rowOff>95250</xdr:rowOff>
                  </to>
                </anchor>
              </controlPr>
            </control>
          </mc:Choice>
        </mc:AlternateContent>
        <mc:AlternateContent xmlns:mc="http://schemas.openxmlformats.org/markup-compatibility/2006">
          <mc:Choice Requires="x14">
            <control shapeId="21514" r:id="rId13" name="Check Box 10">
              <controlPr defaultSize="0" autoFill="0" autoLine="0" autoPict="0">
                <anchor moveWithCells="1">
                  <from>
                    <xdr:col>3</xdr:col>
                    <xdr:colOff>200025</xdr:colOff>
                    <xdr:row>25</xdr:row>
                    <xdr:rowOff>9525</xdr:rowOff>
                  </from>
                  <to>
                    <xdr:col>4</xdr:col>
                    <xdr:colOff>190500</xdr:colOff>
                    <xdr:row>26</xdr:row>
                    <xdr:rowOff>19050</xdr:rowOff>
                  </to>
                </anchor>
              </controlPr>
            </control>
          </mc:Choice>
        </mc:AlternateContent>
        <mc:AlternateContent xmlns:mc="http://schemas.openxmlformats.org/markup-compatibility/2006">
          <mc:Choice Requires="x14">
            <control shapeId="21515" r:id="rId14" name="Check Box 11">
              <controlPr defaultSize="0" autoFill="0" autoLine="0" autoPict="0">
                <anchor moveWithCells="1">
                  <from>
                    <xdr:col>3</xdr:col>
                    <xdr:colOff>209550</xdr:colOff>
                    <xdr:row>26</xdr:row>
                    <xdr:rowOff>0</xdr:rowOff>
                  </from>
                  <to>
                    <xdr:col>4</xdr:col>
                    <xdr:colOff>200025</xdr:colOff>
                    <xdr:row>27</xdr:row>
                    <xdr:rowOff>9525</xdr:rowOff>
                  </to>
                </anchor>
              </controlPr>
            </control>
          </mc:Choice>
        </mc:AlternateContent>
        <mc:AlternateContent xmlns:mc="http://schemas.openxmlformats.org/markup-compatibility/2006">
          <mc:Choice Requires="x14">
            <control shapeId="21516" r:id="rId15" name="Check Box 12">
              <controlPr defaultSize="0" autoFill="0" autoLine="0" autoPict="0">
                <anchor moveWithCells="1">
                  <from>
                    <xdr:col>3</xdr:col>
                    <xdr:colOff>190500</xdr:colOff>
                    <xdr:row>26</xdr:row>
                    <xdr:rowOff>219075</xdr:rowOff>
                  </from>
                  <to>
                    <xdr:col>4</xdr:col>
                    <xdr:colOff>180975</xdr:colOff>
                    <xdr:row>27</xdr:row>
                    <xdr:rowOff>228600</xdr:rowOff>
                  </to>
                </anchor>
              </controlPr>
            </control>
          </mc:Choice>
        </mc:AlternateContent>
        <mc:AlternateContent xmlns:mc="http://schemas.openxmlformats.org/markup-compatibility/2006">
          <mc:Choice Requires="x14">
            <control shapeId="21517" r:id="rId16" name="Check Box 13">
              <controlPr defaultSize="0" autoFill="0" autoLine="0" autoPict="0">
                <anchor moveWithCells="1">
                  <from>
                    <xdr:col>3</xdr:col>
                    <xdr:colOff>200025</xdr:colOff>
                    <xdr:row>27</xdr:row>
                    <xdr:rowOff>219075</xdr:rowOff>
                  </from>
                  <to>
                    <xdr:col>4</xdr:col>
                    <xdr:colOff>190500</xdr:colOff>
                    <xdr:row>28</xdr:row>
                    <xdr:rowOff>228600</xdr:rowOff>
                  </to>
                </anchor>
              </controlPr>
            </control>
          </mc:Choice>
        </mc:AlternateContent>
        <mc:AlternateContent xmlns:mc="http://schemas.openxmlformats.org/markup-compatibility/2006">
          <mc:Choice Requires="x14">
            <control shapeId="21518" r:id="rId17" name="Check Box 14">
              <controlPr defaultSize="0" autoFill="0" autoLine="0" autoPict="0">
                <anchor moveWithCells="1">
                  <from>
                    <xdr:col>3</xdr:col>
                    <xdr:colOff>209550</xdr:colOff>
                    <xdr:row>28</xdr:row>
                    <xdr:rowOff>228600</xdr:rowOff>
                  </from>
                  <to>
                    <xdr:col>4</xdr:col>
                    <xdr:colOff>200025</xdr:colOff>
                    <xdr:row>29</xdr:row>
                    <xdr:rowOff>238125</xdr:rowOff>
                  </to>
                </anchor>
              </controlPr>
            </control>
          </mc:Choice>
        </mc:AlternateContent>
        <mc:AlternateContent xmlns:mc="http://schemas.openxmlformats.org/markup-compatibility/2006">
          <mc:Choice Requires="x14">
            <control shapeId="21519" r:id="rId18" name="Check Box 15">
              <controlPr defaultSize="0" autoFill="0" autoLine="0" autoPict="0">
                <anchor moveWithCells="1">
                  <from>
                    <xdr:col>3</xdr:col>
                    <xdr:colOff>190500</xdr:colOff>
                    <xdr:row>29</xdr:row>
                    <xdr:rowOff>228600</xdr:rowOff>
                  </from>
                  <to>
                    <xdr:col>4</xdr:col>
                    <xdr:colOff>180975</xdr:colOff>
                    <xdr:row>30</xdr:row>
                    <xdr:rowOff>238125</xdr:rowOff>
                  </to>
                </anchor>
              </controlPr>
            </control>
          </mc:Choice>
        </mc:AlternateContent>
        <mc:AlternateContent xmlns:mc="http://schemas.openxmlformats.org/markup-compatibility/2006">
          <mc:Choice Requires="x14">
            <control shapeId="21520" r:id="rId19" name="Check Box 16">
              <controlPr defaultSize="0" autoFill="0" autoLine="0" autoPict="0">
                <anchor moveWithCells="1">
                  <from>
                    <xdr:col>3</xdr:col>
                    <xdr:colOff>200025</xdr:colOff>
                    <xdr:row>30</xdr:row>
                    <xdr:rowOff>238125</xdr:rowOff>
                  </from>
                  <to>
                    <xdr:col>4</xdr:col>
                    <xdr:colOff>190500</xdr:colOff>
                    <xdr:row>31</xdr:row>
                    <xdr:rowOff>247650</xdr:rowOff>
                  </to>
                </anchor>
              </controlPr>
            </control>
          </mc:Choice>
        </mc:AlternateContent>
        <mc:AlternateContent xmlns:mc="http://schemas.openxmlformats.org/markup-compatibility/2006">
          <mc:Choice Requires="x14">
            <control shapeId="21522" r:id="rId20" name="List Box 18">
              <controlPr defaultSize="0" autoLine="0" autoPict="0">
                <anchor moveWithCells="1">
                  <from>
                    <xdr:col>5</xdr:col>
                    <xdr:colOff>200025</xdr:colOff>
                    <xdr:row>39</xdr:row>
                    <xdr:rowOff>104775</xdr:rowOff>
                  </from>
                  <to>
                    <xdr:col>9</xdr:col>
                    <xdr:colOff>47625</xdr:colOff>
                    <xdr:row>39</xdr:row>
                    <xdr:rowOff>600075</xdr:rowOff>
                  </to>
                </anchor>
              </controlPr>
            </control>
          </mc:Choice>
        </mc:AlternateContent>
        <mc:AlternateContent xmlns:mc="http://schemas.openxmlformats.org/markup-compatibility/2006">
          <mc:Choice Requires="x14">
            <control shapeId="21523" r:id="rId21" name="List Box 19">
              <controlPr defaultSize="0" autoLine="0" autoPict="0">
                <anchor moveWithCells="1">
                  <from>
                    <xdr:col>4</xdr:col>
                    <xdr:colOff>190500</xdr:colOff>
                    <xdr:row>42</xdr:row>
                    <xdr:rowOff>95250</xdr:rowOff>
                  </from>
                  <to>
                    <xdr:col>28</xdr:col>
                    <xdr:colOff>133350</xdr:colOff>
                    <xdr:row>45</xdr:row>
                    <xdr:rowOff>209550</xdr:rowOff>
                  </to>
                </anchor>
              </controlPr>
            </control>
          </mc:Choice>
        </mc:AlternateContent>
        <mc:AlternateContent xmlns:mc="http://schemas.openxmlformats.org/markup-compatibility/2006">
          <mc:Choice Requires="x14">
            <control shapeId="21524" r:id="rId22" name="List Box 20">
              <controlPr defaultSize="0" autoLine="0" autoPict="0">
                <anchor moveWithCells="1">
                  <from>
                    <xdr:col>4</xdr:col>
                    <xdr:colOff>266700</xdr:colOff>
                    <xdr:row>47</xdr:row>
                    <xdr:rowOff>66675</xdr:rowOff>
                  </from>
                  <to>
                    <xdr:col>9</xdr:col>
                    <xdr:colOff>238125</xdr:colOff>
                    <xdr:row>48</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dimension ref="A1:AN25"/>
  <sheetViews>
    <sheetView zoomScaleNormal="100" workbookViewId="0">
      <selection activeCell="G8" sqref="G8:X8"/>
    </sheetView>
  </sheetViews>
  <sheetFormatPr defaultRowHeight="15" x14ac:dyDescent="0.25"/>
  <cols>
    <col min="1" max="1" width="4.5703125" customWidth="1"/>
    <col min="2" max="2" width="2.5703125" customWidth="1"/>
    <col min="3" max="11" width="4.28515625" customWidth="1"/>
    <col min="12" max="15" width="2.85546875" customWidth="1"/>
    <col min="16" max="29" width="4.28515625" customWidth="1"/>
    <col min="30" max="30" width="4.140625" customWidth="1"/>
    <col min="31" max="31" width="3.85546875" customWidth="1"/>
    <col min="32" max="35" width="9.140625" style="2"/>
    <col min="36" max="36" width="9.140625" style="3"/>
    <col min="37" max="16384" width="9.140625" style="2"/>
  </cols>
  <sheetData>
    <row r="1" spans="1:40" ht="12" customHeight="1" thickBot="1"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row>
    <row r="2" spans="1:40" ht="32.25" customHeight="1" x14ac:dyDescent="0.25">
      <c r="A2" s="3"/>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4"/>
      <c r="AF2" s="3"/>
      <c r="AG2" s="3"/>
      <c r="AH2" s="3"/>
      <c r="AI2" s="3"/>
    </row>
    <row r="3" spans="1:40" ht="18.75" x14ac:dyDescent="0.3">
      <c r="A3" s="3"/>
      <c r="B3" s="15"/>
      <c r="C3" s="16">
        <v>1</v>
      </c>
      <c r="D3" s="332" t="s">
        <v>495</v>
      </c>
      <c r="E3" s="332"/>
      <c r="F3" s="332"/>
      <c r="G3" s="332"/>
      <c r="H3" s="332"/>
      <c r="I3" s="332"/>
      <c r="J3" s="332"/>
      <c r="K3" s="332"/>
      <c r="L3" s="332"/>
      <c r="M3" s="332"/>
      <c r="N3" s="332"/>
      <c r="O3" s="332"/>
      <c r="P3" s="332"/>
      <c r="Q3" s="332"/>
      <c r="R3" s="332"/>
      <c r="S3" s="332"/>
      <c r="T3" s="332"/>
      <c r="U3" s="332"/>
      <c r="V3" s="332"/>
      <c r="W3" s="332"/>
      <c r="X3" s="332"/>
      <c r="Y3" s="332"/>
      <c r="Z3" s="332"/>
      <c r="AA3" s="332"/>
      <c r="AB3" s="332"/>
      <c r="AC3" s="332"/>
      <c r="AD3" s="332"/>
      <c r="AE3" s="17"/>
      <c r="AF3" s="3"/>
      <c r="AG3" s="3"/>
      <c r="AH3" s="3"/>
      <c r="AI3" s="3"/>
    </row>
    <row r="4" spans="1:40" ht="6.75" customHeight="1" x14ac:dyDescent="0.25">
      <c r="A4" s="3"/>
      <c r="B4" s="15"/>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7"/>
      <c r="AF4" s="3"/>
      <c r="AG4" s="3"/>
      <c r="AH4" s="3"/>
      <c r="AI4" s="3"/>
    </row>
    <row r="5" spans="1:40" x14ac:dyDescent="0.25">
      <c r="A5" s="3"/>
      <c r="B5" s="15"/>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7"/>
      <c r="AF5" s="3"/>
      <c r="AG5" s="3"/>
      <c r="AH5" s="3"/>
      <c r="AI5" s="3"/>
    </row>
    <row r="6" spans="1:40" ht="15.75" x14ac:dyDescent="0.25">
      <c r="A6" s="3"/>
      <c r="B6" s="15"/>
      <c r="C6" s="18"/>
      <c r="D6" s="23" t="s">
        <v>12</v>
      </c>
      <c r="E6" s="334" t="s">
        <v>92</v>
      </c>
      <c r="F6" s="334"/>
      <c r="G6" s="334"/>
      <c r="H6" s="334"/>
      <c r="I6" s="334"/>
      <c r="J6" s="334"/>
      <c r="K6" s="334"/>
      <c r="L6" s="334"/>
      <c r="M6" s="334"/>
      <c r="N6" s="334"/>
      <c r="O6" s="334"/>
      <c r="P6" s="334"/>
      <c r="Q6" s="334"/>
      <c r="R6" s="334"/>
      <c r="S6" s="334"/>
      <c r="T6" s="334"/>
      <c r="U6" s="334"/>
      <c r="V6" s="334"/>
      <c r="W6" s="334"/>
      <c r="X6" s="334"/>
      <c r="Y6" s="334"/>
      <c r="Z6" s="334"/>
      <c r="AA6" s="334"/>
      <c r="AB6" s="334"/>
      <c r="AC6" s="334"/>
      <c r="AD6" s="18"/>
      <c r="AE6" s="17"/>
      <c r="AF6" s="3"/>
      <c r="AG6" s="3"/>
      <c r="AH6" s="3"/>
      <c r="AI6" s="3"/>
      <c r="AN6"/>
    </row>
    <row r="7" spans="1:40" s="11" customFormat="1" ht="21.75" customHeight="1" thickBot="1" x14ac:dyDescent="0.3">
      <c r="A7" s="10"/>
      <c r="B7" s="24"/>
      <c r="C7" s="25"/>
      <c r="D7" s="25"/>
      <c r="E7" s="25" t="s">
        <v>496</v>
      </c>
      <c r="F7" s="25"/>
      <c r="G7" s="25"/>
      <c r="H7" s="25"/>
      <c r="I7" s="25"/>
      <c r="J7" s="25"/>
      <c r="K7" s="25"/>
      <c r="L7" s="25"/>
      <c r="M7" s="25"/>
      <c r="N7" s="25"/>
      <c r="O7" s="25"/>
      <c r="P7" s="25"/>
      <c r="Q7" s="25"/>
      <c r="R7" s="25"/>
      <c r="S7" s="25"/>
      <c r="T7" s="25"/>
      <c r="U7" s="25"/>
      <c r="V7" s="25"/>
      <c r="W7" s="25"/>
      <c r="X7" s="25"/>
      <c r="Y7" s="25"/>
      <c r="Z7" s="25"/>
      <c r="AA7" s="25"/>
      <c r="AB7" s="25"/>
      <c r="AC7" s="25"/>
      <c r="AD7" s="25"/>
      <c r="AE7" s="26"/>
      <c r="AF7" s="10"/>
      <c r="AG7" s="10"/>
      <c r="AH7" s="10"/>
      <c r="AI7" s="10"/>
      <c r="AJ7" s="10"/>
    </row>
    <row r="8" spans="1:40" ht="23.25" customHeight="1" thickBot="1" x14ac:dyDescent="0.3">
      <c r="A8" s="3"/>
      <c r="B8" s="15"/>
      <c r="C8" s="18"/>
      <c r="D8" s="18"/>
      <c r="E8" s="18"/>
      <c r="F8" s="18"/>
      <c r="G8" s="335"/>
      <c r="H8" s="336"/>
      <c r="I8" s="336"/>
      <c r="J8" s="336"/>
      <c r="K8" s="336"/>
      <c r="L8" s="336"/>
      <c r="M8" s="336"/>
      <c r="N8" s="336"/>
      <c r="O8" s="336"/>
      <c r="P8" s="336"/>
      <c r="Q8" s="336"/>
      <c r="R8" s="336"/>
      <c r="S8" s="336"/>
      <c r="T8" s="336"/>
      <c r="U8" s="336"/>
      <c r="V8" s="336"/>
      <c r="W8" s="336"/>
      <c r="X8" s="337"/>
      <c r="Y8" s="18"/>
      <c r="Z8" s="18"/>
      <c r="AA8" s="18"/>
      <c r="AB8" s="18"/>
      <c r="AC8" s="18"/>
      <c r="AD8" s="18"/>
      <c r="AE8" s="17"/>
      <c r="AF8" s="3"/>
      <c r="AG8" s="3"/>
      <c r="AH8" s="3"/>
      <c r="AI8" s="3"/>
    </row>
    <row r="9" spans="1:40" ht="4.5" customHeight="1" x14ac:dyDescent="0.25">
      <c r="A9" s="3"/>
      <c r="B9" s="15"/>
      <c r="C9" s="18"/>
      <c r="D9" s="18"/>
      <c r="E9" s="7"/>
      <c r="F9" s="7"/>
      <c r="G9" s="7"/>
      <c r="H9" s="7"/>
      <c r="I9" s="7"/>
      <c r="J9" s="18"/>
      <c r="K9" s="18"/>
      <c r="L9" s="18"/>
      <c r="M9" s="18"/>
      <c r="N9" s="18"/>
      <c r="O9" s="18"/>
      <c r="P9" s="18"/>
      <c r="Q9" s="18"/>
      <c r="R9" s="18"/>
      <c r="S9" s="18"/>
      <c r="T9" s="18"/>
      <c r="U9" s="18"/>
      <c r="V9" s="18"/>
      <c r="W9" s="18"/>
      <c r="X9" s="18"/>
      <c r="Y9" s="18"/>
      <c r="Z9" s="18"/>
      <c r="AA9" s="18"/>
      <c r="AB9" s="18"/>
      <c r="AC9" s="18"/>
      <c r="AD9" s="18"/>
      <c r="AE9" s="17"/>
      <c r="AF9" s="3"/>
      <c r="AG9" s="3"/>
      <c r="AH9" s="3"/>
      <c r="AI9" s="3"/>
    </row>
    <row r="10" spans="1:40" ht="72" customHeight="1" thickBot="1" x14ac:dyDescent="0.3">
      <c r="A10" s="3"/>
      <c r="B10" s="27"/>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9"/>
      <c r="AF10" s="3"/>
      <c r="AG10" s="3"/>
      <c r="AH10" s="3"/>
      <c r="AI10" s="3"/>
    </row>
    <row r="11" spans="1:40" x14ac:dyDescent="0.25">
      <c r="A11" s="3"/>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row>
    <row r="12" spans="1:40" x14ac:dyDescent="0.25">
      <c r="A12" s="3"/>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row>
    <row r="13" spans="1:40" x14ac:dyDescent="0.25">
      <c r="A13" s="3"/>
      <c r="B13" s="3"/>
      <c r="C13" s="3"/>
      <c r="D13" s="3"/>
      <c r="E13" s="3"/>
      <c r="F13" s="3"/>
      <c r="G13" s="3"/>
      <c r="H13" s="3"/>
      <c r="I13" s="3"/>
      <c r="J13" s="3"/>
      <c r="K13" s="3"/>
      <c r="M13" s="3"/>
      <c r="N13" s="3"/>
      <c r="O13" s="3"/>
      <c r="P13" s="3"/>
      <c r="Q13" s="3"/>
      <c r="R13" s="3"/>
      <c r="S13" s="3"/>
      <c r="T13" s="3"/>
      <c r="U13" s="3"/>
      <c r="V13" s="3"/>
      <c r="W13" s="3"/>
      <c r="X13" s="3"/>
      <c r="Y13" s="3"/>
      <c r="Z13" s="3"/>
      <c r="AA13" s="3"/>
      <c r="AB13" s="3"/>
      <c r="AC13" s="3"/>
      <c r="AD13" s="3"/>
      <c r="AE13" s="3"/>
      <c r="AF13" s="3"/>
      <c r="AG13" s="3"/>
      <c r="AH13" s="3"/>
      <c r="AI13" s="3"/>
    </row>
    <row r="14" spans="1:40" x14ac:dyDescent="0.25">
      <c r="A14" s="3"/>
      <c r="B14" s="3"/>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row>
    <row r="15" spans="1:40" x14ac:dyDescent="0.25">
      <c r="A15" s="3"/>
      <c r="B15" s="3"/>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row>
    <row r="16" spans="1:40" x14ac:dyDescent="0.25">
      <c r="A16" s="3"/>
      <c r="B16" s="3"/>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row>
    <row r="17" spans="1:35" x14ac:dyDescent="0.25">
      <c r="A17" s="3"/>
      <c r="B17" s="3"/>
      <c r="C17" s="3"/>
      <c r="D17" s="3"/>
      <c r="E17" s="3"/>
      <c r="F17" s="3"/>
      <c r="G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row>
    <row r="18" spans="1:35" x14ac:dyDescent="0.25">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row>
    <row r="19" spans="1:35"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row>
    <row r="20" spans="1:35" x14ac:dyDescent="0.25">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row>
    <row r="21" spans="1:35" x14ac:dyDescent="0.25">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row>
    <row r="22" spans="1:35" x14ac:dyDescent="0.25">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row>
    <row r="23" spans="1:35" x14ac:dyDescent="0.25">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row>
    <row r="24" spans="1:35" x14ac:dyDescent="0.25">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row>
    <row r="25" spans="1:35" x14ac:dyDescent="0.25">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row>
  </sheetData>
  <mergeCells count="3">
    <mergeCell ref="D3:AD3"/>
    <mergeCell ref="E6:AC6"/>
    <mergeCell ref="G8:X8"/>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dimension ref="A1:AJ49"/>
  <sheetViews>
    <sheetView zoomScale="80" zoomScaleNormal="80" workbookViewId="0">
      <selection activeCell="H29" sqref="H29:L29"/>
    </sheetView>
  </sheetViews>
  <sheetFormatPr defaultRowHeight="15" x14ac:dyDescent="0.25"/>
  <cols>
    <col min="1" max="1" width="4.5703125" customWidth="1"/>
    <col min="2" max="2" width="2.5703125" customWidth="1"/>
    <col min="3" max="11" width="4.28515625" customWidth="1"/>
    <col min="12" max="12" width="4" customWidth="1"/>
    <col min="13" max="14" width="2.85546875" customWidth="1"/>
    <col min="15" max="29" width="4.28515625" customWidth="1"/>
    <col min="30" max="30" width="4.140625" customWidth="1"/>
    <col min="31" max="31" width="3.85546875" customWidth="1"/>
    <col min="32" max="35" width="9.140625" style="2"/>
    <col min="36" max="36" width="9.140625" style="3"/>
    <col min="37" max="16384" width="9.140625" style="2"/>
  </cols>
  <sheetData>
    <row r="1" spans="1:35" ht="10.5" customHeight="1" thickBot="1"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row>
    <row r="2" spans="1:35" ht="13.5" customHeight="1" x14ac:dyDescent="0.25">
      <c r="A2" s="3"/>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4"/>
      <c r="AF2" s="3"/>
      <c r="AG2" s="3"/>
      <c r="AH2" s="3"/>
      <c r="AI2" s="3"/>
    </row>
    <row r="3" spans="1:35" ht="18.75" x14ac:dyDescent="0.3">
      <c r="A3" s="3"/>
      <c r="B3" s="15"/>
      <c r="C3" s="16">
        <v>1</v>
      </c>
      <c r="D3" s="332" t="s">
        <v>565</v>
      </c>
      <c r="E3" s="332"/>
      <c r="F3" s="332"/>
      <c r="G3" s="332"/>
      <c r="H3" s="332"/>
      <c r="I3" s="332"/>
      <c r="J3" s="332"/>
      <c r="K3" s="332"/>
      <c r="L3" s="332"/>
      <c r="M3" s="332"/>
      <c r="N3" s="332"/>
      <c r="O3" s="332"/>
      <c r="P3" s="332"/>
      <c r="Q3" s="332"/>
      <c r="R3" s="332"/>
      <c r="S3" s="332"/>
      <c r="T3" s="332"/>
      <c r="U3" s="332"/>
      <c r="V3" s="332"/>
      <c r="W3" s="332"/>
      <c r="X3" s="332"/>
      <c r="Y3" s="332"/>
      <c r="Z3" s="332"/>
      <c r="AA3" s="332"/>
      <c r="AB3" s="332"/>
      <c r="AC3" s="332"/>
      <c r="AD3" s="332"/>
      <c r="AE3" s="17"/>
      <c r="AF3" s="3"/>
      <c r="AG3" s="3"/>
      <c r="AH3" s="3"/>
      <c r="AI3" s="3"/>
    </row>
    <row r="4" spans="1:35" ht="6.75" customHeight="1" x14ac:dyDescent="0.25">
      <c r="A4" s="3"/>
      <c r="B4" s="15"/>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7"/>
      <c r="AF4" s="3"/>
      <c r="AG4" s="3"/>
      <c r="AH4" s="3"/>
      <c r="AI4" s="3"/>
    </row>
    <row r="5" spans="1:35" ht="15.75" x14ac:dyDescent="0.25">
      <c r="A5" s="3"/>
      <c r="B5" s="15"/>
      <c r="C5" s="18"/>
      <c r="D5" s="6" t="s">
        <v>56</v>
      </c>
      <c r="E5" s="341" t="s">
        <v>13</v>
      </c>
      <c r="F5" s="341"/>
      <c r="G5" s="341"/>
      <c r="H5" s="341"/>
      <c r="I5" s="341"/>
      <c r="J5" s="341"/>
      <c r="K5" s="341"/>
      <c r="L5" s="341"/>
      <c r="M5" s="341"/>
      <c r="N5" s="341"/>
      <c r="O5" s="341"/>
      <c r="P5" s="341"/>
      <c r="Q5" s="341"/>
      <c r="R5" s="341"/>
      <c r="S5" s="341"/>
      <c r="T5" s="341"/>
      <c r="U5" s="341"/>
      <c r="V5" s="341"/>
      <c r="W5" s="341"/>
      <c r="X5" s="341"/>
      <c r="Y5" s="341"/>
      <c r="Z5" s="341"/>
      <c r="AA5" s="341"/>
      <c r="AB5" s="341"/>
      <c r="AC5" s="341"/>
      <c r="AD5" s="18"/>
      <c r="AE5" s="17"/>
      <c r="AF5" s="3"/>
      <c r="AG5" s="3"/>
      <c r="AH5" s="3"/>
      <c r="AI5" s="3"/>
    </row>
    <row r="6" spans="1:35" ht="15" customHeight="1" x14ac:dyDescent="0.25">
      <c r="A6" s="3"/>
      <c r="B6" s="15"/>
      <c r="C6" s="18"/>
      <c r="D6" s="18"/>
      <c r="E6" s="3" t="s">
        <v>14</v>
      </c>
      <c r="F6" s="19"/>
      <c r="G6" s="19"/>
      <c r="H6" s="22"/>
      <c r="I6" s="22"/>
      <c r="J6" s="22"/>
      <c r="K6" s="22"/>
      <c r="L6" s="22"/>
      <c r="M6" s="22"/>
      <c r="N6" s="22"/>
      <c r="O6" s="22"/>
      <c r="P6" s="22"/>
      <c r="Q6" s="22"/>
      <c r="R6" s="22"/>
      <c r="S6" s="22"/>
      <c r="T6" s="22"/>
      <c r="U6" s="22"/>
      <c r="V6" s="22"/>
      <c r="W6" s="22"/>
      <c r="X6" s="22"/>
      <c r="Y6" s="22"/>
      <c r="Z6" s="22"/>
      <c r="AA6" s="22"/>
      <c r="AB6" s="22"/>
      <c r="AC6" s="22"/>
      <c r="AD6" s="22"/>
      <c r="AE6" s="17"/>
      <c r="AF6" s="3"/>
      <c r="AG6" s="3"/>
      <c r="AH6" s="3"/>
      <c r="AI6" s="3"/>
    </row>
    <row r="7" spans="1:35" ht="5.25" customHeight="1" x14ac:dyDescent="0.25">
      <c r="A7" s="3"/>
      <c r="B7" s="15"/>
      <c r="C7" s="31"/>
      <c r="D7" s="31"/>
      <c r="E7" s="31"/>
      <c r="F7" s="31"/>
      <c r="G7" s="31"/>
      <c r="H7" s="31"/>
      <c r="I7" s="31"/>
      <c r="J7" s="31"/>
      <c r="K7" s="31"/>
      <c r="L7" s="31"/>
      <c r="M7" s="31"/>
      <c r="N7" s="31"/>
      <c r="O7" s="31"/>
      <c r="P7" s="31"/>
      <c r="Q7" s="31"/>
      <c r="R7" s="31"/>
      <c r="S7" s="31"/>
      <c r="T7" s="31"/>
      <c r="U7" s="31"/>
      <c r="V7" s="31"/>
      <c r="W7" s="31"/>
      <c r="X7" s="31"/>
      <c r="Y7" s="31"/>
      <c r="Z7" s="31"/>
      <c r="AA7" s="31"/>
      <c r="AB7" s="31"/>
      <c r="AC7" s="31"/>
      <c r="AD7" s="31"/>
      <c r="AE7" s="17"/>
      <c r="AF7" s="3"/>
      <c r="AG7" s="3"/>
      <c r="AH7" s="3"/>
      <c r="AI7" s="3"/>
    </row>
    <row r="8" spans="1:35" ht="12" customHeight="1" x14ac:dyDescent="0.25">
      <c r="A8" s="3"/>
      <c r="B8" s="15"/>
      <c r="C8" s="31"/>
      <c r="D8" s="31"/>
      <c r="E8" s="31"/>
      <c r="F8" s="31"/>
      <c r="G8" s="31"/>
      <c r="H8" s="31"/>
      <c r="I8" s="31"/>
      <c r="J8" s="31"/>
      <c r="K8" s="31"/>
      <c r="L8" s="31"/>
      <c r="M8" s="31"/>
      <c r="N8" s="31"/>
      <c r="O8" s="31"/>
      <c r="P8" s="31"/>
      <c r="Q8" s="31"/>
      <c r="R8" s="31"/>
      <c r="S8" s="31"/>
      <c r="T8" s="31"/>
      <c r="U8" s="31"/>
      <c r="V8" s="31"/>
      <c r="W8" s="31"/>
      <c r="X8" s="31"/>
      <c r="Y8" s="31"/>
      <c r="Z8" s="31"/>
      <c r="AA8" s="31"/>
      <c r="AB8" s="31"/>
      <c r="AC8" s="31"/>
      <c r="AD8" s="31"/>
      <c r="AE8" s="17"/>
      <c r="AF8" s="3"/>
      <c r="AG8" s="3"/>
      <c r="AH8" s="3"/>
      <c r="AI8" s="3"/>
    </row>
    <row r="9" spans="1:35" ht="12" customHeight="1" x14ac:dyDescent="0.25">
      <c r="A9" s="3"/>
      <c r="B9" s="15"/>
      <c r="C9" s="31"/>
      <c r="D9" s="327" t="s">
        <v>16</v>
      </c>
      <c r="E9" s="327"/>
      <c r="F9" s="327"/>
      <c r="G9" s="327"/>
      <c r="H9" s="327"/>
      <c r="I9" s="327"/>
      <c r="J9" s="327"/>
      <c r="K9" s="327"/>
      <c r="L9" s="327"/>
      <c r="M9" s="31"/>
      <c r="N9" s="31"/>
      <c r="O9" s="327" t="s">
        <v>18</v>
      </c>
      <c r="P9" s="327"/>
      <c r="Q9" s="327"/>
      <c r="R9" s="327"/>
      <c r="S9" s="327"/>
      <c r="T9" s="327"/>
      <c r="U9" s="327"/>
      <c r="V9" s="31"/>
      <c r="W9" s="31"/>
      <c r="X9" s="327" t="s">
        <v>50</v>
      </c>
      <c r="Y9" s="327"/>
      <c r="Z9" s="327"/>
      <c r="AA9" s="327"/>
      <c r="AB9" s="327"/>
      <c r="AC9" s="327"/>
      <c r="AD9" s="327"/>
      <c r="AE9" s="17"/>
      <c r="AF9" s="3"/>
      <c r="AG9" s="3"/>
      <c r="AH9" s="3"/>
      <c r="AI9" s="3"/>
    </row>
    <row r="10" spans="1:35" ht="15.75" customHeight="1" x14ac:dyDescent="0.25">
      <c r="A10" s="3"/>
      <c r="B10" s="15"/>
      <c r="C10" s="31"/>
      <c r="D10" s="328" t="s">
        <v>15</v>
      </c>
      <c r="E10" s="328"/>
      <c r="F10" s="328"/>
      <c r="G10" s="223"/>
      <c r="H10" s="329" t="s">
        <v>20</v>
      </c>
      <c r="I10" s="330"/>
      <c r="J10" s="330"/>
      <c r="K10" s="330"/>
      <c r="L10" s="331"/>
      <c r="M10" s="31"/>
      <c r="N10" s="31"/>
      <c r="O10" s="223"/>
      <c r="P10" s="326" t="s">
        <v>41</v>
      </c>
      <c r="Q10" s="326"/>
      <c r="R10" s="326"/>
      <c r="S10" s="326"/>
      <c r="T10" s="326"/>
      <c r="U10" s="326"/>
      <c r="V10" s="31"/>
      <c r="W10" s="31"/>
      <c r="X10" s="223"/>
      <c r="Y10" s="326" t="s">
        <v>686</v>
      </c>
      <c r="Z10" s="326"/>
      <c r="AA10" s="326"/>
      <c r="AB10" s="326"/>
      <c r="AC10" s="326"/>
      <c r="AD10" s="326"/>
      <c r="AE10" s="17"/>
      <c r="AF10" s="3"/>
      <c r="AG10" s="3"/>
      <c r="AH10" s="3"/>
      <c r="AI10" s="3"/>
    </row>
    <row r="11" spans="1:35" ht="15.75" customHeight="1" x14ac:dyDescent="0.25">
      <c r="A11" s="3"/>
      <c r="B11" s="15"/>
      <c r="C11" s="31"/>
      <c r="D11" s="328"/>
      <c r="E11" s="328"/>
      <c r="F11" s="328"/>
      <c r="G11" s="223"/>
      <c r="H11" s="329" t="s">
        <v>21</v>
      </c>
      <c r="I11" s="330"/>
      <c r="J11" s="330"/>
      <c r="K11" s="330"/>
      <c r="L11" s="331"/>
      <c r="M11" s="31"/>
      <c r="N11" s="31"/>
      <c r="O11" s="223"/>
      <c r="P11" s="326" t="s">
        <v>42</v>
      </c>
      <c r="Q11" s="326"/>
      <c r="R11" s="326"/>
      <c r="S11" s="326"/>
      <c r="T11" s="326"/>
      <c r="U11" s="326"/>
      <c r="V11" s="31"/>
      <c r="W11" s="31"/>
      <c r="X11" s="223"/>
      <c r="Y11" s="326" t="s">
        <v>52</v>
      </c>
      <c r="Z11" s="326"/>
      <c r="AA11" s="326"/>
      <c r="AB11" s="326"/>
      <c r="AC11" s="326"/>
      <c r="AD11" s="326"/>
      <c r="AE11" s="17"/>
      <c r="AF11" s="3"/>
      <c r="AG11" s="3"/>
      <c r="AH11" s="3"/>
      <c r="AI11" s="3"/>
    </row>
    <row r="12" spans="1:35" ht="15.75" customHeight="1" x14ac:dyDescent="0.25">
      <c r="A12" s="3"/>
      <c r="B12" s="15"/>
      <c r="C12" s="31"/>
      <c r="D12" s="328"/>
      <c r="E12" s="328"/>
      <c r="F12" s="328"/>
      <c r="G12" s="223"/>
      <c r="H12" s="329" t="s">
        <v>22</v>
      </c>
      <c r="I12" s="330"/>
      <c r="J12" s="330"/>
      <c r="K12" s="330"/>
      <c r="L12" s="331"/>
      <c r="M12" s="31"/>
      <c r="N12" s="31"/>
      <c r="O12" s="223"/>
      <c r="P12" s="326" t="s">
        <v>43</v>
      </c>
      <c r="Q12" s="326"/>
      <c r="R12" s="326"/>
      <c r="S12" s="326"/>
      <c r="T12" s="326"/>
      <c r="U12" s="326"/>
      <c r="V12" s="31"/>
      <c r="W12" s="31"/>
      <c r="X12" s="223"/>
      <c r="Y12" s="326" t="s">
        <v>173</v>
      </c>
      <c r="Z12" s="326"/>
      <c r="AA12" s="326"/>
      <c r="AB12" s="326"/>
      <c r="AC12" s="326"/>
      <c r="AD12" s="326"/>
      <c r="AE12" s="17"/>
      <c r="AF12" s="3"/>
      <c r="AG12" s="3"/>
      <c r="AH12" s="3"/>
      <c r="AI12" s="3"/>
    </row>
    <row r="13" spans="1:35" ht="15.75" customHeight="1" x14ac:dyDescent="0.25">
      <c r="A13" s="3"/>
      <c r="B13" s="15"/>
      <c r="C13" s="31"/>
      <c r="D13" s="328"/>
      <c r="E13" s="328"/>
      <c r="F13" s="328"/>
      <c r="G13" s="223"/>
      <c r="H13" s="329" t="s">
        <v>23</v>
      </c>
      <c r="I13" s="330"/>
      <c r="J13" s="330"/>
      <c r="K13" s="330"/>
      <c r="L13" s="331"/>
      <c r="M13" s="31"/>
      <c r="N13" s="31"/>
      <c r="O13" s="223"/>
      <c r="P13" s="326" t="s">
        <v>44</v>
      </c>
      <c r="Q13" s="326"/>
      <c r="R13" s="326"/>
      <c r="S13" s="326"/>
      <c r="T13" s="326"/>
      <c r="U13" s="326"/>
      <c r="V13" s="31"/>
      <c r="W13" s="31"/>
      <c r="X13" s="223"/>
      <c r="Y13" s="326" t="s">
        <v>53</v>
      </c>
      <c r="Z13" s="326"/>
      <c r="AA13" s="326"/>
      <c r="AB13" s="326"/>
      <c r="AC13" s="326"/>
      <c r="AD13" s="326"/>
      <c r="AE13" s="17"/>
      <c r="AF13" s="3"/>
      <c r="AG13" s="3"/>
      <c r="AH13" s="3"/>
      <c r="AI13" s="3"/>
    </row>
    <row r="14" spans="1:35" ht="15.75" customHeight="1" x14ac:dyDescent="0.25">
      <c r="A14" s="3"/>
      <c r="B14" s="15"/>
      <c r="C14" s="31"/>
      <c r="D14" s="328" t="s">
        <v>24</v>
      </c>
      <c r="E14" s="328"/>
      <c r="F14" s="328"/>
      <c r="G14" s="223"/>
      <c r="H14" s="329" t="s">
        <v>25</v>
      </c>
      <c r="I14" s="330"/>
      <c r="J14" s="330"/>
      <c r="K14" s="330"/>
      <c r="L14" s="331"/>
      <c r="M14" s="31"/>
      <c r="N14" s="31"/>
      <c r="O14" s="223"/>
      <c r="P14" s="326" t="s">
        <v>45</v>
      </c>
      <c r="Q14" s="326"/>
      <c r="R14" s="326"/>
      <c r="S14" s="326"/>
      <c r="T14" s="326"/>
      <c r="U14" s="326"/>
      <c r="V14" s="31"/>
      <c r="W14" s="31"/>
      <c r="X14" s="31"/>
      <c r="Y14" s="31"/>
      <c r="Z14" s="31"/>
      <c r="AA14" s="31"/>
      <c r="AB14" s="31"/>
      <c r="AC14" s="31"/>
      <c r="AD14" s="31"/>
      <c r="AE14" s="17"/>
      <c r="AF14" s="3"/>
      <c r="AG14" s="3"/>
      <c r="AH14" s="3"/>
      <c r="AI14" s="3"/>
    </row>
    <row r="15" spans="1:35" ht="15.75" customHeight="1" x14ac:dyDescent="0.25">
      <c r="A15" s="3"/>
      <c r="B15" s="15"/>
      <c r="C15" s="31"/>
      <c r="D15" s="328"/>
      <c r="E15" s="328"/>
      <c r="F15" s="328"/>
      <c r="G15" s="223"/>
      <c r="H15" s="329" t="s">
        <v>26</v>
      </c>
      <c r="I15" s="330"/>
      <c r="J15" s="330"/>
      <c r="K15" s="330"/>
      <c r="L15" s="331"/>
      <c r="M15" s="31"/>
      <c r="N15" s="31"/>
      <c r="O15" s="223"/>
      <c r="P15" s="326" t="s">
        <v>46</v>
      </c>
      <c r="Q15" s="326"/>
      <c r="R15" s="326"/>
      <c r="S15" s="326"/>
      <c r="T15" s="326"/>
      <c r="U15" s="326"/>
      <c r="V15" s="31"/>
      <c r="W15" s="31"/>
      <c r="X15" s="31"/>
      <c r="Y15" s="31"/>
      <c r="Z15" s="31"/>
      <c r="AA15" s="31"/>
      <c r="AB15" s="31"/>
      <c r="AC15" s="31"/>
      <c r="AD15" s="31"/>
      <c r="AE15" s="17"/>
      <c r="AF15" s="3"/>
      <c r="AG15" s="3"/>
      <c r="AH15" s="3"/>
      <c r="AI15" s="3"/>
    </row>
    <row r="16" spans="1:35" ht="15.75" customHeight="1" x14ac:dyDescent="0.25">
      <c r="A16" s="3"/>
      <c r="B16" s="15"/>
      <c r="C16" s="31"/>
      <c r="D16" s="328" t="s">
        <v>27</v>
      </c>
      <c r="E16" s="328"/>
      <c r="F16" s="328"/>
      <c r="G16" s="223"/>
      <c r="H16" s="329" t="s">
        <v>28</v>
      </c>
      <c r="I16" s="330"/>
      <c r="J16" s="330"/>
      <c r="K16" s="330"/>
      <c r="L16" s="331"/>
      <c r="M16" s="31"/>
      <c r="N16" s="31"/>
      <c r="O16" s="223"/>
      <c r="P16" s="326" t="s">
        <v>47</v>
      </c>
      <c r="Q16" s="326"/>
      <c r="R16" s="326"/>
      <c r="S16" s="326"/>
      <c r="T16" s="326"/>
      <c r="U16" s="326"/>
      <c r="V16" s="31"/>
      <c r="W16" s="31"/>
      <c r="X16" s="31"/>
      <c r="Y16" s="31"/>
      <c r="Z16" s="31"/>
      <c r="AA16" s="31"/>
      <c r="AB16" s="31"/>
      <c r="AC16" s="31"/>
      <c r="AD16" s="31"/>
      <c r="AE16" s="17"/>
      <c r="AF16" s="3"/>
      <c r="AG16" s="3"/>
      <c r="AH16" s="3"/>
      <c r="AI16" s="3"/>
    </row>
    <row r="17" spans="1:35" ht="15.75" customHeight="1" x14ac:dyDescent="0.25">
      <c r="A17" s="3"/>
      <c r="B17" s="15"/>
      <c r="C17" s="31"/>
      <c r="D17" s="328"/>
      <c r="E17" s="328"/>
      <c r="F17" s="328"/>
      <c r="G17" s="223"/>
      <c r="H17" s="329" t="s">
        <v>29</v>
      </c>
      <c r="I17" s="330"/>
      <c r="J17" s="330"/>
      <c r="K17" s="330"/>
      <c r="L17" s="331"/>
      <c r="M17" s="31"/>
      <c r="N17" s="31"/>
      <c r="O17" s="223"/>
      <c r="P17" s="326" t="s">
        <v>48</v>
      </c>
      <c r="Q17" s="326"/>
      <c r="R17" s="326"/>
      <c r="S17" s="326"/>
      <c r="T17" s="326"/>
      <c r="U17" s="326"/>
      <c r="V17" s="31"/>
      <c r="W17" s="31"/>
      <c r="X17" s="327" t="s">
        <v>19</v>
      </c>
      <c r="Y17" s="327"/>
      <c r="Z17" s="327"/>
      <c r="AA17" s="327"/>
      <c r="AB17" s="327"/>
      <c r="AC17" s="327"/>
      <c r="AD17" s="327"/>
      <c r="AE17" s="17"/>
      <c r="AF17" s="3"/>
      <c r="AG17" s="3"/>
      <c r="AH17" s="3"/>
      <c r="AI17" s="3"/>
    </row>
    <row r="18" spans="1:35" ht="15.75" customHeight="1" x14ac:dyDescent="0.25">
      <c r="A18" s="3"/>
      <c r="B18" s="15"/>
      <c r="C18" s="31"/>
      <c r="D18" s="328" t="s">
        <v>30</v>
      </c>
      <c r="E18" s="328"/>
      <c r="F18" s="328"/>
      <c r="G18" s="223"/>
      <c r="H18" s="329" t="s">
        <v>31</v>
      </c>
      <c r="I18" s="330"/>
      <c r="J18" s="330"/>
      <c r="K18" s="330"/>
      <c r="L18" s="331"/>
      <c r="M18" s="31"/>
      <c r="N18" s="31"/>
      <c r="O18" s="223"/>
      <c r="P18" s="326" t="s">
        <v>49</v>
      </c>
      <c r="Q18" s="326"/>
      <c r="R18" s="326"/>
      <c r="S18" s="326"/>
      <c r="T18" s="326"/>
      <c r="U18" s="326"/>
      <c r="V18" s="31"/>
      <c r="W18" s="31"/>
      <c r="X18" s="223"/>
      <c r="Y18" s="326" t="s">
        <v>54</v>
      </c>
      <c r="Z18" s="326"/>
      <c r="AA18" s="326"/>
      <c r="AB18" s="326"/>
      <c r="AC18" s="326"/>
      <c r="AD18" s="326"/>
      <c r="AE18" s="17"/>
      <c r="AF18" s="3"/>
      <c r="AG18" s="3"/>
      <c r="AH18" s="3"/>
      <c r="AI18" s="3"/>
    </row>
    <row r="19" spans="1:35" ht="15.75" customHeight="1" x14ac:dyDescent="0.25">
      <c r="A19" s="3"/>
      <c r="B19" s="15"/>
      <c r="C19" s="31"/>
      <c r="D19" s="328"/>
      <c r="E19" s="328"/>
      <c r="F19" s="328"/>
      <c r="G19" s="223"/>
      <c r="H19" s="329" t="s">
        <v>32</v>
      </c>
      <c r="I19" s="330"/>
      <c r="J19" s="330"/>
      <c r="K19" s="330"/>
      <c r="L19" s="331"/>
      <c r="M19" s="31"/>
      <c r="N19" s="31"/>
      <c r="O19" s="31"/>
      <c r="P19" s="31"/>
      <c r="Q19" s="31"/>
      <c r="R19" s="31"/>
      <c r="S19" s="31"/>
      <c r="T19" s="31"/>
      <c r="U19" s="31"/>
      <c r="V19" s="31"/>
      <c r="W19" s="31"/>
      <c r="X19" s="223"/>
      <c r="Y19" s="326" t="s">
        <v>55</v>
      </c>
      <c r="Z19" s="326"/>
      <c r="AA19" s="326"/>
      <c r="AB19" s="326"/>
      <c r="AC19" s="326"/>
      <c r="AD19" s="326"/>
      <c r="AE19" s="17"/>
      <c r="AF19" s="3"/>
      <c r="AG19" s="3"/>
      <c r="AH19" s="3"/>
      <c r="AI19" s="3"/>
    </row>
    <row r="20" spans="1:35" ht="15.75" customHeight="1" x14ac:dyDescent="0.25">
      <c r="A20" s="3"/>
      <c r="B20" s="15"/>
      <c r="C20" s="31"/>
      <c r="D20" s="328"/>
      <c r="E20" s="328"/>
      <c r="F20" s="328"/>
      <c r="G20" s="223"/>
      <c r="H20" s="329" t="s">
        <v>33</v>
      </c>
      <c r="I20" s="330"/>
      <c r="J20" s="330"/>
      <c r="K20" s="330"/>
      <c r="L20" s="331"/>
      <c r="M20" s="31"/>
      <c r="N20" s="31"/>
      <c r="O20" s="31"/>
      <c r="P20" s="31"/>
      <c r="Q20" s="31"/>
      <c r="R20" s="31"/>
      <c r="S20" s="31"/>
      <c r="T20" s="31"/>
      <c r="U20" s="31"/>
      <c r="V20" s="31"/>
      <c r="W20" s="31"/>
      <c r="X20" s="31"/>
      <c r="Y20" s="31"/>
      <c r="Z20" s="31"/>
      <c r="AA20" s="31"/>
      <c r="AB20" s="31"/>
      <c r="AC20" s="31"/>
      <c r="AD20" s="31"/>
      <c r="AE20" s="17"/>
      <c r="AF20" s="3"/>
      <c r="AG20" s="3"/>
      <c r="AH20" s="3"/>
      <c r="AI20" s="3"/>
    </row>
    <row r="21" spans="1:35" ht="15.75" customHeight="1" x14ac:dyDescent="0.25">
      <c r="A21" s="3"/>
      <c r="B21" s="15"/>
      <c r="C21" s="31"/>
      <c r="D21" s="328"/>
      <c r="E21" s="328"/>
      <c r="F21" s="328"/>
      <c r="G21" s="223"/>
      <c r="H21" s="329" t="s">
        <v>34</v>
      </c>
      <c r="I21" s="330"/>
      <c r="J21" s="330"/>
      <c r="K21" s="330"/>
      <c r="L21" s="331"/>
      <c r="M21" s="31"/>
      <c r="N21" s="31"/>
      <c r="O21" s="31"/>
      <c r="P21" s="31"/>
      <c r="Q21" s="31"/>
      <c r="R21" s="31"/>
      <c r="S21" s="31"/>
      <c r="T21" s="31"/>
      <c r="U21" s="31"/>
      <c r="V21" s="31"/>
      <c r="W21" s="31"/>
      <c r="X21" s="31"/>
      <c r="Y21" s="31"/>
      <c r="Z21" s="31"/>
      <c r="AA21" s="31"/>
      <c r="AB21" s="31"/>
      <c r="AC21" s="31"/>
      <c r="AD21" s="31"/>
      <c r="AE21" s="17"/>
      <c r="AF21" s="3"/>
      <c r="AG21" s="3"/>
      <c r="AH21" s="3"/>
      <c r="AI21" s="3"/>
    </row>
    <row r="22" spans="1:35" ht="15.75" customHeight="1" x14ac:dyDescent="0.25">
      <c r="A22" s="3"/>
      <c r="B22" s="15"/>
      <c r="C22" s="31"/>
      <c r="D22" s="328"/>
      <c r="E22" s="328"/>
      <c r="F22" s="328"/>
      <c r="G22" s="223"/>
      <c r="H22" s="329" t="s">
        <v>35</v>
      </c>
      <c r="I22" s="330"/>
      <c r="J22" s="330"/>
      <c r="K22" s="330"/>
      <c r="L22" s="331"/>
      <c r="M22" s="31"/>
      <c r="N22" s="31"/>
      <c r="O22" s="31"/>
      <c r="P22" s="31"/>
      <c r="Q22" s="31"/>
      <c r="R22" s="31"/>
      <c r="S22" s="31"/>
      <c r="T22" s="31"/>
      <c r="U22" s="31"/>
      <c r="V22" s="31"/>
      <c r="W22" s="31"/>
      <c r="X22" s="31"/>
      <c r="Y22" s="31"/>
      <c r="Z22" s="31"/>
      <c r="AA22" s="31"/>
      <c r="AB22" s="31"/>
      <c r="AC22" s="31"/>
      <c r="AD22" s="31"/>
      <c r="AE22" s="17"/>
      <c r="AF22" s="3"/>
      <c r="AG22" s="3"/>
      <c r="AH22" s="3"/>
      <c r="AI22" s="3"/>
    </row>
    <row r="23" spans="1:35" ht="15.75" customHeight="1" x14ac:dyDescent="0.25">
      <c r="A23" s="3"/>
      <c r="B23" s="15"/>
      <c r="C23" s="31"/>
      <c r="D23" s="328"/>
      <c r="E23" s="328"/>
      <c r="F23" s="328"/>
      <c r="G23" s="223"/>
      <c r="H23" s="329" t="s">
        <v>36</v>
      </c>
      <c r="I23" s="330"/>
      <c r="J23" s="330"/>
      <c r="K23" s="330"/>
      <c r="L23" s="331"/>
      <c r="M23" s="31"/>
      <c r="N23" s="31"/>
      <c r="O23" s="31"/>
      <c r="P23" s="31"/>
      <c r="Q23" s="31"/>
      <c r="R23" s="31"/>
      <c r="S23" s="31"/>
      <c r="T23" s="31"/>
      <c r="U23" s="31"/>
      <c r="V23" s="31"/>
      <c r="W23" s="31"/>
      <c r="X23" s="31"/>
      <c r="Y23" s="31"/>
      <c r="Z23" s="31"/>
      <c r="AA23" s="31"/>
      <c r="AB23" s="31"/>
      <c r="AC23" s="31"/>
      <c r="AD23" s="31"/>
      <c r="AE23" s="17"/>
      <c r="AF23" s="3"/>
      <c r="AG23" s="3"/>
      <c r="AH23" s="3"/>
      <c r="AI23" s="3"/>
    </row>
    <row r="24" spans="1:35" ht="12" customHeight="1" x14ac:dyDescent="0.25">
      <c r="A24" s="3"/>
      <c r="B24" s="15"/>
      <c r="C24" s="31"/>
      <c r="D24" s="8"/>
      <c r="E24" s="8"/>
      <c r="F24" s="8"/>
      <c r="G24" s="8"/>
      <c r="H24" s="8"/>
      <c r="I24" s="8"/>
      <c r="J24" s="8"/>
      <c r="K24" s="8"/>
      <c r="L24" s="31"/>
      <c r="M24" s="31"/>
      <c r="N24" s="31"/>
      <c r="O24" s="31"/>
      <c r="P24" s="31"/>
      <c r="Q24" s="31"/>
      <c r="R24" s="31"/>
      <c r="S24" s="31"/>
      <c r="T24" s="31"/>
      <c r="U24" s="31"/>
      <c r="V24" s="31"/>
      <c r="W24" s="31"/>
      <c r="X24" s="31"/>
      <c r="Y24" s="31"/>
      <c r="Z24" s="31"/>
      <c r="AA24" s="31"/>
      <c r="AB24" s="31"/>
      <c r="AC24" s="31"/>
      <c r="AD24" s="31"/>
      <c r="AE24" s="17"/>
      <c r="AF24" s="3"/>
      <c r="AG24" s="3"/>
      <c r="AH24" s="3"/>
      <c r="AI24" s="3"/>
    </row>
    <row r="25" spans="1:35" ht="12" customHeight="1" x14ac:dyDescent="0.25">
      <c r="A25" s="3"/>
      <c r="B25" s="15"/>
      <c r="C25" s="31"/>
      <c r="D25" s="327" t="s">
        <v>17</v>
      </c>
      <c r="E25" s="327"/>
      <c r="F25" s="327"/>
      <c r="G25" s="327"/>
      <c r="H25" s="327"/>
      <c r="I25" s="327"/>
      <c r="J25" s="327"/>
      <c r="K25" s="327"/>
      <c r="L25" s="327"/>
      <c r="M25" s="31"/>
      <c r="N25" s="31"/>
      <c r="O25" s="31"/>
      <c r="P25" s="31"/>
      <c r="Q25" s="31"/>
      <c r="R25" s="31"/>
      <c r="S25" s="31"/>
      <c r="T25" s="31"/>
      <c r="U25" s="31"/>
      <c r="V25" s="31"/>
      <c r="W25" s="31"/>
      <c r="X25" s="31"/>
      <c r="Y25" s="31"/>
      <c r="Z25" s="31"/>
      <c r="AA25" s="31"/>
      <c r="AB25" s="31"/>
      <c r="AC25" s="31"/>
      <c r="AD25" s="31"/>
      <c r="AE25" s="17"/>
      <c r="AF25" s="3"/>
      <c r="AG25" s="3"/>
      <c r="AH25" s="3"/>
      <c r="AI25" s="3"/>
    </row>
    <row r="26" spans="1:35" ht="15.75" customHeight="1" x14ac:dyDescent="0.25">
      <c r="A26" s="3"/>
      <c r="B26" s="15"/>
      <c r="C26" s="31"/>
      <c r="D26" s="328"/>
      <c r="E26" s="328"/>
      <c r="F26" s="328"/>
      <c r="G26" s="223"/>
      <c r="H26" s="329" t="s">
        <v>37</v>
      </c>
      <c r="I26" s="330"/>
      <c r="J26" s="330"/>
      <c r="K26" s="330"/>
      <c r="L26" s="331"/>
      <c r="M26" s="31"/>
      <c r="N26" s="31"/>
      <c r="O26" s="31"/>
      <c r="P26" s="31"/>
      <c r="Q26" s="31"/>
      <c r="R26" s="31"/>
      <c r="S26" s="31"/>
      <c r="T26" s="31"/>
      <c r="U26" s="31"/>
      <c r="V26" s="31"/>
      <c r="W26" s="31"/>
      <c r="X26" s="31"/>
      <c r="Y26" s="31"/>
      <c r="Z26" s="31"/>
      <c r="AA26" s="31"/>
      <c r="AB26" s="31"/>
      <c r="AC26" s="31"/>
      <c r="AD26" s="31"/>
      <c r="AE26" s="17"/>
      <c r="AF26" s="3"/>
      <c r="AG26" s="3"/>
      <c r="AH26" s="3"/>
      <c r="AI26" s="3"/>
    </row>
    <row r="27" spans="1:35" ht="15.75" customHeight="1" x14ac:dyDescent="0.25">
      <c r="A27" s="3"/>
      <c r="B27" s="15"/>
      <c r="C27" s="31"/>
      <c r="D27" s="328"/>
      <c r="E27" s="328"/>
      <c r="F27" s="328"/>
      <c r="G27" s="223"/>
      <c r="H27" s="329" t="s">
        <v>38</v>
      </c>
      <c r="I27" s="330"/>
      <c r="J27" s="330"/>
      <c r="K27" s="330"/>
      <c r="L27" s="331"/>
      <c r="M27" s="31"/>
      <c r="N27" s="31"/>
      <c r="O27" s="31"/>
      <c r="P27" s="31"/>
      <c r="Q27" s="31"/>
      <c r="R27" s="31"/>
      <c r="S27" s="31"/>
      <c r="T27" s="31"/>
      <c r="U27" s="31"/>
      <c r="V27" s="31"/>
      <c r="W27" s="31"/>
      <c r="X27" s="31"/>
      <c r="Y27" s="31"/>
      <c r="Z27" s="31"/>
      <c r="AA27" s="31"/>
      <c r="AB27" s="31"/>
      <c r="AC27" s="31"/>
      <c r="AD27" s="31"/>
      <c r="AE27" s="17"/>
      <c r="AF27" s="3"/>
      <c r="AG27" s="3"/>
      <c r="AH27" s="3"/>
      <c r="AI27" s="3"/>
    </row>
    <row r="28" spans="1:35" ht="18" customHeight="1" x14ac:dyDescent="0.25">
      <c r="A28" s="3"/>
      <c r="B28" s="15"/>
      <c r="C28" s="31"/>
      <c r="D28" s="328"/>
      <c r="E28" s="328"/>
      <c r="F28" s="328"/>
      <c r="G28" s="223"/>
      <c r="H28" s="329" t="s">
        <v>39</v>
      </c>
      <c r="I28" s="330"/>
      <c r="J28" s="330"/>
      <c r="K28" s="330"/>
      <c r="L28" s="331"/>
      <c r="M28" s="31"/>
      <c r="N28" s="31"/>
      <c r="O28" s="31"/>
      <c r="P28" s="31"/>
      <c r="Q28" s="31"/>
      <c r="R28" s="31"/>
      <c r="S28" s="31"/>
      <c r="T28" s="31"/>
      <c r="U28" s="31"/>
      <c r="V28" s="357"/>
      <c r="W28" s="357"/>
      <c r="X28" s="357"/>
      <c r="Y28" s="357"/>
      <c r="Z28" s="357"/>
      <c r="AA28" s="357"/>
      <c r="AB28" s="357"/>
      <c r="AC28" s="357"/>
      <c r="AD28" s="357"/>
      <c r="AE28" s="17"/>
      <c r="AF28" s="3"/>
      <c r="AG28" s="3"/>
      <c r="AH28" s="3"/>
      <c r="AI28" s="3"/>
    </row>
    <row r="29" spans="1:35" ht="21" customHeight="1" x14ac:dyDescent="0.25">
      <c r="A29" s="3"/>
      <c r="B29" s="15"/>
      <c r="C29" s="31"/>
      <c r="D29" s="328"/>
      <c r="E29" s="328"/>
      <c r="F29" s="328"/>
      <c r="G29" s="223"/>
      <c r="H29" s="358" t="s">
        <v>40</v>
      </c>
      <c r="I29" s="359"/>
      <c r="J29" s="359"/>
      <c r="K29" s="359"/>
      <c r="L29" s="360"/>
      <c r="M29" s="31"/>
      <c r="N29" s="31"/>
      <c r="O29" s="31"/>
      <c r="P29" s="31"/>
      <c r="Q29" s="31"/>
      <c r="R29" s="31"/>
      <c r="S29" s="31"/>
      <c r="T29" s="31"/>
      <c r="U29" s="31"/>
      <c r="V29" s="357"/>
      <c r="W29" s="357"/>
      <c r="X29" s="357"/>
      <c r="Y29" s="357"/>
      <c r="Z29" s="357"/>
      <c r="AA29" s="357"/>
      <c r="AB29" s="357"/>
      <c r="AC29" s="357"/>
      <c r="AD29" s="357"/>
      <c r="AE29" s="17"/>
      <c r="AF29" s="3"/>
      <c r="AG29" s="3"/>
      <c r="AH29" s="3"/>
      <c r="AI29" s="3"/>
    </row>
    <row r="30" spans="1:35" ht="15.75" thickBot="1" x14ac:dyDescent="0.3">
      <c r="A30" s="3"/>
      <c r="B30" s="15"/>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283"/>
      <c r="AD30" s="283"/>
      <c r="AE30" s="17"/>
      <c r="AF30" s="3"/>
      <c r="AG30" s="3"/>
      <c r="AH30" s="3"/>
      <c r="AI30" s="3"/>
    </row>
    <row r="31" spans="1:35" ht="44.25" customHeight="1" thickBot="1" x14ac:dyDescent="0.3">
      <c r="A31" s="3"/>
      <c r="B31" s="15"/>
      <c r="C31" s="31"/>
      <c r="D31" s="31"/>
      <c r="E31" s="31"/>
      <c r="F31" s="31"/>
      <c r="G31" s="31"/>
      <c r="H31" s="31"/>
      <c r="I31" s="31"/>
      <c r="J31" s="31"/>
      <c r="K31" s="73" t="s">
        <v>747</v>
      </c>
      <c r="L31" s="335"/>
      <c r="M31" s="336"/>
      <c r="N31" s="336"/>
      <c r="O31" s="336"/>
      <c r="P31" s="336"/>
      <c r="Q31" s="336"/>
      <c r="R31" s="336"/>
      <c r="S31" s="336"/>
      <c r="T31" s="336"/>
      <c r="U31" s="336"/>
      <c r="V31" s="336"/>
      <c r="W31" s="336"/>
      <c r="X31" s="336"/>
      <c r="Y31" s="336"/>
      <c r="Z31" s="336"/>
      <c r="AA31" s="336"/>
      <c r="AB31" s="336"/>
      <c r="AC31" s="337"/>
      <c r="AD31" s="283"/>
      <c r="AE31" s="17"/>
      <c r="AF31" s="3"/>
      <c r="AG31" s="3"/>
      <c r="AH31" s="3"/>
      <c r="AI31" s="3"/>
    </row>
    <row r="32" spans="1:35" ht="22.5" customHeight="1" x14ac:dyDescent="0.25">
      <c r="A32" s="3"/>
      <c r="B32" s="15"/>
      <c r="C32" s="31"/>
      <c r="D32" s="31"/>
      <c r="E32" s="31"/>
      <c r="F32" s="31"/>
      <c r="G32" s="31"/>
      <c r="H32" s="31"/>
      <c r="I32" s="31"/>
      <c r="J32" s="31"/>
      <c r="K32" s="3"/>
      <c r="L32" s="3"/>
      <c r="M32" s="2"/>
      <c r="N32" s="31"/>
      <c r="O32" s="31"/>
      <c r="P32" s="31"/>
      <c r="Q32" s="31"/>
      <c r="R32" s="31"/>
      <c r="S32" s="31"/>
      <c r="T32" s="31"/>
      <c r="U32" s="31"/>
      <c r="V32" s="31"/>
      <c r="W32" s="31"/>
      <c r="X32" s="31"/>
      <c r="Y32" s="31"/>
      <c r="Z32" s="31"/>
      <c r="AA32" s="31"/>
      <c r="AB32" s="31"/>
      <c r="AC32" s="31"/>
      <c r="AD32" s="31"/>
      <c r="AE32" s="17"/>
      <c r="AF32" s="3"/>
      <c r="AG32" s="3"/>
      <c r="AH32" s="3"/>
      <c r="AI32" s="3"/>
    </row>
    <row r="33" spans="2:31" s="3" customFormat="1" ht="23.25" customHeight="1" x14ac:dyDescent="0.25">
      <c r="B33" s="15"/>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17"/>
    </row>
    <row r="34" spans="2:31" s="3" customFormat="1" ht="18" customHeight="1" thickBot="1" x14ac:dyDescent="0.3">
      <c r="B34" s="27"/>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9"/>
    </row>
    <row r="35" spans="2:31" s="3" customFormat="1" ht="18" customHeight="1" x14ac:dyDescent="0.25"/>
    <row r="36" spans="2:31" s="3" customFormat="1" ht="18" customHeight="1" x14ac:dyDescent="0.25"/>
    <row r="37" spans="2:31" s="3" customFormat="1" ht="18" customHeight="1" x14ac:dyDescent="0.25">
      <c r="L37"/>
    </row>
    <row r="38" spans="2:31" s="3" customFormat="1" ht="18" customHeight="1" x14ac:dyDescent="0.25"/>
    <row r="39" spans="2:31" s="3" customFormat="1" ht="18" customHeight="1" x14ac:dyDescent="0.25"/>
    <row r="40" spans="2:31" s="3" customFormat="1" ht="18" customHeight="1" x14ac:dyDescent="0.25"/>
    <row r="41" spans="2:31" s="3" customFormat="1" ht="18" customHeight="1" x14ac:dyDescent="0.25">
      <c r="H41"/>
    </row>
    <row r="42" spans="2:31" s="3" customFormat="1" ht="18" customHeight="1" x14ac:dyDescent="0.25"/>
    <row r="43" spans="2:31" s="3" customFormat="1" ht="18" customHeight="1" x14ac:dyDescent="0.25"/>
    <row r="44" spans="2:31" s="3" customFormat="1" x14ac:dyDescent="0.25"/>
    <row r="45" spans="2:31" s="3" customFormat="1" x14ac:dyDescent="0.25"/>
    <row r="46" spans="2:31" s="3" customFormat="1" x14ac:dyDescent="0.25"/>
    <row r="47" spans="2:31" s="3" customFormat="1" x14ac:dyDescent="0.25"/>
    <row r="48" spans="2:31" s="3" customFormat="1" x14ac:dyDescent="0.25"/>
    <row r="49" s="3" customFormat="1" x14ac:dyDescent="0.25"/>
  </sheetData>
  <mergeCells count="47">
    <mergeCell ref="L31:AC31"/>
    <mergeCell ref="D26:F29"/>
    <mergeCell ref="H29:L29"/>
    <mergeCell ref="D3:AD3"/>
    <mergeCell ref="E5:AC5"/>
    <mergeCell ref="D9:L9"/>
    <mergeCell ref="D16:F17"/>
    <mergeCell ref="D14:F15"/>
    <mergeCell ref="O9:U9"/>
    <mergeCell ref="H14:L14"/>
    <mergeCell ref="H13:L13"/>
    <mergeCell ref="H12:L12"/>
    <mergeCell ref="D10:F13"/>
    <mergeCell ref="Y13:AD13"/>
    <mergeCell ref="H23:L23"/>
    <mergeCell ref="H22:L22"/>
    <mergeCell ref="H27:L27"/>
    <mergeCell ref="H28:L28"/>
    <mergeCell ref="D18:F23"/>
    <mergeCell ref="P13:U13"/>
    <mergeCell ref="P12:U12"/>
    <mergeCell ref="H18:L18"/>
    <mergeCell ref="H21:L21"/>
    <mergeCell ref="H20:L20"/>
    <mergeCell ref="H19:L19"/>
    <mergeCell ref="D25:L25"/>
    <mergeCell ref="H26:L26"/>
    <mergeCell ref="P11:U11"/>
    <mergeCell ref="P10:U10"/>
    <mergeCell ref="P18:U18"/>
    <mergeCell ref="P17:U17"/>
    <mergeCell ref="P16:U16"/>
    <mergeCell ref="P15:U15"/>
    <mergeCell ref="P14:U14"/>
    <mergeCell ref="H11:L11"/>
    <mergeCell ref="H10:L10"/>
    <mergeCell ref="H17:L17"/>
    <mergeCell ref="H16:L16"/>
    <mergeCell ref="H15:L15"/>
    <mergeCell ref="V28:AD29"/>
    <mergeCell ref="Y19:AD19"/>
    <mergeCell ref="X9:AD9"/>
    <mergeCell ref="Y10:AD10"/>
    <mergeCell ref="Y11:AD11"/>
    <mergeCell ref="Y12:AD12"/>
    <mergeCell ref="X17:AD17"/>
    <mergeCell ref="Y18:AD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80" r:id="rId4" name="Check Box 28">
              <controlPr defaultSize="0" autoFill="0" autoLine="0" autoPict="0">
                <anchor moveWithCells="1">
                  <from>
                    <xdr:col>6</xdr:col>
                    <xdr:colOff>57150</xdr:colOff>
                    <xdr:row>9</xdr:row>
                    <xdr:rowOff>0</xdr:rowOff>
                  </from>
                  <to>
                    <xdr:col>7</xdr:col>
                    <xdr:colOff>76200</xdr:colOff>
                    <xdr:row>10</xdr:row>
                    <xdr:rowOff>19050</xdr:rowOff>
                  </to>
                </anchor>
              </controlPr>
            </control>
          </mc:Choice>
        </mc:AlternateContent>
        <mc:AlternateContent xmlns:mc="http://schemas.openxmlformats.org/markup-compatibility/2006">
          <mc:Choice Requires="x14">
            <control shapeId="23581" r:id="rId5" name="Check Box 29">
              <controlPr defaultSize="0" autoFill="0" autoLine="0" autoPict="0">
                <anchor moveWithCells="1">
                  <from>
                    <xdr:col>6</xdr:col>
                    <xdr:colOff>57150</xdr:colOff>
                    <xdr:row>9</xdr:row>
                    <xdr:rowOff>228600</xdr:rowOff>
                  </from>
                  <to>
                    <xdr:col>7</xdr:col>
                    <xdr:colOff>76200</xdr:colOff>
                    <xdr:row>11</xdr:row>
                    <xdr:rowOff>19050</xdr:rowOff>
                  </to>
                </anchor>
              </controlPr>
            </control>
          </mc:Choice>
        </mc:AlternateContent>
        <mc:AlternateContent xmlns:mc="http://schemas.openxmlformats.org/markup-compatibility/2006">
          <mc:Choice Requires="x14">
            <control shapeId="23582" r:id="rId6" name="Check Box 30">
              <controlPr defaultSize="0" autoFill="0" autoLine="0" autoPict="0">
                <anchor moveWithCells="1">
                  <from>
                    <xdr:col>6</xdr:col>
                    <xdr:colOff>57150</xdr:colOff>
                    <xdr:row>10</xdr:row>
                    <xdr:rowOff>228600</xdr:rowOff>
                  </from>
                  <to>
                    <xdr:col>7</xdr:col>
                    <xdr:colOff>76200</xdr:colOff>
                    <xdr:row>12</xdr:row>
                    <xdr:rowOff>19050</xdr:rowOff>
                  </to>
                </anchor>
              </controlPr>
            </control>
          </mc:Choice>
        </mc:AlternateContent>
        <mc:AlternateContent xmlns:mc="http://schemas.openxmlformats.org/markup-compatibility/2006">
          <mc:Choice Requires="x14">
            <control shapeId="23583" r:id="rId7" name="Check Box 31">
              <controlPr defaultSize="0" autoFill="0" autoLine="0" autoPict="0">
                <anchor moveWithCells="1">
                  <from>
                    <xdr:col>6</xdr:col>
                    <xdr:colOff>57150</xdr:colOff>
                    <xdr:row>11</xdr:row>
                    <xdr:rowOff>219075</xdr:rowOff>
                  </from>
                  <to>
                    <xdr:col>7</xdr:col>
                    <xdr:colOff>76200</xdr:colOff>
                    <xdr:row>13</xdr:row>
                    <xdr:rowOff>19050</xdr:rowOff>
                  </to>
                </anchor>
              </controlPr>
            </control>
          </mc:Choice>
        </mc:AlternateContent>
        <mc:AlternateContent xmlns:mc="http://schemas.openxmlformats.org/markup-compatibility/2006">
          <mc:Choice Requires="x14">
            <control shapeId="23584" r:id="rId8" name="Check Box 32">
              <controlPr defaultSize="0" autoFill="0" autoLine="0" autoPict="0">
                <anchor moveWithCells="1">
                  <from>
                    <xdr:col>6</xdr:col>
                    <xdr:colOff>57150</xdr:colOff>
                    <xdr:row>12</xdr:row>
                    <xdr:rowOff>219075</xdr:rowOff>
                  </from>
                  <to>
                    <xdr:col>7</xdr:col>
                    <xdr:colOff>76200</xdr:colOff>
                    <xdr:row>14</xdr:row>
                    <xdr:rowOff>19050</xdr:rowOff>
                  </to>
                </anchor>
              </controlPr>
            </control>
          </mc:Choice>
        </mc:AlternateContent>
        <mc:AlternateContent xmlns:mc="http://schemas.openxmlformats.org/markup-compatibility/2006">
          <mc:Choice Requires="x14">
            <control shapeId="23585" r:id="rId9" name="Check Box 33">
              <controlPr defaultSize="0" autoFill="0" autoLine="0" autoPict="0">
                <anchor moveWithCells="1">
                  <from>
                    <xdr:col>6</xdr:col>
                    <xdr:colOff>57150</xdr:colOff>
                    <xdr:row>13</xdr:row>
                    <xdr:rowOff>219075</xdr:rowOff>
                  </from>
                  <to>
                    <xdr:col>7</xdr:col>
                    <xdr:colOff>76200</xdr:colOff>
                    <xdr:row>15</xdr:row>
                    <xdr:rowOff>19050</xdr:rowOff>
                  </to>
                </anchor>
              </controlPr>
            </control>
          </mc:Choice>
        </mc:AlternateContent>
        <mc:AlternateContent xmlns:mc="http://schemas.openxmlformats.org/markup-compatibility/2006">
          <mc:Choice Requires="x14">
            <control shapeId="23586" r:id="rId10" name="Check Box 34">
              <controlPr defaultSize="0" autoFill="0" autoLine="0" autoPict="0">
                <anchor moveWithCells="1">
                  <from>
                    <xdr:col>6</xdr:col>
                    <xdr:colOff>57150</xdr:colOff>
                    <xdr:row>14</xdr:row>
                    <xdr:rowOff>228600</xdr:rowOff>
                  </from>
                  <to>
                    <xdr:col>7</xdr:col>
                    <xdr:colOff>76200</xdr:colOff>
                    <xdr:row>16</xdr:row>
                    <xdr:rowOff>19050</xdr:rowOff>
                  </to>
                </anchor>
              </controlPr>
            </control>
          </mc:Choice>
        </mc:AlternateContent>
        <mc:AlternateContent xmlns:mc="http://schemas.openxmlformats.org/markup-compatibility/2006">
          <mc:Choice Requires="x14">
            <control shapeId="23587" r:id="rId11" name="Check Box 35">
              <controlPr defaultSize="0" autoFill="0" autoLine="0" autoPict="0">
                <anchor moveWithCells="1">
                  <from>
                    <xdr:col>6</xdr:col>
                    <xdr:colOff>57150</xdr:colOff>
                    <xdr:row>15</xdr:row>
                    <xdr:rowOff>219075</xdr:rowOff>
                  </from>
                  <to>
                    <xdr:col>7</xdr:col>
                    <xdr:colOff>76200</xdr:colOff>
                    <xdr:row>17</xdr:row>
                    <xdr:rowOff>19050</xdr:rowOff>
                  </to>
                </anchor>
              </controlPr>
            </control>
          </mc:Choice>
        </mc:AlternateContent>
        <mc:AlternateContent xmlns:mc="http://schemas.openxmlformats.org/markup-compatibility/2006">
          <mc:Choice Requires="x14">
            <control shapeId="23588" r:id="rId12" name="Check Box 36">
              <controlPr defaultSize="0" autoFill="0" autoLine="0" autoPict="0">
                <anchor moveWithCells="1">
                  <from>
                    <xdr:col>6</xdr:col>
                    <xdr:colOff>57150</xdr:colOff>
                    <xdr:row>16</xdr:row>
                    <xdr:rowOff>219075</xdr:rowOff>
                  </from>
                  <to>
                    <xdr:col>7</xdr:col>
                    <xdr:colOff>76200</xdr:colOff>
                    <xdr:row>18</xdr:row>
                    <xdr:rowOff>19050</xdr:rowOff>
                  </to>
                </anchor>
              </controlPr>
            </control>
          </mc:Choice>
        </mc:AlternateContent>
        <mc:AlternateContent xmlns:mc="http://schemas.openxmlformats.org/markup-compatibility/2006">
          <mc:Choice Requires="x14">
            <control shapeId="23589" r:id="rId13" name="Check Box 37">
              <controlPr defaultSize="0" autoFill="0" autoLine="0" autoPict="0">
                <anchor moveWithCells="1">
                  <from>
                    <xdr:col>6</xdr:col>
                    <xdr:colOff>57150</xdr:colOff>
                    <xdr:row>17</xdr:row>
                    <xdr:rowOff>219075</xdr:rowOff>
                  </from>
                  <to>
                    <xdr:col>7</xdr:col>
                    <xdr:colOff>76200</xdr:colOff>
                    <xdr:row>19</xdr:row>
                    <xdr:rowOff>19050</xdr:rowOff>
                  </to>
                </anchor>
              </controlPr>
            </control>
          </mc:Choice>
        </mc:AlternateContent>
        <mc:AlternateContent xmlns:mc="http://schemas.openxmlformats.org/markup-compatibility/2006">
          <mc:Choice Requires="x14">
            <control shapeId="23590" r:id="rId14" name="Check Box 38">
              <controlPr defaultSize="0" autoFill="0" autoLine="0" autoPict="0">
                <anchor moveWithCells="1">
                  <from>
                    <xdr:col>6</xdr:col>
                    <xdr:colOff>57150</xdr:colOff>
                    <xdr:row>18</xdr:row>
                    <xdr:rowOff>219075</xdr:rowOff>
                  </from>
                  <to>
                    <xdr:col>7</xdr:col>
                    <xdr:colOff>76200</xdr:colOff>
                    <xdr:row>20</xdr:row>
                    <xdr:rowOff>19050</xdr:rowOff>
                  </to>
                </anchor>
              </controlPr>
            </control>
          </mc:Choice>
        </mc:AlternateContent>
        <mc:AlternateContent xmlns:mc="http://schemas.openxmlformats.org/markup-compatibility/2006">
          <mc:Choice Requires="x14">
            <control shapeId="23591" r:id="rId15" name="Check Box 39">
              <controlPr defaultSize="0" autoFill="0" autoLine="0" autoPict="0">
                <anchor moveWithCells="1">
                  <from>
                    <xdr:col>6</xdr:col>
                    <xdr:colOff>57150</xdr:colOff>
                    <xdr:row>19</xdr:row>
                    <xdr:rowOff>219075</xdr:rowOff>
                  </from>
                  <to>
                    <xdr:col>7</xdr:col>
                    <xdr:colOff>76200</xdr:colOff>
                    <xdr:row>21</xdr:row>
                    <xdr:rowOff>19050</xdr:rowOff>
                  </to>
                </anchor>
              </controlPr>
            </control>
          </mc:Choice>
        </mc:AlternateContent>
        <mc:AlternateContent xmlns:mc="http://schemas.openxmlformats.org/markup-compatibility/2006">
          <mc:Choice Requires="x14">
            <control shapeId="23592" r:id="rId16" name="Check Box 40">
              <controlPr defaultSize="0" autoFill="0" autoLine="0" autoPict="0">
                <anchor moveWithCells="1">
                  <from>
                    <xdr:col>6</xdr:col>
                    <xdr:colOff>57150</xdr:colOff>
                    <xdr:row>20</xdr:row>
                    <xdr:rowOff>209550</xdr:rowOff>
                  </from>
                  <to>
                    <xdr:col>7</xdr:col>
                    <xdr:colOff>76200</xdr:colOff>
                    <xdr:row>22</xdr:row>
                    <xdr:rowOff>19050</xdr:rowOff>
                  </to>
                </anchor>
              </controlPr>
            </control>
          </mc:Choice>
        </mc:AlternateContent>
        <mc:AlternateContent xmlns:mc="http://schemas.openxmlformats.org/markup-compatibility/2006">
          <mc:Choice Requires="x14">
            <control shapeId="23593" r:id="rId17" name="Check Box 41">
              <controlPr defaultSize="0" autoFill="0" autoLine="0" autoPict="0">
                <anchor moveWithCells="1">
                  <from>
                    <xdr:col>6</xdr:col>
                    <xdr:colOff>57150</xdr:colOff>
                    <xdr:row>22</xdr:row>
                    <xdr:rowOff>0</xdr:rowOff>
                  </from>
                  <to>
                    <xdr:col>7</xdr:col>
                    <xdr:colOff>76200</xdr:colOff>
                    <xdr:row>23</xdr:row>
                    <xdr:rowOff>19050</xdr:rowOff>
                  </to>
                </anchor>
              </controlPr>
            </control>
          </mc:Choice>
        </mc:AlternateContent>
        <mc:AlternateContent xmlns:mc="http://schemas.openxmlformats.org/markup-compatibility/2006">
          <mc:Choice Requires="x14">
            <control shapeId="23594" r:id="rId18" name="Check Box 42">
              <controlPr defaultSize="0" autoFill="0" autoLine="0" autoPict="0">
                <anchor moveWithCells="1">
                  <from>
                    <xdr:col>6</xdr:col>
                    <xdr:colOff>57150</xdr:colOff>
                    <xdr:row>25</xdr:row>
                    <xdr:rowOff>0</xdr:rowOff>
                  </from>
                  <to>
                    <xdr:col>7</xdr:col>
                    <xdr:colOff>76200</xdr:colOff>
                    <xdr:row>26</xdr:row>
                    <xdr:rowOff>19050</xdr:rowOff>
                  </to>
                </anchor>
              </controlPr>
            </control>
          </mc:Choice>
        </mc:AlternateContent>
        <mc:AlternateContent xmlns:mc="http://schemas.openxmlformats.org/markup-compatibility/2006">
          <mc:Choice Requires="x14">
            <control shapeId="23595" r:id="rId19" name="Check Box 43">
              <controlPr defaultSize="0" autoFill="0" autoLine="0" autoPict="0">
                <anchor moveWithCells="1">
                  <from>
                    <xdr:col>6</xdr:col>
                    <xdr:colOff>47625</xdr:colOff>
                    <xdr:row>25</xdr:row>
                    <xdr:rowOff>257175</xdr:rowOff>
                  </from>
                  <to>
                    <xdr:col>7</xdr:col>
                    <xdr:colOff>66675</xdr:colOff>
                    <xdr:row>27</xdr:row>
                    <xdr:rowOff>19050</xdr:rowOff>
                  </to>
                </anchor>
              </controlPr>
            </control>
          </mc:Choice>
        </mc:AlternateContent>
        <mc:AlternateContent xmlns:mc="http://schemas.openxmlformats.org/markup-compatibility/2006">
          <mc:Choice Requires="x14">
            <control shapeId="23596" r:id="rId20" name="Check Box 44">
              <controlPr defaultSize="0" autoFill="0" autoLine="0" autoPict="0">
                <anchor moveWithCells="1">
                  <from>
                    <xdr:col>6</xdr:col>
                    <xdr:colOff>57150</xdr:colOff>
                    <xdr:row>26</xdr:row>
                    <xdr:rowOff>257175</xdr:rowOff>
                  </from>
                  <to>
                    <xdr:col>7</xdr:col>
                    <xdr:colOff>76200</xdr:colOff>
                    <xdr:row>27</xdr:row>
                    <xdr:rowOff>219075</xdr:rowOff>
                  </to>
                </anchor>
              </controlPr>
            </control>
          </mc:Choice>
        </mc:AlternateContent>
        <mc:AlternateContent xmlns:mc="http://schemas.openxmlformats.org/markup-compatibility/2006">
          <mc:Choice Requires="x14">
            <control shapeId="23599" r:id="rId21" name="Check Box 47">
              <controlPr defaultSize="0" autoFill="0" autoLine="0" autoPict="0">
                <anchor moveWithCells="1">
                  <from>
                    <xdr:col>14</xdr:col>
                    <xdr:colOff>57150</xdr:colOff>
                    <xdr:row>9</xdr:row>
                    <xdr:rowOff>0</xdr:rowOff>
                  </from>
                  <to>
                    <xdr:col>15</xdr:col>
                    <xdr:colOff>76200</xdr:colOff>
                    <xdr:row>10</xdr:row>
                    <xdr:rowOff>19050</xdr:rowOff>
                  </to>
                </anchor>
              </controlPr>
            </control>
          </mc:Choice>
        </mc:AlternateContent>
        <mc:AlternateContent xmlns:mc="http://schemas.openxmlformats.org/markup-compatibility/2006">
          <mc:Choice Requires="x14">
            <control shapeId="23600" r:id="rId22" name="Check Box 48">
              <controlPr defaultSize="0" autoFill="0" autoLine="0" autoPict="0">
                <anchor moveWithCells="1">
                  <from>
                    <xdr:col>14</xdr:col>
                    <xdr:colOff>57150</xdr:colOff>
                    <xdr:row>9</xdr:row>
                    <xdr:rowOff>228600</xdr:rowOff>
                  </from>
                  <to>
                    <xdr:col>15</xdr:col>
                    <xdr:colOff>76200</xdr:colOff>
                    <xdr:row>11</xdr:row>
                    <xdr:rowOff>19050</xdr:rowOff>
                  </to>
                </anchor>
              </controlPr>
            </control>
          </mc:Choice>
        </mc:AlternateContent>
        <mc:AlternateContent xmlns:mc="http://schemas.openxmlformats.org/markup-compatibility/2006">
          <mc:Choice Requires="x14">
            <control shapeId="23601" r:id="rId23" name="Check Box 49">
              <controlPr defaultSize="0" autoFill="0" autoLine="0" autoPict="0">
                <anchor moveWithCells="1">
                  <from>
                    <xdr:col>14</xdr:col>
                    <xdr:colOff>57150</xdr:colOff>
                    <xdr:row>10</xdr:row>
                    <xdr:rowOff>228600</xdr:rowOff>
                  </from>
                  <to>
                    <xdr:col>15</xdr:col>
                    <xdr:colOff>76200</xdr:colOff>
                    <xdr:row>12</xdr:row>
                    <xdr:rowOff>19050</xdr:rowOff>
                  </to>
                </anchor>
              </controlPr>
            </control>
          </mc:Choice>
        </mc:AlternateContent>
        <mc:AlternateContent xmlns:mc="http://schemas.openxmlformats.org/markup-compatibility/2006">
          <mc:Choice Requires="x14">
            <control shapeId="23602" r:id="rId24" name="Check Box 50">
              <controlPr defaultSize="0" autoFill="0" autoLine="0" autoPict="0">
                <anchor moveWithCells="1">
                  <from>
                    <xdr:col>14</xdr:col>
                    <xdr:colOff>57150</xdr:colOff>
                    <xdr:row>11</xdr:row>
                    <xdr:rowOff>219075</xdr:rowOff>
                  </from>
                  <to>
                    <xdr:col>15</xdr:col>
                    <xdr:colOff>76200</xdr:colOff>
                    <xdr:row>13</xdr:row>
                    <xdr:rowOff>19050</xdr:rowOff>
                  </to>
                </anchor>
              </controlPr>
            </control>
          </mc:Choice>
        </mc:AlternateContent>
        <mc:AlternateContent xmlns:mc="http://schemas.openxmlformats.org/markup-compatibility/2006">
          <mc:Choice Requires="x14">
            <control shapeId="23603" r:id="rId25" name="Check Box 51">
              <controlPr defaultSize="0" autoFill="0" autoLine="0" autoPict="0">
                <anchor moveWithCells="1">
                  <from>
                    <xdr:col>14</xdr:col>
                    <xdr:colOff>57150</xdr:colOff>
                    <xdr:row>12</xdr:row>
                    <xdr:rowOff>219075</xdr:rowOff>
                  </from>
                  <to>
                    <xdr:col>15</xdr:col>
                    <xdr:colOff>76200</xdr:colOff>
                    <xdr:row>14</xdr:row>
                    <xdr:rowOff>19050</xdr:rowOff>
                  </to>
                </anchor>
              </controlPr>
            </control>
          </mc:Choice>
        </mc:AlternateContent>
        <mc:AlternateContent xmlns:mc="http://schemas.openxmlformats.org/markup-compatibility/2006">
          <mc:Choice Requires="x14">
            <control shapeId="23604" r:id="rId26" name="Check Box 52">
              <controlPr defaultSize="0" autoFill="0" autoLine="0" autoPict="0">
                <anchor moveWithCells="1">
                  <from>
                    <xdr:col>14</xdr:col>
                    <xdr:colOff>57150</xdr:colOff>
                    <xdr:row>13</xdr:row>
                    <xdr:rowOff>219075</xdr:rowOff>
                  </from>
                  <to>
                    <xdr:col>15</xdr:col>
                    <xdr:colOff>76200</xdr:colOff>
                    <xdr:row>15</xdr:row>
                    <xdr:rowOff>19050</xdr:rowOff>
                  </to>
                </anchor>
              </controlPr>
            </control>
          </mc:Choice>
        </mc:AlternateContent>
        <mc:AlternateContent xmlns:mc="http://schemas.openxmlformats.org/markup-compatibility/2006">
          <mc:Choice Requires="x14">
            <control shapeId="23605" r:id="rId27" name="Check Box 53">
              <controlPr defaultSize="0" autoFill="0" autoLine="0" autoPict="0">
                <anchor moveWithCells="1">
                  <from>
                    <xdr:col>14</xdr:col>
                    <xdr:colOff>57150</xdr:colOff>
                    <xdr:row>14</xdr:row>
                    <xdr:rowOff>228600</xdr:rowOff>
                  </from>
                  <to>
                    <xdr:col>15</xdr:col>
                    <xdr:colOff>76200</xdr:colOff>
                    <xdr:row>16</xdr:row>
                    <xdr:rowOff>19050</xdr:rowOff>
                  </to>
                </anchor>
              </controlPr>
            </control>
          </mc:Choice>
        </mc:AlternateContent>
        <mc:AlternateContent xmlns:mc="http://schemas.openxmlformats.org/markup-compatibility/2006">
          <mc:Choice Requires="x14">
            <control shapeId="23606" r:id="rId28" name="Check Box 54">
              <controlPr defaultSize="0" autoFill="0" autoLine="0" autoPict="0">
                <anchor moveWithCells="1">
                  <from>
                    <xdr:col>14</xdr:col>
                    <xdr:colOff>57150</xdr:colOff>
                    <xdr:row>15</xdr:row>
                    <xdr:rowOff>219075</xdr:rowOff>
                  </from>
                  <to>
                    <xdr:col>15</xdr:col>
                    <xdr:colOff>76200</xdr:colOff>
                    <xdr:row>17</xdr:row>
                    <xdr:rowOff>19050</xdr:rowOff>
                  </to>
                </anchor>
              </controlPr>
            </control>
          </mc:Choice>
        </mc:AlternateContent>
        <mc:AlternateContent xmlns:mc="http://schemas.openxmlformats.org/markup-compatibility/2006">
          <mc:Choice Requires="x14">
            <control shapeId="23607" r:id="rId29" name="Check Box 55">
              <controlPr defaultSize="0" autoFill="0" autoLine="0" autoPict="0">
                <anchor moveWithCells="1">
                  <from>
                    <xdr:col>14</xdr:col>
                    <xdr:colOff>57150</xdr:colOff>
                    <xdr:row>16</xdr:row>
                    <xdr:rowOff>219075</xdr:rowOff>
                  </from>
                  <to>
                    <xdr:col>15</xdr:col>
                    <xdr:colOff>76200</xdr:colOff>
                    <xdr:row>18</xdr:row>
                    <xdr:rowOff>19050</xdr:rowOff>
                  </to>
                </anchor>
              </controlPr>
            </control>
          </mc:Choice>
        </mc:AlternateContent>
        <mc:AlternateContent xmlns:mc="http://schemas.openxmlformats.org/markup-compatibility/2006">
          <mc:Choice Requires="x14">
            <control shapeId="23608" r:id="rId30" name="Check Box 56">
              <controlPr defaultSize="0" autoFill="0" autoLine="0" autoPict="0">
                <anchor moveWithCells="1">
                  <from>
                    <xdr:col>23</xdr:col>
                    <xdr:colOff>57150</xdr:colOff>
                    <xdr:row>9</xdr:row>
                    <xdr:rowOff>0</xdr:rowOff>
                  </from>
                  <to>
                    <xdr:col>24</xdr:col>
                    <xdr:colOff>76200</xdr:colOff>
                    <xdr:row>10</xdr:row>
                    <xdr:rowOff>19050</xdr:rowOff>
                  </to>
                </anchor>
              </controlPr>
            </control>
          </mc:Choice>
        </mc:AlternateContent>
        <mc:AlternateContent xmlns:mc="http://schemas.openxmlformats.org/markup-compatibility/2006">
          <mc:Choice Requires="x14">
            <control shapeId="23609" r:id="rId31" name="Check Box 57">
              <controlPr defaultSize="0" autoFill="0" autoLine="0" autoPict="0">
                <anchor moveWithCells="1">
                  <from>
                    <xdr:col>23</xdr:col>
                    <xdr:colOff>57150</xdr:colOff>
                    <xdr:row>9</xdr:row>
                    <xdr:rowOff>228600</xdr:rowOff>
                  </from>
                  <to>
                    <xdr:col>24</xdr:col>
                    <xdr:colOff>76200</xdr:colOff>
                    <xdr:row>11</xdr:row>
                    <xdr:rowOff>19050</xdr:rowOff>
                  </to>
                </anchor>
              </controlPr>
            </control>
          </mc:Choice>
        </mc:AlternateContent>
        <mc:AlternateContent xmlns:mc="http://schemas.openxmlformats.org/markup-compatibility/2006">
          <mc:Choice Requires="x14">
            <control shapeId="23610" r:id="rId32" name="Check Box 58">
              <controlPr defaultSize="0" autoFill="0" autoLine="0" autoPict="0">
                <anchor moveWithCells="1">
                  <from>
                    <xdr:col>23</xdr:col>
                    <xdr:colOff>57150</xdr:colOff>
                    <xdr:row>10</xdr:row>
                    <xdr:rowOff>228600</xdr:rowOff>
                  </from>
                  <to>
                    <xdr:col>24</xdr:col>
                    <xdr:colOff>76200</xdr:colOff>
                    <xdr:row>12</xdr:row>
                    <xdr:rowOff>19050</xdr:rowOff>
                  </to>
                </anchor>
              </controlPr>
            </control>
          </mc:Choice>
        </mc:AlternateContent>
        <mc:AlternateContent xmlns:mc="http://schemas.openxmlformats.org/markup-compatibility/2006">
          <mc:Choice Requires="x14">
            <control shapeId="23611" r:id="rId33" name="Check Box 59">
              <controlPr defaultSize="0" autoFill="0" autoLine="0" autoPict="0">
                <anchor moveWithCells="1">
                  <from>
                    <xdr:col>23</xdr:col>
                    <xdr:colOff>57150</xdr:colOff>
                    <xdr:row>17</xdr:row>
                    <xdr:rowOff>0</xdr:rowOff>
                  </from>
                  <to>
                    <xdr:col>24</xdr:col>
                    <xdr:colOff>76200</xdr:colOff>
                    <xdr:row>18</xdr:row>
                    <xdr:rowOff>19050</xdr:rowOff>
                  </to>
                </anchor>
              </controlPr>
            </control>
          </mc:Choice>
        </mc:AlternateContent>
        <mc:AlternateContent xmlns:mc="http://schemas.openxmlformats.org/markup-compatibility/2006">
          <mc:Choice Requires="x14">
            <control shapeId="23612" r:id="rId34" name="Check Box 60">
              <controlPr defaultSize="0" autoFill="0" autoLine="0" autoPict="0">
                <anchor moveWithCells="1">
                  <from>
                    <xdr:col>23</xdr:col>
                    <xdr:colOff>57150</xdr:colOff>
                    <xdr:row>17</xdr:row>
                    <xdr:rowOff>228600</xdr:rowOff>
                  </from>
                  <to>
                    <xdr:col>24</xdr:col>
                    <xdr:colOff>76200</xdr:colOff>
                    <xdr:row>19</xdr:row>
                    <xdr:rowOff>19050</xdr:rowOff>
                  </to>
                </anchor>
              </controlPr>
            </control>
          </mc:Choice>
        </mc:AlternateContent>
        <mc:AlternateContent xmlns:mc="http://schemas.openxmlformats.org/markup-compatibility/2006">
          <mc:Choice Requires="x14">
            <control shapeId="23613" r:id="rId35" name="Check Box 61">
              <controlPr defaultSize="0" autoFill="0" autoLine="0" autoPict="0">
                <anchor moveWithCells="1">
                  <from>
                    <xdr:col>23</xdr:col>
                    <xdr:colOff>57150</xdr:colOff>
                    <xdr:row>11</xdr:row>
                    <xdr:rowOff>228600</xdr:rowOff>
                  </from>
                  <to>
                    <xdr:col>24</xdr:col>
                    <xdr:colOff>76200</xdr:colOff>
                    <xdr:row>13</xdr:row>
                    <xdr:rowOff>19050</xdr:rowOff>
                  </to>
                </anchor>
              </controlPr>
            </control>
          </mc:Choice>
        </mc:AlternateContent>
        <mc:AlternateContent xmlns:mc="http://schemas.openxmlformats.org/markup-compatibility/2006">
          <mc:Choice Requires="x14">
            <control shapeId="23614" r:id="rId36" name="Check Box 62">
              <controlPr defaultSize="0" autoFill="0" autoLine="0" autoPict="0">
                <anchor moveWithCells="1">
                  <from>
                    <xdr:col>6</xdr:col>
                    <xdr:colOff>57150</xdr:colOff>
                    <xdr:row>27</xdr:row>
                    <xdr:rowOff>257175</xdr:rowOff>
                  </from>
                  <to>
                    <xdr:col>7</xdr:col>
                    <xdr:colOff>76200</xdr:colOff>
                    <xdr:row>28</xdr:row>
                    <xdr:rowOff>219075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dimension ref="A1:AJ54"/>
  <sheetViews>
    <sheetView workbookViewId="0">
      <selection activeCell="R19" sqref="R19:AB19"/>
    </sheetView>
  </sheetViews>
  <sheetFormatPr defaultRowHeight="15" x14ac:dyDescent="0.25"/>
  <cols>
    <col min="1" max="1" width="4.5703125" customWidth="1"/>
    <col min="2" max="2" width="2.5703125" customWidth="1"/>
    <col min="3" max="11" width="4.28515625" customWidth="1"/>
    <col min="12" max="14" width="2.85546875" customWidth="1"/>
    <col min="15" max="29" width="4.28515625" customWidth="1"/>
    <col min="30" max="30" width="4.140625" customWidth="1"/>
    <col min="31" max="31" width="3.85546875" customWidth="1"/>
    <col min="32" max="35" width="9.140625" style="2"/>
    <col min="36" max="36" width="9.140625" style="3"/>
    <col min="37" max="16384" width="9.140625" style="2"/>
  </cols>
  <sheetData>
    <row r="1" spans="1:35" ht="10.5" customHeight="1" thickBot="1"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row>
    <row r="2" spans="1:35" ht="13.5" customHeight="1" x14ac:dyDescent="0.25">
      <c r="A2" s="3"/>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4"/>
      <c r="AF2" s="3"/>
      <c r="AG2" s="3"/>
      <c r="AH2" s="3"/>
      <c r="AI2" s="3"/>
    </row>
    <row r="3" spans="1:35" ht="18.75" x14ac:dyDescent="0.3">
      <c r="A3" s="3"/>
      <c r="B3" s="15"/>
      <c r="C3" s="16">
        <v>1</v>
      </c>
      <c r="D3" s="332" t="s">
        <v>565</v>
      </c>
      <c r="E3" s="332"/>
      <c r="F3" s="332"/>
      <c r="G3" s="332"/>
      <c r="H3" s="332"/>
      <c r="I3" s="332"/>
      <c r="J3" s="332"/>
      <c r="K3" s="332"/>
      <c r="L3" s="332"/>
      <c r="M3" s="332"/>
      <c r="N3" s="332"/>
      <c r="O3" s="332"/>
      <c r="P3" s="332"/>
      <c r="Q3" s="332"/>
      <c r="R3" s="332"/>
      <c r="S3" s="332"/>
      <c r="T3" s="332"/>
      <c r="U3" s="332"/>
      <c r="V3" s="332"/>
      <c r="W3" s="332"/>
      <c r="X3" s="332"/>
      <c r="Y3" s="332"/>
      <c r="Z3" s="332"/>
      <c r="AA3" s="332"/>
      <c r="AB3" s="332"/>
      <c r="AC3" s="332"/>
      <c r="AD3" s="332"/>
      <c r="AE3" s="17"/>
      <c r="AF3" s="3"/>
      <c r="AG3" s="3"/>
      <c r="AH3" s="3"/>
      <c r="AI3" s="3"/>
    </row>
    <row r="4" spans="1:35" ht="6.75" customHeight="1" x14ac:dyDescent="0.25">
      <c r="A4" s="3"/>
      <c r="B4" s="15"/>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7"/>
      <c r="AF4" s="3"/>
      <c r="AG4" s="3"/>
      <c r="AH4" s="3"/>
      <c r="AI4" s="3"/>
    </row>
    <row r="5" spans="1:35" ht="15.75" x14ac:dyDescent="0.25">
      <c r="A5" s="3"/>
      <c r="B5" s="15"/>
      <c r="C5" s="18"/>
      <c r="D5" s="6" t="s">
        <v>494</v>
      </c>
      <c r="E5" s="341" t="s">
        <v>57</v>
      </c>
      <c r="F5" s="341"/>
      <c r="G5" s="341"/>
      <c r="H5" s="341"/>
      <c r="I5" s="341"/>
      <c r="J5" s="341"/>
      <c r="K5" s="341"/>
      <c r="L5" s="341"/>
      <c r="M5" s="341"/>
      <c r="N5" s="341"/>
      <c r="O5" s="341"/>
      <c r="P5" s="341"/>
      <c r="Q5" s="341"/>
      <c r="R5" s="341"/>
      <c r="S5" s="341"/>
      <c r="T5" s="341"/>
      <c r="U5" s="341"/>
      <c r="V5" s="341"/>
      <c r="W5" s="341"/>
      <c r="X5" s="341"/>
      <c r="Y5" s="341"/>
      <c r="Z5" s="341"/>
      <c r="AA5" s="341"/>
      <c r="AB5" s="341"/>
      <c r="AC5" s="341"/>
      <c r="AD5" s="18"/>
      <c r="AE5" s="17"/>
      <c r="AF5" s="3"/>
      <c r="AG5" s="3"/>
      <c r="AH5" s="3"/>
      <c r="AI5" s="3"/>
    </row>
    <row r="6" spans="1:35" ht="61.5" customHeight="1" x14ac:dyDescent="0.25">
      <c r="A6" s="3"/>
      <c r="B6" s="15"/>
      <c r="C6" s="18"/>
      <c r="D6" s="31"/>
      <c r="E6" s="333" t="s">
        <v>533</v>
      </c>
      <c r="F6" s="333"/>
      <c r="G6" s="333"/>
      <c r="H6" s="333"/>
      <c r="I6" s="333"/>
      <c r="J6" s="333"/>
      <c r="K6" s="333"/>
      <c r="L6" s="333"/>
      <c r="M6" s="333"/>
      <c r="N6" s="333"/>
      <c r="O6" s="333"/>
      <c r="P6" s="333"/>
      <c r="Q6" s="333"/>
      <c r="R6" s="333"/>
      <c r="S6" s="333"/>
      <c r="T6" s="333"/>
      <c r="U6" s="333"/>
      <c r="V6" s="333"/>
      <c r="W6" s="333"/>
      <c r="X6" s="333"/>
      <c r="Y6" s="333"/>
      <c r="Z6" s="333"/>
      <c r="AA6" s="333"/>
      <c r="AB6" s="333"/>
      <c r="AC6" s="333"/>
      <c r="AD6" s="31"/>
      <c r="AE6" s="17"/>
      <c r="AF6" s="3"/>
      <c r="AG6" s="3"/>
      <c r="AH6" s="3"/>
      <c r="AI6" s="3"/>
    </row>
    <row r="7" spans="1:35" ht="15" customHeight="1" x14ac:dyDescent="0.25">
      <c r="A7" s="3"/>
      <c r="B7" s="15"/>
      <c r="C7" s="31"/>
      <c r="D7" s="31"/>
      <c r="E7" s="31"/>
      <c r="F7" s="31"/>
      <c r="G7" s="31"/>
      <c r="H7" s="31"/>
      <c r="I7" s="31"/>
      <c r="J7" s="221" t="s">
        <v>655</v>
      </c>
      <c r="K7" s="31"/>
      <c r="L7" s="31"/>
      <c r="M7" s="31"/>
      <c r="N7" s="31"/>
      <c r="O7" s="31"/>
      <c r="P7" s="31"/>
      <c r="Q7" s="222"/>
      <c r="R7" s="222"/>
      <c r="S7" s="222"/>
      <c r="T7" s="222"/>
      <c r="U7" s="222"/>
      <c r="V7" s="222"/>
      <c r="W7" s="222"/>
      <c r="X7" s="222"/>
      <c r="Y7" s="222"/>
      <c r="Z7" s="222"/>
      <c r="AA7" s="222"/>
      <c r="AB7" s="222"/>
      <c r="AC7" s="222"/>
      <c r="AD7" s="222"/>
      <c r="AE7" s="17"/>
      <c r="AF7" s="3"/>
      <c r="AG7" s="3"/>
      <c r="AH7" s="3"/>
      <c r="AI7" s="3"/>
    </row>
    <row r="8" spans="1:35" ht="14.25" customHeight="1" x14ac:dyDescent="0.25">
      <c r="A8" s="3"/>
      <c r="B8" s="15"/>
      <c r="C8" s="31"/>
      <c r="D8" s="31"/>
      <c r="E8" s="31"/>
      <c r="F8" s="31"/>
      <c r="G8" s="31"/>
      <c r="H8" s="31"/>
      <c r="I8" s="31"/>
      <c r="J8" s="31"/>
      <c r="K8" s="31"/>
      <c r="L8" s="31"/>
      <c r="M8" s="31"/>
      <c r="N8" s="31"/>
      <c r="O8" s="31"/>
      <c r="P8" s="31"/>
      <c r="Q8" s="31"/>
      <c r="R8" s="31"/>
      <c r="S8" s="31"/>
      <c r="T8" s="31"/>
      <c r="U8" s="31"/>
      <c r="V8" s="31"/>
      <c r="W8" s="31"/>
      <c r="X8" s="31"/>
      <c r="Y8" s="31"/>
      <c r="Z8" s="31"/>
      <c r="AA8" s="31"/>
      <c r="AB8" s="31"/>
      <c r="AC8" s="31"/>
      <c r="AD8" s="31"/>
      <c r="AE8" s="17"/>
      <c r="AF8" s="3"/>
      <c r="AG8" s="3"/>
      <c r="AH8" s="3"/>
      <c r="AI8" s="3"/>
    </row>
    <row r="9" spans="1:35" ht="18" customHeight="1" x14ac:dyDescent="0.25">
      <c r="A9" s="3"/>
      <c r="B9" s="15"/>
      <c r="C9" s="31"/>
      <c r="D9" s="31"/>
      <c r="E9" s="36" t="s">
        <v>58</v>
      </c>
      <c r="F9" s="36"/>
      <c r="G9" s="36"/>
      <c r="H9" s="36"/>
      <c r="I9" s="36"/>
      <c r="J9" s="36"/>
      <c r="K9" s="36"/>
      <c r="L9" s="36"/>
      <c r="M9" s="36"/>
      <c r="N9" s="36"/>
      <c r="O9" s="36"/>
      <c r="P9" s="36"/>
      <c r="Q9" s="36"/>
      <c r="R9" s="36"/>
      <c r="S9" s="36"/>
      <c r="T9" s="36"/>
      <c r="U9" s="36"/>
      <c r="V9" s="36"/>
      <c r="W9" s="36"/>
      <c r="X9" s="36"/>
      <c r="Y9" s="36"/>
      <c r="Z9" s="36"/>
      <c r="AA9" s="36"/>
      <c r="AB9" s="36"/>
      <c r="AC9" s="31"/>
      <c r="AD9" s="31"/>
      <c r="AE9" s="17"/>
      <c r="AF9" s="3"/>
      <c r="AG9" s="3"/>
      <c r="AH9" s="3"/>
      <c r="AI9" s="3"/>
    </row>
    <row r="10" spans="1:35" ht="6.75" customHeight="1" x14ac:dyDescent="0.25">
      <c r="A10" s="3"/>
      <c r="B10" s="15"/>
      <c r="C10" s="31"/>
      <c r="D10" s="31"/>
      <c r="E10" s="361"/>
      <c r="F10" s="361"/>
      <c r="G10" s="361"/>
      <c r="H10" s="361"/>
      <c r="I10" s="361"/>
      <c r="J10" s="361"/>
      <c r="K10" s="361"/>
      <c r="L10" s="361"/>
      <c r="M10" s="361"/>
      <c r="N10" s="361"/>
      <c r="O10" s="361"/>
      <c r="P10" s="361"/>
      <c r="Q10" s="361"/>
      <c r="R10" s="361"/>
      <c r="S10" s="361"/>
      <c r="T10" s="361"/>
      <c r="U10" s="361"/>
      <c r="V10" s="361"/>
      <c r="W10" s="361"/>
      <c r="X10" s="361"/>
      <c r="Y10" s="361"/>
      <c r="Z10" s="361"/>
      <c r="AA10" s="361"/>
      <c r="AB10" s="361"/>
      <c r="AC10" s="31"/>
      <c r="AD10" s="31"/>
      <c r="AE10" s="17"/>
      <c r="AF10" s="3"/>
      <c r="AG10" s="3"/>
      <c r="AH10" s="3"/>
      <c r="AI10" s="3"/>
    </row>
    <row r="11" spans="1:35" s="3" customFormat="1" ht="13.5" customHeight="1" x14ac:dyDescent="0.25">
      <c r="B11" s="15"/>
      <c r="C11" s="31"/>
      <c r="D11" s="31"/>
      <c r="E11" s="362" t="s">
        <v>656</v>
      </c>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1"/>
      <c r="AD11" s="31"/>
      <c r="AE11" s="17"/>
    </row>
    <row r="12" spans="1:35" s="3" customFormat="1" ht="18" customHeight="1" x14ac:dyDescent="0.25">
      <c r="B12" s="15"/>
      <c r="C12" s="31"/>
      <c r="D12" s="31"/>
      <c r="E12" s="365" t="s">
        <v>59</v>
      </c>
      <c r="F12" s="365"/>
      <c r="G12" s="365"/>
      <c r="H12" s="365"/>
      <c r="I12" s="365"/>
      <c r="J12" s="365"/>
      <c r="K12" s="365"/>
      <c r="L12" s="366" t="s">
        <v>61</v>
      </c>
      <c r="M12" s="366"/>
      <c r="N12" s="366"/>
      <c r="O12" s="366"/>
      <c r="P12" s="366"/>
      <c r="Q12" s="366"/>
      <c r="R12" s="367" t="s">
        <v>60</v>
      </c>
      <c r="S12" s="367"/>
      <c r="T12" s="367"/>
      <c r="U12" s="367"/>
      <c r="V12" s="367"/>
      <c r="W12" s="367"/>
      <c r="X12" s="367"/>
      <c r="Y12" s="367"/>
      <c r="Z12" s="367"/>
      <c r="AA12" s="367"/>
      <c r="AB12" s="367"/>
      <c r="AC12" s="31"/>
      <c r="AD12" s="31"/>
      <c r="AE12" s="17"/>
    </row>
    <row r="13" spans="1:35" s="3" customFormat="1" ht="56.25" customHeight="1" x14ac:dyDescent="0.25">
      <c r="B13" s="15"/>
      <c r="C13" s="31"/>
      <c r="D13" s="31"/>
      <c r="E13" s="368"/>
      <c r="F13" s="369"/>
      <c r="G13" s="369"/>
      <c r="H13" s="369"/>
      <c r="I13" s="369"/>
      <c r="J13" s="369"/>
      <c r="K13" s="370"/>
      <c r="L13" s="371"/>
      <c r="M13" s="372"/>
      <c r="N13" s="372"/>
      <c r="O13" s="372"/>
      <c r="P13" s="372"/>
      <c r="Q13" s="373"/>
      <c r="R13" s="368"/>
      <c r="S13" s="369"/>
      <c r="T13" s="369"/>
      <c r="U13" s="369"/>
      <c r="V13" s="369"/>
      <c r="W13" s="369"/>
      <c r="X13" s="369"/>
      <c r="Y13" s="369"/>
      <c r="Z13" s="369"/>
      <c r="AA13" s="369"/>
      <c r="AB13" s="370"/>
      <c r="AC13" s="31"/>
      <c r="AD13" s="31"/>
      <c r="AE13" s="17"/>
    </row>
    <row r="14" spans="1:35" s="3" customFormat="1" ht="56.25" customHeight="1" x14ac:dyDescent="0.25">
      <c r="B14" s="15"/>
      <c r="C14" s="31"/>
      <c r="D14" s="31"/>
      <c r="E14" s="368"/>
      <c r="F14" s="369"/>
      <c r="G14" s="369"/>
      <c r="H14" s="369"/>
      <c r="I14" s="369"/>
      <c r="J14" s="369"/>
      <c r="K14" s="370"/>
      <c r="L14" s="371"/>
      <c r="M14" s="372"/>
      <c r="N14" s="372"/>
      <c r="O14" s="372"/>
      <c r="P14" s="372"/>
      <c r="Q14" s="373"/>
      <c r="R14" s="368"/>
      <c r="S14" s="369"/>
      <c r="T14" s="369"/>
      <c r="U14" s="369"/>
      <c r="V14" s="369"/>
      <c r="W14" s="369"/>
      <c r="X14" s="369"/>
      <c r="Y14" s="369"/>
      <c r="Z14" s="369"/>
      <c r="AA14" s="369"/>
      <c r="AB14" s="370"/>
      <c r="AC14" s="31"/>
      <c r="AD14" s="31"/>
      <c r="AE14" s="17"/>
    </row>
    <row r="15" spans="1:35" s="3" customFormat="1" ht="57" customHeight="1" x14ac:dyDescent="0.25">
      <c r="B15" s="15"/>
      <c r="C15" s="31"/>
      <c r="D15" s="31"/>
      <c r="E15" s="368"/>
      <c r="F15" s="369"/>
      <c r="G15" s="369"/>
      <c r="H15" s="369"/>
      <c r="I15" s="369"/>
      <c r="J15" s="369"/>
      <c r="K15" s="370"/>
      <c r="L15" s="371"/>
      <c r="M15" s="372"/>
      <c r="N15" s="372"/>
      <c r="O15" s="372"/>
      <c r="P15" s="372"/>
      <c r="Q15" s="373"/>
      <c r="R15" s="368"/>
      <c r="S15" s="369"/>
      <c r="T15" s="369"/>
      <c r="U15" s="369"/>
      <c r="V15" s="369"/>
      <c r="W15" s="369"/>
      <c r="X15" s="369"/>
      <c r="Y15" s="369"/>
      <c r="Z15" s="369"/>
      <c r="AA15" s="369"/>
      <c r="AB15" s="370"/>
      <c r="AC15" s="31"/>
      <c r="AD15" s="31"/>
      <c r="AE15" s="17"/>
    </row>
    <row r="16" spans="1:35" s="3" customFormat="1" ht="18" customHeight="1" x14ac:dyDescent="0.25">
      <c r="B16" s="15"/>
      <c r="C16" s="31"/>
      <c r="D16" s="31"/>
      <c r="E16" s="31"/>
      <c r="F16" s="31"/>
      <c r="G16" s="31"/>
      <c r="H16" s="31"/>
      <c r="I16" s="31"/>
      <c r="J16" s="31"/>
      <c r="K16" s="31"/>
      <c r="L16" s="31"/>
      <c r="M16" s="31"/>
      <c r="N16" s="31"/>
      <c r="O16" s="31"/>
      <c r="P16" s="31"/>
      <c r="Q16" s="31"/>
      <c r="R16" s="31"/>
      <c r="S16" s="31"/>
      <c r="T16" s="31"/>
      <c r="U16" s="31"/>
      <c r="V16" s="31"/>
      <c r="W16" s="31"/>
      <c r="X16" s="31"/>
      <c r="Y16" s="31"/>
      <c r="Z16" s="31"/>
      <c r="AA16" s="31"/>
      <c r="AB16" s="31"/>
      <c r="AC16" s="31"/>
      <c r="AD16" s="31"/>
      <c r="AE16" s="17"/>
    </row>
    <row r="17" spans="2:31" s="3" customFormat="1" ht="12.75" customHeight="1" x14ac:dyDescent="0.25">
      <c r="B17" s="15"/>
      <c r="C17" s="31"/>
      <c r="D17" s="31"/>
      <c r="E17" s="362" t="s">
        <v>657</v>
      </c>
      <c r="F17" s="363"/>
      <c r="G17" s="363"/>
      <c r="H17" s="363"/>
      <c r="I17" s="363"/>
      <c r="J17" s="363"/>
      <c r="K17" s="363"/>
      <c r="L17" s="363"/>
      <c r="M17" s="363"/>
      <c r="N17" s="363"/>
      <c r="O17" s="363"/>
      <c r="P17" s="363"/>
      <c r="Q17" s="363"/>
      <c r="R17" s="363"/>
      <c r="S17" s="363"/>
      <c r="T17" s="363"/>
      <c r="U17" s="363"/>
      <c r="V17" s="363"/>
      <c r="W17" s="363"/>
      <c r="X17" s="363"/>
      <c r="Y17" s="363"/>
      <c r="Z17" s="363"/>
      <c r="AA17" s="363"/>
      <c r="AB17" s="363"/>
      <c r="AC17" s="31"/>
      <c r="AD17" s="31"/>
      <c r="AE17" s="17"/>
    </row>
    <row r="18" spans="2:31" s="3" customFormat="1" ht="18" customHeight="1" x14ac:dyDescent="0.25">
      <c r="B18" s="15"/>
      <c r="C18" s="31"/>
      <c r="D18" s="31"/>
      <c r="E18" s="365" t="s">
        <v>59</v>
      </c>
      <c r="F18" s="365"/>
      <c r="G18" s="365"/>
      <c r="H18" s="365"/>
      <c r="I18" s="365"/>
      <c r="J18" s="365"/>
      <c r="K18" s="365"/>
      <c r="L18" s="366" t="s">
        <v>61</v>
      </c>
      <c r="M18" s="366"/>
      <c r="N18" s="366"/>
      <c r="O18" s="366"/>
      <c r="P18" s="366"/>
      <c r="Q18" s="366"/>
      <c r="R18" s="367" t="s">
        <v>60</v>
      </c>
      <c r="S18" s="367"/>
      <c r="T18" s="367"/>
      <c r="U18" s="367"/>
      <c r="V18" s="367"/>
      <c r="W18" s="367"/>
      <c r="X18" s="367"/>
      <c r="Y18" s="367"/>
      <c r="Z18" s="367"/>
      <c r="AA18" s="367"/>
      <c r="AB18" s="367"/>
      <c r="AC18" s="31"/>
      <c r="AD18" s="31"/>
      <c r="AE18" s="17"/>
    </row>
    <row r="19" spans="2:31" s="3" customFormat="1" ht="57" customHeight="1" x14ac:dyDescent="0.25">
      <c r="B19" s="15"/>
      <c r="C19" s="31"/>
      <c r="D19" s="31"/>
      <c r="E19" s="368"/>
      <c r="F19" s="369"/>
      <c r="G19" s="369"/>
      <c r="H19" s="369"/>
      <c r="I19" s="369"/>
      <c r="J19" s="369"/>
      <c r="K19" s="370"/>
      <c r="L19" s="371"/>
      <c r="M19" s="372"/>
      <c r="N19" s="372"/>
      <c r="O19" s="372"/>
      <c r="P19" s="372"/>
      <c r="Q19" s="373"/>
      <c r="R19" s="368"/>
      <c r="S19" s="369"/>
      <c r="T19" s="369"/>
      <c r="U19" s="369"/>
      <c r="V19" s="369"/>
      <c r="W19" s="369"/>
      <c r="X19" s="369"/>
      <c r="Y19" s="369"/>
      <c r="Z19" s="369"/>
      <c r="AA19" s="369"/>
      <c r="AB19" s="370"/>
      <c r="AC19" s="31"/>
      <c r="AD19" s="31"/>
      <c r="AE19" s="17"/>
    </row>
    <row r="20" spans="2:31" s="3" customFormat="1" ht="57" customHeight="1" x14ac:dyDescent="0.25">
      <c r="B20" s="15"/>
      <c r="C20" s="31"/>
      <c r="D20" s="31"/>
      <c r="E20" s="368"/>
      <c r="F20" s="369"/>
      <c r="G20" s="369"/>
      <c r="H20" s="369"/>
      <c r="I20" s="369"/>
      <c r="J20" s="369"/>
      <c r="K20" s="370"/>
      <c r="L20" s="371"/>
      <c r="M20" s="372"/>
      <c r="N20" s="372"/>
      <c r="O20" s="372"/>
      <c r="P20" s="372"/>
      <c r="Q20" s="373"/>
      <c r="R20" s="368"/>
      <c r="S20" s="369"/>
      <c r="T20" s="369"/>
      <c r="U20" s="369"/>
      <c r="V20" s="369"/>
      <c r="W20" s="369"/>
      <c r="X20" s="369"/>
      <c r="Y20" s="369"/>
      <c r="Z20" s="369"/>
      <c r="AA20" s="369"/>
      <c r="AB20" s="370"/>
      <c r="AC20" s="31"/>
      <c r="AD20" s="31"/>
      <c r="AE20" s="17"/>
    </row>
    <row r="21" spans="2:31" s="3" customFormat="1" ht="57" customHeight="1" x14ac:dyDescent="0.25">
      <c r="B21" s="15"/>
      <c r="C21" s="31"/>
      <c r="D21" s="31"/>
      <c r="E21" s="368"/>
      <c r="F21" s="369"/>
      <c r="G21" s="369"/>
      <c r="H21" s="369"/>
      <c r="I21" s="369"/>
      <c r="J21" s="369"/>
      <c r="K21" s="370"/>
      <c r="L21" s="371"/>
      <c r="M21" s="372"/>
      <c r="N21" s="372"/>
      <c r="O21" s="372"/>
      <c r="P21" s="372"/>
      <c r="Q21" s="373"/>
      <c r="R21" s="368"/>
      <c r="S21" s="369"/>
      <c r="T21" s="369"/>
      <c r="U21" s="369"/>
      <c r="V21" s="369"/>
      <c r="W21" s="369"/>
      <c r="X21" s="369"/>
      <c r="Y21" s="369"/>
      <c r="Z21" s="369"/>
      <c r="AA21" s="369"/>
      <c r="AB21" s="370"/>
      <c r="AC21" s="31"/>
      <c r="AD21" s="31"/>
      <c r="AE21" s="17"/>
    </row>
    <row r="22" spans="2:31" s="3" customFormat="1" ht="18" customHeight="1" x14ac:dyDescent="0.25">
      <c r="B22" s="15"/>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17"/>
    </row>
    <row r="23" spans="2:31" s="3" customFormat="1" ht="18" customHeight="1" x14ac:dyDescent="0.25">
      <c r="B23" s="15"/>
      <c r="C23" s="31"/>
      <c r="D23" s="31"/>
      <c r="E23" s="36" t="s">
        <v>71</v>
      </c>
      <c r="F23" s="36"/>
      <c r="G23" s="36"/>
      <c r="H23" s="36"/>
      <c r="I23" s="36"/>
      <c r="J23" s="36"/>
      <c r="K23" s="36"/>
      <c r="L23" s="36"/>
      <c r="M23" s="36"/>
      <c r="N23" s="36"/>
      <c r="O23" s="36"/>
      <c r="P23" s="36"/>
      <c r="Q23" s="36"/>
      <c r="R23" s="36"/>
      <c r="S23" s="36"/>
      <c r="T23" s="36"/>
      <c r="U23" s="36"/>
      <c r="V23" s="36"/>
      <c r="W23" s="36"/>
      <c r="X23" s="36"/>
      <c r="Y23" s="36"/>
      <c r="Z23" s="36"/>
      <c r="AA23" s="36"/>
      <c r="AB23" s="36"/>
      <c r="AC23" s="31"/>
      <c r="AD23" s="31"/>
      <c r="AE23" s="17"/>
    </row>
    <row r="24" spans="2:31" s="3" customFormat="1" ht="6.75" customHeight="1" x14ac:dyDescent="0.25">
      <c r="B24" s="15"/>
      <c r="C24" s="31"/>
      <c r="D24" s="31"/>
      <c r="E24" s="361"/>
      <c r="F24" s="361"/>
      <c r="G24" s="361"/>
      <c r="H24" s="361"/>
      <c r="I24" s="361"/>
      <c r="J24" s="361"/>
      <c r="K24" s="361"/>
      <c r="L24" s="361"/>
      <c r="M24" s="361"/>
      <c r="N24" s="361"/>
      <c r="O24" s="361"/>
      <c r="P24" s="361"/>
      <c r="Q24" s="361"/>
      <c r="R24" s="361"/>
      <c r="S24" s="361"/>
      <c r="T24" s="361"/>
      <c r="U24" s="361"/>
      <c r="V24" s="361"/>
      <c r="W24" s="361"/>
      <c r="X24" s="361"/>
      <c r="Y24" s="361"/>
      <c r="Z24" s="361"/>
      <c r="AA24" s="361"/>
      <c r="AB24" s="361"/>
      <c r="AC24" s="31"/>
      <c r="AD24" s="31"/>
      <c r="AE24" s="17"/>
    </row>
    <row r="25" spans="2:31" s="3" customFormat="1" ht="18" customHeight="1" x14ac:dyDescent="0.25">
      <c r="B25" s="15"/>
      <c r="C25" s="31"/>
      <c r="D25" s="31"/>
      <c r="E25" s="365" t="s">
        <v>59</v>
      </c>
      <c r="F25" s="365"/>
      <c r="G25" s="365"/>
      <c r="H25" s="365"/>
      <c r="I25" s="365"/>
      <c r="J25" s="365"/>
      <c r="K25" s="365"/>
      <c r="L25" s="366" t="s">
        <v>61</v>
      </c>
      <c r="M25" s="366"/>
      <c r="N25" s="366"/>
      <c r="O25" s="366"/>
      <c r="P25" s="366"/>
      <c r="Q25" s="366"/>
      <c r="R25" s="367" t="s">
        <v>60</v>
      </c>
      <c r="S25" s="367"/>
      <c r="T25" s="367"/>
      <c r="U25" s="367"/>
      <c r="V25" s="367"/>
      <c r="W25" s="367"/>
      <c r="X25" s="367"/>
      <c r="Y25" s="367"/>
      <c r="Z25" s="367"/>
      <c r="AA25" s="367"/>
      <c r="AB25" s="367"/>
      <c r="AC25" s="31"/>
      <c r="AD25" s="31"/>
      <c r="AE25" s="17"/>
    </row>
    <row r="26" spans="2:31" s="3" customFormat="1" ht="56.25" customHeight="1" x14ac:dyDescent="0.25">
      <c r="B26" s="15"/>
      <c r="C26" s="31"/>
      <c r="D26" s="31"/>
      <c r="E26" s="368"/>
      <c r="F26" s="369"/>
      <c r="G26" s="369"/>
      <c r="H26" s="369"/>
      <c r="I26" s="369"/>
      <c r="J26" s="369"/>
      <c r="K26" s="370"/>
      <c r="L26" s="371"/>
      <c r="M26" s="372"/>
      <c r="N26" s="372"/>
      <c r="O26" s="372"/>
      <c r="P26" s="372"/>
      <c r="Q26" s="373"/>
      <c r="R26" s="368"/>
      <c r="S26" s="369"/>
      <c r="T26" s="369"/>
      <c r="U26" s="369"/>
      <c r="V26" s="369"/>
      <c r="W26" s="369"/>
      <c r="X26" s="369"/>
      <c r="Y26" s="369"/>
      <c r="Z26" s="369"/>
      <c r="AA26" s="369"/>
      <c r="AB26" s="370"/>
      <c r="AC26" s="31"/>
      <c r="AD26" s="31"/>
      <c r="AE26" s="17"/>
    </row>
    <row r="27" spans="2:31" s="3" customFormat="1" ht="56.25" customHeight="1" x14ac:dyDescent="0.25">
      <c r="B27" s="15"/>
      <c r="C27" s="31"/>
      <c r="D27" s="31"/>
      <c r="E27" s="368"/>
      <c r="F27" s="369"/>
      <c r="G27" s="369"/>
      <c r="H27" s="369"/>
      <c r="I27" s="369"/>
      <c r="J27" s="369"/>
      <c r="K27" s="370"/>
      <c r="L27" s="371"/>
      <c r="M27" s="372"/>
      <c r="N27" s="372"/>
      <c r="O27" s="372"/>
      <c r="P27" s="372"/>
      <c r="Q27" s="373"/>
      <c r="R27" s="368"/>
      <c r="S27" s="369"/>
      <c r="T27" s="369"/>
      <c r="U27" s="369"/>
      <c r="V27" s="369"/>
      <c r="W27" s="369"/>
      <c r="X27" s="369"/>
      <c r="Y27" s="369"/>
      <c r="Z27" s="369"/>
      <c r="AA27" s="369"/>
      <c r="AB27" s="370"/>
      <c r="AC27" s="31"/>
      <c r="AD27" s="31"/>
      <c r="AE27" s="17"/>
    </row>
    <row r="28" spans="2:31" s="3" customFormat="1" ht="56.25" customHeight="1" x14ac:dyDescent="0.25">
      <c r="B28" s="15"/>
      <c r="C28" s="31"/>
      <c r="D28" s="31"/>
      <c r="E28" s="368"/>
      <c r="F28" s="369"/>
      <c r="G28" s="369"/>
      <c r="H28" s="369"/>
      <c r="I28" s="369"/>
      <c r="J28" s="369"/>
      <c r="K28" s="370"/>
      <c r="L28" s="371"/>
      <c r="M28" s="372"/>
      <c r="N28" s="372"/>
      <c r="O28" s="372"/>
      <c r="P28" s="372"/>
      <c r="Q28" s="373"/>
      <c r="R28" s="368"/>
      <c r="S28" s="369"/>
      <c r="T28" s="369"/>
      <c r="U28" s="369"/>
      <c r="V28" s="369"/>
      <c r="W28" s="369"/>
      <c r="X28" s="369"/>
      <c r="Y28" s="369"/>
      <c r="Z28" s="369"/>
      <c r="AA28" s="369"/>
      <c r="AB28" s="370"/>
      <c r="AC28" s="31"/>
      <c r="AD28" s="31"/>
      <c r="AE28" s="17"/>
    </row>
    <row r="29" spans="2:31" s="3" customFormat="1" ht="18" customHeight="1" x14ac:dyDescent="0.25">
      <c r="B29" s="15"/>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17"/>
    </row>
    <row r="30" spans="2:31" s="3" customFormat="1" ht="18" customHeight="1" x14ac:dyDescent="0.25">
      <c r="B30" s="15"/>
      <c r="C30" s="31"/>
      <c r="D30" s="31"/>
      <c r="E30" s="36" t="s">
        <v>72</v>
      </c>
      <c r="F30" s="36"/>
      <c r="G30" s="36"/>
      <c r="H30" s="36"/>
      <c r="I30" s="36"/>
      <c r="J30" s="36"/>
      <c r="K30" s="36"/>
      <c r="L30" s="36"/>
      <c r="M30" s="36"/>
      <c r="N30" s="36"/>
      <c r="O30" s="36"/>
      <c r="P30" s="36"/>
      <c r="Q30" s="36"/>
      <c r="R30" s="36"/>
      <c r="S30" s="36"/>
      <c r="T30" s="36"/>
      <c r="U30" s="36"/>
      <c r="V30" s="36"/>
      <c r="W30" s="36"/>
      <c r="X30" s="36"/>
      <c r="Y30" s="36"/>
      <c r="Z30" s="36"/>
      <c r="AA30" s="36"/>
      <c r="AB30" s="36"/>
      <c r="AC30" s="31"/>
      <c r="AD30" s="31"/>
      <c r="AE30" s="17"/>
    </row>
    <row r="31" spans="2:31" s="3" customFormat="1" ht="6.75" customHeight="1" x14ac:dyDescent="0.25">
      <c r="B31" s="15"/>
      <c r="C31" s="31"/>
      <c r="D31" s="31"/>
      <c r="E31" s="361"/>
      <c r="F31" s="361"/>
      <c r="G31" s="361"/>
      <c r="H31" s="361"/>
      <c r="I31" s="361"/>
      <c r="J31" s="361"/>
      <c r="K31" s="361"/>
      <c r="L31" s="361"/>
      <c r="M31" s="361"/>
      <c r="N31" s="361"/>
      <c r="O31" s="361"/>
      <c r="P31" s="361"/>
      <c r="Q31" s="361"/>
      <c r="R31" s="361"/>
      <c r="S31" s="361"/>
      <c r="T31" s="361"/>
      <c r="U31" s="361"/>
      <c r="V31" s="361"/>
      <c r="W31" s="361"/>
      <c r="X31" s="361"/>
      <c r="Y31" s="361"/>
      <c r="Z31" s="361"/>
      <c r="AA31" s="361"/>
      <c r="AB31" s="361"/>
      <c r="AC31" s="31"/>
      <c r="AD31" s="31"/>
      <c r="AE31" s="17"/>
    </row>
    <row r="32" spans="2:31" s="3" customFormat="1" ht="18" customHeight="1" x14ac:dyDescent="0.25">
      <c r="B32" s="15"/>
      <c r="C32" s="31"/>
      <c r="D32" s="31"/>
      <c r="E32" s="365" t="s">
        <v>59</v>
      </c>
      <c r="F32" s="365"/>
      <c r="G32" s="365"/>
      <c r="H32" s="365"/>
      <c r="I32" s="365"/>
      <c r="J32" s="365"/>
      <c r="K32" s="365"/>
      <c r="L32" s="366" t="s">
        <v>61</v>
      </c>
      <c r="M32" s="366"/>
      <c r="N32" s="366"/>
      <c r="O32" s="366"/>
      <c r="P32" s="366"/>
      <c r="Q32" s="366"/>
      <c r="R32" s="367" t="s">
        <v>60</v>
      </c>
      <c r="S32" s="367"/>
      <c r="T32" s="367"/>
      <c r="U32" s="367"/>
      <c r="V32" s="367"/>
      <c r="W32" s="367"/>
      <c r="X32" s="367"/>
      <c r="Y32" s="367"/>
      <c r="Z32" s="367"/>
      <c r="AA32" s="367"/>
      <c r="AB32" s="367"/>
      <c r="AC32" s="31"/>
      <c r="AD32" s="31"/>
      <c r="AE32" s="17"/>
    </row>
    <row r="33" spans="2:31" s="3" customFormat="1" ht="56.25" customHeight="1" x14ac:dyDescent="0.25">
      <c r="B33" s="15"/>
      <c r="C33" s="31"/>
      <c r="D33" s="31"/>
      <c r="E33" s="368"/>
      <c r="F33" s="369"/>
      <c r="G33" s="369"/>
      <c r="H33" s="369"/>
      <c r="I33" s="369"/>
      <c r="J33" s="369"/>
      <c r="K33" s="370"/>
      <c r="L33" s="371"/>
      <c r="M33" s="372"/>
      <c r="N33" s="372"/>
      <c r="O33" s="372"/>
      <c r="P33" s="372"/>
      <c r="Q33" s="373"/>
      <c r="R33" s="368"/>
      <c r="S33" s="369"/>
      <c r="T33" s="369"/>
      <c r="U33" s="369"/>
      <c r="V33" s="369"/>
      <c r="W33" s="369"/>
      <c r="X33" s="369"/>
      <c r="Y33" s="369"/>
      <c r="Z33" s="369"/>
      <c r="AA33" s="369"/>
      <c r="AB33" s="370"/>
      <c r="AC33" s="31"/>
      <c r="AD33" s="31"/>
      <c r="AE33" s="17"/>
    </row>
    <row r="34" spans="2:31" s="3" customFormat="1" ht="56.25" customHeight="1" x14ac:dyDescent="0.25">
      <c r="B34" s="15"/>
      <c r="C34" s="31"/>
      <c r="D34" s="31"/>
      <c r="E34" s="368"/>
      <c r="F34" s="369"/>
      <c r="G34" s="369"/>
      <c r="H34" s="369"/>
      <c r="I34" s="369"/>
      <c r="J34" s="369"/>
      <c r="K34" s="370"/>
      <c r="L34" s="371"/>
      <c r="M34" s="372"/>
      <c r="N34" s="372"/>
      <c r="O34" s="372"/>
      <c r="P34" s="372"/>
      <c r="Q34" s="373"/>
      <c r="R34" s="368"/>
      <c r="S34" s="369"/>
      <c r="T34" s="369"/>
      <c r="U34" s="369"/>
      <c r="V34" s="369"/>
      <c r="W34" s="369"/>
      <c r="X34" s="369"/>
      <c r="Y34" s="369"/>
      <c r="Z34" s="369"/>
      <c r="AA34" s="369"/>
      <c r="AB34" s="370"/>
      <c r="AC34" s="31"/>
      <c r="AD34" s="31"/>
      <c r="AE34" s="17"/>
    </row>
    <row r="35" spans="2:31" s="3" customFormat="1" ht="56.25" customHeight="1" x14ac:dyDescent="0.25">
      <c r="B35" s="15"/>
      <c r="C35" s="31"/>
      <c r="D35" s="31"/>
      <c r="E35" s="368"/>
      <c r="F35" s="369"/>
      <c r="G35" s="369"/>
      <c r="H35" s="369"/>
      <c r="I35" s="369"/>
      <c r="J35" s="369"/>
      <c r="K35" s="370"/>
      <c r="L35" s="371"/>
      <c r="M35" s="372"/>
      <c r="N35" s="372"/>
      <c r="O35" s="372"/>
      <c r="P35" s="372"/>
      <c r="Q35" s="373"/>
      <c r="R35" s="368"/>
      <c r="S35" s="369"/>
      <c r="T35" s="369"/>
      <c r="U35" s="369"/>
      <c r="V35" s="369"/>
      <c r="W35" s="369"/>
      <c r="X35" s="369"/>
      <c r="Y35" s="369"/>
      <c r="Z35" s="369"/>
      <c r="AA35" s="369"/>
      <c r="AB35" s="370"/>
      <c r="AC35" s="31"/>
      <c r="AD35" s="31"/>
      <c r="AE35" s="17"/>
    </row>
    <row r="36" spans="2:31" s="3" customFormat="1" ht="18" customHeight="1" x14ac:dyDescent="0.25">
      <c r="B36" s="15"/>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17"/>
    </row>
    <row r="37" spans="2:31" s="3" customFormat="1" ht="18" customHeight="1" x14ac:dyDescent="0.25">
      <c r="B37" s="15"/>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17"/>
    </row>
    <row r="38" spans="2:31" s="3" customFormat="1" ht="18" customHeight="1" x14ac:dyDescent="0.25">
      <c r="B38" s="15"/>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1"/>
      <c r="AD38" s="31"/>
      <c r="AE38" s="17"/>
    </row>
    <row r="39" spans="2:31" s="3" customFormat="1" ht="18" customHeight="1" thickBot="1" x14ac:dyDescent="0.3">
      <c r="B39" s="27"/>
      <c r="C39" s="28"/>
      <c r="D39" s="28"/>
      <c r="E39" s="28"/>
      <c r="F39" s="28"/>
      <c r="G39" s="28"/>
      <c r="H39" s="28"/>
      <c r="I39" s="28"/>
      <c r="J39" s="28"/>
      <c r="K39" s="28"/>
      <c r="L39" s="28"/>
      <c r="M39" s="28"/>
      <c r="N39" s="28"/>
      <c r="O39" s="28"/>
      <c r="P39" s="28"/>
      <c r="Q39" s="28"/>
      <c r="R39" s="28"/>
      <c r="S39" s="28"/>
      <c r="T39" s="28"/>
      <c r="U39" s="28"/>
      <c r="V39" s="28"/>
      <c r="W39" s="28"/>
      <c r="X39" s="28"/>
      <c r="Y39" s="28"/>
      <c r="Z39" s="28"/>
      <c r="AA39" s="28"/>
      <c r="AB39" s="28"/>
      <c r="AC39" s="28"/>
      <c r="AD39" s="28"/>
      <c r="AE39" s="29"/>
    </row>
    <row r="40" spans="2:31" s="3" customFormat="1" ht="18" customHeight="1" x14ac:dyDescent="0.25"/>
    <row r="41" spans="2:31" s="3" customFormat="1" ht="18" customHeight="1" x14ac:dyDescent="0.25"/>
    <row r="42" spans="2:31" s="3" customFormat="1" ht="18" customHeight="1" x14ac:dyDescent="0.25">
      <c r="L42"/>
    </row>
    <row r="43" spans="2:31" s="3" customFormat="1" ht="18" customHeight="1" x14ac:dyDescent="0.25"/>
    <row r="44" spans="2:31" s="3" customFormat="1" ht="18" customHeight="1" x14ac:dyDescent="0.25"/>
    <row r="45" spans="2:31" s="3" customFormat="1" ht="18" customHeight="1" x14ac:dyDescent="0.25"/>
    <row r="46" spans="2:31" s="3" customFormat="1" ht="18" customHeight="1" x14ac:dyDescent="0.25">
      <c r="H46"/>
    </row>
    <row r="47" spans="2:31" s="3" customFormat="1" ht="18" customHeight="1" x14ac:dyDescent="0.25"/>
    <row r="48" spans="2:31" s="3" customFormat="1" ht="18" customHeight="1" x14ac:dyDescent="0.25"/>
    <row r="49" s="3" customFormat="1" x14ac:dyDescent="0.25"/>
    <row r="50" s="3" customFormat="1" x14ac:dyDescent="0.25"/>
    <row r="51" s="3" customFormat="1" x14ac:dyDescent="0.25"/>
    <row r="52" s="3" customFormat="1" x14ac:dyDescent="0.25"/>
    <row r="53" s="3" customFormat="1" x14ac:dyDescent="0.25"/>
    <row r="54" s="3" customFormat="1" x14ac:dyDescent="0.25"/>
  </sheetData>
  <mergeCells count="56">
    <mergeCell ref="E35:K35"/>
    <mergeCell ref="L35:Q35"/>
    <mergeCell ref="R35:AB35"/>
    <mergeCell ref="E33:K33"/>
    <mergeCell ref="L33:Q33"/>
    <mergeCell ref="R33:AB33"/>
    <mergeCell ref="E34:K34"/>
    <mergeCell ref="L34:Q34"/>
    <mergeCell ref="R34:AB34"/>
    <mergeCell ref="E28:K28"/>
    <mergeCell ref="L28:Q28"/>
    <mergeCell ref="R28:AB28"/>
    <mergeCell ref="E31:AB31"/>
    <mergeCell ref="E32:K32"/>
    <mergeCell ref="L32:Q32"/>
    <mergeCell ref="R32:AB32"/>
    <mergeCell ref="E26:K26"/>
    <mergeCell ref="L26:Q26"/>
    <mergeCell ref="R26:AB26"/>
    <mergeCell ref="E27:K27"/>
    <mergeCell ref="L27:Q27"/>
    <mergeCell ref="R27:AB27"/>
    <mergeCell ref="E21:K21"/>
    <mergeCell ref="L21:Q21"/>
    <mergeCell ref="R21:AB21"/>
    <mergeCell ref="E24:AB24"/>
    <mergeCell ref="E25:K25"/>
    <mergeCell ref="L25:Q25"/>
    <mergeCell ref="R25:AB25"/>
    <mergeCell ref="E19:K19"/>
    <mergeCell ref="L19:Q19"/>
    <mergeCell ref="R19:AB19"/>
    <mergeCell ref="E20:K20"/>
    <mergeCell ref="L20:Q20"/>
    <mergeCell ref="R20:AB20"/>
    <mergeCell ref="L14:Q14"/>
    <mergeCell ref="R14:AB14"/>
    <mergeCell ref="E18:K18"/>
    <mergeCell ref="L18:Q18"/>
    <mergeCell ref="R18:AB18"/>
    <mergeCell ref="E10:AB10"/>
    <mergeCell ref="E6:AC6"/>
    <mergeCell ref="D3:AD3"/>
    <mergeCell ref="E5:AC5"/>
    <mergeCell ref="E17:AB17"/>
    <mergeCell ref="E11:AB11"/>
    <mergeCell ref="E12:K12"/>
    <mergeCell ref="L12:Q12"/>
    <mergeCell ref="R12:AB12"/>
    <mergeCell ref="R13:AB13"/>
    <mergeCell ref="L13:Q13"/>
    <mergeCell ref="E13:K13"/>
    <mergeCell ref="E15:K15"/>
    <mergeCell ref="L15:Q15"/>
    <mergeCell ref="R15:AB15"/>
    <mergeCell ref="E14:K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38" r:id="rId4" name="List Box 38">
              <controlPr defaultSize="0" autoLine="0" autoPict="0" macro="[0]!ListBox1">
                <anchor moveWithCells="1">
                  <from>
                    <xdr:col>12</xdr:col>
                    <xdr:colOff>57150</xdr:colOff>
                    <xdr:row>12</xdr:row>
                    <xdr:rowOff>28575</xdr:rowOff>
                  </from>
                  <to>
                    <xdr:col>16</xdr:col>
                    <xdr:colOff>0</xdr:colOff>
                    <xdr:row>12</xdr:row>
                    <xdr:rowOff>685800</xdr:rowOff>
                  </to>
                </anchor>
              </controlPr>
            </control>
          </mc:Choice>
        </mc:AlternateContent>
        <mc:AlternateContent xmlns:mc="http://schemas.openxmlformats.org/markup-compatibility/2006">
          <mc:Choice Requires="x14">
            <control shapeId="25639" r:id="rId5" name="List Box 39">
              <controlPr defaultSize="0" autoLine="0" autoPict="0" macro="[0]!ListBox2">
                <anchor moveWithCells="1">
                  <from>
                    <xdr:col>12</xdr:col>
                    <xdr:colOff>57150</xdr:colOff>
                    <xdr:row>13</xdr:row>
                    <xdr:rowOff>28575</xdr:rowOff>
                  </from>
                  <to>
                    <xdr:col>16</xdr:col>
                    <xdr:colOff>0</xdr:colOff>
                    <xdr:row>13</xdr:row>
                    <xdr:rowOff>685800</xdr:rowOff>
                  </to>
                </anchor>
              </controlPr>
            </control>
          </mc:Choice>
        </mc:AlternateContent>
        <mc:AlternateContent xmlns:mc="http://schemas.openxmlformats.org/markup-compatibility/2006">
          <mc:Choice Requires="x14">
            <control shapeId="25640" r:id="rId6" name="List Box 40">
              <controlPr defaultSize="0" autoLine="0" autoPict="0" macro="[0]!ListBox3">
                <anchor moveWithCells="1">
                  <from>
                    <xdr:col>12</xdr:col>
                    <xdr:colOff>66675</xdr:colOff>
                    <xdr:row>14</xdr:row>
                    <xdr:rowOff>28575</xdr:rowOff>
                  </from>
                  <to>
                    <xdr:col>16</xdr:col>
                    <xdr:colOff>9525</xdr:colOff>
                    <xdr:row>14</xdr:row>
                    <xdr:rowOff>685800</xdr:rowOff>
                  </to>
                </anchor>
              </controlPr>
            </control>
          </mc:Choice>
        </mc:AlternateContent>
        <mc:AlternateContent xmlns:mc="http://schemas.openxmlformats.org/markup-compatibility/2006">
          <mc:Choice Requires="x14">
            <control shapeId="25641" r:id="rId7" name="List Box 41">
              <controlPr defaultSize="0" autoLine="0" autoPict="0" macro="[0]!ListBox4">
                <anchor moveWithCells="1">
                  <from>
                    <xdr:col>12</xdr:col>
                    <xdr:colOff>57150</xdr:colOff>
                    <xdr:row>18</xdr:row>
                    <xdr:rowOff>28575</xdr:rowOff>
                  </from>
                  <to>
                    <xdr:col>16</xdr:col>
                    <xdr:colOff>0</xdr:colOff>
                    <xdr:row>18</xdr:row>
                    <xdr:rowOff>685800</xdr:rowOff>
                  </to>
                </anchor>
              </controlPr>
            </control>
          </mc:Choice>
        </mc:AlternateContent>
        <mc:AlternateContent xmlns:mc="http://schemas.openxmlformats.org/markup-compatibility/2006">
          <mc:Choice Requires="x14">
            <control shapeId="25642" r:id="rId8" name="List Box 42">
              <controlPr defaultSize="0" autoLine="0" autoPict="0" macro="[0]!ListBox5">
                <anchor moveWithCells="1">
                  <from>
                    <xdr:col>12</xdr:col>
                    <xdr:colOff>57150</xdr:colOff>
                    <xdr:row>19</xdr:row>
                    <xdr:rowOff>28575</xdr:rowOff>
                  </from>
                  <to>
                    <xdr:col>16</xdr:col>
                    <xdr:colOff>0</xdr:colOff>
                    <xdr:row>19</xdr:row>
                    <xdr:rowOff>685800</xdr:rowOff>
                  </to>
                </anchor>
              </controlPr>
            </control>
          </mc:Choice>
        </mc:AlternateContent>
        <mc:AlternateContent xmlns:mc="http://schemas.openxmlformats.org/markup-compatibility/2006">
          <mc:Choice Requires="x14">
            <control shapeId="25643" r:id="rId9" name="List Box 43">
              <controlPr defaultSize="0" autoLine="0" autoPict="0" macro="[0]!ListBox6">
                <anchor moveWithCells="1">
                  <from>
                    <xdr:col>12</xdr:col>
                    <xdr:colOff>66675</xdr:colOff>
                    <xdr:row>20</xdr:row>
                    <xdr:rowOff>28575</xdr:rowOff>
                  </from>
                  <to>
                    <xdr:col>16</xdr:col>
                    <xdr:colOff>9525</xdr:colOff>
                    <xdr:row>20</xdr:row>
                    <xdr:rowOff>685800</xdr:rowOff>
                  </to>
                </anchor>
              </controlPr>
            </control>
          </mc:Choice>
        </mc:AlternateContent>
        <mc:AlternateContent xmlns:mc="http://schemas.openxmlformats.org/markup-compatibility/2006">
          <mc:Choice Requires="x14">
            <control shapeId="25645" r:id="rId10" name="List Box 45">
              <controlPr defaultSize="0" autoLine="0" autoPict="0" macro="[0]!ListBox7">
                <anchor moveWithCells="1">
                  <from>
                    <xdr:col>12</xdr:col>
                    <xdr:colOff>57150</xdr:colOff>
                    <xdr:row>25</xdr:row>
                    <xdr:rowOff>28575</xdr:rowOff>
                  </from>
                  <to>
                    <xdr:col>16</xdr:col>
                    <xdr:colOff>0</xdr:colOff>
                    <xdr:row>25</xdr:row>
                    <xdr:rowOff>685800</xdr:rowOff>
                  </to>
                </anchor>
              </controlPr>
            </control>
          </mc:Choice>
        </mc:AlternateContent>
        <mc:AlternateContent xmlns:mc="http://schemas.openxmlformats.org/markup-compatibility/2006">
          <mc:Choice Requires="x14">
            <control shapeId="25646" r:id="rId11" name="List Box 46">
              <controlPr defaultSize="0" autoLine="0" autoPict="0" macro="[0]!ListBox8">
                <anchor moveWithCells="1">
                  <from>
                    <xdr:col>12</xdr:col>
                    <xdr:colOff>57150</xdr:colOff>
                    <xdr:row>26</xdr:row>
                    <xdr:rowOff>28575</xdr:rowOff>
                  </from>
                  <to>
                    <xdr:col>16</xdr:col>
                    <xdr:colOff>0</xdr:colOff>
                    <xdr:row>26</xdr:row>
                    <xdr:rowOff>685800</xdr:rowOff>
                  </to>
                </anchor>
              </controlPr>
            </control>
          </mc:Choice>
        </mc:AlternateContent>
        <mc:AlternateContent xmlns:mc="http://schemas.openxmlformats.org/markup-compatibility/2006">
          <mc:Choice Requires="x14">
            <control shapeId="25647" r:id="rId12" name="List Box 47">
              <controlPr defaultSize="0" autoLine="0" autoPict="0" macro="[0]!ListBox9">
                <anchor moveWithCells="1">
                  <from>
                    <xdr:col>12</xdr:col>
                    <xdr:colOff>66675</xdr:colOff>
                    <xdr:row>27</xdr:row>
                    <xdr:rowOff>28575</xdr:rowOff>
                  </from>
                  <to>
                    <xdr:col>16</xdr:col>
                    <xdr:colOff>9525</xdr:colOff>
                    <xdr:row>27</xdr:row>
                    <xdr:rowOff>685800</xdr:rowOff>
                  </to>
                </anchor>
              </controlPr>
            </control>
          </mc:Choice>
        </mc:AlternateContent>
        <mc:AlternateContent xmlns:mc="http://schemas.openxmlformats.org/markup-compatibility/2006">
          <mc:Choice Requires="x14">
            <control shapeId="25648" r:id="rId13" name="List Box 48">
              <controlPr defaultSize="0" autoLine="0" autoPict="0" macro="[0]!ListBox10">
                <anchor moveWithCells="1">
                  <from>
                    <xdr:col>12</xdr:col>
                    <xdr:colOff>57150</xdr:colOff>
                    <xdr:row>32</xdr:row>
                    <xdr:rowOff>28575</xdr:rowOff>
                  </from>
                  <to>
                    <xdr:col>16</xdr:col>
                    <xdr:colOff>0</xdr:colOff>
                    <xdr:row>32</xdr:row>
                    <xdr:rowOff>685800</xdr:rowOff>
                  </to>
                </anchor>
              </controlPr>
            </control>
          </mc:Choice>
        </mc:AlternateContent>
        <mc:AlternateContent xmlns:mc="http://schemas.openxmlformats.org/markup-compatibility/2006">
          <mc:Choice Requires="x14">
            <control shapeId="25649" r:id="rId14" name="List Box 49">
              <controlPr defaultSize="0" autoLine="0" autoPict="0" macro="[0]!ListBox11">
                <anchor moveWithCells="1">
                  <from>
                    <xdr:col>12</xdr:col>
                    <xdr:colOff>57150</xdr:colOff>
                    <xdr:row>33</xdr:row>
                    <xdr:rowOff>28575</xdr:rowOff>
                  </from>
                  <to>
                    <xdr:col>16</xdr:col>
                    <xdr:colOff>0</xdr:colOff>
                    <xdr:row>33</xdr:row>
                    <xdr:rowOff>685800</xdr:rowOff>
                  </to>
                </anchor>
              </controlPr>
            </control>
          </mc:Choice>
        </mc:AlternateContent>
        <mc:AlternateContent xmlns:mc="http://schemas.openxmlformats.org/markup-compatibility/2006">
          <mc:Choice Requires="x14">
            <control shapeId="25650" r:id="rId15" name="List Box 50">
              <controlPr defaultSize="0" autoLine="0" autoPict="0" macro="[0]!ListBox12">
                <anchor moveWithCells="1">
                  <from>
                    <xdr:col>12</xdr:col>
                    <xdr:colOff>66675</xdr:colOff>
                    <xdr:row>34</xdr:row>
                    <xdr:rowOff>28575</xdr:rowOff>
                  </from>
                  <to>
                    <xdr:col>16</xdr:col>
                    <xdr:colOff>9525</xdr:colOff>
                    <xdr:row>34</xdr:row>
                    <xdr:rowOff>685800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AJ68"/>
  <sheetViews>
    <sheetView workbookViewId="0">
      <selection activeCell="D47" sqref="D47"/>
    </sheetView>
  </sheetViews>
  <sheetFormatPr defaultRowHeight="15" x14ac:dyDescent="0.25"/>
  <cols>
    <col min="1" max="1" width="4.5703125" customWidth="1"/>
    <col min="2" max="2" width="2.5703125" customWidth="1"/>
    <col min="3" max="6" width="4.28515625" customWidth="1"/>
    <col min="7" max="7" width="5.140625" customWidth="1"/>
    <col min="8" max="11" width="4.28515625" customWidth="1"/>
    <col min="12" max="14" width="2.85546875" customWidth="1"/>
    <col min="15" max="15" width="4.28515625" customWidth="1"/>
    <col min="16" max="16" width="1.42578125" customWidth="1"/>
    <col min="17" max="29" width="4.28515625" customWidth="1"/>
    <col min="30" max="30" width="4.140625" customWidth="1"/>
    <col min="31" max="31" width="3.85546875" customWidth="1"/>
    <col min="32" max="35" width="9.140625" style="2"/>
    <col min="36" max="36" width="9.140625" style="3"/>
    <col min="37" max="16384" width="9.140625" style="2"/>
  </cols>
  <sheetData>
    <row r="1" spans="1:35" ht="10.5" customHeight="1" thickBot="1"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row>
    <row r="2" spans="1:35" ht="8.25" customHeight="1" x14ac:dyDescent="0.25">
      <c r="A2" s="3"/>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4"/>
      <c r="AF2" s="3"/>
      <c r="AG2" s="3"/>
      <c r="AH2" s="3"/>
      <c r="AI2" s="3"/>
    </row>
    <row r="3" spans="1:35" ht="18.75" x14ac:dyDescent="0.3">
      <c r="A3" s="3"/>
      <c r="B3" s="15"/>
      <c r="C3" s="16">
        <v>1</v>
      </c>
      <c r="D3" s="374" t="s">
        <v>573</v>
      </c>
      <c r="E3" s="374"/>
      <c r="F3" s="374"/>
      <c r="G3" s="374"/>
      <c r="H3" s="374"/>
      <c r="I3" s="374"/>
      <c r="J3" s="374"/>
      <c r="K3" s="374"/>
      <c r="L3" s="374"/>
      <c r="M3" s="374"/>
      <c r="N3" s="374"/>
      <c r="O3" s="374"/>
      <c r="P3" s="374"/>
      <c r="Q3" s="374"/>
      <c r="R3" s="374"/>
      <c r="S3" s="374"/>
      <c r="T3" s="374"/>
      <c r="U3" s="374"/>
      <c r="V3" s="374"/>
      <c r="W3" s="374"/>
      <c r="X3" s="374"/>
      <c r="Y3" s="374"/>
      <c r="Z3" s="374"/>
      <c r="AA3" s="374"/>
      <c r="AB3" s="374"/>
      <c r="AC3" s="374"/>
      <c r="AD3" s="374"/>
      <c r="AE3" s="17"/>
      <c r="AF3" s="3"/>
      <c r="AG3" s="3"/>
      <c r="AH3" s="3"/>
      <c r="AI3" s="3"/>
    </row>
    <row r="4" spans="1:35" ht="5.25" customHeight="1" x14ac:dyDescent="0.25">
      <c r="A4" s="3"/>
      <c r="B4" s="15"/>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7"/>
      <c r="AF4" s="3"/>
      <c r="AG4" s="3"/>
      <c r="AH4" s="3"/>
      <c r="AI4" s="3"/>
    </row>
    <row r="5" spans="1:35" ht="15" customHeight="1" thickBot="1" x14ac:dyDescent="0.3">
      <c r="A5" s="3"/>
      <c r="B5" s="15"/>
      <c r="C5" s="3" t="s">
        <v>497</v>
      </c>
      <c r="D5" s="39"/>
      <c r="E5" s="3"/>
      <c r="F5" s="39"/>
      <c r="G5" s="39"/>
      <c r="H5" s="39"/>
      <c r="I5" s="39"/>
      <c r="J5" s="39"/>
      <c r="K5" s="39"/>
      <c r="L5" s="39"/>
      <c r="M5" s="39"/>
      <c r="N5" s="39"/>
      <c r="O5" s="39"/>
      <c r="P5" s="39"/>
      <c r="Q5" s="39"/>
      <c r="R5" s="39"/>
      <c r="S5" s="39"/>
      <c r="T5" s="39"/>
      <c r="U5" s="39"/>
      <c r="V5" s="39"/>
      <c r="W5" s="39"/>
      <c r="X5" s="39"/>
      <c r="Y5" s="39"/>
      <c r="Z5" s="39"/>
      <c r="AA5" s="39"/>
      <c r="AB5" s="39"/>
      <c r="AC5" s="39"/>
      <c r="AD5" s="18"/>
      <c r="AE5" s="17"/>
      <c r="AF5" s="3"/>
      <c r="AG5" s="3"/>
      <c r="AH5" s="3"/>
      <c r="AI5" s="3"/>
    </row>
    <row r="6" spans="1:35" ht="15" customHeight="1" thickBot="1" x14ac:dyDescent="0.3">
      <c r="A6" s="3"/>
      <c r="B6" s="15"/>
      <c r="C6" s="3" t="s">
        <v>498</v>
      </c>
      <c r="D6" s="39"/>
      <c r="E6" s="3"/>
      <c r="F6" s="39"/>
      <c r="G6" s="39"/>
      <c r="H6" s="375" t="str">
        <f>IF('1'!D13="","",'1'!D13)</f>
        <v/>
      </c>
      <c r="I6" s="376"/>
      <c r="J6" s="376"/>
      <c r="K6" s="376"/>
      <c r="L6" s="376"/>
      <c r="M6" s="376"/>
      <c r="N6" s="376"/>
      <c r="O6" s="376"/>
      <c r="P6" s="376"/>
      <c r="Q6" s="376"/>
      <c r="R6" s="376"/>
      <c r="S6" s="376"/>
      <c r="T6" s="377"/>
      <c r="U6" s="39"/>
      <c r="V6" s="39"/>
      <c r="W6" s="39"/>
      <c r="X6" s="39"/>
      <c r="Y6" s="39"/>
      <c r="Z6" s="39"/>
      <c r="AA6" s="39"/>
      <c r="AB6" s="39"/>
      <c r="AC6" s="39"/>
      <c r="AD6" s="31"/>
      <c r="AE6" s="17"/>
      <c r="AF6" s="3"/>
      <c r="AG6" s="3"/>
      <c r="AH6" s="3"/>
      <c r="AI6" s="3"/>
    </row>
    <row r="7" spans="1:35" ht="5.25" customHeight="1" thickBot="1" x14ac:dyDescent="0.3">
      <c r="A7" s="3"/>
      <c r="B7" s="15"/>
      <c r="C7" s="3"/>
      <c r="D7" s="39"/>
      <c r="E7" s="39"/>
      <c r="F7" s="39"/>
      <c r="G7" s="39"/>
      <c r="H7" s="39"/>
      <c r="I7" s="39"/>
      <c r="J7" s="39"/>
      <c r="K7" s="39"/>
      <c r="L7" s="39"/>
      <c r="M7" s="39"/>
      <c r="N7" s="39"/>
      <c r="O7" s="39"/>
      <c r="P7" s="39"/>
      <c r="Q7" s="39"/>
      <c r="R7" s="39"/>
      <c r="S7" s="39"/>
      <c r="T7" s="39"/>
      <c r="U7" s="39"/>
      <c r="V7" s="39"/>
      <c r="W7" s="39"/>
      <c r="X7" s="39"/>
      <c r="Y7" s="39"/>
      <c r="Z7" s="39"/>
      <c r="AA7" s="39"/>
      <c r="AB7" s="39"/>
      <c r="AC7" s="39"/>
      <c r="AD7" s="31"/>
      <c r="AE7" s="17"/>
      <c r="AF7" s="3"/>
      <c r="AG7" s="3"/>
      <c r="AH7" s="3"/>
      <c r="AI7" s="3"/>
    </row>
    <row r="8" spans="1:35" ht="15" customHeight="1" thickBot="1" x14ac:dyDescent="0.3">
      <c r="A8" s="3"/>
      <c r="B8" s="15"/>
      <c r="C8" s="3" t="s">
        <v>73</v>
      </c>
      <c r="D8" s="39"/>
      <c r="E8" s="3"/>
      <c r="F8" s="39"/>
      <c r="G8" s="39"/>
      <c r="H8" s="375" t="str">
        <f>FormControl!B1</f>
        <v/>
      </c>
      <c r="I8" s="376"/>
      <c r="J8" s="376"/>
      <c r="K8" s="376"/>
      <c r="L8" s="376"/>
      <c r="M8" s="376"/>
      <c r="N8" s="376"/>
      <c r="O8" s="376"/>
      <c r="P8" s="376"/>
      <c r="Q8" s="376"/>
      <c r="R8" s="376"/>
      <c r="S8" s="376"/>
      <c r="T8" s="377"/>
      <c r="U8" s="31"/>
      <c r="V8" s="31"/>
      <c r="W8" s="31"/>
      <c r="X8" s="31"/>
      <c r="Y8" s="39"/>
      <c r="Z8" s="39"/>
      <c r="AA8" s="39"/>
      <c r="AB8" s="39"/>
      <c r="AC8" s="39"/>
      <c r="AD8" s="31"/>
      <c r="AE8" s="17"/>
      <c r="AF8" s="3"/>
      <c r="AG8" s="3"/>
      <c r="AH8" s="3"/>
      <c r="AI8" s="3"/>
    </row>
    <row r="9" spans="1:35" ht="5.25" customHeight="1" thickBot="1" x14ac:dyDescent="0.3">
      <c r="A9" s="3"/>
      <c r="B9" s="15"/>
      <c r="C9" s="3"/>
      <c r="D9" s="31"/>
      <c r="E9" s="3"/>
      <c r="F9" s="31"/>
      <c r="G9" s="31"/>
      <c r="H9" s="31"/>
      <c r="I9" s="31"/>
      <c r="J9" s="31"/>
      <c r="K9" s="31"/>
      <c r="M9" s="31"/>
      <c r="N9" s="31"/>
      <c r="O9" s="31"/>
      <c r="P9" s="31"/>
      <c r="Q9" s="31"/>
      <c r="R9" s="31"/>
      <c r="S9" s="31"/>
      <c r="T9" s="31"/>
      <c r="U9" s="31"/>
      <c r="V9" s="31"/>
      <c r="W9" s="31"/>
      <c r="X9" s="31"/>
      <c r="Y9" s="31"/>
      <c r="Z9" s="31"/>
      <c r="AA9" s="31"/>
      <c r="AB9" s="31"/>
      <c r="AC9" s="31"/>
      <c r="AD9" s="31"/>
      <c r="AE9" s="17"/>
      <c r="AF9" s="3"/>
      <c r="AG9" s="3"/>
      <c r="AH9" s="3"/>
      <c r="AI9" s="3"/>
    </row>
    <row r="10" spans="1:35" ht="15" customHeight="1" thickBot="1" x14ac:dyDescent="0.3">
      <c r="A10" s="3"/>
      <c r="B10" s="15"/>
      <c r="C10" s="3" t="s">
        <v>499</v>
      </c>
      <c r="D10" s="31"/>
      <c r="E10" s="3"/>
      <c r="F10" s="31"/>
      <c r="G10" s="31"/>
      <c r="H10" s="375" t="str">
        <f>IF('1.3'!G8="","",'1.3'!G8)</f>
        <v/>
      </c>
      <c r="I10" s="376"/>
      <c r="J10" s="376"/>
      <c r="K10" s="376"/>
      <c r="L10" s="376"/>
      <c r="M10" s="376"/>
      <c r="N10" s="376"/>
      <c r="O10" s="376"/>
      <c r="P10" s="376"/>
      <c r="Q10" s="376"/>
      <c r="R10" s="376"/>
      <c r="S10" s="376"/>
      <c r="T10" s="377"/>
      <c r="U10" s="31"/>
      <c r="V10" s="31"/>
      <c r="W10" s="31"/>
      <c r="X10" s="31"/>
      <c r="Y10" s="31"/>
      <c r="Z10" s="31"/>
      <c r="AA10" s="31"/>
      <c r="AB10" s="31"/>
      <c r="AC10" s="31"/>
      <c r="AD10" s="31"/>
      <c r="AE10" s="17"/>
      <c r="AF10" s="3"/>
      <c r="AG10" s="3"/>
      <c r="AH10" s="3"/>
      <c r="AI10" s="3"/>
    </row>
    <row r="11" spans="1:35" ht="5.25" customHeight="1" thickBot="1" x14ac:dyDescent="0.3">
      <c r="A11" s="3"/>
      <c r="B11" s="15"/>
      <c r="C11" s="3"/>
      <c r="D11" s="31"/>
      <c r="E11" s="3"/>
      <c r="F11" s="31"/>
      <c r="G11" s="31"/>
      <c r="H11" s="31"/>
      <c r="I11" s="31"/>
      <c r="J11" s="31"/>
      <c r="K11" s="31"/>
      <c r="M11" s="31"/>
      <c r="N11" s="31"/>
      <c r="O11" s="31"/>
      <c r="P11" s="31"/>
      <c r="Q11" s="31"/>
      <c r="R11" s="31"/>
      <c r="S11" s="31"/>
      <c r="T11" s="31"/>
      <c r="U11" s="31"/>
      <c r="V11" s="31"/>
      <c r="W11" s="31"/>
      <c r="X11" s="31"/>
      <c r="Y11" s="31"/>
      <c r="Z11" s="31"/>
      <c r="AA11" s="31"/>
      <c r="AB11" s="31"/>
      <c r="AC11" s="31"/>
      <c r="AD11" s="31"/>
      <c r="AE11" s="17"/>
      <c r="AF11" s="3"/>
      <c r="AG11" s="3"/>
      <c r="AH11" s="3"/>
      <c r="AI11" s="3"/>
    </row>
    <row r="12" spans="1:35" ht="15" customHeight="1" thickBot="1" x14ac:dyDescent="0.3">
      <c r="A12" s="3"/>
      <c r="B12" s="15"/>
      <c r="C12" s="3" t="s">
        <v>485</v>
      </c>
      <c r="D12" s="31"/>
      <c r="E12" s="3"/>
      <c r="F12" s="31"/>
      <c r="G12" s="31"/>
      <c r="H12" s="375" t="str">
        <f>FormControl!D3</f>
        <v>case finding</v>
      </c>
      <c r="I12" s="376"/>
      <c r="J12" s="376"/>
      <c r="K12" s="376"/>
      <c r="L12" s="376"/>
      <c r="M12" s="376"/>
      <c r="N12" s="376"/>
      <c r="O12" s="376"/>
      <c r="P12" s="376"/>
      <c r="Q12" s="376"/>
      <c r="R12" s="376"/>
      <c r="S12" s="376"/>
      <c r="T12" s="377"/>
      <c r="U12" s="31"/>
      <c r="V12" s="31"/>
      <c r="W12" s="31"/>
      <c r="X12" s="31"/>
      <c r="Y12" s="31"/>
      <c r="Z12" s="31"/>
      <c r="AA12" s="31"/>
      <c r="AB12" s="31"/>
      <c r="AC12" s="31"/>
      <c r="AD12" s="31"/>
      <c r="AE12" s="17"/>
      <c r="AF12" s="3"/>
      <c r="AG12" s="3"/>
      <c r="AH12" s="3"/>
      <c r="AI12" s="3"/>
    </row>
    <row r="13" spans="1:35" ht="3.75" customHeight="1" thickBot="1" x14ac:dyDescent="0.3">
      <c r="A13" s="3"/>
      <c r="B13" s="15"/>
      <c r="C13" s="3"/>
      <c r="D13" s="31"/>
      <c r="E13" s="3"/>
      <c r="F13" s="31"/>
      <c r="G13" s="31"/>
      <c r="H13" s="31"/>
      <c r="I13" s="31"/>
      <c r="J13" s="31"/>
      <c r="K13" s="31"/>
      <c r="M13" s="31"/>
      <c r="N13" s="31"/>
      <c r="O13" s="31"/>
      <c r="P13" s="31"/>
      <c r="Q13" s="31"/>
      <c r="R13" s="31"/>
      <c r="S13" s="31"/>
      <c r="T13" s="31"/>
      <c r="U13" s="31"/>
      <c r="V13" s="31"/>
      <c r="W13" s="31"/>
      <c r="X13" s="31"/>
      <c r="Y13" s="31"/>
      <c r="Z13" s="31"/>
      <c r="AA13" s="31"/>
      <c r="AB13" s="31"/>
      <c r="AC13" s="31"/>
      <c r="AD13" s="31"/>
      <c r="AE13" s="17"/>
      <c r="AF13" s="3"/>
      <c r="AG13" s="3"/>
      <c r="AH13" s="3"/>
      <c r="AI13" s="3"/>
    </row>
    <row r="14" spans="1:35" s="3" customFormat="1" ht="15" customHeight="1" thickBot="1" x14ac:dyDescent="0.3">
      <c r="B14" s="15"/>
      <c r="C14" s="3" t="s">
        <v>74</v>
      </c>
      <c r="D14" s="31"/>
      <c r="F14" s="31"/>
      <c r="G14" s="31"/>
      <c r="H14" s="375" t="str">
        <f>FormControl!L28</f>
        <v xml:space="preserve">                                </v>
      </c>
      <c r="I14" s="376"/>
      <c r="J14" s="376"/>
      <c r="K14" s="376"/>
      <c r="L14" s="376"/>
      <c r="M14" s="376"/>
      <c r="N14" s="376"/>
      <c r="O14" s="376"/>
      <c r="P14" s="376"/>
      <c r="Q14" s="376"/>
      <c r="R14" s="376"/>
      <c r="S14" s="376"/>
      <c r="T14" s="377"/>
      <c r="U14" s="31"/>
      <c r="V14" s="31"/>
      <c r="W14" s="31"/>
      <c r="X14" s="31"/>
      <c r="Y14" s="31"/>
      <c r="Z14" s="31"/>
      <c r="AA14" s="31"/>
      <c r="AB14" s="31"/>
      <c r="AC14" s="31"/>
      <c r="AD14" s="31"/>
      <c r="AE14" s="17"/>
    </row>
    <row r="15" spans="1:35" s="3" customFormat="1" ht="5.25" customHeight="1" thickBot="1" x14ac:dyDescent="0.3">
      <c r="B15" s="15"/>
      <c r="C15"/>
      <c r="D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c r="AE15" s="17"/>
    </row>
    <row r="16" spans="1:35" s="3" customFormat="1" ht="15" customHeight="1" thickBot="1" x14ac:dyDescent="0.3">
      <c r="B16" s="15"/>
      <c r="C16" s="378" t="s">
        <v>75</v>
      </c>
      <c r="D16" s="378"/>
      <c r="E16" s="378"/>
      <c r="F16" s="378"/>
      <c r="G16" s="378"/>
      <c r="H16" s="40" t="s">
        <v>76</v>
      </c>
      <c r="I16" s="31"/>
      <c r="J16" s="31"/>
      <c r="K16" s="31"/>
      <c r="N16" s="31"/>
      <c r="O16" s="31"/>
      <c r="P16" s="31"/>
      <c r="Q16" s="383">
        <f>FormControl!$F$30</f>
        <v>0</v>
      </c>
      <c r="R16" s="384"/>
      <c r="S16" s="384"/>
      <c r="T16" s="384"/>
      <c r="U16" s="384"/>
      <c r="V16" s="384"/>
      <c r="W16" s="385"/>
      <c r="X16" s="380" t="str">
        <f>FormControl!$G$30</f>
        <v>No risk declared</v>
      </c>
      <c r="Y16" s="380"/>
      <c r="Z16" s="380"/>
      <c r="AA16" s="380"/>
      <c r="AB16" s="380"/>
      <c r="AC16" s="380"/>
      <c r="AD16" s="381"/>
      <c r="AE16" s="17"/>
    </row>
    <row r="17" spans="2:31" s="3" customFormat="1" ht="15" customHeight="1" thickBot="1" x14ac:dyDescent="0.3">
      <c r="B17" s="15"/>
      <c r="C17" s="378"/>
      <c r="D17" s="378"/>
      <c r="E17" s="378"/>
      <c r="F17" s="378"/>
      <c r="G17" s="378"/>
      <c r="H17" s="40" t="s">
        <v>77</v>
      </c>
      <c r="I17" s="31"/>
      <c r="J17" s="31"/>
      <c r="K17" s="31"/>
      <c r="N17" s="31"/>
      <c r="O17" s="31"/>
      <c r="P17" s="31"/>
      <c r="Q17" s="379">
        <f>FormControl!$F$31</f>
        <v>0</v>
      </c>
      <c r="R17" s="380"/>
      <c r="S17" s="380"/>
      <c r="T17" s="380"/>
      <c r="U17" s="380"/>
      <c r="V17" s="380"/>
      <c r="W17" s="381"/>
      <c r="X17" s="380" t="str">
        <f>FormControl!$G$31</f>
        <v>No risk declared</v>
      </c>
      <c r="Y17" s="380"/>
      <c r="Z17" s="380"/>
      <c r="AA17" s="380"/>
      <c r="AB17" s="380"/>
      <c r="AC17" s="380"/>
      <c r="AD17" s="381"/>
      <c r="AE17" s="17"/>
    </row>
    <row r="18" spans="2:31" s="3" customFormat="1" ht="15" customHeight="1" thickBot="1" x14ac:dyDescent="0.3">
      <c r="B18" s="15"/>
      <c r="C18" s="31"/>
      <c r="D18" s="31"/>
      <c r="F18" s="31"/>
      <c r="G18" s="31"/>
      <c r="H18" s="40" t="s">
        <v>87</v>
      </c>
      <c r="I18" s="31"/>
      <c r="J18" s="31"/>
      <c r="K18" s="31"/>
      <c r="N18" s="31"/>
      <c r="O18" s="31"/>
      <c r="P18" s="31"/>
      <c r="Q18" s="379">
        <f>FormControl!$F$32</f>
        <v>0</v>
      </c>
      <c r="R18" s="380"/>
      <c r="S18" s="380"/>
      <c r="T18" s="380"/>
      <c r="U18" s="380"/>
      <c r="V18" s="380"/>
      <c r="W18" s="381"/>
      <c r="X18" s="380" t="str">
        <f>FormControl!$G$32</f>
        <v>No risk declared</v>
      </c>
      <c r="Y18" s="380"/>
      <c r="Z18" s="380"/>
      <c r="AA18" s="380"/>
      <c r="AB18" s="380"/>
      <c r="AC18" s="380"/>
      <c r="AD18" s="381"/>
      <c r="AE18" s="17"/>
    </row>
    <row r="19" spans="2:31" s="3" customFormat="1" ht="15" customHeight="1" thickBot="1" x14ac:dyDescent="0.3">
      <c r="B19" s="15"/>
      <c r="C19" s="31"/>
      <c r="D19" s="31"/>
      <c r="F19" s="31"/>
      <c r="G19" s="31"/>
      <c r="H19" s="40" t="s">
        <v>78</v>
      </c>
      <c r="I19" s="31"/>
      <c r="J19" s="31"/>
      <c r="K19" s="31"/>
      <c r="N19" s="31"/>
      <c r="O19" s="31"/>
      <c r="P19" s="31"/>
      <c r="Q19" s="379">
        <f>FormControl!$F$33</f>
        <v>0</v>
      </c>
      <c r="R19" s="380"/>
      <c r="S19" s="380"/>
      <c r="T19" s="380"/>
      <c r="U19" s="380"/>
      <c r="V19" s="380"/>
      <c r="W19" s="381"/>
      <c r="X19" s="379" t="str">
        <f>FormControl!$G$33</f>
        <v>No risk declared</v>
      </c>
      <c r="Y19" s="380"/>
      <c r="Z19" s="380"/>
      <c r="AA19" s="380"/>
      <c r="AB19" s="380"/>
      <c r="AC19" s="380"/>
      <c r="AD19" s="381"/>
      <c r="AE19" s="17"/>
    </row>
    <row r="20" spans="2:31" s="3" customFormat="1" ht="15" customHeight="1" thickBot="1" x14ac:dyDescent="0.3">
      <c r="B20" s="15"/>
      <c r="C20" s="31"/>
      <c r="D20" s="31"/>
      <c r="F20" s="31"/>
      <c r="G20" s="31"/>
      <c r="H20" s="40" t="s">
        <v>79</v>
      </c>
      <c r="I20" s="31"/>
      <c r="J20" s="31"/>
      <c r="K20" s="31"/>
      <c r="N20" s="31"/>
      <c r="O20" s="31"/>
      <c r="P20" s="31"/>
      <c r="Q20" s="379">
        <f>FormControl!$F$34</f>
        <v>0</v>
      </c>
      <c r="R20" s="380"/>
      <c r="S20" s="380"/>
      <c r="T20" s="380"/>
      <c r="U20" s="380"/>
      <c r="V20" s="380"/>
      <c r="W20" s="381"/>
      <c r="X20" s="379" t="str">
        <f>FormControl!$G$34</f>
        <v>No risk declared</v>
      </c>
      <c r="Y20" s="380"/>
      <c r="Z20" s="380"/>
      <c r="AA20" s="380"/>
      <c r="AB20" s="380"/>
      <c r="AC20" s="380"/>
      <c r="AD20" s="381"/>
      <c r="AE20" s="17"/>
    </row>
    <row r="21" spans="2:31" s="3" customFormat="1" ht="15" customHeight="1" thickBot="1" x14ac:dyDescent="0.3">
      <c r="B21" s="15"/>
      <c r="C21" s="31"/>
      <c r="D21" s="31"/>
      <c r="F21" s="31"/>
      <c r="G21" s="31"/>
      <c r="H21" s="40" t="s">
        <v>86</v>
      </c>
      <c r="I21" s="31"/>
      <c r="J21" s="31"/>
      <c r="K21" s="31"/>
      <c r="N21" s="31"/>
      <c r="O21" s="31"/>
      <c r="P21" s="31"/>
      <c r="Q21" s="379">
        <f>FormControl!$F$35</f>
        <v>0</v>
      </c>
      <c r="R21" s="380"/>
      <c r="S21" s="380"/>
      <c r="T21" s="380"/>
      <c r="U21" s="380"/>
      <c r="V21" s="380"/>
      <c r="W21" s="381"/>
      <c r="X21" s="379" t="str">
        <f>FormControl!$G$35</f>
        <v>No risk declared</v>
      </c>
      <c r="Y21" s="380"/>
      <c r="Z21" s="380"/>
      <c r="AA21" s="380"/>
      <c r="AB21" s="380"/>
      <c r="AC21" s="380"/>
      <c r="AD21" s="381"/>
      <c r="AE21" s="17"/>
    </row>
    <row r="22" spans="2:31" s="3" customFormat="1" ht="15" customHeight="1" thickBot="1" x14ac:dyDescent="0.3">
      <c r="B22" s="15"/>
      <c r="C22" s="31"/>
      <c r="D22" s="31"/>
      <c r="F22" s="31"/>
      <c r="G22" s="31"/>
      <c r="H22" s="40" t="s">
        <v>80</v>
      </c>
      <c r="I22" s="31"/>
      <c r="J22" s="31"/>
      <c r="K22" s="31"/>
      <c r="N22" s="31"/>
      <c r="O22" s="31"/>
      <c r="P22" s="31"/>
      <c r="Q22" s="379">
        <f>FormControl!$M$30</f>
        <v>0</v>
      </c>
      <c r="R22" s="380"/>
      <c r="S22" s="380"/>
      <c r="T22" s="380"/>
      <c r="U22" s="380"/>
      <c r="V22" s="380"/>
      <c r="W22" s="381"/>
      <c r="X22" s="379" t="str">
        <f>FormControl!$N$30</f>
        <v>No risk declared</v>
      </c>
      <c r="Y22" s="380"/>
      <c r="Z22" s="380"/>
      <c r="AA22" s="380"/>
      <c r="AB22" s="380"/>
      <c r="AC22" s="380"/>
      <c r="AD22" s="381"/>
      <c r="AE22" s="17"/>
    </row>
    <row r="23" spans="2:31" s="3" customFormat="1" ht="15" customHeight="1" thickBot="1" x14ac:dyDescent="0.3">
      <c r="B23" s="15"/>
      <c r="C23" s="31"/>
      <c r="D23" s="31"/>
      <c r="F23" s="31"/>
      <c r="G23" s="31"/>
      <c r="H23" s="40" t="s">
        <v>81</v>
      </c>
      <c r="I23" s="31"/>
      <c r="J23" s="31"/>
      <c r="K23" s="31"/>
      <c r="N23" s="31"/>
      <c r="O23" s="31"/>
      <c r="P23" s="31"/>
      <c r="Q23" s="379">
        <f>FormControl!$M$31</f>
        <v>0</v>
      </c>
      <c r="R23" s="380"/>
      <c r="S23" s="380"/>
      <c r="T23" s="380"/>
      <c r="U23" s="380"/>
      <c r="V23" s="380"/>
      <c r="W23" s="381"/>
      <c r="X23" s="379" t="str">
        <f>FormControl!$N$31</f>
        <v>No risk declared</v>
      </c>
      <c r="Y23" s="380"/>
      <c r="Z23" s="380"/>
      <c r="AA23" s="380"/>
      <c r="AB23" s="380"/>
      <c r="AC23" s="380"/>
      <c r="AD23" s="381"/>
      <c r="AE23" s="17"/>
    </row>
    <row r="24" spans="2:31" s="3" customFormat="1" ht="15" customHeight="1" thickBot="1" x14ac:dyDescent="0.3">
      <c r="B24" s="15"/>
      <c r="C24" s="31"/>
      <c r="D24" s="31"/>
      <c r="F24" s="31"/>
      <c r="G24" s="31"/>
      <c r="H24" s="40" t="s">
        <v>82</v>
      </c>
      <c r="I24" s="31"/>
      <c r="J24" s="31"/>
      <c r="K24" s="31"/>
      <c r="N24" s="31"/>
      <c r="O24" s="31"/>
      <c r="P24" s="31"/>
      <c r="Q24" s="379">
        <f>FormControl!$M$32</f>
        <v>0</v>
      </c>
      <c r="R24" s="380"/>
      <c r="S24" s="380"/>
      <c r="T24" s="380"/>
      <c r="U24" s="380"/>
      <c r="V24" s="380"/>
      <c r="W24" s="381"/>
      <c r="X24" s="379" t="str">
        <f>FormControl!$N$32</f>
        <v>No risk declared</v>
      </c>
      <c r="Y24" s="380"/>
      <c r="Z24" s="380"/>
      <c r="AA24" s="380"/>
      <c r="AB24" s="380"/>
      <c r="AC24" s="380"/>
      <c r="AD24" s="381"/>
      <c r="AE24" s="17"/>
    </row>
    <row r="25" spans="2:31" s="3" customFormat="1" ht="15" customHeight="1" thickBot="1" x14ac:dyDescent="0.3">
      <c r="B25" s="15"/>
      <c r="C25" s="31"/>
      <c r="D25" s="31"/>
      <c r="F25" s="31"/>
      <c r="G25" s="31"/>
      <c r="H25" s="40" t="s">
        <v>83</v>
      </c>
      <c r="I25" s="31"/>
      <c r="J25" s="31"/>
      <c r="K25" s="31"/>
      <c r="N25" s="31"/>
      <c r="O25" s="31"/>
      <c r="P25" s="31"/>
      <c r="Q25" s="379">
        <f>FormControl!$M$33</f>
        <v>0</v>
      </c>
      <c r="R25" s="380"/>
      <c r="S25" s="380"/>
      <c r="T25" s="380"/>
      <c r="U25" s="380"/>
      <c r="V25" s="380"/>
      <c r="W25" s="381"/>
      <c r="X25" s="379" t="str">
        <f>FormControl!$N$33</f>
        <v>No risk declared</v>
      </c>
      <c r="Y25" s="380"/>
      <c r="Z25" s="380"/>
      <c r="AA25" s="380"/>
      <c r="AB25" s="380"/>
      <c r="AC25" s="380"/>
      <c r="AD25" s="381"/>
      <c r="AE25" s="17"/>
    </row>
    <row r="26" spans="2:31" s="3" customFormat="1" ht="15" customHeight="1" thickBot="1" x14ac:dyDescent="0.3">
      <c r="B26" s="15"/>
      <c r="C26" s="31"/>
      <c r="D26" s="31"/>
      <c r="F26" s="31"/>
      <c r="G26" s="31"/>
      <c r="H26" s="40" t="s">
        <v>84</v>
      </c>
      <c r="I26" s="31"/>
      <c r="J26" s="31"/>
      <c r="K26" s="31"/>
      <c r="N26" s="31"/>
      <c r="O26" s="31"/>
      <c r="P26" s="31"/>
      <c r="Q26" s="379">
        <f>FormControl!$M$34</f>
        <v>0</v>
      </c>
      <c r="R26" s="380"/>
      <c r="S26" s="380"/>
      <c r="T26" s="380"/>
      <c r="U26" s="380"/>
      <c r="V26" s="380"/>
      <c r="W26" s="381"/>
      <c r="X26" s="379" t="str">
        <f>FormControl!$N$34</f>
        <v>No risk declared</v>
      </c>
      <c r="Y26" s="380"/>
      <c r="Z26" s="380"/>
      <c r="AA26" s="380"/>
      <c r="AB26" s="380"/>
      <c r="AC26" s="380"/>
      <c r="AD26" s="381"/>
      <c r="AE26" s="17"/>
    </row>
    <row r="27" spans="2:31" s="3" customFormat="1" ht="15" customHeight="1" thickBot="1" x14ac:dyDescent="0.3">
      <c r="B27" s="15"/>
      <c r="C27" s="31"/>
      <c r="D27" s="31"/>
      <c r="F27" s="31"/>
      <c r="G27" s="31"/>
      <c r="H27" s="40" t="s">
        <v>85</v>
      </c>
      <c r="I27" s="31"/>
      <c r="J27" s="31"/>
      <c r="K27" s="31"/>
      <c r="N27" s="31"/>
      <c r="O27" s="31"/>
      <c r="P27" s="31"/>
      <c r="Q27" s="379">
        <f>FormControl!$M$35</f>
        <v>0</v>
      </c>
      <c r="R27" s="380"/>
      <c r="S27" s="380"/>
      <c r="T27" s="380"/>
      <c r="U27" s="380"/>
      <c r="V27" s="380"/>
      <c r="W27" s="381"/>
      <c r="X27" s="379" t="str">
        <f>FormControl!$N$35</f>
        <v>No risk declared</v>
      </c>
      <c r="Y27" s="380"/>
      <c r="Z27" s="380"/>
      <c r="AA27" s="380"/>
      <c r="AB27" s="380"/>
      <c r="AC27" s="380"/>
      <c r="AD27" s="381"/>
      <c r="AE27" s="17"/>
    </row>
    <row r="28" spans="2:31" s="3" customFormat="1" ht="8.25" customHeight="1" x14ac:dyDescent="0.25">
      <c r="B28" s="15"/>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17"/>
    </row>
    <row r="29" spans="2:31" s="3" customFormat="1" ht="8.25" customHeight="1" x14ac:dyDescent="0.25">
      <c r="B29" s="15"/>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17"/>
    </row>
    <row r="30" spans="2:31" s="3" customFormat="1" ht="33" customHeight="1" x14ac:dyDescent="0.25">
      <c r="B30" s="15"/>
      <c r="C30" s="31"/>
      <c r="D30" s="382" t="s">
        <v>88</v>
      </c>
      <c r="E30" s="382"/>
      <c r="F30" s="382"/>
      <c r="G30" s="382"/>
      <c r="H30" s="382"/>
      <c r="I30" s="382"/>
      <c r="J30" s="382"/>
      <c r="K30" s="382"/>
      <c r="L30" s="382"/>
      <c r="M30" s="382"/>
      <c r="N30" s="382"/>
      <c r="O30" s="382"/>
      <c r="P30" s="382"/>
      <c r="Q30" s="382"/>
      <c r="R30" s="382"/>
      <c r="S30" s="382"/>
      <c r="T30" s="382"/>
      <c r="U30" s="382"/>
      <c r="V30" s="382"/>
      <c r="W30" s="382"/>
      <c r="X30" s="382"/>
      <c r="Y30" s="382"/>
      <c r="Z30" s="382"/>
      <c r="AA30" s="382"/>
      <c r="AB30" s="382"/>
      <c r="AC30" s="382"/>
      <c r="AD30" s="382"/>
      <c r="AE30" s="17"/>
    </row>
    <row r="31" spans="2:31" s="3" customFormat="1" ht="15" customHeight="1" thickBot="1" x14ac:dyDescent="0.3">
      <c r="B31" s="15"/>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17"/>
    </row>
    <row r="32" spans="2:31" s="3" customFormat="1" ht="73.5" customHeight="1" thickBot="1" x14ac:dyDescent="0.3">
      <c r="B32" s="15"/>
      <c r="C32" s="31"/>
      <c r="D32" s="378" t="s">
        <v>636</v>
      </c>
      <c r="E32" s="378"/>
      <c r="F32" s="378"/>
      <c r="G32" s="378"/>
      <c r="H32" s="378"/>
      <c r="I32" s="378"/>
      <c r="J32" s="378"/>
      <c r="K32" s="378"/>
      <c r="L32" s="378"/>
      <c r="M32" s="378"/>
      <c r="N32" s="378"/>
      <c r="O32" s="378"/>
      <c r="P32" s="378"/>
      <c r="Q32" s="378"/>
      <c r="R32" s="389"/>
      <c r="S32" s="386"/>
      <c r="T32" s="387"/>
      <c r="U32" s="387"/>
      <c r="V32" s="387"/>
      <c r="W32" s="387"/>
      <c r="X32" s="387"/>
      <c r="Y32" s="387"/>
      <c r="Z32" s="387"/>
      <c r="AA32" s="387"/>
      <c r="AB32" s="387"/>
      <c r="AC32" s="387"/>
      <c r="AD32" s="388"/>
      <c r="AE32" s="17"/>
    </row>
    <row r="33" spans="2:34" s="3" customFormat="1" ht="5.25" customHeight="1" thickBot="1" x14ac:dyDescent="0.3">
      <c r="B33" s="15"/>
      <c r="C33" s="31"/>
      <c r="D33" s="31"/>
      <c r="L33" s="31"/>
      <c r="M33" s="31"/>
      <c r="N33" s="31"/>
      <c r="O33" s="31"/>
      <c r="P33" s="31"/>
      <c r="Q33" s="31"/>
      <c r="R33" s="31"/>
      <c r="S33" s="71"/>
      <c r="T33" s="71"/>
      <c r="U33" s="71"/>
      <c r="V33" s="71"/>
      <c r="W33" s="71"/>
      <c r="X33" s="71"/>
      <c r="Y33" s="71"/>
      <c r="Z33" s="71"/>
      <c r="AA33" s="71"/>
      <c r="AB33" s="71"/>
      <c r="AC33" s="71"/>
      <c r="AD33" s="71"/>
      <c r="AE33" s="17"/>
    </row>
    <row r="34" spans="2:34" s="3" customFormat="1" ht="60" customHeight="1" thickBot="1" x14ac:dyDescent="0.3">
      <c r="B34" s="15"/>
      <c r="C34" s="31"/>
      <c r="D34" s="378" t="s">
        <v>637</v>
      </c>
      <c r="E34" s="378"/>
      <c r="F34" s="378"/>
      <c r="G34" s="378"/>
      <c r="H34" s="378"/>
      <c r="I34" s="378"/>
      <c r="J34" s="378"/>
      <c r="K34" s="378"/>
      <c r="L34" s="378"/>
      <c r="M34" s="378"/>
      <c r="N34" s="378"/>
      <c r="O34" s="378"/>
      <c r="P34" s="378"/>
      <c r="Q34" s="378"/>
      <c r="R34" s="389"/>
      <c r="S34" s="386"/>
      <c r="T34" s="387"/>
      <c r="U34" s="387"/>
      <c r="V34" s="387"/>
      <c r="W34" s="387"/>
      <c r="X34" s="387"/>
      <c r="Y34" s="387"/>
      <c r="Z34" s="387"/>
      <c r="AA34" s="387"/>
      <c r="AB34" s="387"/>
      <c r="AC34" s="387"/>
      <c r="AD34" s="388"/>
      <c r="AE34" s="17"/>
      <c r="AH34" s="155" t="s">
        <v>586</v>
      </c>
    </row>
    <row r="35" spans="2:34" s="3" customFormat="1" ht="5.25" customHeight="1" thickBot="1" x14ac:dyDescent="0.3">
      <c r="B35" s="15"/>
      <c r="C35" s="31"/>
      <c r="D35" s="31"/>
      <c r="L35" s="31"/>
      <c r="M35" s="31"/>
      <c r="N35" s="31"/>
      <c r="O35" s="31"/>
      <c r="P35" s="31"/>
      <c r="Q35" s="31"/>
      <c r="R35" s="31"/>
      <c r="S35" s="71"/>
      <c r="T35" s="71"/>
      <c r="U35" s="71"/>
      <c r="V35" s="71"/>
      <c r="W35" s="71"/>
      <c r="X35" s="71"/>
      <c r="Y35" s="71"/>
      <c r="Z35" s="71"/>
      <c r="AA35" s="71"/>
      <c r="AB35" s="71"/>
      <c r="AC35" s="71"/>
      <c r="AD35" s="71"/>
      <c r="AE35" s="17"/>
      <c r="AH35" s="155" t="s">
        <v>587</v>
      </c>
    </row>
    <row r="36" spans="2:34" s="3" customFormat="1" ht="50.25" customHeight="1" thickBot="1" x14ac:dyDescent="0.3">
      <c r="B36" s="15"/>
      <c r="C36" s="31"/>
      <c r="D36" s="378" t="s">
        <v>638</v>
      </c>
      <c r="E36" s="378"/>
      <c r="F36" s="378"/>
      <c r="G36" s="378"/>
      <c r="H36" s="378"/>
      <c r="I36" s="378"/>
      <c r="J36" s="378"/>
      <c r="K36" s="378"/>
      <c r="L36" s="378"/>
      <c r="M36" s="378"/>
      <c r="N36" s="378"/>
      <c r="O36" s="378"/>
      <c r="P36" s="378"/>
      <c r="Q36" s="378"/>
      <c r="R36" s="389"/>
      <c r="S36" s="386"/>
      <c r="T36" s="387"/>
      <c r="U36" s="387"/>
      <c r="V36" s="387"/>
      <c r="W36" s="387"/>
      <c r="X36" s="387"/>
      <c r="Y36" s="387"/>
      <c r="Z36" s="387"/>
      <c r="AA36" s="387"/>
      <c r="AB36" s="387"/>
      <c r="AC36" s="387"/>
      <c r="AD36" s="388"/>
      <c r="AE36" s="17"/>
      <c r="AH36" s="155" t="s">
        <v>588</v>
      </c>
    </row>
    <row r="37" spans="2:34" s="3" customFormat="1" ht="5.25" customHeight="1" thickBot="1" x14ac:dyDescent="0.3">
      <c r="B37" s="15"/>
      <c r="C37" s="31"/>
      <c r="D37" s="31"/>
      <c r="L37" s="31"/>
      <c r="M37" s="31"/>
      <c r="N37" s="31"/>
      <c r="O37" s="31"/>
      <c r="P37" s="31"/>
      <c r="Q37" s="31"/>
      <c r="R37" s="31"/>
      <c r="S37" s="71"/>
      <c r="T37" s="71"/>
      <c r="U37" s="71"/>
      <c r="V37" s="71"/>
      <c r="W37" s="71"/>
      <c r="X37" s="71"/>
      <c r="Y37" s="71"/>
      <c r="Z37" s="71"/>
      <c r="AA37" s="71"/>
      <c r="AB37" s="71"/>
      <c r="AC37" s="71"/>
      <c r="AD37" s="71"/>
      <c r="AE37" s="17"/>
      <c r="AH37" s="155" t="s">
        <v>589</v>
      </c>
    </row>
    <row r="38" spans="2:34" s="3" customFormat="1" ht="45" customHeight="1" thickBot="1" x14ac:dyDescent="0.3">
      <c r="B38" s="15"/>
      <c r="C38" s="31"/>
      <c r="D38" s="378" t="s">
        <v>639</v>
      </c>
      <c r="E38" s="378"/>
      <c r="F38" s="378"/>
      <c r="G38" s="378"/>
      <c r="H38" s="378"/>
      <c r="I38" s="378"/>
      <c r="J38" s="378"/>
      <c r="K38" s="378"/>
      <c r="L38" s="378"/>
      <c r="M38" s="378"/>
      <c r="N38" s="378"/>
      <c r="O38" s="378"/>
      <c r="P38" s="378"/>
      <c r="Q38" s="378"/>
      <c r="R38" s="389"/>
      <c r="S38" s="386"/>
      <c r="T38" s="387"/>
      <c r="U38" s="387"/>
      <c r="V38" s="387"/>
      <c r="W38" s="387"/>
      <c r="X38" s="387"/>
      <c r="Y38" s="387"/>
      <c r="Z38" s="387"/>
      <c r="AA38" s="387"/>
      <c r="AB38" s="387"/>
      <c r="AC38" s="387"/>
      <c r="AD38" s="388"/>
      <c r="AE38" s="17"/>
      <c r="AH38" s="155" t="s">
        <v>590</v>
      </c>
    </row>
    <row r="39" spans="2:34" s="3" customFormat="1" ht="5.25" customHeight="1" thickBot="1" x14ac:dyDescent="0.3">
      <c r="B39" s="15"/>
      <c r="C39" s="31"/>
      <c r="D39" s="31"/>
      <c r="L39" s="31"/>
      <c r="M39" s="31"/>
      <c r="N39" s="31"/>
      <c r="O39" s="31"/>
      <c r="P39" s="31"/>
      <c r="Q39" s="31"/>
      <c r="R39" s="31"/>
      <c r="S39" s="71"/>
      <c r="T39" s="71"/>
      <c r="U39" s="71"/>
      <c r="V39" s="71"/>
      <c r="W39" s="71"/>
      <c r="X39" s="71"/>
      <c r="Y39" s="71"/>
      <c r="Z39" s="71"/>
      <c r="AA39" s="71"/>
      <c r="AB39" s="71"/>
      <c r="AC39" s="71"/>
      <c r="AD39" s="71"/>
      <c r="AE39" s="17"/>
      <c r="AH39" s="155" t="s">
        <v>591</v>
      </c>
    </row>
    <row r="40" spans="2:34" s="3" customFormat="1" ht="45" customHeight="1" thickBot="1" x14ac:dyDescent="0.3">
      <c r="B40" s="15"/>
      <c r="C40" s="31"/>
      <c r="D40" s="378" t="s">
        <v>768</v>
      </c>
      <c r="E40" s="378"/>
      <c r="F40" s="378"/>
      <c r="G40" s="378"/>
      <c r="H40" s="378"/>
      <c r="I40" s="378"/>
      <c r="J40" s="378"/>
      <c r="K40" s="378"/>
      <c r="L40" s="378"/>
      <c r="M40" s="378"/>
      <c r="N40" s="378"/>
      <c r="O40" s="378"/>
      <c r="P40" s="378"/>
      <c r="Q40" s="378"/>
      <c r="R40" s="389"/>
      <c r="S40" s="386"/>
      <c r="T40" s="387"/>
      <c r="U40" s="387"/>
      <c r="V40" s="387"/>
      <c r="W40" s="387"/>
      <c r="X40" s="387"/>
      <c r="Y40" s="387"/>
      <c r="Z40" s="387"/>
      <c r="AA40" s="387"/>
      <c r="AB40" s="387"/>
      <c r="AC40" s="387"/>
      <c r="AD40" s="388"/>
      <c r="AE40" s="17"/>
      <c r="AH40" s="155" t="s">
        <v>592</v>
      </c>
    </row>
    <row r="41" spans="2:34" s="3" customFormat="1" ht="6" customHeight="1" thickBot="1" x14ac:dyDescent="0.3">
      <c r="B41" s="15"/>
      <c r="C41" s="31"/>
      <c r="D41" s="31"/>
      <c r="L41" s="31"/>
      <c r="M41" s="31"/>
      <c r="N41" s="31"/>
      <c r="O41" s="31"/>
      <c r="P41" s="31"/>
      <c r="Q41" s="31"/>
      <c r="R41" s="31"/>
      <c r="S41" s="71"/>
      <c r="T41" s="71"/>
      <c r="U41" s="71"/>
      <c r="V41" s="71"/>
      <c r="W41" s="71"/>
      <c r="X41" s="71"/>
      <c r="Y41" s="71"/>
      <c r="Z41" s="71"/>
      <c r="AA41" s="71"/>
      <c r="AB41" s="71"/>
      <c r="AC41" s="71"/>
      <c r="AD41" s="71"/>
      <c r="AE41" s="17"/>
      <c r="AH41" s="155" t="s">
        <v>593</v>
      </c>
    </row>
    <row r="42" spans="2:34" s="3" customFormat="1" ht="45" customHeight="1" thickBot="1" x14ac:dyDescent="0.3">
      <c r="B42" s="15"/>
      <c r="C42" s="31"/>
      <c r="D42" s="378" t="s">
        <v>640</v>
      </c>
      <c r="E42" s="378"/>
      <c r="F42" s="378"/>
      <c r="G42" s="378"/>
      <c r="H42" s="378"/>
      <c r="I42" s="378"/>
      <c r="J42" s="378"/>
      <c r="K42" s="378"/>
      <c r="L42" s="378"/>
      <c r="M42" s="378"/>
      <c r="N42" s="378"/>
      <c r="O42" s="378"/>
      <c r="P42" s="378"/>
      <c r="Q42" s="378"/>
      <c r="R42" s="389"/>
      <c r="S42" s="386"/>
      <c r="T42" s="387"/>
      <c r="U42" s="387"/>
      <c r="V42" s="387"/>
      <c r="W42" s="387"/>
      <c r="X42" s="387"/>
      <c r="Y42" s="387"/>
      <c r="Z42" s="387"/>
      <c r="AA42" s="387"/>
      <c r="AB42" s="387"/>
      <c r="AC42" s="387"/>
      <c r="AD42" s="388"/>
      <c r="AE42" s="17"/>
    </row>
    <row r="43" spans="2:34" s="3" customFormat="1" ht="5.25" customHeight="1" thickBot="1" x14ac:dyDescent="0.3">
      <c r="B43" s="15"/>
      <c r="C43" s="31"/>
      <c r="D43" s="31"/>
      <c r="L43" s="31"/>
      <c r="M43" s="31"/>
      <c r="N43" s="31"/>
      <c r="O43" s="31"/>
      <c r="P43" s="31"/>
      <c r="Q43" s="31"/>
      <c r="R43" s="31"/>
      <c r="S43" s="71"/>
      <c r="T43" s="71"/>
      <c r="U43" s="71"/>
      <c r="V43" s="71"/>
      <c r="W43" s="71"/>
      <c r="X43" s="71"/>
      <c r="Y43" s="71"/>
      <c r="Z43" s="71"/>
      <c r="AA43" s="71"/>
      <c r="AB43" s="71"/>
      <c r="AC43" s="71"/>
      <c r="AD43" s="71"/>
      <c r="AE43" s="17"/>
    </row>
    <row r="44" spans="2:34" s="3" customFormat="1" ht="45" customHeight="1" thickBot="1" x14ac:dyDescent="0.3">
      <c r="B44" s="15"/>
      <c r="C44" s="31"/>
      <c r="D44" s="378" t="s">
        <v>641</v>
      </c>
      <c r="E44" s="378"/>
      <c r="F44" s="378"/>
      <c r="G44" s="378"/>
      <c r="H44" s="378"/>
      <c r="I44" s="378"/>
      <c r="J44" s="378"/>
      <c r="K44" s="378"/>
      <c r="L44" s="378"/>
      <c r="M44" s="378"/>
      <c r="N44" s="378"/>
      <c r="O44" s="378"/>
      <c r="P44" s="378"/>
      <c r="Q44" s="378"/>
      <c r="R44" s="389"/>
      <c r="S44" s="386"/>
      <c r="T44" s="387"/>
      <c r="U44" s="387"/>
      <c r="V44" s="387"/>
      <c r="W44" s="387"/>
      <c r="X44" s="387"/>
      <c r="Y44" s="387"/>
      <c r="Z44" s="387"/>
      <c r="AA44" s="387"/>
      <c r="AB44" s="387"/>
      <c r="AC44" s="387"/>
      <c r="AD44" s="388"/>
      <c r="AE44" s="17"/>
    </row>
    <row r="45" spans="2:34" s="3" customFormat="1" ht="6" customHeight="1" thickBot="1" x14ac:dyDescent="0.3">
      <c r="B45" s="15"/>
      <c r="C45" s="31"/>
      <c r="D45" s="31"/>
      <c r="L45" s="31"/>
      <c r="M45" s="31"/>
      <c r="N45" s="31"/>
      <c r="O45" s="31"/>
      <c r="P45" s="31"/>
      <c r="Q45" s="31"/>
      <c r="R45" s="31"/>
      <c r="S45" s="71"/>
      <c r="T45" s="71"/>
      <c r="U45" s="71"/>
      <c r="V45" s="71"/>
      <c r="W45" s="71"/>
      <c r="X45" s="71"/>
      <c r="Y45" s="71"/>
      <c r="Z45" s="71"/>
      <c r="AA45" s="71"/>
      <c r="AB45" s="71"/>
      <c r="AC45" s="71"/>
      <c r="AD45" s="71"/>
      <c r="AE45" s="17"/>
    </row>
    <row r="46" spans="2:34" s="3" customFormat="1" ht="45" customHeight="1" thickBot="1" x14ac:dyDescent="0.3">
      <c r="B46" s="15"/>
      <c r="C46" s="31"/>
      <c r="D46" s="378" t="s">
        <v>769</v>
      </c>
      <c r="E46" s="378"/>
      <c r="F46" s="378"/>
      <c r="G46" s="378"/>
      <c r="H46" s="378"/>
      <c r="I46" s="378"/>
      <c r="J46" s="378"/>
      <c r="K46" s="378"/>
      <c r="L46" s="378"/>
      <c r="M46" s="378"/>
      <c r="N46" s="378"/>
      <c r="O46" s="378"/>
      <c r="P46" s="378"/>
      <c r="Q46" s="378"/>
      <c r="R46" s="389"/>
      <c r="S46" s="386"/>
      <c r="T46" s="387"/>
      <c r="U46" s="387"/>
      <c r="V46" s="387"/>
      <c r="W46" s="387"/>
      <c r="X46" s="387"/>
      <c r="Y46" s="387"/>
      <c r="Z46" s="387"/>
      <c r="AA46" s="387"/>
      <c r="AB46" s="387"/>
      <c r="AC46" s="387"/>
      <c r="AD46" s="388"/>
      <c r="AE46" s="17"/>
    </row>
    <row r="47" spans="2:34" s="3" customFormat="1" ht="15" customHeight="1" x14ac:dyDescent="0.25">
      <c r="B47" s="15"/>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17"/>
    </row>
    <row r="48" spans="2:34" s="3" customFormat="1" ht="15" customHeight="1" x14ac:dyDescent="0.25">
      <c r="B48" s="15"/>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17"/>
    </row>
    <row r="49" spans="2:31" s="3" customFormat="1" ht="15" customHeight="1" x14ac:dyDescent="0.25">
      <c r="B49" s="15"/>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17"/>
    </row>
    <row r="50" spans="2:31" s="3" customFormat="1" ht="15" customHeight="1" x14ac:dyDescent="0.25">
      <c r="B50" s="15"/>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17"/>
    </row>
    <row r="51" spans="2:31" s="3" customFormat="1" ht="15" customHeight="1" x14ac:dyDescent="0.25">
      <c r="B51" s="15"/>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17"/>
    </row>
    <row r="52" spans="2:31" s="3" customFormat="1" ht="15" customHeight="1" x14ac:dyDescent="0.25">
      <c r="B52" s="15"/>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17"/>
    </row>
    <row r="53" spans="2:31" s="3" customFormat="1" ht="15" customHeight="1" thickBot="1" x14ac:dyDescent="0.3">
      <c r="B53" s="27"/>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9"/>
    </row>
    <row r="54" spans="2:31" s="3" customFormat="1" ht="15" customHeight="1" x14ac:dyDescent="0.25"/>
    <row r="55" spans="2:31" s="3" customFormat="1" ht="15" customHeight="1" x14ac:dyDescent="0.25"/>
    <row r="56" spans="2:31" s="3" customFormat="1" ht="15" customHeight="1" x14ac:dyDescent="0.25">
      <c r="L56"/>
    </row>
    <row r="57" spans="2:31" s="3" customFormat="1" ht="18" customHeight="1" x14ac:dyDescent="0.25"/>
    <row r="58" spans="2:31" s="3" customFormat="1" ht="18" customHeight="1" x14ac:dyDescent="0.25"/>
    <row r="59" spans="2:31" s="3" customFormat="1" ht="18" customHeight="1" x14ac:dyDescent="0.25"/>
    <row r="60" spans="2:31" s="3" customFormat="1" ht="18" customHeight="1" x14ac:dyDescent="0.25">
      <c r="H60"/>
    </row>
    <row r="61" spans="2:31" s="3" customFormat="1" ht="18" customHeight="1" x14ac:dyDescent="0.25"/>
    <row r="62" spans="2:31" s="3" customFormat="1" ht="18" customHeight="1" x14ac:dyDescent="0.25"/>
    <row r="63" spans="2:31" s="3" customFormat="1" x14ac:dyDescent="0.25"/>
    <row r="64" spans="2:31" s="3" customFormat="1" x14ac:dyDescent="0.25"/>
    <row r="65" s="3" customFormat="1" x14ac:dyDescent="0.25"/>
    <row r="66" s="3" customFormat="1" x14ac:dyDescent="0.25"/>
    <row r="67" s="3" customFormat="1" x14ac:dyDescent="0.25"/>
    <row r="68" s="3" customFormat="1" x14ac:dyDescent="0.25"/>
  </sheetData>
  <mergeCells count="48">
    <mergeCell ref="D32:R32"/>
    <mergeCell ref="D40:R40"/>
    <mergeCell ref="D42:R42"/>
    <mergeCell ref="D44:R44"/>
    <mergeCell ref="D46:R46"/>
    <mergeCell ref="D36:R36"/>
    <mergeCell ref="D38:R38"/>
    <mergeCell ref="D34:R34"/>
    <mergeCell ref="S32:AD32"/>
    <mergeCell ref="S40:AD40"/>
    <mergeCell ref="S42:AD42"/>
    <mergeCell ref="S44:AD44"/>
    <mergeCell ref="S46:AD46"/>
    <mergeCell ref="S36:AD36"/>
    <mergeCell ref="S38:AD38"/>
    <mergeCell ref="S34:AD34"/>
    <mergeCell ref="D30:AD30"/>
    <mergeCell ref="Q17:W17"/>
    <mergeCell ref="Q16:W16"/>
    <mergeCell ref="X18:AD18"/>
    <mergeCell ref="X17:AD17"/>
    <mergeCell ref="X16:AD16"/>
    <mergeCell ref="X27:AD27"/>
    <mergeCell ref="X26:AD26"/>
    <mergeCell ref="X25:AD25"/>
    <mergeCell ref="X24:AD24"/>
    <mergeCell ref="X23:AD23"/>
    <mergeCell ref="X22:AD22"/>
    <mergeCell ref="X21:AD21"/>
    <mergeCell ref="X20:AD20"/>
    <mergeCell ref="X19:AD19"/>
    <mergeCell ref="Q22:W22"/>
    <mergeCell ref="Q21:W21"/>
    <mergeCell ref="Q20:W20"/>
    <mergeCell ref="Q19:W19"/>
    <mergeCell ref="Q18:W18"/>
    <mergeCell ref="Q27:W27"/>
    <mergeCell ref="Q26:W26"/>
    <mergeCell ref="Q25:W25"/>
    <mergeCell ref="Q24:W24"/>
    <mergeCell ref="Q23:W23"/>
    <mergeCell ref="D3:AD3"/>
    <mergeCell ref="H8:T8"/>
    <mergeCell ref="H12:T12"/>
    <mergeCell ref="H14:T14"/>
    <mergeCell ref="C16:G17"/>
    <mergeCell ref="H6:T6"/>
    <mergeCell ref="H10:T10"/>
  </mergeCells>
  <conditionalFormatting sqref="Q16:W27">
    <cfRule type="containsText" dxfId="71" priority="2" operator="containsText" text="0">
      <formula>NOT(ISERROR(SEARCH("0",Q16)))</formula>
    </cfRule>
  </conditionalFormatting>
  <conditionalFormatting sqref="X16:AD27">
    <cfRule type="containsText" dxfId="70" priority="1" operator="containsText" text="No risk declared">
      <formula>NOT(ISERROR(SEARCH("No risk declared",X16)))</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5"/>
  <dimension ref="A1:AS53"/>
  <sheetViews>
    <sheetView workbookViewId="0">
      <selection activeCell="E13" sqref="E13:I13"/>
    </sheetView>
  </sheetViews>
  <sheetFormatPr defaultRowHeight="15" x14ac:dyDescent="0.25"/>
  <cols>
    <col min="1" max="1" width="8.42578125" customWidth="1"/>
    <col min="2" max="2" width="7.140625" customWidth="1"/>
    <col min="3" max="3" width="4.28515625" customWidth="1"/>
    <col min="4" max="4" width="3" customWidth="1"/>
    <col min="5" max="9" width="6" customWidth="1"/>
    <col min="10" max="12" width="6.42578125" customWidth="1"/>
    <col min="13" max="15" width="5.5703125" customWidth="1"/>
    <col min="16" max="19" width="4.28515625" customWidth="1"/>
    <col min="20" max="22" width="3.28515625" customWidth="1"/>
    <col min="23" max="23" width="4.28515625" customWidth="1"/>
    <col min="24" max="24" width="5.28515625" customWidth="1"/>
    <col min="25" max="26" width="4.28515625" customWidth="1"/>
    <col min="27" max="32" width="4.7109375" customWidth="1"/>
    <col min="33" max="33" width="2.7109375" customWidth="1"/>
    <col min="34" max="37" width="9.140625" style="2"/>
    <col min="38" max="38" width="9.140625" style="3"/>
    <col min="39" max="41" width="9.140625" style="2"/>
    <col min="42" max="45" width="9.140625" style="43"/>
    <col min="46" max="16384" width="9.140625" style="2"/>
  </cols>
  <sheetData>
    <row r="1" spans="1:45" ht="10.5" customHeight="1" thickBot="1"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row>
    <row r="2" spans="1:45" ht="13.5" customHeight="1" x14ac:dyDescent="0.25">
      <c r="A2" s="3"/>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4"/>
      <c r="AH2" s="3"/>
      <c r="AI2" s="3"/>
      <c r="AJ2" s="3"/>
      <c r="AK2" s="3"/>
    </row>
    <row r="3" spans="1:45" ht="18.75" x14ac:dyDescent="0.3">
      <c r="A3" s="3"/>
      <c r="B3" s="15"/>
      <c r="C3" s="18"/>
      <c r="D3" s="18"/>
      <c r="E3" s="16">
        <v>2</v>
      </c>
      <c r="F3" s="332" t="s">
        <v>500</v>
      </c>
      <c r="G3" s="332"/>
      <c r="H3" s="332"/>
      <c r="I3" s="332"/>
      <c r="J3" s="332"/>
      <c r="K3" s="332"/>
      <c r="L3" s="332"/>
      <c r="M3" s="332"/>
      <c r="N3" s="332"/>
      <c r="O3" s="332"/>
      <c r="P3" s="332"/>
      <c r="Q3" s="332"/>
      <c r="R3" s="332"/>
      <c r="S3" s="332"/>
      <c r="T3" s="332"/>
      <c r="U3" s="332"/>
      <c r="V3" s="332"/>
      <c r="W3" s="332"/>
      <c r="X3" s="332"/>
      <c r="Y3" s="332"/>
      <c r="Z3" s="332"/>
      <c r="AA3" s="332"/>
      <c r="AB3" s="332"/>
      <c r="AC3" s="332"/>
      <c r="AD3" s="332"/>
      <c r="AE3" s="332"/>
      <c r="AF3" s="332"/>
      <c r="AG3" s="17"/>
      <c r="AH3" s="3"/>
      <c r="AI3" s="3"/>
      <c r="AJ3" s="3"/>
      <c r="AK3" s="3"/>
    </row>
    <row r="4" spans="1:45" ht="6.75" customHeight="1" x14ac:dyDescent="0.25">
      <c r="A4" s="3"/>
      <c r="B4" s="15"/>
      <c r="C4" s="18"/>
      <c r="D4" s="18"/>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17"/>
      <c r="AH4" s="3"/>
      <c r="AI4" s="3"/>
      <c r="AJ4" s="3"/>
      <c r="AK4" s="3"/>
    </row>
    <row r="5" spans="1:45" ht="47.25" customHeight="1" x14ac:dyDescent="0.25">
      <c r="A5" s="3"/>
      <c r="B5" s="15"/>
      <c r="C5" s="18"/>
      <c r="D5" s="18"/>
      <c r="E5" s="400" t="s">
        <v>501</v>
      </c>
      <c r="F5" s="400"/>
      <c r="G5" s="400"/>
      <c r="H5" s="400"/>
      <c r="I5" s="400"/>
      <c r="J5" s="400"/>
      <c r="K5" s="400"/>
      <c r="L5" s="400"/>
      <c r="M5" s="400"/>
      <c r="N5" s="400"/>
      <c r="O5" s="400"/>
      <c r="P5" s="400"/>
      <c r="Q5" s="400"/>
      <c r="R5" s="400"/>
      <c r="S5" s="400"/>
      <c r="T5" s="400"/>
      <c r="U5" s="400"/>
      <c r="V5" s="400"/>
      <c r="W5" s="400"/>
      <c r="X5" s="400"/>
      <c r="Y5" s="400"/>
      <c r="Z5" s="400"/>
      <c r="AA5" s="400"/>
      <c r="AB5" s="400"/>
      <c r="AC5" s="400"/>
      <c r="AD5" s="400"/>
      <c r="AE5" s="172"/>
      <c r="AF5" s="172"/>
      <c r="AG5" s="17"/>
      <c r="AH5" s="3"/>
      <c r="AI5" s="3"/>
      <c r="AJ5" s="3"/>
      <c r="AK5" s="3"/>
      <c r="AM5" s="43" t="s">
        <v>572</v>
      </c>
      <c r="AP5" s="43" t="s">
        <v>105</v>
      </c>
      <c r="AQ5" s="43" t="s">
        <v>94</v>
      </c>
      <c r="AR5" s="43" t="s">
        <v>120</v>
      </c>
      <c r="AS5" s="43" t="s">
        <v>124</v>
      </c>
    </row>
    <row r="6" spans="1:45" ht="17.25" customHeight="1" x14ac:dyDescent="0.25">
      <c r="A6" s="3"/>
      <c r="B6" s="15"/>
      <c r="C6" s="18"/>
      <c r="D6" s="18"/>
      <c r="E6" s="399" t="s">
        <v>502</v>
      </c>
      <c r="F6" s="399"/>
      <c r="G6" s="399"/>
      <c r="H6" s="399"/>
      <c r="I6" s="399"/>
      <c r="J6" s="399"/>
      <c r="K6" s="399"/>
      <c r="L6" s="399"/>
      <c r="M6" s="399"/>
      <c r="N6" s="399"/>
      <c r="O6" s="399"/>
      <c r="P6" s="399"/>
      <c r="Q6" s="399"/>
      <c r="R6" s="399"/>
      <c r="S6" s="399"/>
      <c r="T6" s="399"/>
      <c r="U6" s="399"/>
      <c r="V6" s="399"/>
      <c r="W6" s="399"/>
      <c r="X6" s="399"/>
      <c r="Y6" s="399"/>
      <c r="Z6" s="399"/>
      <c r="AA6" s="399"/>
      <c r="AB6" s="399"/>
      <c r="AC6" s="399"/>
      <c r="AD6" s="399"/>
      <c r="AE6" s="399"/>
      <c r="AF6" s="399"/>
      <c r="AG6" s="17"/>
      <c r="AH6" s="3"/>
      <c r="AI6" s="3"/>
      <c r="AJ6" s="3"/>
      <c r="AK6" s="3"/>
      <c r="AM6" s="43" t="s">
        <v>570</v>
      </c>
      <c r="AP6" s="43" t="s">
        <v>106</v>
      </c>
      <c r="AQ6" s="43" t="s">
        <v>113</v>
      </c>
      <c r="AR6" s="43" t="s">
        <v>121</v>
      </c>
      <c r="AS6" s="43" t="s">
        <v>125</v>
      </c>
    </row>
    <row r="7" spans="1:45" ht="6" customHeight="1" x14ac:dyDescent="0.25">
      <c r="A7" s="3"/>
      <c r="B7" s="15"/>
      <c r="C7" s="18"/>
      <c r="D7" s="18"/>
      <c r="E7" s="398"/>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c r="AE7" s="398"/>
      <c r="AF7" s="398"/>
      <c r="AG7" s="17"/>
      <c r="AH7" s="3"/>
      <c r="AI7" s="3"/>
      <c r="AJ7" s="3"/>
      <c r="AK7" s="3"/>
      <c r="AM7" s="43" t="s">
        <v>571</v>
      </c>
      <c r="AP7" s="43" t="s">
        <v>107</v>
      </c>
      <c r="AQ7" s="43" t="s">
        <v>567</v>
      </c>
      <c r="AR7" s="43" t="s">
        <v>122</v>
      </c>
      <c r="AS7" s="43" t="s">
        <v>126</v>
      </c>
    </row>
    <row r="8" spans="1:45" ht="6" customHeight="1" thickBot="1" x14ac:dyDescent="0.3">
      <c r="A8" s="3"/>
      <c r="B8" s="15"/>
      <c r="C8" s="18"/>
      <c r="D8" s="18"/>
      <c r="E8" s="31"/>
      <c r="F8" s="31"/>
      <c r="G8" s="31"/>
      <c r="H8" s="31"/>
      <c r="I8" s="31"/>
      <c r="J8" s="31"/>
      <c r="K8" s="31"/>
      <c r="L8" s="31"/>
      <c r="M8" s="31"/>
      <c r="N8" s="31"/>
      <c r="O8" s="31"/>
      <c r="P8" s="31"/>
      <c r="Q8" s="31"/>
      <c r="R8" s="31"/>
      <c r="S8" s="31"/>
      <c r="T8" s="31"/>
      <c r="U8" s="31"/>
      <c r="V8" s="31"/>
      <c r="W8" s="31"/>
      <c r="X8" s="31"/>
      <c r="Y8" s="31"/>
      <c r="Z8" s="31"/>
      <c r="AA8" s="31"/>
      <c r="AB8" s="31"/>
      <c r="AC8" s="31"/>
      <c r="AD8" s="31"/>
      <c r="AE8" s="31"/>
      <c r="AF8" s="31"/>
      <c r="AG8" s="17"/>
      <c r="AH8" s="3"/>
      <c r="AI8" s="3"/>
      <c r="AJ8" s="3"/>
      <c r="AK8" s="3"/>
      <c r="AP8" s="43" t="s">
        <v>108</v>
      </c>
      <c r="AQ8" s="43" t="s">
        <v>114</v>
      </c>
      <c r="AR8" s="43" t="s">
        <v>503</v>
      </c>
      <c r="AS8" s="43" t="s">
        <v>127</v>
      </c>
    </row>
    <row r="9" spans="1:45" ht="27.75" customHeight="1" thickBot="1" x14ac:dyDescent="0.3">
      <c r="A9" s="3"/>
      <c r="B9" s="15"/>
      <c r="C9" s="18"/>
      <c r="D9" s="18"/>
      <c r="E9" s="392" t="s">
        <v>594</v>
      </c>
      <c r="F9" s="393"/>
      <c r="G9" s="393"/>
      <c r="H9" s="393"/>
      <c r="I9" s="394"/>
      <c r="J9" s="392" t="s">
        <v>90</v>
      </c>
      <c r="K9" s="393"/>
      <c r="L9" s="394"/>
      <c r="M9" s="392" t="s">
        <v>91</v>
      </c>
      <c r="N9" s="393"/>
      <c r="O9" s="394"/>
      <c r="P9" s="392" t="s">
        <v>92</v>
      </c>
      <c r="Q9" s="393"/>
      <c r="R9" s="394"/>
      <c r="S9" s="392" t="s">
        <v>93</v>
      </c>
      <c r="T9" s="393"/>
      <c r="U9" s="393"/>
      <c r="V9" s="393"/>
      <c r="W9" s="394"/>
      <c r="X9" s="392" t="s">
        <v>94</v>
      </c>
      <c r="Y9" s="393"/>
      <c r="Z9" s="394"/>
      <c r="AA9" s="392" t="s">
        <v>95</v>
      </c>
      <c r="AB9" s="393"/>
      <c r="AC9" s="394"/>
      <c r="AD9" s="392" t="s">
        <v>96</v>
      </c>
      <c r="AE9" s="393"/>
      <c r="AF9" s="394"/>
      <c r="AG9" s="17"/>
      <c r="AH9" s="3"/>
      <c r="AI9" s="3"/>
      <c r="AJ9" s="3"/>
      <c r="AK9" s="3"/>
      <c r="AP9" s="43" t="s">
        <v>109</v>
      </c>
      <c r="AQ9" s="43" t="s">
        <v>566</v>
      </c>
      <c r="AR9" s="43" t="s">
        <v>504</v>
      </c>
      <c r="AS9" s="43" t="s">
        <v>128</v>
      </c>
    </row>
    <row r="10" spans="1:45" ht="71.25" customHeight="1" x14ac:dyDescent="0.25">
      <c r="A10" s="3"/>
      <c r="B10" s="15"/>
      <c r="C10" s="18"/>
      <c r="D10" s="18"/>
      <c r="E10" s="401" t="s">
        <v>97</v>
      </c>
      <c r="F10" s="401"/>
      <c r="G10" s="401"/>
      <c r="H10" s="401"/>
      <c r="I10" s="401"/>
      <c r="J10" s="401" t="s">
        <v>506</v>
      </c>
      <c r="K10" s="401"/>
      <c r="L10" s="401"/>
      <c r="M10" s="401" t="s">
        <v>98</v>
      </c>
      <c r="N10" s="401"/>
      <c r="O10" s="401"/>
      <c r="P10" s="401" t="s">
        <v>101</v>
      </c>
      <c r="Q10" s="401"/>
      <c r="R10" s="401"/>
      <c r="S10" s="401" t="s">
        <v>99</v>
      </c>
      <c r="T10" s="401"/>
      <c r="U10" s="401"/>
      <c r="V10" s="401"/>
      <c r="W10" s="401"/>
      <c r="X10" s="401" t="s">
        <v>100</v>
      </c>
      <c r="Y10" s="401"/>
      <c r="Z10" s="401"/>
      <c r="AA10" s="401" t="s">
        <v>102</v>
      </c>
      <c r="AB10" s="401"/>
      <c r="AC10" s="401"/>
      <c r="AD10" s="401" t="s">
        <v>102</v>
      </c>
      <c r="AE10" s="401"/>
      <c r="AF10" s="401"/>
      <c r="AG10" s="17"/>
      <c r="AH10" s="3"/>
      <c r="AI10" s="3"/>
      <c r="AJ10" s="3"/>
      <c r="AK10" s="3"/>
      <c r="AP10" s="43" t="s">
        <v>110</v>
      </c>
      <c r="AQ10" s="43" t="s">
        <v>115</v>
      </c>
      <c r="AR10" s="43" t="s">
        <v>123</v>
      </c>
      <c r="AS10" s="43" t="s">
        <v>129</v>
      </c>
    </row>
    <row r="11" spans="1:45" ht="3.75" customHeight="1" x14ac:dyDescent="0.25">
      <c r="A11" s="3"/>
      <c r="B11" s="15"/>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7"/>
      <c r="AH11" s="3"/>
      <c r="AI11" s="3"/>
      <c r="AJ11" s="3"/>
      <c r="AK11" s="3"/>
      <c r="AP11" s="43" t="s">
        <v>509</v>
      </c>
      <c r="AQ11" s="43" t="s">
        <v>116</v>
      </c>
      <c r="AR11" s="43" t="s">
        <v>119</v>
      </c>
      <c r="AS11" s="43" t="s">
        <v>130</v>
      </c>
    </row>
    <row r="12" spans="1:45" s="3" customFormat="1" ht="4.5" customHeight="1" thickBot="1" x14ac:dyDescent="0.3">
      <c r="B12" s="15"/>
      <c r="C12" s="18"/>
      <c r="D12" s="18"/>
      <c r="E12" s="31"/>
      <c r="F12" s="31"/>
      <c r="G12" s="31"/>
      <c r="H12" s="31"/>
      <c r="I12" s="31"/>
      <c r="J12" s="31"/>
      <c r="K12" s="31"/>
      <c r="L12" s="31"/>
      <c r="M12" s="31"/>
      <c r="N12" s="31"/>
      <c r="O12" s="31"/>
      <c r="P12" s="31"/>
      <c r="Q12" s="31"/>
      <c r="R12" s="31"/>
      <c r="S12" s="31"/>
      <c r="T12" s="31"/>
      <c r="U12" s="31"/>
      <c r="V12" s="31"/>
      <c r="W12" s="31"/>
      <c r="X12" s="31"/>
      <c r="Y12" s="31"/>
      <c r="Z12" s="31"/>
      <c r="AA12" s="31"/>
      <c r="AB12" s="31"/>
      <c r="AC12" s="31"/>
      <c r="AD12" s="31"/>
      <c r="AE12" s="31"/>
      <c r="AF12" s="31"/>
      <c r="AG12" s="17"/>
      <c r="AP12" s="43" t="s">
        <v>111</v>
      </c>
      <c r="AQ12" s="43" t="s">
        <v>117</v>
      </c>
      <c r="AR12" s="43"/>
      <c r="AS12" s="43" t="s">
        <v>518</v>
      </c>
    </row>
    <row r="13" spans="1:45" s="3" customFormat="1" ht="47.25" customHeight="1" thickBot="1" x14ac:dyDescent="0.3">
      <c r="A13" s="390" t="s">
        <v>569</v>
      </c>
      <c r="B13" s="391"/>
      <c r="C13" s="170"/>
      <c r="D13" s="169">
        <v>1</v>
      </c>
      <c r="E13" s="386"/>
      <c r="F13" s="387"/>
      <c r="G13" s="387"/>
      <c r="H13" s="387"/>
      <c r="I13" s="388"/>
      <c r="J13" s="395"/>
      <c r="K13" s="396"/>
      <c r="L13" s="397"/>
      <c r="M13" s="395"/>
      <c r="N13" s="396"/>
      <c r="O13" s="397"/>
      <c r="P13" s="386"/>
      <c r="Q13" s="387"/>
      <c r="R13" s="388"/>
      <c r="S13" s="395"/>
      <c r="T13" s="396"/>
      <c r="U13" s="396"/>
      <c r="V13" s="396"/>
      <c r="W13" s="397"/>
      <c r="X13" s="395"/>
      <c r="Y13" s="396"/>
      <c r="Z13" s="397"/>
      <c r="AA13" s="395"/>
      <c r="AB13" s="396"/>
      <c r="AC13" s="397"/>
      <c r="AD13" s="395"/>
      <c r="AE13" s="396"/>
      <c r="AF13" s="397"/>
      <c r="AG13" s="17"/>
      <c r="AP13" s="43" t="s">
        <v>112</v>
      </c>
      <c r="AQ13" s="43" t="s">
        <v>118</v>
      </c>
      <c r="AS13" s="43" t="s">
        <v>132</v>
      </c>
    </row>
    <row r="14" spans="1:45" s="3" customFormat="1" ht="47.25" customHeight="1" thickBot="1" x14ac:dyDescent="0.3">
      <c r="A14" s="390"/>
      <c r="B14" s="391"/>
      <c r="C14" s="171"/>
      <c r="D14" s="169">
        <v>2</v>
      </c>
      <c r="E14" s="386" t="str">
        <f t="shared" ref="E14" si="0">IF(C14="","",CONCATENATE($AM$5,C14,$AM$6,C14,$AM$7))</f>
        <v/>
      </c>
      <c r="F14" s="387"/>
      <c r="G14" s="387"/>
      <c r="H14" s="387"/>
      <c r="I14" s="388"/>
      <c r="J14" s="395"/>
      <c r="K14" s="396"/>
      <c r="L14" s="396"/>
      <c r="M14" s="395"/>
      <c r="N14" s="396"/>
      <c r="O14" s="396"/>
      <c r="P14" s="386"/>
      <c r="Q14" s="387"/>
      <c r="R14" s="388"/>
      <c r="S14" s="395"/>
      <c r="T14" s="396"/>
      <c r="U14" s="396"/>
      <c r="V14" s="396"/>
      <c r="W14" s="397"/>
      <c r="X14" s="395"/>
      <c r="Y14" s="396"/>
      <c r="Z14" s="397"/>
      <c r="AA14" s="395"/>
      <c r="AB14" s="396"/>
      <c r="AC14" s="397"/>
      <c r="AD14" s="395"/>
      <c r="AE14" s="396"/>
      <c r="AF14" s="397"/>
      <c r="AG14" s="17"/>
      <c r="AP14" s="43"/>
      <c r="AQ14" s="43" t="s">
        <v>119</v>
      </c>
      <c r="AR14" s="43"/>
      <c r="AS14" s="43" t="s">
        <v>133</v>
      </c>
    </row>
    <row r="15" spans="1:45" s="3" customFormat="1" ht="47.25" customHeight="1" thickBot="1" x14ac:dyDescent="0.3">
      <c r="A15" s="390"/>
      <c r="B15" s="391"/>
      <c r="C15" s="171"/>
      <c r="D15" s="169">
        <v>3</v>
      </c>
      <c r="E15" s="386" t="str">
        <f t="shared" ref="E15:E21" si="1">IF(C15="","",CONCATENATE($AM$5,C15,$AM$6,C15,$AM$7))</f>
        <v/>
      </c>
      <c r="F15" s="387"/>
      <c r="G15" s="387"/>
      <c r="H15" s="387"/>
      <c r="I15" s="388"/>
      <c r="J15" s="395"/>
      <c r="K15" s="396"/>
      <c r="L15" s="396"/>
      <c r="M15" s="395"/>
      <c r="N15" s="396"/>
      <c r="O15" s="396"/>
      <c r="P15" s="386"/>
      <c r="Q15" s="387"/>
      <c r="R15" s="387"/>
      <c r="S15" s="395"/>
      <c r="T15" s="396"/>
      <c r="U15" s="396"/>
      <c r="V15" s="396"/>
      <c r="W15" s="397"/>
      <c r="X15" s="395"/>
      <c r="Y15" s="396"/>
      <c r="Z15" s="397"/>
      <c r="AA15" s="395"/>
      <c r="AB15" s="396"/>
      <c r="AC15" s="397"/>
      <c r="AD15" s="395"/>
      <c r="AE15" s="396"/>
      <c r="AF15" s="397"/>
      <c r="AG15" s="17"/>
      <c r="AP15" s="43"/>
      <c r="AR15" s="43"/>
      <c r="AS15" s="43" t="s">
        <v>134</v>
      </c>
    </row>
    <row r="16" spans="1:45" s="3" customFormat="1" ht="47.25" customHeight="1" thickBot="1" x14ac:dyDescent="0.3">
      <c r="B16" s="15"/>
      <c r="C16" s="171"/>
      <c r="D16" s="169">
        <v>4</v>
      </c>
      <c r="E16" s="386" t="str">
        <f t="shared" si="1"/>
        <v/>
      </c>
      <c r="F16" s="387"/>
      <c r="G16" s="387"/>
      <c r="H16" s="387"/>
      <c r="I16" s="388"/>
      <c r="J16" s="395"/>
      <c r="K16" s="396"/>
      <c r="L16" s="396"/>
      <c r="M16" s="395"/>
      <c r="N16" s="396"/>
      <c r="O16" s="396"/>
      <c r="P16" s="386"/>
      <c r="Q16" s="387"/>
      <c r="R16" s="388"/>
      <c r="S16" s="395"/>
      <c r="T16" s="396"/>
      <c r="U16" s="396"/>
      <c r="V16" s="396"/>
      <c r="W16" s="397"/>
      <c r="X16" s="395"/>
      <c r="Y16" s="396"/>
      <c r="Z16" s="397"/>
      <c r="AA16" s="395"/>
      <c r="AB16" s="396"/>
      <c r="AC16" s="397"/>
      <c r="AD16" s="395"/>
      <c r="AE16" s="396"/>
      <c r="AF16" s="397"/>
      <c r="AG16" s="17"/>
      <c r="AP16" s="43"/>
      <c r="AQ16" s="43"/>
      <c r="AR16" s="43"/>
      <c r="AS16" s="43" t="s">
        <v>135</v>
      </c>
    </row>
    <row r="17" spans="2:45" s="3" customFormat="1" ht="47.25" customHeight="1" thickBot="1" x14ac:dyDescent="0.3">
      <c r="B17" s="15"/>
      <c r="C17" s="171"/>
      <c r="D17" s="169">
        <v>5</v>
      </c>
      <c r="E17" s="386" t="str">
        <f t="shared" si="1"/>
        <v/>
      </c>
      <c r="F17" s="387"/>
      <c r="G17" s="387"/>
      <c r="H17" s="387"/>
      <c r="I17" s="388"/>
      <c r="J17" s="395"/>
      <c r="K17" s="396"/>
      <c r="L17" s="396"/>
      <c r="M17" s="395"/>
      <c r="N17" s="396"/>
      <c r="O17" s="396"/>
      <c r="P17" s="386"/>
      <c r="Q17" s="387"/>
      <c r="R17" s="388"/>
      <c r="S17" s="395"/>
      <c r="T17" s="396"/>
      <c r="U17" s="396"/>
      <c r="V17" s="396"/>
      <c r="W17" s="397"/>
      <c r="X17" s="395"/>
      <c r="Y17" s="396"/>
      <c r="Z17" s="397"/>
      <c r="AA17" s="395"/>
      <c r="AB17" s="396"/>
      <c r="AC17" s="397"/>
      <c r="AD17" s="395"/>
      <c r="AE17" s="396"/>
      <c r="AF17" s="397"/>
      <c r="AG17" s="17"/>
      <c r="AP17" s="43"/>
      <c r="AQ17" s="43"/>
      <c r="AR17" s="43"/>
      <c r="AS17" s="43" t="s">
        <v>136</v>
      </c>
    </row>
    <row r="18" spans="2:45" s="3" customFormat="1" ht="47.25" customHeight="1" thickBot="1" x14ac:dyDescent="0.3">
      <c r="B18" s="15"/>
      <c r="C18" s="171"/>
      <c r="D18" s="169">
        <v>6</v>
      </c>
      <c r="E18" s="386" t="str">
        <f t="shared" si="1"/>
        <v/>
      </c>
      <c r="F18" s="387"/>
      <c r="G18" s="387"/>
      <c r="H18" s="387"/>
      <c r="I18" s="388"/>
      <c r="J18" s="395"/>
      <c r="K18" s="396"/>
      <c r="L18" s="396"/>
      <c r="M18" s="395"/>
      <c r="N18" s="396"/>
      <c r="O18" s="396"/>
      <c r="P18" s="386"/>
      <c r="Q18" s="387"/>
      <c r="R18" s="388"/>
      <c r="S18" s="395"/>
      <c r="T18" s="396"/>
      <c r="U18" s="396"/>
      <c r="V18" s="396"/>
      <c r="W18" s="397"/>
      <c r="X18" s="395"/>
      <c r="Y18" s="396"/>
      <c r="Z18" s="397"/>
      <c r="AA18" s="395"/>
      <c r="AB18" s="396"/>
      <c r="AC18" s="397"/>
      <c r="AD18" s="395"/>
      <c r="AE18" s="396"/>
      <c r="AF18" s="397"/>
      <c r="AG18" s="17"/>
      <c r="AP18" s="43"/>
      <c r="AQ18" s="43"/>
      <c r="AR18" s="43"/>
      <c r="AS18" s="43" t="s">
        <v>134</v>
      </c>
    </row>
    <row r="19" spans="2:45" s="3" customFormat="1" ht="47.25" customHeight="1" thickBot="1" x14ac:dyDescent="0.3">
      <c r="B19" s="15"/>
      <c r="C19" s="171"/>
      <c r="D19" s="169">
        <v>7</v>
      </c>
      <c r="E19" s="386" t="str">
        <f t="shared" si="1"/>
        <v/>
      </c>
      <c r="F19" s="387"/>
      <c r="G19" s="387"/>
      <c r="H19" s="387"/>
      <c r="I19" s="388"/>
      <c r="J19" s="395"/>
      <c r="K19" s="396"/>
      <c r="L19" s="396"/>
      <c r="M19" s="395"/>
      <c r="N19" s="396"/>
      <c r="O19" s="396"/>
      <c r="P19" s="386"/>
      <c r="Q19" s="387"/>
      <c r="R19" s="388"/>
      <c r="S19" s="395"/>
      <c r="T19" s="396"/>
      <c r="U19" s="396"/>
      <c r="V19" s="396"/>
      <c r="W19" s="397"/>
      <c r="X19" s="395"/>
      <c r="Y19" s="396"/>
      <c r="Z19" s="397"/>
      <c r="AA19" s="395"/>
      <c r="AB19" s="396"/>
      <c r="AC19" s="397"/>
      <c r="AD19" s="395"/>
      <c r="AE19" s="396"/>
      <c r="AF19" s="397"/>
      <c r="AG19" s="17"/>
      <c r="AP19" s="43"/>
      <c r="AQ19" s="43"/>
      <c r="AR19" s="43"/>
    </row>
    <row r="20" spans="2:45" s="3" customFormat="1" ht="47.25" customHeight="1" thickBot="1" x14ac:dyDescent="0.3">
      <c r="B20" s="15"/>
      <c r="C20" s="171"/>
      <c r="D20" s="169">
        <v>8</v>
      </c>
      <c r="E20" s="386" t="str">
        <f t="shared" si="1"/>
        <v/>
      </c>
      <c r="F20" s="387"/>
      <c r="G20" s="387"/>
      <c r="H20" s="387"/>
      <c r="I20" s="388"/>
      <c r="J20" s="395"/>
      <c r="K20" s="396"/>
      <c r="L20" s="396"/>
      <c r="M20" s="395"/>
      <c r="N20" s="396"/>
      <c r="O20" s="396"/>
      <c r="P20" s="386"/>
      <c r="Q20" s="387"/>
      <c r="R20" s="388"/>
      <c r="S20" s="395"/>
      <c r="T20" s="396"/>
      <c r="U20" s="396"/>
      <c r="V20" s="396"/>
      <c r="W20" s="397"/>
      <c r="X20" s="395"/>
      <c r="Y20" s="396"/>
      <c r="Z20" s="397"/>
      <c r="AA20" s="395"/>
      <c r="AB20" s="396"/>
      <c r="AC20" s="397"/>
      <c r="AD20" s="395"/>
      <c r="AE20" s="396"/>
      <c r="AF20" s="397"/>
      <c r="AG20" s="17"/>
      <c r="AP20" s="43"/>
      <c r="AQ20" s="43"/>
      <c r="AR20" s="43"/>
      <c r="AS20" s="43"/>
    </row>
    <row r="21" spans="2:45" s="3" customFormat="1" ht="47.25" customHeight="1" thickBot="1" x14ac:dyDescent="0.3">
      <c r="B21" s="15"/>
      <c r="C21" s="171"/>
      <c r="D21" s="169">
        <v>9</v>
      </c>
      <c r="E21" s="386" t="str">
        <f t="shared" si="1"/>
        <v/>
      </c>
      <c r="F21" s="387"/>
      <c r="G21" s="387"/>
      <c r="H21" s="387"/>
      <c r="I21" s="388"/>
      <c r="J21" s="395"/>
      <c r="K21" s="396"/>
      <c r="L21" s="396"/>
      <c r="M21" s="395"/>
      <c r="N21" s="396"/>
      <c r="O21" s="396"/>
      <c r="P21" s="386"/>
      <c r="Q21" s="387"/>
      <c r="R21" s="388"/>
      <c r="S21" s="395"/>
      <c r="T21" s="396"/>
      <c r="U21" s="396"/>
      <c r="V21" s="396"/>
      <c r="W21" s="397"/>
      <c r="X21" s="395"/>
      <c r="Y21" s="396"/>
      <c r="Z21" s="397"/>
      <c r="AA21" s="395"/>
      <c r="AB21" s="396"/>
      <c r="AC21" s="397"/>
      <c r="AD21" s="395"/>
      <c r="AE21" s="396"/>
      <c r="AF21" s="397"/>
      <c r="AG21" s="17"/>
      <c r="AP21" s="43"/>
      <c r="AQ21" s="43"/>
      <c r="AR21" s="43"/>
      <c r="AS21" s="43"/>
    </row>
    <row r="22" spans="2:45" s="3" customFormat="1" ht="47.25" customHeight="1" thickBot="1" x14ac:dyDescent="0.3">
      <c r="B22" s="15"/>
      <c r="C22" s="171"/>
      <c r="D22" s="168">
        <v>10</v>
      </c>
      <c r="E22" s="386" t="str">
        <f t="shared" ref="E22" si="2">IF(C22="","",CONCATENATE($AM$5,C22,$AM$6,C22,$AM$7))</f>
        <v/>
      </c>
      <c r="F22" s="387"/>
      <c r="G22" s="387"/>
      <c r="H22" s="387"/>
      <c r="I22" s="388"/>
      <c r="J22" s="395"/>
      <c r="K22" s="396"/>
      <c r="L22" s="396"/>
      <c r="M22" s="395"/>
      <c r="N22" s="396"/>
      <c r="O22" s="396"/>
      <c r="P22" s="386"/>
      <c r="Q22" s="387"/>
      <c r="R22" s="388"/>
      <c r="S22" s="395"/>
      <c r="T22" s="396"/>
      <c r="U22" s="396"/>
      <c r="V22" s="396"/>
      <c r="W22" s="397"/>
      <c r="X22" s="395"/>
      <c r="Y22" s="396"/>
      <c r="Z22" s="397"/>
      <c r="AA22" s="395"/>
      <c r="AB22" s="396"/>
      <c r="AC22" s="397"/>
      <c r="AD22" s="395"/>
      <c r="AE22" s="396"/>
      <c r="AF22" s="397"/>
      <c r="AG22" s="17"/>
      <c r="AP22" s="43"/>
      <c r="AQ22" s="43"/>
      <c r="AR22" s="43"/>
      <c r="AS22" s="43"/>
    </row>
    <row r="23" spans="2:45" s="3" customFormat="1" ht="18" customHeight="1" x14ac:dyDescent="0.25">
      <c r="B23" s="15"/>
      <c r="C23" s="18"/>
      <c r="D23" s="18"/>
      <c r="E23" s="31"/>
      <c r="F23" s="31"/>
      <c r="G23" s="31"/>
      <c r="H23" s="31"/>
      <c r="I23" s="31"/>
      <c r="J23" s="31"/>
      <c r="K23" s="31"/>
      <c r="L23" s="31"/>
      <c r="M23" s="31"/>
      <c r="N23" s="31"/>
      <c r="O23" s="31"/>
      <c r="P23" s="31"/>
      <c r="Q23" s="31"/>
      <c r="R23" s="31"/>
      <c r="S23" s="31"/>
      <c r="T23" s="31"/>
      <c r="U23" s="31"/>
      <c r="V23" s="31"/>
      <c r="W23" s="31"/>
      <c r="X23" s="31" t="s">
        <v>103</v>
      </c>
      <c r="Y23" s="31"/>
      <c r="Z23" s="31"/>
      <c r="AA23" s="31"/>
      <c r="AB23" s="31"/>
      <c r="AC23" s="18"/>
      <c r="AD23" s="31"/>
      <c r="AE23" s="31"/>
      <c r="AF23" s="31"/>
      <c r="AG23" s="17"/>
      <c r="AP23" s="43"/>
      <c r="AQ23" s="43"/>
      <c r="AR23" s="43"/>
      <c r="AS23" s="43"/>
    </row>
    <row r="24" spans="2:45" s="3" customFormat="1" ht="18" customHeight="1" thickBot="1" x14ac:dyDescent="0.3">
      <c r="B24" s="15"/>
      <c r="C24" s="18"/>
      <c r="D24" s="18"/>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t="s">
        <v>104</v>
      </c>
      <c r="AE24" s="31"/>
      <c r="AF24" s="31"/>
      <c r="AG24" s="17"/>
      <c r="AP24" s="43"/>
      <c r="AQ24" s="43"/>
      <c r="AR24" s="43"/>
      <c r="AS24" s="43"/>
    </row>
    <row r="25" spans="2:45" s="3" customFormat="1" ht="48" customHeight="1" thickBot="1" x14ac:dyDescent="0.3">
      <c r="B25" s="15"/>
      <c r="C25" s="171"/>
      <c r="D25" s="168">
        <v>11</v>
      </c>
      <c r="E25" s="386" t="str">
        <f t="shared" ref="E25:E34" si="3">IF(C25="","",CONCATENATE($AM$5,C25,$AM$6,C25,$AM$7))</f>
        <v/>
      </c>
      <c r="F25" s="387"/>
      <c r="G25" s="387"/>
      <c r="H25" s="387"/>
      <c r="I25" s="388"/>
      <c r="J25" s="402"/>
      <c r="K25" s="403"/>
      <c r="L25" s="403"/>
      <c r="M25" s="402"/>
      <c r="N25" s="403"/>
      <c r="O25" s="403"/>
      <c r="P25" s="335"/>
      <c r="Q25" s="336"/>
      <c r="R25" s="337"/>
      <c r="S25" s="402"/>
      <c r="T25" s="403"/>
      <c r="U25" s="403"/>
      <c r="V25" s="403"/>
      <c r="W25" s="404"/>
      <c r="X25" s="402"/>
      <c r="Y25" s="403"/>
      <c r="Z25" s="404"/>
      <c r="AA25" s="395"/>
      <c r="AB25" s="396"/>
      <c r="AC25" s="397"/>
      <c r="AD25" s="402"/>
      <c r="AE25" s="403"/>
      <c r="AF25" s="404"/>
      <c r="AG25" s="17"/>
      <c r="AP25" s="43"/>
      <c r="AQ25" s="43"/>
      <c r="AR25" s="43"/>
      <c r="AS25" s="43"/>
    </row>
    <row r="26" spans="2:45" s="3" customFormat="1" ht="48" customHeight="1" thickBot="1" x14ac:dyDescent="0.3">
      <c r="B26" s="15"/>
      <c r="C26" s="171"/>
      <c r="D26" s="168">
        <v>12</v>
      </c>
      <c r="E26" s="386" t="str">
        <f t="shared" si="3"/>
        <v/>
      </c>
      <c r="F26" s="387"/>
      <c r="G26" s="387"/>
      <c r="H26" s="387"/>
      <c r="I26" s="388"/>
      <c r="J26" s="402"/>
      <c r="K26" s="403"/>
      <c r="L26" s="403"/>
      <c r="M26" s="402"/>
      <c r="N26" s="403"/>
      <c r="O26" s="403"/>
      <c r="P26" s="335"/>
      <c r="Q26" s="336"/>
      <c r="R26" s="337"/>
      <c r="S26" s="402"/>
      <c r="T26" s="403"/>
      <c r="U26" s="403"/>
      <c r="V26" s="403"/>
      <c r="W26" s="404"/>
      <c r="X26" s="402"/>
      <c r="Y26" s="403"/>
      <c r="Z26" s="404"/>
      <c r="AA26" s="395"/>
      <c r="AB26" s="396"/>
      <c r="AC26" s="397"/>
      <c r="AD26" s="402"/>
      <c r="AE26" s="403"/>
      <c r="AF26" s="404"/>
      <c r="AG26" s="17"/>
      <c r="AP26" s="43"/>
      <c r="AQ26" s="43"/>
      <c r="AR26" s="43"/>
      <c r="AS26" s="43"/>
    </row>
    <row r="27" spans="2:45" s="3" customFormat="1" ht="48" customHeight="1" thickBot="1" x14ac:dyDescent="0.3">
      <c r="B27" s="15"/>
      <c r="C27" s="171"/>
      <c r="D27" s="168">
        <v>13</v>
      </c>
      <c r="E27" s="386" t="str">
        <f t="shared" si="3"/>
        <v/>
      </c>
      <c r="F27" s="387"/>
      <c r="G27" s="387"/>
      <c r="H27" s="387"/>
      <c r="I27" s="388"/>
      <c r="J27" s="402"/>
      <c r="K27" s="403"/>
      <c r="L27" s="403"/>
      <c r="M27" s="402"/>
      <c r="N27" s="403"/>
      <c r="O27" s="403"/>
      <c r="P27" s="335"/>
      <c r="Q27" s="336"/>
      <c r="R27" s="337"/>
      <c r="S27" s="402"/>
      <c r="T27" s="403"/>
      <c r="U27" s="403"/>
      <c r="V27" s="403"/>
      <c r="W27" s="404"/>
      <c r="X27" s="402"/>
      <c r="Y27" s="403"/>
      <c r="Z27" s="404"/>
      <c r="AA27" s="395"/>
      <c r="AB27" s="396"/>
      <c r="AC27" s="397"/>
      <c r="AD27" s="402"/>
      <c r="AE27" s="403"/>
      <c r="AF27" s="404"/>
      <c r="AG27" s="17"/>
      <c r="AP27" s="43"/>
      <c r="AQ27" s="43"/>
      <c r="AR27" s="43"/>
      <c r="AS27" s="43"/>
    </row>
    <row r="28" spans="2:45" s="3" customFormat="1" ht="48" customHeight="1" thickBot="1" x14ac:dyDescent="0.3">
      <c r="B28" s="15"/>
      <c r="C28" s="171"/>
      <c r="D28" s="168">
        <v>14</v>
      </c>
      <c r="E28" s="386" t="str">
        <f t="shared" si="3"/>
        <v/>
      </c>
      <c r="F28" s="387"/>
      <c r="G28" s="387"/>
      <c r="H28" s="387"/>
      <c r="I28" s="388"/>
      <c r="J28" s="402"/>
      <c r="K28" s="403"/>
      <c r="L28" s="403"/>
      <c r="M28" s="402"/>
      <c r="N28" s="403"/>
      <c r="O28" s="403"/>
      <c r="P28" s="335"/>
      <c r="Q28" s="336"/>
      <c r="R28" s="337"/>
      <c r="S28" s="402"/>
      <c r="T28" s="403"/>
      <c r="U28" s="403"/>
      <c r="V28" s="403"/>
      <c r="W28" s="404"/>
      <c r="X28" s="402"/>
      <c r="Y28" s="403"/>
      <c r="Z28" s="404"/>
      <c r="AA28" s="395"/>
      <c r="AB28" s="396"/>
      <c r="AC28" s="397"/>
      <c r="AD28" s="402"/>
      <c r="AE28" s="403"/>
      <c r="AF28" s="404"/>
      <c r="AG28" s="17"/>
      <c r="AP28" s="43"/>
      <c r="AQ28" s="43"/>
      <c r="AR28" s="43"/>
      <c r="AS28" s="43"/>
    </row>
    <row r="29" spans="2:45" s="3" customFormat="1" ht="48" customHeight="1" thickBot="1" x14ac:dyDescent="0.3">
      <c r="B29" s="15"/>
      <c r="C29" s="171"/>
      <c r="D29" s="168">
        <v>15</v>
      </c>
      <c r="E29" s="386" t="str">
        <f t="shared" si="3"/>
        <v/>
      </c>
      <c r="F29" s="387"/>
      <c r="G29" s="387"/>
      <c r="H29" s="387"/>
      <c r="I29" s="388"/>
      <c r="J29" s="402"/>
      <c r="K29" s="403"/>
      <c r="L29" s="403"/>
      <c r="M29" s="402"/>
      <c r="N29" s="403"/>
      <c r="O29" s="403"/>
      <c r="P29" s="335"/>
      <c r="Q29" s="336"/>
      <c r="R29" s="337"/>
      <c r="S29" s="402"/>
      <c r="T29" s="403"/>
      <c r="U29" s="403"/>
      <c r="V29" s="403"/>
      <c r="W29" s="404"/>
      <c r="X29" s="402"/>
      <c r="Y29" s="403"/>
      <c r="Z29" s="404"/>
      <c r="AA29" s="395"/>
      <c r="AB29" s="396"/>
      <c r="AC29" s="397"/>
      <c r="AD29" s="402"/>
      <c r="AE29" s="403"/>
      <c r="AF29" s="404"/>
      <c r="AG29" s="17"/>
      <c r="AP29" s="43"/>
      <c r="AQ29" s="43"/>
      <c r="AR29" s="43"/>
      <c r="AS29" s="43"/>
    </row>
    <row r="30" spans="2:45" s="3" customFormat="1" ht="48" customHeight="1" thickBot="1" x14ac:dyDescent="0.3">
      <c r="B30" s="15"/>
      <c r="C30" s="171"/>
      <c r="D30" s="168">
        <v>16</v>
      </c>
      <c r="E30" s="386" t="str">
        <f t="shared" si="3"/>
        <v/>
      </c>
      <c r="F30" s="387"/>
      <c r="G30" s="387"/>
      <c r="H30" s="387"/>
      <c r="I30" s="388"/>
      <c r="J30" s="402"/>
      <c r="K30" s="403"/>
      <c r="L30" s="403"/>
      <c r="M30" s="402"/>
      <c r="N30" s="403"/>
      <c r="O30" s="403"/>
      <c r="P30" s="335"/>
      <c r="Q30" s="336"/>
      <c r="R30" s="337"/>
      <c r="S30" s="402"/>
      <c r="T30" s="403"/>
      <c r="U30" s="403"/>
      <c r="V30" s="403"/>
      <c r="W30" s="404"/>
      <c r="X30" s="402"/>
      <c r="Y30" s="403"/>
      <c r="Z30" s="404"/>
      <c r="AA30" s="395"/>
      <c r="AB30" s="396"/>
      <c r="AC30" s="397"/>
      <c r="AD30" s="402"/>
      <c r="AE30" s="403"/>
      <c r="AF30" s="404"/>
      <c r="AG30" s="17"/>
      <c r="AP30" s="43"/>
      <c r="AQ30" s="43"/>
      <c r="AR30" s="43"/>
      <c r="AS30" s="43"/>
    </row>
    <row r="31" spans="2:45" s="3" customFormat="1" ht="48" customHeight="1" thickBot="1" x14ac:dyDescent="0.3">
      <c r="B31" s="15"/>
      <c r="C31" s="171"/>
      <c r="D31" s="168">
        <v>17</v>
      </c>
      <c r="E31" s="386" t="str">
        <f t="shared" si="3"/>
        <v/>
      </c>
      <c r="F31" s="387"/>
      <c r="G31" s="387"/>
      <c r="H31" s="387"/>
      <c r="I31" s="388"/>
      <c r="J31" s="402"/>
      <c r="K31" s="403"/>
      <c r="L31" s="403"/>
      <c r="M31" s="402"/>
      <c r="N31" s="403"/>
      <c r="O31" s="403"/>
      <c r="P31" s="335"/>
      <c r="Q31" s="336"/>
      <c r="R31" s="337"/>
      <c r="S31" s="402"/>
      <c r="T31" s="403"/>
      <c r="U31" s="403"/>
      <c r="V31" s="403"/>
      <c r="W31" s="404"/>
      <c r="X31" s="402"/>
      <c r="Y31" s="403"/>
      <c r="Z31" s="404"/>
      <c r="AA31" s="395"/>
      <c r="AB31" s="396"/>
      <c r="AC31" s="397"/>
      <c r="AD31" s="402"/>
      <c r="AE31" s="403"/>
      <c r="AF31" s="404"/>
      <c r="AG31" s="17"/>
      <c r="AP31" s="43"/>
      <c r="AQ31" s="43"/>
      <c r="AR31" s="43"/>
      <c r="AS31" s="43"/>
    </row>
    <row r="32" spans="2:45" s="3" customFormat="1" ht="48" customHeight="1" thickBot="1" x14ac:dyDescent="0.3">
      <c r="B32" s="15"/>
      <c r="C32" s="171"/>
      <c r="D32" s="168">
        <v>18</v>
      </c>
      <c r="E32" s="386" t="str">
        <f t="shared" si="3"/>
        <v/>
      </c>
      <c r="F32" s="387"/>
      <c r="G32" s="387"/>
      <c r="H32" s="387"/>
      <c r="I32" s="388"/>
      <c r="J32" s="402"/>
      <c r="K32" s="403"/>
      <c r="L32" s="403"/>
      <c r="M32" s="402"/>
      <c r="N32" s="403"/>
      <c r="O32" s="403"/>
      <c r="P32" s="335"/>
      <c r="Q32" s="336"/>
      <c r="R32" s="337"/>
      <c r="S32" s="402"/>
      <c r="T32" s="403"/>
      <c r="U32" s="403"/>
      <c r="V32" s="403"/>
      <c r="W32" s="404"/>
      <c r="X32" s="402"/>
      <c r="Y32" s="403"/>
      <c r="Z32" s="404"/>
      <c r="AA32" s="395"/>
      <c r="AB32" s="396"/>
      <c r="AC32" s="397"/>
      <c r="AD32" s="402"/>
      <c r="AE32" s="403"/>
      <c r="AF32" s="404"/>
      <c r="AG32" s="17"/>
      <c r="AP32" s="43"/>
      <c r="AQ32" s="43"/>
      <c r="AR32" s="43"/>
      <c r="AS32" s="43"/>
    </row>
    <row r="33" spans="2:45" s="3" customFormat="1" ht="48" customHeight="1" thickBot="1" x14ac:dyDescent="0.3">
      <c r="B33" s="15"/>
      <c r="C33" s="171"/>
      <c r="D33" s="168">
        <v>19</v>
      </c>
      <c r="E33" s="386" t="str">
        <f t="shared" si="3"/>
        <v/>
      </c>
      <c r="F33" s="387"/>
      <c r="G33" s="387"/>
      <c r="H33" s="387"/>
      <c r="I33" s="388"/>
      <c r="J33" s="402"/>
      <c r="K33" s="403"/>
      <c r="L33" s="403"/>
      <c r="M33" s="402"/>
      <c r="N33" s="403"/>
      <c r="O33" s="403"/>
      <c r="P33" s="335"/>
      <c r="Q33" s="336"/>
      <c r="R33" s="337"/>
      <c r="S33" s="402"/>
      <c r="T33" s="403"/>
      <c r="U33" s="403"/>
      <c r="V33" s="403"/>
      <c r="W33" s="404"/>
      <c r="X33" s="402"/>
      <c r="Y33" s="403"/>
      <c r="Z33" s="404"/>
      <c r="AA33" s="395"/>
      <c r="AB33" s="396"/>
      <c r="AC33" s="397"/>
      <c r="AD33" s="402"/>
      <c r="AE33" s="403"/>
      <c r="AF33" s="404"/>
      <c r="AG33" s="17"/>
      <c r="AP33" s="43"/>
      <c r="AQ33" s="43"/>
      <c r="AR33" s="43"/>
      <c r="AS33" s="43"/>
    </row>
    <row r="34" spans="2:45" s="3" customFormat="1" ht="48" customHeight="1" thickBot="1" x14ac:dyDescent="0.3">
      <c r="B34" s="15"/>
      <c r="C34" s="171"/>
      <c r="D34" s="168">
        <v>20</v>
      </c>
      <c r="E34" s="386" t="str">
        <f t="shared" si="3"/>
        <v/>
      </c>
      <c r="F34" s="387"/>
      <c r="G34" s="387"/>
      <c r="H34" s="387"/>
      <c r="I34" s="388"/>
      <c r="J34" s="402"/>
      <c r="K34" s="403"/>
      <c r="L34" s="403"/>
      <c r="M34" s="402"/>
      <c r="N34" s="403"/>
      <c r="O34" s="403"/>
      <c r="P34" s="335"/>
      <c r="Q34" s="336"/>
      <c r="R34" s="337"/>
      <c r="S34" s="402"/>
      <c r="T34" s="403"/>
      <c r="U34" s="403"/>
      <c r="V34" s="403"/>
      <c r="W34" s="404"/>
      <c r="X34" s="402"/>
      <c r="Y34" s="403"/>
      <c r="Z34" s="404"/>
      <c r="AA34" s="395"/>
      <c r="AB34" s="396"/>
      <c r="AC34" s="397"/>
      <c r="AD34" s="402"/>
      <c r="AE34" s="403"/>
      <c r="AF34" s="404"/>
      <c r="AG34" s="17"/>
      <c r="AP34" s="43"/>
      <c r="AQ34" s="43"/>
      <c r="AR34" s="43"/>
      <c r="AS34" s="43"/>
    </row>
    <row r="35" spans="2:45" s="3" customFormat="1" ht="18" customHeight="1" x14ac:dyDescent="0.25">
      <c r="B35" s="15"/>
      <c r="C35" s="18"/>
      <c r="D35" s="18"/>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17"/>
      <c r="AP35" s="43"/>
      <c r="AQ35" s="43"/>
      <c r="AR35" s="43"/>
      <c r="AS35" s="43"/>
    </row>
    <row r="36" spans="2:45" s="3" customFormat="1" ht="18" customHeight="1" x14ac:dyDescent="0.25">
      <c r="B36" s="15"/>
      <c r="C36" s="18"/>
      <c r="D36" s="18"/>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17"/>
      <c r="AP36" s="43"/>
      <c r="AQ36" s="43"/>
      <c r="AR36" s="43"/>
      <c r="AS36" s="43"/>
    </row>
    <row r="37" spans="2:45" s="3" customFormat="1" ht="18" customHeight="1" x14ac:dyDescent="0.25">
      <c r="B37" s="15"/>
      <c r="C37" s="18"/>
      <c r="D37" s="18"/>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17"/>
      <c r="AP37" s="43"/>
      <c r="AQ37" s="43"/>
      <c r="AR37" s="43"/>
      <c r="AS37" s="43"/>
    </row>
    <row r="38" spans="2:45" s="3" customFormat="1" ht="18" customHeight="1" thickBot="1" x14ac:dyDescent="0.3">
      <c r="B38" s="27"/>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9"/>
      <c r="AP38" s="43"/>
      <c r="AQ38" s="43"/>
      <c r="AR38" s="43"/>
      <c r="AS38" s="43"/>
    </row>
    <row r="39" spans="2:45" s="3" customFormat="1" ht="18" customHeight="1" x14ac:dyDescent="0.25">
      <c r="AP39" s="43"/>
      <c r="AQ39" s="43"/>
      <c r="AR39" s="43"/>
      <c r="AS39" s="43"/>
    </row>
    <row r="40" spans="2:45" s="3" customFormat="1" ht="18" customHeight="1" x14ac:dyDescent="0.25">
      <c r="AP40" s="43"/>
      <c r="AQ40" s="43"/>
      <c r="AR40" s="43"/>
      <c r="AS40" s="43"/>
    </row>
    <row r="41" spans="2:45" s="3" customFormat="1" ht="18" customHeight="1" x14ac:dyDescent="0.25">
      <c r="N41"/>
      <c r="AP41" s="43"/>
      <c r="AQ41" s="43"/>
      <c r="AR41" s="43"/>
      <c r="AS41" s="43"/>
    </row>
    <row r="42" spans="2:45" s="3" customFormat="1" ht="18" customHeight="1" x14ac:dyDescent="0.25">
      <c r="AP42" s="43"/>
      <c r="AQ42" s="43"/>
      <c r="AR42" s="43"/>
      <c r="AS42" s="43"/>
    </row>
    <row r="43" spans="2:45" s="3" customFormat="1" ht="18" customHeight="1" x14ac:dyDescent="0.25">
      <c r="AP43" s="43"/>
      <c r="AQ43" s="43"/>
      <c r="AR43" s="43"/>
      <c r="AS43" s="43"/>
    </row>
    <row r="44" spans="2:45" s="3" customFormat="1" ht="18" customHeight="1" x14ac:dyDescent="0.25">
      <c r="AP44" s="43"/>
      <c r="AQ44" s="43"/>
      <c r="AR44" s="43"/>
      <c r="AS44" s="43"/>
    </row>
    <row r="45" spans="2:45" s="3" customFormat="1" ht="18" customHeight="1" x14ac:dyDescent="0.25">
      <c r="J45"/>
      <c r="AP45" s="43"/>
      <c r="AQ45" s="43"/>
      <c r="AR45" s="43"/>
      <c r="AS45" s="43"/>
    </row>
    <row r="46" spans="2:45" s="3" customFormat="1" ht="18" customHeight="1" x14ac:dyDescent="0.25">
      <c r="AP46" s="43"/>
      <c r="AQ46" s="43"/>
      <c r="AR46" s="43"/>
      <c r="AS46" s="43"/>
    </row>
    <row r="47" spans="2:45" s="3" customFormat="1" ht="18" customHeight="1" x14ac:dyDescent="0.25">
      <c r="AP47" s="43"/>
      <c r="AQ47" s="43"/>
      <c r="AR47" s="43"/>
      <c r="AS47" s="43"/>
    </row>
    <row r="48" spans="2:45" s="3" customFormat="1" x14ac:dyDescent="0.25">
      <c r="AP48" s="43"/>
      <c r="AQ48" s="43"/>
      <c r="AR48" s="43"/>
      <c r="AS48" s="43"/>
    </row>
    <row r="49" spans="42:45" s="3" customFormat="1" x14ac:dyDescent="0.25">
      <c r="AP49" s="43"/>
      <c r="AQ49" s="43"/>
      <c r="AR49" s="43"/>
      <c r="AS49" s="43"/>
    </row>
    <row r="50" spans="42:45" s="3" customFormat="1" x14ac:dyDescent="0.25">
      <c r="AP50" s="43"/>
      <c r="AQ50" s="43"/>
      <c r="AR50" s="43"/>
      <c r="AS50" s="43"/>
    </row>
    <row r="51" spans="42:45" s="3" customFormat="1" x14ac:dyDescent="0.25">
      <c r="AP51" s="43"/>
      <c r="AQ51" s="43"/>
      <c r="AR51" s="43"/>
      <c r="AS51" s="43"/>
    </row>
    <row r="52" spans="42:45" s="3" customFormat="1" x14ac:dyDescent="0.25">
      <c r="AP52" s="43"/>
      <c r="AQ52" s="43"/>
      <c r="AR52" s="43"/>
      <c r="AS52" s="43"/>
    </row>
    <row r="53" spans="42:45" s="3" customFormat="1" x14ac:dyDescent="0.25">
      <c r="AP53" s="43"/>
      <c r="AQ53" s="43"/>
      <c r="AR53" s="43"/>
      <c r="AS53" s="43"/>
    </row>
  </sheetData>
  <mergeCells count="181">
    <mergeCell ref="AA33:AC33"/>
    <mergeCell ref="AD33:AF33"/>
    <mergeCell ref="E34:I34"/>
    <mergeCell ref="J34:L34"/>
    <mergeCell ref="M34:O34"/>
    <mergeCell ref="P34:R34"/>
    <mergeCell ref="S34:W34"/>
    <mergeCell ref="X34:Z34"/>
    <mergeCell ref="AA34:AC34"/>
    <mergeCell ref="AD34:AF34"/>
    <mergeCell ref="E33:I33"/>
    <mergeCell ref="J33:L33"/>
    <mergeCell ref="M33:O33"/>
    <mergeCell ref="P33:R33"/>
    <mergeCell ref="S33:W33"/>
    <mergeCell ref="X33:Z33"/>
    <mergeCell ref="AA31:AC31"/>
    <mergeCell ref="AD31:AF31"/>
    <mergeCell ref="E32:I32"/>
    <mergeCell ref="J32:L32"/>
    <mergeCell ref="M32:O32"/>
    <mergeCell ref="P32:R32"/>
    <mergeCell ref="S32:W32"/>
    <mergeCell ref="X32:Z32"/>
    <mergeCell ref="AA32:AC32"/>
    <mergeCell ref="AD32:AF32"/>
    <mergeCell ref="E31:I31"/>
    <mergeCell ref="J31:L31"/>
    <mergeCell ref="M31:O31"/>
    <mergeCell ref="P31:R31"/>
    <mergeCell ref="S31:W31"/>
    <mergeCell ref="X31:Z31"/>
    <mergeCell ref="AA29:AC29"/>
    <mergeCell ref="AD29:AF29"/>
    <mergeCell ref="E30:I30"/>
    <mergeCell ref="J30:L30"/>
    <mergeCell ref="M30:O30"/>
    <mergeCell ref="P30:R30"/>
    <mergeCell ref="S30:W30"/>
    <mergeCell ref="X30:Z30"/>
    <mergeCell ref="AA30:AC30"/>
    <mergeCell ref="AD30:AF30"/>
    <mergeCell ref="E29:I29"/>
    <mergeCell ref="J29:L29"/>
    <mergeCell ref="M29:O29"/>
    <mergeCell ref="P29:R29"/>
    <mergeCell ref="S29:W29"/>
    <mergeCell ref="X29:Z29"/>
    <mergeCell ref="AA27:AC27"/>
    <mergeCell ref="AD27:AF27"/>
    <mergeCell ref="E28:I28"/>
    <mergeCell ref="J28:L28"/>
    <mergeCell ref="M28:O28"/>
    <mergeCell ref="P28:R28"/>
    <mergeCell ref="S28:W28"/>
    <mergeCell ref="X28:Z28"/>
    <mergeCell ref="AA28:AC28"/>
    <mergeCell ref="AD28:AF28"/>
    <mergeCell ref="E27:I27"/>
    <mergeCell ref="J27:L27"/>
    <mergeCell ref="M27:O27"/>
    <mergeCell ref="P27:R27"/>
    <mergeCell ref="S27:W27"/>
    <mergeCell ref="X27:Z27"/>
    <mergeCell ref="E26:I26"/>
    <mergeCell ref="J26:L26"/>
    <mergeCell ref="M26:O26"/>
    <mergeCell ref="P26:R26"/>
    <mergeCell ref="S26:W26"/>
    <mergeCell ref="X26:Z26"/>
    <mergeCell ref="AA26:AC26"/>
    <mergeCell ref="AD26:AF26"/>
    <mergeCell ref="AA22:AC22"/>
    <mergeCell ref="AD22:AF22"/>
    <mergeCell ref="E25:I25"/>
    <mergeCell ref="J25:L25"/>
    <mergeCell ref="M25:O25"/>
    <mergeCell ref="P25:R25"/>
    <mergeCell ref="S25:W25"/>
    <mergeCell ref="X25:Z25"/>
    <mergeCell ref="AA25:AC25"/>
    <mergeCell ref="AD25:AF25"/>
    <mergeCell ref="E22:I22"/>
    <mergeCell ref="J22:L22"/>
    <mergeCell ref="M22:O22"/>
    <mergeCell ref="P22:R22"/>
    <mergeCell ref="S22:W22"/>
    <mergeCell ref="X22:Z22"/>
    <mergeCell ref="AA20:AC20"/>
    <mergeCell ref="AD20:AF20"/>
    <mergeCell ref="E21:I21"/>
    <mergeCell ref="J21:L21"/>
    <mergeCell ref="M21:O21"/>
    <mergeCell ref="P21:R21"/>
    <mergeCell ref="S21:W21"/>
    <mergeCell ref="X21:Z21"/>
    <mergeCell ref="AA21:AC21"/>
    <mergeCell ref="AD21:AF21"/>
    <mergeCell ref="E20:I20"/>
    <mergeCell ref="J20:L20"/>
    <mergeCell ref="M20:O20"/>
    <mergeCell ref="P20:R20"/>
    <mergeCell ref="S20:W20"/>
    <mergeCell ref="X20:Z20"/>
    <mergeCell ref="AA18:AC18"/>
    <mergeCell ref="AD18:AF18"/>
    <mergeCell ref="E19:I19"/>
    <mergeCell ref="J19:L19"/>
    <mergeCell ref="M19:O19"/>
    <mergeCell ref="P19:R19"/>
    <mergeCell ref="S19:W19"/>
    <mergeCell ref="X19:Z19"/>
    <mergeCell ref="AA19:AC19"/>
    <mergeCell ref="AD19:AF19"/>
    <mergeCell ref="E18:I18"/>
    <mergeCell ref="J18:L18"/>
    <mergeCell ref="M18:O18"/>
    <mergeCell ref="P18:R18"/>
    <mergeCell ref="S18:W18"/>
    <mergeCell ref="X18:Z18"/>
    <mergeCell ref="X14:Z14"/>
    <mergeCell ref="AA16:AC16"/>
    <mergeCell ref="AD16:AF16"/>
    <mergeCell ref="E17:I17"/>
    <mergeCell ref="J17:L17"/>
    <mergeCell ref="M17:O17"/>
    <mergeCell ref="P17:R17"/>
    <mergeCell ref="S17:W17"/>
    <mergeCell ref="X17:Z17"/>
    <mergeCell ref="AA17:AC17"/>
    <mergeCell ref="AD17:AF17"/>
    <mergeCell ref="E16:I16"/>
    <mergeCell ref="J16:L16"/>
    <mergeCell ref="M16:O16"/>
    <mergeCell ref="P16:R16"/>
    <mergeCell ref="S16:W16"/>
    <mergeCell ref="X16:Z16"/>
    <mergeCell ref="F3:AF3"/>
    <mergeCell ref="E7:AF7"/>
    <mergeCell ref="E6:AF6"/>
    <mergeCell ref="E5:AD5"/>
    <mergeCell ref="AA10:AC10"/>
    <mergeCell ref="AD10:AF10"/>
    <mergeCell ref="E13:I13"/>
    <mergeCell ref="J13:L13"/>
    <mergeCell ref="M13:O13"/>
    <mergeCell ref="P13:R13"/>
    <mergeCell ref="S13:W13"/>
    <mergeCell ref="X13:Z13"/>
    <mergeCell ref="AA13:AC13"/>
    <mergeCell ref="AD13:AF13"/>
    <mergeCell ref="E10:I10"/>
    <mergeCell ref="J10:L10"/>
    <mergeCell ref="M10:O10"/>
    <mergeCell ref="P10:R10"/>
    <mergeCell ref="S10:W10"/>
    <mergeCell ref="X10:Z10"/>
    <mergeCell ref="A13:B15"/>
    <mergeCell ref="AD9:AF9"/>
    <mergeCell ref="AA9:AC9"/>
    <mergeCell ref="E9:I9"/>
    <mergeCell ref="J9:L9"/>
    <mergeCell ref="M9:O9"/>
    <mergeCell ref="P9:R9"/>
    <mergeCell ref="X9:Z9"/>
    <mergeCell ref="S9:W9"/>
    <mergeCell ref="AA14:AC14"/>
    <mergeCell ref="AD14:AF14"/>
    <mergeCell ref="E15:I15"/>
    <mergeCell ref="J15:L15"/>
    <mergeCell ref="M15:O15"/>
    <mergeCell ref="P15:R15"/>
    <mergeCell ref="S15:W15"/>
    <mergeCell ref="X15:Z15"/>
    <mergeCell ref="AA15:AC15"/>
    <mergeCell ref="AD15:AF15"/>
    <mergeCell ref="E14:I14"/>
    <mergeCell ref="J14:L14"/>
    <mergeCell ref="M14:O14"/>
    <mergeCell ref="P14:R14"/>
    <mergeCell ref="S14:W14"/>
  </mergeCells>
  <conditionalFormatting sqref="C14:D14 M14:AF14">
    <cfRule type="expression" dxfId="69" priority="59">
      <formula>$C$14&gt;0</formula>
    </cfRule>
  </conditionalFormatting>
  <conditionalFormatting sqref="C15:D15 S15:AF15 M15:O15">
    <cfRule type="expression" dxfId="68" priority="58">
      <formula>$C$15&gt;0</formula>
    </cfRule>
  </conditionalFormatting>
  <conditionalFormatting sqref="C16:D16 M16:AF16">
    <cfRule type="expression" dxfId="67" priority="57">
      <formula>$C$16&gt;0</formula>
    </cfRule>
  </conditionalFormatting>
  <conditionalFormatting sqref="C17:D17 M17:AF17">
    <cfRule type="expression" dxfId="66" priority="56">
      <formula>$C$17&gt;0</formula>
    </cfRule>
  </conditionalFormatting>
  <conditionalFormatting sqref="C18:D18 M18:AF18">
    <cfRule type="expression" dxfId="65" priority="55">
      <formula>$C$18&gt;0</formula>
    </cfRule>
  </conditionalFormatting>
  <conditionalFormatting sqref="C19:D19 M19:AF19">
    <cfRule type="expression" dxfId="64" priority="54">
      <formula>$C$19&gt;0</formula>
    </cfRule>
  </conditionalFormatting>
  <conditionalFormatting sqref="C20:D20 M20:AF20">
    <cfRule type="expression" dxfId="63" priority="53">
      <formula>$C$20&gt;0</formula>
    </cfRule>
  </conditionalFormatting>
  <conditionalFormatting sqref="C21:D21 M21:AF21">
    <cfRule type="expression" dxfId="62" priority="52">
      <formula>$C$21&gt;0</formula>
    </cfRule>
  </conditionalFormatting>
  <conditionalFormatting sqref="C22:D22 M22:AF22">
    <cfRule type="expression" dxfId="61" priority="51">
      <formula>$C$22&gt;0</formula>
    </cfRule>
  </conditionalFormatting>
  <conditionalFormatting sqref="C25:D25 M25:AF25">
    <cfRule type="expression" dxfId="60" priority="50">
      <formula>$C$25&gt;0</formula>
    </cfRule>
  </conditionalFormatting>
  <conditionalFormatting sqref="C26:D26 M26:AF26">
    <cfRule type="expression" dxfId="59" priority="49">
      <formula>$C$26&gt;0</formula>
    </cfRule>
  </conditionalFormatting>
  <conditionalFormatting sqref="C27:D27 M27:AF27">
    <cfRule type="expression" dxfId="58" priority="48">
      <formula>$C$27&gt;0</formula>
    </cfRule>
  </conditionalFormatting>
  <conditionalFormatting sqref="C28:D28 M28:AF28">
    <cfRule type="expression" dxfId="57" priority="47">
      <formula>$C$28&gt;0</formula>
    </cfRule>
  </conditionalFormatting>
  <conditionalFormatting sqref="C29:D29 M29:AF29">
    <cfRule type="expression" dxfId="56" priority="46">
      <formula>$C$29&gt;0</formula>
    </cfRule>
  </conditionalFormatting>
  <conditionalFormatting sqref="C30:D30 M30:AF30">
    <cfRule type="expression" dxfId="55" priority="45">
      <formula>$C$30&gt;0</formula>
    </cfRule>
  </conditionalFormatting>
  <conditionalFormatting sqref="C31:D31 M31:AF31">
    <cfRule type="expression" dxfId="54" priority="44">
      <formula>$C$31&gt;0</formula>
    </cfRule>
  </conditionalFormatting>
  <conditionalFormatting sqref="C32:D32 M32:AF32">
    <cfRule type="expression" dxfId="53" priority="43">
      <formula>$C$32&gt;0</formula>
    </cfRule>
  </conditionalFormatting>
  <conditionalFormatting sqref="C33:D33 M33:AF33">
    <cfRule type="expression" dxfId="52" priority="42">
      <formula>$C$33&gt;0</formula>
    </cfRule>
  </conditionalFormatting>
  <conditionalFormatting sqref="C34:D34 M34:AF34">
    <cfRule type="expression" dxfId="51" priority="41">
      <formula>$C$34&gt;0</formula>
    </cfRule>
  </conditionalFormatting>
  <conditionalFormatting sqref="E14:I14">
    <cfRule type="expression" dxfId="50" priority="38">
      <formula>$C$17&gt;0</formula>
    </cfRule>
  </conditionalFormatting>
  <conditionalFormatting sqref="P15:R15">
    <cfRule type="expression" dxfId="49" priority="34">
      <formula>$C$15&gt;0</formula>
    </cfRule>
  </conditionalFormatting>
  <conditionalFormatting sqref="J14:L14">
    <cfRule type="expression" dxfId="48" priority="29">
      <formula>$C$14&gt;0</formula>
    </cfRule>
  </conditionalFormatting>
  <conditionalFormatting sqref="J15:L15">
    <cfRule type="expression" dxfId="47" priority="28">
      <formula>$C$15&gt;0</formula>
    </cfRule>
  </conditionalFormatting>
  <conditionalFormatting sqref="J16:L16">
    <cfRule type="expression" dxfId="46" priority="27">
      <formula>$C$16&gt;0</formula>
    </cfRule>
  </conditionalFormatting>
  <conditionalFormatting sqref="J17:L17">
    <cfRule type="expression" dxfId="45" priority="26">
      <formula>$C$17&gt;0</formula>
    </cfRule>
  </conditionalFormatting>
  <conditionalFormatting sqref="J18:L18">
    <cfRule type="expression" dxfId="44" priority="25">
      <formula>$C$18&gt;0</formula>
    </cfRule>
  </conditionalFormatting>
  <conditionalFormatting sqref="J19:L19">
    <cfRule type="expression" dxfId="43" priority="24">
      <formula>$C$19&gt;0</formula>
    </cfRule>
  </conditionalFormatting>
  <conditionalFormatting sqref="J20:L20">
    <cfRule type="expression" dxfId="42" priority="23">
      <formula>$C$20&gt;0</formula>
    </cfRule>
  </conditionalFormatting>
  <conditionalFormatting sqref="J21:L21">
    <cfRule type="expression" dxfId="41" priority="22">
      <formula>$C$21&gt;0</formula>
    </cfRule>
  </conditionalFormatting>
  <conditionalFormatting sqref="J22:L22">
    <cfRule type="expression" dxfId="40" priority="21">
      <formula>$C$22&gt;0</formula>
    </cfRule>
  </conditionalFormatting>
  <conditionalFormatting sqref="J25:L25">
    <cfRule type="expression" dxfId="39" priority="20">
      <formula>$C$25&gt;0</formula>
    </cfRule>
  </conditionalFormatting>
  <conditionalFormatting sqref="J26:L26">
    <cfRule type="expression" dxfId="38" priority="19">
      <formula>$C$26&gt;0</formula>
    </cfRule>
  </conditionalFormatting>
  <conditionalFormatting sqref="J27:L27">
    <cfRule type="expression" dxfId="37" priority="18">
      <formula>$C$27&gt;0</formula>
    </cfRule>
  </conditionalFormatting>
  <conditionalFormatting sqref="J28:L28">
    <cfRule type="expression" dxfId="36" priority="17">
      <formula>$C$28&gt;0</formula>
    </cfRule>
  </conditionalFormatting>
  <conditionalFormatting sqref="J29:L29">
    <cfRule type="expression" dxfId="35" priority="16">
      <formula>$C$29&gt;0</formula>
    </cfRule>
  </conditionalFormatting>
  <conditionalFormatting sqref="J30:L30">
    <cfRule type="expression" dxfId="34" priority="15">
      <formula>$C$30&gt;0</formula>
    </cfRule>
  </conditionalFormatting>
  <conditionalFormatting sqref="J31:L31">
    <cfRule type="expression" dxfId="33" priority="14">
      <formula>$C$31&gt;0</formula>
    </cfRule>
  </conditionalFormatting>
  <conditionalFormatting sqref="J32:L32">
    <cfRule type="expression" dxfId="32" priority="13">
      <formula>$C$32&gt;0</formula>
    </cfRule>
  </conditionalFormatting>
  <conditionalFormatting sqref="J33:L33">
    <cfRule type="expression" dxfId="31" priority="12">
      <formula>$C$33&gt;0</formula>
    </cfRule>
  </conditionalFormatting>
  <conditionalFormatting sqref="J34:L34">
    <cfRule type="expression" dxfId="30" priority="11">
      <formula>$C$34&gt;0</formula>
    </cfRule>
  </conditionalFormatting>
  <conditionalFormatting sqref="E25:I34">
    <cfRule type="expression" dxfId="29" priority="9">
      <formula>$C$17&gt;0</formula>
    </cfRule>
  </conditionalFormatting>
  <conditionalFormatting sqref="E15:I15">
    <cfRule type="expression" dxfId="28" priority="1">
      <formula>$C$17&gt;0</formula>
    </cfRule>
  </conditionalFormatting>
  <dataValidations xWindow="969" yWindow="650" count="4">
    <dataValidation type="list" allowBlank="1" showInputMessage="1" showErrorMessage="1" errorTitle="Please choose from the list" error="Please choose a value from the list. If the description desired is not on the list, please use &quot;Others&quot;  and refer to section 7." promptTitle="See drop-down list" prompt="Please choose a value from the list. If the description desired is not on the list, please use &quot;Others&quot;  and refer to section 7." sqref="S13:W22 S25:W34">
      <formula1>$AP$6:$AP$13</formula1>
    </dataValidation>
    <dataValidation type="list" allowBlank="1" showInputMessage="1" showErrorMessage="1" errorTitle="Please select from the list" error="Please choose a value from the list. If the description desired is not on the list, please use &quot;Others&quot;  and refer to section 6." promptTitle="See drop-down list" prompt="Please choose a value from the list. If the description desired is not on the list, please use &quot;Others&quot;  and refer to section 6." sqref="AA13:AC22 AA25:AC34">
      <formula1>$AR$6:$AR$12</formula1>
    </dataValidation>
    <dataValidation type="list" allowBlank="1" showInputMessage="1" showErrorMessage="1" errorTitle="Please select from the list" error="Please choose a value from the list. If the description desired is not on the list, please use &quot;Others&quot;  and refer to section 7." promptTitle="See drop-down list" prompt="Please choose a value from the list. If the description desired is not on the list, please use &quot;Others&quot;  and refer to section 7." sqref="AD13:AF22 AD25:AF34">
      <formula1>$AS$6:$AS$18</formula1>
    </dataValidation>
    <dataValidation type="list" allowBlank="1" showInputMessage="1" showErrorMessage="1" errorTitle="Please choose from the list" error="Please choose a value from the list. If the description desired is not on the list, please use &quot;Others&quot;  and refer to section 7." promptTitle="See drop-down list" prompt="Please choose a value from the list. If the description desired is not on the list, please use &quot;Others&quot;  and refer to section 7." sqref="X13:Z22 X25:Z34">
      <formula1>$AQ$6:$AQ$14</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xWindow="969" yWindow="650" count="21">
        <x14:dataValidation type="list" allowBlank="1" showInputMessage="1" showErrorMessage="1" errorTitle="Species not valid" error="If the species is not in the drop-down list, please use &quot;Other&quot;  and refer to section 3." promptTitle="See drop-down list" prompt="If the species is not in this list, please use &quot;Other&quot; and refer to section 3.">
          <x14:formula1>
            <xm:f>FormControl!$G$40:$G$72</xm:f>
          </x14:formula1>
          <xm:sqref>J13:L22 J25:L34</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FormControl!D$82:D$88</xm:f>
          </x14:formula1>
          <xm:sqref>M13:O13</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FormControl!E$82:E$88</xm:f>
          </x14:formula1>
          <xm:sqref>M14:O14</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FormControl!F$82:F$88</xm:f>
          </x14:formula1>
          <xm:sqref>M15:O15</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FormControl!G$82:G$88</xm:f>
          </x14:formula1>
          <xm:sqref>M16:O16</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FormControl!H$82:H$88</xm:f>
          </x14:formula1>
          <xm:sqref>M17:O17</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FormControl!I$82:I$88</xm:f>
          </x14:formula1>
          <xm:sqref>M18:O18</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FormControl!J$82:J$88</xm:f>
          </x14:formula1>
          <xm:sqref>M19:O19</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FormControl!K$82:K$88</xm:f>
          </x14:formula1>
          <xm:sqref>M20:O20</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FormControl!L$82:L$88</xm:f>
          </x14:formula1>
          <xm:sqref>M21:O21</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FormControl!M$82:M$88</xm:f>
          </x14:formula1>
          <xm:sqref>M22:O22</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FormControl!N$82:N$88</xm:f>
          </x14:formula1>
          <xm:sqref>M25:O25</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FormControl!O$82:O$88</xm:f>
          </x14:formula1>
          <xm:sqref>M26:O26</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FormControl!P$82:P$88</xm:f>
          </x14:formula1>
          <xm:sqref>M27:O27</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FormControl!Q$82:Q$88</xm:f>
          </x14:formula1>
          <xm:sqref>M28:O28</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FormControl!R$82:R$88</xm:f>
          </x14:formula1>
          <xm:sqref>M29:O29</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FormControl!S$82:S$88</xm:f>
          </x14:formula1>
          <xm:sqref>M30:O30</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FormControl!T$82:T$88</xm:f>
          </x14:formula1>
          <xm:sqref>M31:O31</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FormControl!U$82:U$88</xm:f>
          </x14:formula1>
          <xm:sqref>M32:O32</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FormControl!V$82:V$88</xm:f>
          </x14:formula1>
          <xm:sqref>M33:O33</xm:sqref>
        </x14:dataValidation>
        <x14:dataValidation type="list" allowBlank="1" showInputMessage="1" showErrorMessage="1" errorTitle="Please choose from the list." error="The sector should depend on the species chosen. For multiple sectors, or an option not on this list, please choose &quot;Other&quot; and refer to section 3." promptTitle="See drop-down list" prompt="The sector should depend on the species chosen. For multiple sectors, or an option not on this list, please choose &quot;Other&quot; and refer to section 3.">
          <x14:formula1>
            <xm:f>FormControl!W$82:W$88</xm:f>
          </x14:formula1>
          <xm:sqref>M34:O34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6"/>
  <dimension ref="A1:AR52"/>
  <sheetViews>
    <sheetView zoomScale="90" zoomScaleNormal="90" workbookViewId="0">
      <pane xSplit="18" ySplit="6" topLeftCell="S7" activePane="bottomRight" state="frozen"/>
      <selection pane="topRight" activeCell="S1" sqref="S1"/>
      <selection pane="bottomLeft" activeCell="A7" sqref="A7"/>
      <selection pane="bottomRight" activeCell="S8" sqref="S8"/>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3</v>
      </c>
      <c r="D3" s="332" t="s">
        <v>801</v>
      </c>
      <c r="E3" s="332"/>
      <c r="F3" s="332"/>
      <c r="G3" s="332"/>
      <c r="H3" s="332"/>
      <c r="I3" s="332"/>
      <c r="J3" s="332"/>
      <c r="K3" s="332"/>
      <c r="L3" s="332"/>
      <c r="M3" s="332"/>
      <c r="N3" s="332"/>
      <c r="O3" s="332"/>
      <c r="P3" s="332"/>
      <c r="Q3" s="332"/>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9" customHeight="1" x14ac:dyDescent="0.25">
      <c r="B4" s="15"/>
      <c r="C4" s="407" t="s">
        <v>771</v>
      </c>
      <c r="D4" s="407"/>
      <c r="E4" s="407"/>
      <c r="F4" s="407"/>
      <c r="G4" s="407"/>
      <c r="H4" s="407"/>
      <c r="I4" s="407"/>
      <c r="J4" s="407"/>
      <c r="K4" s="407"/>
      <c r="L4" s="407"/>
      <c r="M4" s="407"/>
      <c r="N4" s="407"/>
      <c r="O4" s="407"/>
      <c r="P4" s="407"/>
      <c r="Q4" s="407"/>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13.5" customHeight="1" thickBot="1" x14ac:dyDescent="0.3">
      <c r="B5" s="15"/>
      <c r="C5" s="18"/>
      <c r="D5" s="18"/>
      <c r="E5" s="18"/>
      <c r="F5" s="18"/>
      <c r="G5" s="18"/>
      <c r="H5" s="18"/>
      <c r="I5" s="18"/>
      <c r="J5" s="18"/>
      <c r="K5" s="18"/>
      <c r="L5" s="18"/>
      <c r="M5" s="18"/>
      <c r="N5" s="18"/>
      <c r="O5" s="18"/>
      <c r="P5" s="18"/>
      <c r="Q5" s="18"/>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2.25" customHeight="1" thickBot="1" x14ac:dyDescent="0.3">
      <c r="B6" s="15"/>
      <c r="C6" s="18"/>
      <c r="Q6" s="31"/>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17"/>
    </row>
    <row r="7" spans="1:44" s="3" customFormat="1" ht="12" customHeight="1" thickBot="1" x14ac:dyDescent="0.3">
      <c r="B7" s="15"/>
      <c r="C7" s="18"/>
      <c r="D7" s="44" t="s">
        <v>138</v>
      </c>
      <c r="E7" s="406" t="s">
        <v>11</v>
      </c>
      <c r="F7" s="406"/>
      <c r="G7" s="406"/>
      <c r="H7" s="406"/>
      <c r="I7" s="406"/>
      <c r="J7" s="406"/>
      <c r="K7" s="406"/>
      <c r="L7" s="406"/>
      <c r="M7" s="406"/>
      <c r="N7" s="406"/>
      <c r="O7" s="406"/>
      <c r="P7" s="406"/>
      <c r="Q7" s="66"/>
      <c r="R7" s="66"/>
      <c r="S7" s="66"/>
      <c r="T7" s="66"/>
      <c r="U7" s="66"/>
      <c r="V7" s="66"/>
      <c r="W7" s="66"/>
      <c r="X7" s="66"/>
      <c r="Y7" s="66"/>
      <c r="Z7" s="66"/>
      <c r="AA7" s="66"/>
      <c r="AB7" s="66"/>
      <c r="AC7" s="66"/>
      <c r="AD7" s="66"/>
      <c r="AE7" s="66"/>
      <c r="AF7" s="66"/>
      <c r="AG7" s="66"/>
      <c r="AH7" s="66"/>
      <c r="AI7" s="66"/>
      <c r="AJ7" s="66"/>
      <c r="AK7" s="66"/>
      <c r="AL7" s="66"/>
      <c r="AM7" s="17"/>
    </row>
    <row r="8" spans="1:44" s="3" customFormat="1" ht="28.5" customHeight="1" thickBot="1" x14ac:dyDescent="0.3">
      <c r="B8" s="15"/>
      <c r="C8" s="31"/>
      <c r="D8" s="408" t="s">
        <v>802</v>
      </c>
      <c r="E8" s="408"/>
      <c r="F8" s="408"/>
      <c r="G8" s="408"/>
      <c r="H8" s="408"/>
      <c r="I8" s="408"/>
      <c r="J8" s="408"/>
      <c r="K8" s="408"/>
      <c r="L8" s="408"/>
      <c r="M8" s="408"/>
      <c r="N8" s="408"/>
      <c r="O8" s="408"/>
      <c r="P8" s="408"/>
      <c r="Q8" s="31"/>
      <c r="R8" s="31"/>
      <c r="S8" s="285"/>
      <c r="T8" s="285"/>
      <c r="U8" s="285"/>
      <c r="V8" s="285"/>
      <c r="W8" s="285"/>
      <c r="X8" s="285"/>
      <c r="Y8" s="285"/>
      <c r="Z8" s="285"/>
      <c r="AA8" s="285"/>
      <c r="AB8" s="285"/>
      <c r="AC8" s="285"/>
      <c r="AD8" s="285"/>
      <c r="AE8" s="285"/>
      <c r="AF8" s="285"/>
      <c r="AG8" s="285"/>
      <c r="AH8" s="285"/>
      <c r="AI8" s="285"/>
      <c r="AJ8" s="285"/>
      <c r="AK8" s="285"/>
      <c r="AL8" s="285"/>
      <c r="AM8" s="17"/>
    </row>
    <row r="9" spans="1:44" s="3" customFormat="1" ht="27" customHeight="1" thickBot="1" x14ac:dyDescent="0.3">
      <c r="B9" s="15"/>
      <c r="C9" s="31"/>
      <c r="D9" s="408"/>
      <c r="E9" s="408"/>
      <c r="F9" s="408"/>
      <c r="G9" s="408"/>
      <c r="H9" s="408"/>
      <c r="I9" s="408"/>
      <c r="J9" s="408"/>
      <c r="K9" s="408"/>
      <c r="L9" s="408"/>
      <c r="M9" s="408"/>
      <c r="N9" s="408"/>
      <c r="O9" s="408"/>
      <c r="P9" s="408"/>
      <c r="Q9" s="31"/>
      <c r="R9" s="31"/>
      <c r="S9" s="49" t="s">
        <v>162</v>
      </c>
      <c r="T9" s="56" t="s">
        <v>162</v>
      </c>
      <c r="U9" s="49" t="s">
        <v>162</v>
      </c>
      <c r="V9" s="56" t="s">
        <v>162</v>
      </c>
      <c r="W9" s="49" t="s">
        <v>162</v>
      </c>
      <c r="X9" s="49" t="s">
        <v>162</v>
      </c>
      <c r="Y9" s="49" t="s">
        <v>162</v>
      </c>
      <c r="Z9" s="49" t="s">
        <v>162</v>
      </c>
      <c r="AA9" s="49" t="s">
        <v>162</v>
      </c>
      <c r="AB9" s="49" t="s">
        <v>162</v>
      </c>
      <c r="AC9" s="49" t="s">
        <v>162</v>
      </c>
      <c r="AD9" s="49" t="s">
        <v>162</v>
      </c>
      <c r="AE9" s="49" t="s">
        <v>162</v>
      </c>
      <c r="AF9" s="49" t="s">
        <v>162</v>
      </c>
      <c r="AG9" s="49" t="s">
        <v>162</v>
      </c>
      <c r="AH9" s="49" t="s">
        <v>162</v>
      </c>
      <c r="AI9" s="49" t="s">
        <v>162</v>
      </c>
      <c r="AJ9" s="49" t="s">
        <v>162</v>
      </c>
      <c r="AK9" s="49" t="s">
        <v>162</v>
      </c>
      <c r="AL9" s="49" t="s">
        <v>162</v>
      </c>
      <c r="AM9" s="17"/>
    </row>
    <row r="10" spans="1:44" s="3" customFormat="1" ht="57.75" customHeight="1" thickBot="1" x14ac:dyDescent="0.3">
      <c r="B10" s="15"/>
      <c r="C10" s="31"/>
      <c r="D10" s="408"/>
      <c r="E10" s="408"/>
      <c r="F10" s="408"/>
      <c r="G10" s="408"/>
      <c r="H10" s="408"/>
      <c r="I10" s="408"/>
      <c r="J10" s="408"/>
      <c r="K10" s="408"/>
      <c r="L10" s="408"/>
      <c r="M10" s="408"/>
      <c r="N10" s="408"/>
      <c r="O10" s="408"/>
      <c r="P10" s="408"/>
      <c r="Q10" s="31"/>
      <c r="R10" s="31"/>
      <c r="S10" s="70"/>
      <c r="T10" s="70" t="str">
        <f>IF('2'!$C$14="","",IF(INDEX('3'!$S$15:$AL$15,'2'!$C$14)="",CONCATENATE("Waiting for value of component",'2'!$C$14),INDEX('3'!$S$15:$AL$15,'2'!$C$14)))</f>
        <v/>
      </c>
      <c r="U10" s="70" t="str">
        <f>IF('2'!$C$15="","",IF(INDEX('3'!$S$15:$AL$15,'2'!$C$15)="",CONCATENATE("Waiting for value of component",'2'!$C$15),INDEX('3'!$S$15:$AL$15,'2'!$C$15)))</f>
        <v/>
      </c>
      <c r="V10" s="70" t="str">
        <f>IF('2'!$C$16="","",IF(INDEX('3'!$S$15:$AL$15,'2'!$C$16)="",CONCATENATE("Waiting for value of component",'2'!$C$16),INDEX('3'!$S$15:$AL$15,'2'!$C$16)))</f>
        <v/>
      </c>
      <c r="W10" s="70" t="str">
        <f>IF('2'!$C$17="","",IF(INDEX('3'!$S$15:$AL$15,'2'!$C$17)="",CONCATENATE("Waiting for value of component",'2'!$C$17),INDEX('3'!$S$15:$AL$15,'2'!$C$17)))</f>
        <v/>
      </c>
      <c r="X10" s="70" t="str">
        <f>IF('2'!$C$18="","",IF(INDEX('3'!$S$15:$AL$15,'2'!$C$18)="",CONCATENATE("Waiting for value of component",'2'!$C$18),INDEX('3'!$S$15:$AL$15,'2'!$C$18)))</f>
        <v/>
      </c>
      <c r="Y10" s="70" t="str">
        <f>IF('2'!$C$19="","",IF(INDEX('3'!$S$15:$AL$15,'2'!$C$19)="",CONCATENATE("Waiting for value of component",'2'!$C$19),INDEX('3'!$S$15:$AL$15,'2'!$C$19)))</f>
        <v/>
      </c>
      <c r="Z10" s="70" t="str">
        <f>IF('2'!$C$20="","",IF(INDEX('3'!$S$15:$AL$15,'2'!$C$20)="",CONCATENATE("Waiting for value of component",'2'!$C$20),INDEX('3'!$S$15:$AL$15,'2'!$C$20)))</f>
        <v/>
      </c>
      <c r="AA10" s="70" t="str">
        <f>IF('2'!$C$21="","",IF(INDEX('3'!$S$15:$AL$15,'2'!$C$21)="",CONCATENATE("Waiting for value of component",'2'!$C$21),INDEX('3'!$S$15:$AL$15,'2'!$C$21)))</f>
        <v/>
      </c>
      <c r="AB10" s="70" t="str">
        <f>IF('2'!$C$22="","",IF(INDEX('3'!$S$15:$AL$15,'2'!$C$22)="",CONCATENATE("Waiting for value of component",'2'!$C$22),INDEX('3'!$S$15:$AL$15,'2'!$C$22)))</f>
        <v/>
      </c>
      <c r="AC10" s="70" t="str">
        <f>IF('2'!$C$25="","",IF(INDEX('3'!$S$15:$AL$15,'2'!$C$25)="",CONCATENATE("Waiting for value of component",'2'!$C$25),INDEX('3'!$S$15:$AL$15,'2'!$C$25)))</f>
        <v/>
      </c>
      <c r="AD10" s="70" t="str">
        <f>IF('2'!$C$26="","",IF(INDEX('3'!$S$15:$AL$15,'2'!$C$26)="",CONCATENATE("Waiting for value of component",'2'!$C$26),INDEX('3'!$S$15:$AL$15,'2'!$C$26)))</f>
        <v/>
      </c>
      <c r="AE10" s="70" t="str">
        <f>IF('2'!$C$27="","",IF(INDEX('3'!$S$15:$AL$15,'2'!$C$27)="",CONCATENATE("Waiting for value of component",'2'!$C$27),INDEX('3'!$S$15:$AL$15,'2'!$C$27)))</f>
        <v/>
      </c>
      <c r="AF10" s="70" t="str">
        <f>IF('2'!$C$28="","",IF(INDEX('3'!$S$15:$AL$15,'2'!$C$28)="",CONCATENATE("Waiting for value of component",'2'!$C$28),INDEX('3'!$S$15:$AL$15,'2'!$C$28)))</f>
        <v/>
      </c>
      <c r="AG10" s="70" t="str">
        <f>IF('2'!$C$29="","",IF(INDEX('3'!$S$15:$AL$15,'2'!$C$29)="",CONCATENATE("Waiting for value of component",'2'!$C$29),INDEX('3'!$S$15:$AL$15,'2'!$C$29)))</f>
        <v/>
      </c>
      <c r="AH10" s="70" t="str">
        <f>IF('2'!$C$30="","",IF(INDEX('3'!$S$15:$AL$15,'2'!$C$30)="",CONCATENATE("Waiting for value of component",'2'!$C$30),INDEX('3'!$S$15:$AL$15,'2'!$C$30)))</f>
        <v/>
      </c>
      <c r="AI10" s="70" t="str">
        <f>IF('2'!$C$31="","",IF(INDEX('3'!$S$15:$AL$15,'2'!$C$31)="",CONCATENATE("Waiting for value of component",'2'!$C$31),INDEX('3'!$S$15:$AL$15,'2'!$C$31)))</f>
        <v/>
      </c>
      <c r="AJ10" s="70" t="str">
        <f>IF('2'!$C$32="","",IF(INDEX('3'!$S$15:$AL$15,'2'!$C$32)="",CONCATENATE("Waiting for value of component",'2'!$C$32),INDEX('3'!$S$15:$AL$15,'2'!$C$32)))</f>
        <v/>
      </c>
      <c r="AK10" s="70" t="str">
        <f>IF('2'!$C$33="","",IF(INDEX('3'!$S$15:$AL$15,'2'!$C$33)="",CONCATENATE("Waiting for value of component",'2'!$C$33),INDEX('3'!$S$15:$AL$15,'2'!$C$33)))</f>
        <v/>
      </c>
      <c r="AL10" s="70" t="str">
        <f>IF('2'!$C$34="","",IF(INDEX('3'!$S$15:$AL$15,'2'!$C$34)="",CONCATENATE("Waiting for value of component",'2'!$C$34),INDEX('3'!$S$15:$AL$15,'2'!$C$34)))</f>
        <v/>
      </c>
      <c r="AM10" s="17"/>
    </row>
    <row r="11" spans="1:44" s="3" customFormat="1" ht="7.5" customHeight="1" x14ac:dyDescent="0.25">
      <c r="B11" s="15"/>
      <c r="C11" s="31"/>
      <c r="D11" s="31"/>
      <c r="E11" s="31"/>
      <c r="F11" s="31"/>
      <c r="G11" s="31"/>
      <c r="H11" s="31"/>
      <c r="I11" s="31"/>
      <c r="J11" s="31"/>
      <c r="K11" s="31"/>
      <c r="L11" s="31"/>
      <c r="M11" s="31"/>
      <c r="N11" s="31"/>
      <c r="O11" s="31"/>
      <c r="P11" s="31"/>
      <c r="Q11" s="31"/>
      <c r="R11" s="31"/>
      <c r="S11" s="49"/>
      <c r="T11" s="56"/>
      <c r="U11" s="49"/>
      <c r="V11" s="56"/>
      <c r="W11" s="49"/>
      <c r="X11" s="49"/>
      <c r="Y11" s="49"/>
      <c r="Z11" s="49"/>
      <c r="AA11" s="49"/>
      <c r="AB11" s="49"/>
      <c r="AC11" s="49"/>
      <c r="AD11" s="49"/>
      <c r="AE11" s="49"/>
      <c r="AF11" s="49"/>
      <c r="AG11" s="49"/>
      <c r="AH11" s="49"/>
      <c r="AI11" s="49"/>
      <c r="AJ11" s="49"/>
      <c r="AK11" s="49"/>
      <c r="AL11" s="49"/>
      <c r="AM11" s="17"/>
    </row>
    <row r="12" spans="1:44" s="3" customFormat="1" ht="12" customHeight="1" thickBot="1" x14ac:dyDescent="0.3">
      <c r="B12" s="15"/>
      <c r="C12" s="18"/>
      <c r="D12" s="44">
        <v>3.2</v>
      </c>
      <c r="E12" s="406" t="s">
        <v>139</v>
      </c>
      <c r="F12" s="406"/>
      <c r="G12" s="406"/>
      <c r="H12" s="406"/>
      <c r="I12" s="406"/>
      <c r="J12" s="406"/>
      <c r="K12" s="406"/>
      <c r="L12" s="406"/>
      <c r="M12" s="406"/>
      <c r="N12" s="406"/>
      <c r="O12" s="406"/>
      <c r="P12" s="406"/>
      <c r="Q12" s="66"/>
      <c r="R12" s="66"/>
      <c r="S12" s="66"/>
      <c r="T12" s="66"/>
      <c r="U12" s="66"/>
      <c r="V12" s="66"/>
      <c r="W12" s="66"/>
      <c r="X12" s="66"/>
      <c r="Y12" s="66"/>
      <c r="Z12" s="66"/>
      <c r="AA12" s="66"/>
      <c r="AB12" s="66"/>
      <c r="AC12" s="66"/>
      <c r="AD12" s="66"/>
      <c r="AE12" s="66"/>
      <c r="AF12" s="66"/>
      <c r="AG12" s="66"/>
      <c r="AH12" s="66"/>
      <c r="AI12" s="66"/>
      <c r="AJ12" s="66"/>
      <c r="AK12" s="66"/>
      <c r="AL12" s="66"/>
      <c r="AM12" s="17"/>
    </row>
    <row r="13" spans="1:44" s="3" customFormat="1" ht="37.5" customHeight="1" thickBot="1" x14ac:dyDescent="0.3">
      <c r="B13" s="15"/>
      <c r="C13" s="31"/>
      <c r="D13" s="405" t="s">
        <v>642</v>
      </c>
      <c r="E13" s="405"/>
      <c r="F13" s="405"/>
      <c r="G13" s="405"/>
      <c r="H13" s="405"/>
      <c r="I13" s="405"/>
      <c r="J13" s="405"/>
      <c r="K13" s="405"/>
      <c r="L13" s="405"/>
      <c r="M13" s="405"/>
      <c r="N13" s="405"/>
      <c r="O13" s="405"/>
      <c r="P13" s="405"/>
      <c r="Q13" s="31"/>
      <c r="R13" s="31"/>
      <c r="S13" s="138" t="str">
        <f>IF('2'!$J$13="","",'2'!$J$13)</f>
        <v/>
      </c>
      <c r="T13" s="138" t="str">
        <f>IF('2'!$J$14="",IF('2'!$C$14="","",INDEX('2'!$J$13:$J$34,'2'!$C$14)),'2'!$J$14)</f>
        <v/>
      </c>
      <c r="U13" s="138" t="str">
        <f>IF('2'!$J$15="",IF('2'!$C$15="","",INDEX('2'!$J$13:$J$34,'2'!$C$15)),'2'!$J$15)</f>
        <v/>
      </c>
      <c r="V13" s="138" t="str">
        <f>IF('2'!$J$16="",IF('2'!$C$16="","",INDEX('2'!$J$13:$J$34,'2'!$C$16)),'2'!$J$16)</f>
        <v/>
      </c>
      <c r="W13" s="138" t="str">
        <f>IF('2'!$J$17="",IF('2'!$C$17="","",INDEX('2'!$J$13:$J$34,'2'!$C$17)),'2'!$J$17)</f>
        <v/>
      </c>
      <c r="X13" s="138" t="str">
        <f>IF('2'!$J$18="",IF('2'!$C$18="","",INDEX('2'!$J$13:$J$34,'2'!$C$18)),'2'!$J$18)</f>
        <v/>
      </c>
      <c r="Y13" s="138" t="str">
        <f>IF('2'!$J$19="",IF('2'!$C$19="","",INDEX('2'!$J$13:$J$34,'2'!$C$19)),'2'!$J$19)</f>
        <v/>
      </c>
      <c r="Z13" s="138" t="str">
        <f>IF('2'!$J$20="",IF('2'!$C$20="","",INDEX('2'!$J$13:$J$34,'2'!$C$20)),'2'!$J$20)</f>
        <v/>
      </c>
      <c r="AA13" s="138" t="str">
        <f>IF('2'!$J$21="",IF('2'!$C$21="","",INDEX('2'!$J$13:$J$34,'2'!$C$21)),'2'!$J$21)</f>
        <v/>
      </c>
      <c r="AB13" s="138" t="str">
        <f>IF('2'!$J$22="",IF('2'!$C$22="","",INDEX('2'!$J$13:$J$34,'2'!$C$22)),'2'!$J$22)</f>
        <v/>
      </c>
      <c r="AC13" s="138" t="str">
        <f>IF('2'!$J$25="",IF('2'!$C$25="","",INDEX('2'!$J$13:$J$34,'2'!$C$25+2)),'2'!$J$25)</f>
        <v/>
      </c>
      <c r="AD13" s="138" t="str">
        <f>IF('2'!$J$26="",IF('2'!$C$26="","",INDEX('2'!$J$13:$J$34,'2'!$C$26+2)),'2'!$J$26)</f>
        <v/>
      </c>
      <c r="AE13" s="138" t="str">
        <f>IF('2'!$J$27="",IF('2'!$C$27="","",INDEX('2'!$J$13:$J$34,'2'!$C$27+2)),'2'!$J$27)</f>
        <v/>
      </c>
      <c r="AF13" s="138" t="str">
        <f>IF('2'!$J$28="",IF('2'!$C$28="","",INDEX('2'!$J$13:$J$34,'2'!$C$28+2)),'2'!$J$28)</f>
        <v/>
      </c>
      <c r="AG13" s="138" t="str">
        <f>IF('2'!$J$29="",IF('2'!$C$29="","",INDEX('2'!$J$13:$J$34,'2'!$C$29+2)),'2'!$J$29)</f>
        <v/>
      </c>
      <c r="AH13" s="138" t="str">
        <f>IF('2'!$J$30="",IF('2'!$C$30="","",INDEX('2'!$J$13:$J$34,'2'!$C$30+2)),'2'!$J$30)</f>
        <v/>
      </c>
      <c r="AI13" s="138" t="str">
        <f>IF('2'!$J$31="",IF('2'!$C$31="","",INDEX('2'!$J$13:$J$34,'2'!$C$31+2)),'2'!$J$31)</f>
        <v/>
      </c>
      <c r="AJ13" s="138" t="str">
        <f>IF('2'!$J$32="",IF('2'!$C$32="","",INDEX('2'!$J$13:$J$34,'2'!$C$32+2)),'2'!$J$32)</f>
        <v/>
      </c>
      <c r="AK13" s="138" t="str">
        <f>IF('2'!$J$33="",IF('2'!$C$33="","",INDEX('2'!$J$13:$J$34,'2'!$C$33+2)),'2'!$J$33)</f>
        <v/>
      </c>
      <c r="AL13" s="138" t="str">
        <f>IF('2'!$J$34="",IF('2'!$C$34="","",INDEX('2'!$J$13:$J$34,'2'!$C$34+2)),'2'!$J$34)</f>
        <v/>
      </c>
      <c r="AM13" s="17"/>
    </row>
    <row r="14" spans="1:44" s="3" customFormat="1" ht="21" customHeight="1" thickBot="1" x14ac:dyDescent="0.3">
      <c r="B14" s="15"/>
      <c r="C14" s="31"/>
      <c r="D14" s="405"/>
      <c r="E14" s="405"/>
      <c r="F14" s="405"/>
      <c r="G14" s="405"/>
      <c r="H14" s="405"/>
      <c r="I14" s="405"/>
      <c r="J14" s="405"/>
      <c r="K14" s="405"/>
      <c r="L14" s="405"/>
      <c r="M14" s="405"/>
      <c r="N14" s="405"/>
      <c r="O14" s="405"/>
      <c r="P14" s="405"/>
      <c r="Q14" s="31"/>
      <c r="R14" s="31"/>
      <c r="S14" s="49" t="s">
        <v>162</v>
      </c>
      <c r="T14" s="56" t="s">
        <v>162</v>
      </c>
      <c r="U14" s="49" t="s">
        <v>162</v>
      </c>
      <c r="V14" s="56" t="s">
        <v>162</v>
      </c>
      <c r="W14" s="49" t="s">
        <v>162</v>
      </c>
      <c r="X14" s="49" t="s">
        <v>162</v>
      </c>
      <c r="Y14" s="49" t="s">
        <v>162</v>
      </c>
      <c r="Z14" s="49" t="s">
        <v>162</v>
      </c>
      <c r="AA14" s="49" t="s">
        <v>162</v>
      </c>
      <c r="AB14" s="49" t="s">
        <v>162</v>
      </c>
      <c r="AC14" s="49" t="s">
        <v>162</v>
      </c>
      <c r="AD14" s="49" t="s">
        <v>162</v>
      </c>
      <c r="AE14" s="49" t="s">
        <v>162</v>
      </c>
      <c r="AF14" s="49" t="s">
        <v>162</v>
      </c>
      <c r="AG14" s="49" t="s">
        <v>162</v>
      </c>
      <c r="AH14" s="49" t="s">
        <v>162</v>
      </c>
      <c r="AI14" s="49" t="s">
        <v>162</v>
      </c>
      <c r="AJ14" s="49" t="s">
        <v>162</v>
      </c>
      <c r="AK14" s="49" t="s">
        <v>162</v>
      </c>
      <c r="AL14" s="49" t="s">
        <v>162</v>
      </c>
      <c r="AM14" s="17"/>
    </row>
    <row r="15" spans="1:44" s="3" customFormat="1" ht="44.25" customHeight="1" thickBot="1" x14ac:dyDescent="0.3">
      <c r="B15" s="15"/>
      <c r="C15" s="31"/>
      <c r="D15" s="405"/>
      <c r="E15" s="405"/>
      <c r="F15" s="405"/>
      <c r="G15" s="405"/>
      <c r="H15" s="405"/>
      <c r="I15" s="405"/>
      <c r="J15" s="405"/>
      <c r="K15" s="405"/>
      <c r="L15" s="405"/>
      <c r="M15" s="405"/>
      <c r="N15" s="405"/>
      <c r="O15" s="405"/>
      <c r="P15" s="405"/>
      <c r="Q15" s="31"/>
      <c r="R15" s="31"/>
      <c r="S15" s="70"/>
      <c r="T15" s="70" t="str">
        <f>IF('2'!$C$14="","",IF(INDEX('3'!$S$15:$AL$15,'2'!$C$14)="",CONCATENATE("Waiting for value of component",'2'!$C$14),INDEX('3'!$S$15:$AL$15,'2'!$C$14)))</f>
        <v/>
      </c>
      <c r="U15" s="70" t="str">
        <f>IF('2'!$C$15="","",IF(INDEX('3'!$S$15:$AL$15,'2'!$C$15)="",CONCATENATE("Waiting for value of component",'2'!$C$15),INDEX('3'!$S$15:$AL$15,'2'!$C$15)))</f>
        <v/>
      </c>
      <c r="V15" s="70" t="str">
        <f>IF('2'!$C$16="","",IF(INDEX('3'!$S$15:$AL$15,'2'!$C$16)="",CONCATENATE("Waiting for value of component",'2'!$C$16),INDEX('3'!$S$15:$AL$15,'2'!$C$16)))</f>
        <v/>
      </c>
      <c r="W15" s="70" t="str">
        <f>IF('2'!$C$17="","",IF(INDEX('3'!$S$15:$AL$15,'2'!$C$17)="",CONCATENATE("Waiting for value of component",'2'!$C$17),INDEX('3'!$S$15:$AL$15,'2'!$C$17)))</f>
        <v/>
      </c>
      <c r="X15" s="70" t="str">
        <f>IF('2'!$C$18="","",IF(INDEX('3'!$S$15:$AL$15,'2'!$C$18)="",CONCATENATE("Waiting for value of component",'2'!$C$18),INDEX('3'!$S$15:$AL$15,'2'!$C$18)))</f>
        <v/>
      </c>
      <c r="Y15" s="70" t="str">
        <f>IF('2'!$C$19="","",IF(INDEX('3'!$S$15:$AL$15,'2'!$C$19)="",CONCATENATE("Waiting for value of component",'2'!$C$19),INDEX('3'!$S$15:$AL$15,'2'!$C$19)))</f>
        <v/>
      </c>
      <c r="Z15" s="70" t="str">
        <f>IF('2'!$C$20="","",IF(INDEX('3'!$S$15:$AL$15,'2'!$C$20)="",CONCATENATE("Waiting for value of component",'2'!$C$20),INDEX('3'!$S$15:$AL$15,'2'!$C$20)))</f>
        <v/>
      </c>
      <c r="AA15" s="70" t="str">
        <f>IF('2'!$C$21="","",IF(INDEX('3'!$S$15:$AL$15,'2'!$C$21)="",CONCATENATE("Waiting for value of component",'2'!$C$21),INDEX('3'!$S$15:$AL$15,'2'!$C$21)))</f>
        <v/>
      </c>
      <c r="AB15" s="70" t="str">
        <f>IF('2'!$C$22="","",IF(INDEX('3'!$S$15:$AL$15,'2'!$C$22)="",CONCATENATE("Waiting for value of component",'2'!$C$22),INDEX('3'!$S$15:$AL$15,'2'!$C$22)))</f>
        <v/>
      </c>
      <c r="AC15" s="70" t="str">
        <f>IF('2'!$C$25="","",IF(INDEX('3'!$S$15:$AL$15,'2'!$C$25)="",CONCATENATE("Waiting for value of component",'2'!$C$25),INDEX('3'!$S$15:$AL$15,'2'!$C$25)))</f>
        <v/>
      </c>
      <c r="AD15" s="70" t="str">
        <f>IF('2'!$C$26="","",IF(INDEX('3'!$S$15:$AL$15,'2'!$C$26)="",CONCATENATE("Waiting for value of component",'2'!$C$26),INDEX('3'!$S$15:$AL$15,'2'!$C$26)))</f>
        <v/>
      </c>
      <c r="AE15" s="70" t="str">
        <f>IF('2'!$C$27="","",IF(INDEX('3'!$S$15:$AL$15,'2'!$C$27)="",CONCATENATE("Waiting for value of component",'2'!$C$27),INDEX('3'!$S$15:$AL$15,'2'!$C$27)))</f>
        <v/>
      </c>
      <c r="AF15" s="70" t="str">
        <f>IF('2'!$C$28="","",IF(INDEX('3'!$S$15:$AL$15,'2'!$C$28)="",CONCATENATE("Waiting for value of component",'2'!$C$28),INDEX('3'!$S$15:$AL$15,'2'!$C$28)))</f>
        <v/>
      </c>
      <c r="AG15" s="70" t="str">
        <f>IF('2'!$C$29="","",IF(INDEX('3'!$S$15:$AL$15,'2'!$C$29)="",CONCATENATE("Waiting for value of component",'2'!$C$29),INDEX('3'!$S$15:$AL$15,'2'!$C$29)))</f>
        <v/>
      </c>
      <c r="AH15" s="70" t="str">
        <f>IF('2'!$C$30="","",IF(INDEX('3'!$S$15:$AL$15,'2'!$C$30)="",CONCATENATE("Waiting for value of component",'2'!$C$30),INDEX('3'!$S$15:$AL$15,'2'!$C$30)))</f>
        <v/>
      </c>
      <c r="AI15" s="70" t="str">
        <f>IF('2'!$C$31="","",IF(INDEX('3'!$S$15:$AL$15,'2'!$C$31)="",CONCATENATE("Waiting for value of component",'2'!$C$31),INDEX('3'!$S$15:$AL$15,'2'!$C$31)))</f>
        <v/>
      </c>
      <c r="AJ15" s="70" t="str">
        <f>IF('2'!$C$32="","",IF(INDEX('3'!$S$15:$AL$15,'2'!$C$32)="",CONCATENATE("Waiting for value of component",'2'!$C$32),INDEX('3'!$S$15:$AL$15,'2'!$C$32)))</f>
        <v/>
      </c>
      <c r="AK15" s="70" t="str">
        <f>IF('2'!$C$33="","",IF(INDEX('3'!$S$15:$AL$15,'2'!$C$33)="",CONCATENATE("Waiting for value of component",'2'!$C$33),INDEX('3'!$S$15:$AL$15,'2'!$C$33)))</f>
        <v/>
      </c>
      <c r="AL15" s="70" t="str">
        <f>IF('2'!$C$34="","",IF(INDEX('3'!$S$15:$AL$15,'2'!$C$34)="",CONCATENATE("Waiting for value of component",'2'!$C$34),INDEX('3'!$S$15:$AL$15,'2'!$C$34)))</f>
        <v/>
      </c>
      <c r="AM15" s="17"/>
    </row>
    <row r="16" spans="1:44" s="3" customFormat="1" ht="7.5" customHeight="1" x14ac:dyDescent="0.25">
      <c r="B16" s="15"/>
      <c r="C16" s="31"/>
      <c r="D16" s="31"/>
      <c r="E16" s="31"/>
      <c r="F16" s="31"/>
      <c r="G16" s="31"/>
      <c r="H16" s="31"/>
      <c r="I16" s="31"/>
      <c r="J16" s="31"/>
      <c r="K16" s="31"/>
      <c r="L16" s="31"/>
      <c r="M16" s="31"/>
      <c r="N16" s="31"/>
      <c r="O16" s="31"/>
      <c r="P16" s="31"/>
      <c r="Q16" s="31"/>
      <c r="R16" s="31"/>
      <c r="S16" s="49"/>
      <c r="T16" s="56"/>
      <c r="U16" s="49"/>
      <c r="V16" s="56"/>
      <c r="W16" s="49"/>
      <c r="X16" s="49"/>
      <c r="Y16" s="49"/>
      <c r="Z16" s="49"/>
      <c r="AA16" s="49"/>
      <c r="AB16" s="49"/>
      <c r="AC16" s="49"/>
      <c r="AD16" s="49"/>
      <c r="AE16" s="49"/>
      <c r="AF16" s="49"/>
      <c r="AG16" s="49"/>
      <c r="AH16" s="49"/>
      <c r="AI16" s="49"/>
      <c r="AJ16" s="49"/>
      <c r="AK16" s="49"/>
      <c r="AL16" s="49"/>
      <c r="AM16" s="17"/>
    </row>
    <row r="17" spans="2:39" s="3" customFormat="1" ht="13.5" customHeight="1" thickBot="1" x14ac:dyDescent="0.3">
      <c r="B17" s="15"/>
      <c r="C17" s="31"/>
      <c r="D17" s="44">
        <v>3.3</v>
      </c>
      <c r="E17" s="406" t="s">
        <v>91</v>
      </c>
      <c r="F17" s="406"/>
      <c r="G17" s="406"/>
      <c r="H17" s="406"/>
      <c r="I17" s="406"/>
      <c r="J17" s="406"/>
      <c r="K17" s="406"/>
      <c r="L17" s="406"/>
      <c r="M17" s="406"/>
      <c r="N17" s="406"/>
      <c r="O17" s="406"/>
      <c r="P17" s="406"/>
      <c r="Q17" s="66"/>
      <c r="R17" s="66"/>
      <c r="S17" s="66"/>
      <c r="T17" s="66"/>
      <c r="U17" s="66"/>
      <c r="V17" s="66"/>
      <c r="W17" s="66"/>
      <c r="X17" s="66"/>
      <c r="Y17" s="66"/>
      <c r="Z17" s="66"/>
      <c r="AA17" s="66"/>
      <c r="AB17" s="66"/>
      <c r="AC17" s="66"/>
      <c r="AD17" s="66"/>
      <c r="AE17" s="66"/>
      <c r="AF17" s="66"/>
      <c r="AG17" s="66"/>
      <c r="AH17" s="66"/>
      <c r="AI17" s="66"/>
      <c r="AJ17" s="66"/>
      <c r="AK17" s="66"/>
      <c r="AL17" s="66"/>
      <c r="AM17" s="17"/>
    </row>
    <row r="18" spans="2:39" s="3" customFormat="1" ht="33.75" customHeight="1" thickBot="1" x14ac:dyDescent="0.3">
      <c r="B18" s="15"/>
      <c r="C18" s="31"/>
      <c r="D18" s="405" t="s">
        <v>643</v>
      </c>
      <c r="E18" s="405"/>
      <c r="F18" s="405"/>
      <c r="G18" s="405"/>
      <c r="H18" s="405"/>
      <c r="I18" s="405"/>
      <c r="J18" s="405"/>
      <c r="K18" s="405"/>
      <c r="L18" s="405"/>
      <c r="M18" s="405"/>
      <c r="N18" s="405"/>
      <c r="O18" s="405"/>
      <c r="P18" s="405"/>
      <c r="Q18" s="405"/>
      <c r="R18" s="31"/>
      <c r="S18" s="138" t="str">
        <f>IF('2'!$M$13="","",'2'!$M$13)</f>
        <v/>
      </c>
      <c r="T18" s="138" t="str">
        <f>IF('2'!$M$14="",IF('2'!$C$14="","",INDEX('2'!$M$13:$M$34,'2'!$C$14)),'2'!$M$14)</f>
        <v/>
      </c>
      <c r="U18" s="138" t="str">
        <f>IF('2'!$M$15="",IF('2'!$C$15="","",INDEX('2'!$M$13:$M$34,'2'!$C$15)),'2'!$M$15)</f>
        <v/>
      </c>
      <c r="V18" s="138" t="str">
        <f>IF('2'!$M$16="",IF('2'!$C$16="","",INDEX('2'!$M$13:$M$34,'2'!$C$16)),'2'!$M$16)</f>
        <v/>
      </c>
      <c r="W18" s="138" t="str">
        <f>IF('2'!$M$17="",IF('2'!$C$17="","",INDEX('2'!$M$13:$M$34,'2'!$C$17)),'2'!$M$17)</f>
        <v/>
      </c>
      <c r="X18" s="138" t="str">
        <f>IF('2'!$M$18="",IF('2'!$C$18="","",INDEX('2'!$M$13:$M$34,'2'!$C$18)),'2'!$M$18)</f>
        <v/>
      </c>
      <c r="Y18" s="138" t="str">
        <f>IF('2'!$M$19="",IF('2'!$C$19="","",INDEX('2'!$M$13:$M$34,'2'!$C$19)),'2'!$M$19)</f>
        <v/>
      </c>
      <c r="Z18" s="138" t="str">
        <f>IF('2'!$M$20="",IF('2'!$C$20="","",INDEX('2'!$M$13:$M$34,'2'!$C$20)),'2'!$M$20)</f>
        <v/>
      </c>
      <c r="AA18" s="138" t="str">
        <f>IF('2'!$M$21="",IF('2'!$C$21="","",INDEX('2'!$M$13:$M$34,'2'!$C$21)),'2'!$M$21)</f>
        <v/>
      </c>
      <c r="AB18" s="138" t="str">
        <f>IF('2'!$M$22="",IF('2'!$C$22="","",INDEX('2'!$M$13:$M$34,'2'!$C$22)),'2'!$M$22)</f>
        <v/>
      </c>
      <c r="AC18" s="138" t="str">
        <f>IF('2'!$M$25="",IF('2'!$C$25="","",INDEX('2'!$M$13:$M$34,'2'!$C$25+2)),'2'!$M$25)</f>
        <v/>
      </c>
      <c r="AD18" s="138" t="str">
        <f>IF('2'!$M$26="",IF('2'!$C$26="","",INDEX('2'!$M$13:$M$34,'2'!$C$26+2)),'2'!$M$26)</f>
        <v/>
      </c>
      <c r="AE18" s="138" t="str">
        <f>IF('2'!$M$27="",IF('2'!$C$27="","",INDEX('2'!$M$13:$M$34,'2'!$C$27+2)),'2'!$M$27)</f>
        <v/>
      </c>
      <c r="AF18" s="138" t="str">
        <f>IF('2'!$M$28="",IF('2'!$C$28="","",INDEX('2'!$M$13:$M$34,'2'!$C$28+2)),'2'!$M$28)</f>
        <v/>
      </c>
      <c r="AG18" s="138" t="str">
        <f>IF('2'!$M$29="",IF('2'!$C$29="","",INDEX('2'!$M$13:$M$34,'2'!$C$29+2)),'2'!$M$29)</f>
        <v/>
      </c>
      <c r="AH18" s="138" t="str">
        <f>IF('2'!$M$30="",IF('2'!$C$30="","",INDEX('2'!$M$13:$M$34,'2'!$C$30+2)),'2'!$M$30)</f>
        <v/>
      </c>
      <c r="AI18" s="138" t="str">
        <f>IF('2'!$M$31="",IF('2'!$C$31="","",INDEX('2'!$M$13:$M$34,'2'!$C$31+2)),'2'!$M$31)</f>
        <v/>
      </c>
      <c r="AJ18" s="138" t="str">
        <f>IF('2'!$M$32="",IF('2'!$C$32="","",INDEX('2'!$M$13:$M$34,'2'!$C$32+2)),'2'!$M$32)</f>
        <v/>
      </c>
      <c r="AK18" s="138" t="str">
        <f>IF('2'!$M$33="",IF('2'!$C$33="","",INDEX('2'!$M$13:$M$34,'2'!$C$33+2)),'2'!$M$33)</f>
        <v/>
      </c>
      <c r="AL18" s="138" t="str">
        <f>IF('2'!$M$34="",IF('2'!$C$34="","",INDEX('2'!$M$13:$M$34,'2'!$C$34+2)),'2'!$M$34)</f>
        <v/>
      </c>
      <c r="AM18" s="17"/>
    </row>
    <row r="19" spans="2:39" s="3" customFormat="1" ht="17.25" customHeight="1" thickBot="1" x14ac:dyDescent="0.3">
      <c r="B19" s="15"/>
      <c r="C19" s="31"/>
      <c r="D19" s="405"/>
      <c r="E19" s="405"/>
      <c r="F19" s="405"/>
      <c r="G19" s="405"/>
      <c r="H19" s="405"/>
      <c r="I19" s="405"/>
      <c r="J19" s="405"/>
      <c r="K19" s="405"/>
      <c r="L19" s="405"/>
      <c r="M19" s="405"/>
      <c r="N19" s="405"/>
      <c r="O19" s="405"/>
      <c r="P19" s="405"/>
      <c r="Q19" s="405"/>
      <c r="R19" s="31"/>
      <c r="S19" s="61" t="s">
        <v>162</v>
      </c>
      <c r="T19" s="87" t="s">
        <v>162</v>
      </c>
      <c r="U19" s="61" t="s">
        <v>162</v>
      </c>
      <c r="V19" s="87" t="s">
        <v>162</v>
      </c>
      <c r="W19" s="61" t="s">
        <v>162</v>
      </c>
      <c r="X19" s="61" t="s">
        <v>162</v>
      </c>
      <c r="Y19" s="61" t="s">
        <v>162</v>
      </c>
      <c r="Z19" s="61" t="s">
        <v>162</v>
      </c>
      <c r="AA19" s="61" t="s">
        <v>162</v>
      </c>
      <c r="AB19" s="61" t="s">
        <v>162</v>
      </c>
      <c r="AC19" s="61" t="s">
        <v>162</v>
      </c>
      <c r="AD19" s="61" t="s">
        <v>162</v>
      </c>
      <c r="AE19" s="61" t="s">
        <v>162</v>
      </c>
      <c r="AF19" s="61" t="s">
        <v>162</v>
      </c>
      <c r="AG19" s="61" t="s">
        <v>162</v>
      </c>
      <c r="AH19" s="61" t="s">
        <v>162</v>
      </c>
      <c r="AI19" s="61" t="s">
        <v>162</v>
      </c>
      <c r="AJ19" s="61" t="s">
        <v>162</v>
      </c>
      <c r="AK19" s="61" t="s">
        <v>162</v>
      </c>
      <c r="AL19" s="61" t="s">
        <v>162</v>
      </c>
      <c r="AM19" s="17"/>
    </row>
    <row r="20" spans="2:39" s="3" customFormat="1" ht="39.75" customHeight="1" thickBot="1" x14ac:dyDescent="0.3">
      <c r="B20" s="15"/>
      <c r="C20" s="31"/>
      <c r="D20" s="405"/>
      <c r="E20" s="405"/>
      <c r="F20" s="405"/>
      <c r="G20" s="405"/>
      <c r="H20" s="405"/>
      <c r="I20" s="405"/>
      <c r="J20" s="405"/>
      <c r="K20" s="405"/>
      <c r="L20" s="405"/>
      <c r="M20" s="405"/>
      <c r="N20" s="405"/>
      <c r="O20" s="405"/>
      <c r="P20" s="405"/>
      <c r="Q20" s="405"/>
      <c r="R20" s="31"/>
      <c r="S20" s="70"/>
      <c r="T20" s="70" t="str">
        <f>IF('2'!$C$14="","",IF(INDEX('3'!$S$20:$AL$20,'2'!$C$14)="",CONCATENATE("Waiting for value of component",'2'!$C$14),INDEX('3'!$S$20:$AL$20,'2'!$C$14)))</f>
        <v/>
      </c>
      <c r="U20" s="70" t="str">
        <f>IF('2'!$C$15="","",IF(INDEX('3'!$S$20:$AL$20,'2'!$C$15)="",CONCATENATE("Waiting for value of component",'2'!$C$15),INDEX('3'!$S$20:$AL$20,'2'!$C$15)))</f>
        <v/>
      </c>
      <c r="V20" s="70" t="str">
        <f>IF('2'!$C$16="","",IF(INDEX('3'!$S$20:$AL$20,'2'!$C$16)="",CONCATENATE("Waiting for value of component",'2'!$C$16),INDEX('3'!$S$20:$AL$20,'2'!$C$16)))</f>
        <v/>
      </c>
      <c r="W20" s="70" t="str">
        <f>IF('2'!$C$17="","",IF(INDEX('3'!$S$20:$AL$20,'2'!$C$17)="",CONCATENATE("Waiting for value of component",'2'!$C$17),INDEX('3'!$S$20:$AL$20,'2'!$C$17)))</f>
        <v/>
      </c>
      <c r="X20" s="70" t="str">
        <f>IF('2'!$C$18="","",IF(INDEX('3'!$S$20:$AL$20,'2'!$C$18)="",CONCATENATE("Waiting for value of component",'2'!$C$18),INDEX('3'!$S$20:$AL$20,'2'!$C$18)))</f>
        <v/>
      </c>
      <c r="Y20" s="70" t="str">
        <f>IF('2'!$C$19="","",IF(INDEX('3'!$S$20:$AL$20,'2'!$C$19)="",CONCATENATE("Waiting for value of component",'2'!$C$19),INDEX('3'!$S$20:$AL$20,'2'!$C$19)))</f>
        <v/>
      </c>
      <c r="Z20" s="70" t="str">
        <f>IF('2'!$C$20="","",IF(INDEX('3'!$S$20:$AL$20,'2'!$C$20)="",CONCATENATE("Waiting for value of component",'2'!$C$20),INDEX('3'!$S$20:$AL$20,'2'!$C$20)))</f>
        <v/>
      </c>
      <c r="AA20" s="70" t="str">
        <f>IF('2'!$C$21="","",IF(INDEX('3'!$S$20:$AL$20,'2'!$C$21)="",CONCATENATE("Waiting for value of component",'2'!$C$21),INDEX('3'!$S$20:$AL$20,'2'!$C$21)))</f>
        <v/>
      </c>
      <c r="AB20" s="70" t="str">
        <f>IF('2'!$C$22="","",IF(INDEX('3'!$S$20:$AL$20,'2'!$C$22)="",CONCATENATE("Waiting for value of component",'2'!$C$22),INDEX('3'!$S$20:$AL$20,'2'!$C$22)))</f>
        <v/>
      </c>
      <c r="AC20" s="70" t="str">
        <f>IF('2'!$C$25="","",IF(INDEX('3'!$S$20:$AL$20,'2'!$C$25)="",CONCATENATE("Waiting for value of component",'2'!$C$25),INDEX('3'!$S$20:$AL$20,'2'!$C$25)))</f>
        <v/>
      </c>
      <c r="AD20" s="70" t="str">
        <f>IF('2'!$C$26="","",IF(INDEX('3'!$S$20:$AL$20,'2'!$C$26)="",CONCATENATE("Waiting for value of component",'2'!$C$26),INDEX('3'!$S$20:$AL$20,'2'!$C$26)))</f>
        <v/>
      </c>
      <c r="AE20" s="70" t="str">
        <f>IF('2'!$C$27="","",IF(INDEX('3'!$S$20:$AL$20,'2'!$C$27)="",CONCATENATE("Waiting for value of component",'2'!$C$27),INDEX('3'!$S$20:$AL$20,'2'!$C$27)))</f>
        <v/>
      </c>
      <c r="AF20" s="70" t="str">
        <f>IF('2'!$C$28="","",IF(INDEX('3'!$S$20:$AL$20,'2'!$C$28)="",CONCATENATE("Waiting for value of component",'2'!$C$28),INDEX('3'!$S$20:$AL$20,'2'!$C$28)))</f>
        <v/>
      </c>
      <c r="AG20" s="70" t="str">
        <f>IF('2'!$C$29="","",IF(INDEX('3'!$S$20:$AL$20,'2'!$C$29)="",CONCATENATE("Waiting for value of component",'2'!$C$29),INDEX('3'!$S$20:$AL$20,'2'!$C$29)))</f>
        <v/>
      </c>
      <c r="AH20" s="70" t="str">
        <f>IF('2'!$C$30="","",IF(INDEX('3'!$S$20:$AL$20,'2'!$C$30)="",CONCATENATE("Waiting for value of component",'2'!$C$30),INDEX('3'!$S$20:$AL$20,'2'!$C$30)))</f>
        <v/>
      </c>
      <c r="AI20" s="70" t="str">
        <f>IF('2'!$C$31="","",IF(INDEX('3'!$S$20:$AL$20,'2'!$C$31)="",CONCATENATE("Waiting for value of component",'2'!$C$31),INDEX('3'!$S$20:$AL$20,'2'!$C$31)))</f>
        <v/>
      </c>
      <c r="AJ20" s="70" t="str">
        <f>IF('2'!$C$32="","",IF(INDEX('3'!$S$20:$AL$20,'2'!$C$32)="",CONCATENATE("Waiting for value of component",'2'!$C$32),INDEX('3'!$S$20:$AL$20,'2'!$C$32)))</f>
        <v/>
      </c>
      <c r="AK20" s="70" t="str">
        <f>IF('2'!$C$33="","",IF(INDEX('3'!$S$20:$AL$20,'2'!$C$33)="",CONCATENATE("Waiting for value of component",'2'!$C$33),INDEX('3'!$S$20:$AL$20,'2'!$C$33)))</f>
        <v/>
      </c>
      <c r="AL20" s="70" t="str">
        <f>IF('2'!$C$34="","",IF(INDEX('3'!$S$20:$AL$20,'2'!$C$34)="",CONCATENATE("Waiting for value of component",'2'!$C$34),INDEX('3'!$S$20:$AL$20,'2'!$C$34)))</f>
        <v/>
      </c>
      <c r="AM20" s="17"/>
    </row>
    <row r="21" spans="2:39" s="3" customFormat="1" ht="6.75" customHeight="1" x14ac:dyDescent="0.25">
      <c r="B21" s="15"/>
      <c r="C21" s="31"/>
      <c r="D21" s="31"/>
      <c r="E21" s="31"/>
      <c r="F21" s="31"/>
      <c r="G21" s="31"/>
      <c r="H21" s="31"/>
      <c r="I21" s="31"/>
      <c r="J21" s="31"/>
      <c r="K21" s="31"/>
      <c r="L21" s="31"/>
      <c r="M21" s="31"/>
      <c r="N21" s="31"/>
      <c r="O21" s="31"/>
      <c r="P21" s="31"/>
      <c r="Q21" s="31"/>
      <c r="R21" s="31"/>
      <c r="S21" s="49"/>
      <c r="T21" s="56"/>
      <c r="U21" s="49"/>
      <c r="V21" s="56"/>
      <c r="W21" s="49"/>
      <c r="X21" s="56"/>
      <c r="Y21" s="49"/>
      <c r="Z21" s="56"/>
      <c r="AA21" s="49"/>
      <c r="AB21" s="56"/>
      <c r="AC21" s="49"/>
      <c r="AD21" s="56"/>
      <c r="AE21" s="49"/>
      <c r="AF21" s="56"/>
      <c r="AG21" s="49"/>
      <c r="AH21" s="56"/>
      <c r="AI21" s="49"/>
      <c r="AJ21" s="56"/>
      <c r="AK21" s="49"/>
      <c r="AL21" s="56"/>
      <c r="AM21" s="17"/>
    </row>
    <row r="22" spans="2:39" s="3" customFormat="1" ht="13.5" customHeight="1" thickBot="1" x14ac:dyDescent="0.3">
      <c r="B22" s="15"/>
      <c r="C22" s="31"/>
      <c r="D22" s="44">
        <v>3.4</v>
      </c>
      <c r="E22" s="64" t="s">
        <v>213</v>
      </c>
      <c r="F22" s="64"/>
      <c r="G22" s="64"/>
      <c r="H22" s="64"/>
      <c r="I22" s="64"/>
      <c r="J22" s="64"/>
      <c r="K22" s="64"/>
      <c r="L22" s="64"/>
      <c r="M22" s="64"/>
      <c r="N22" s="64"/>
      <c r="O22" s="64"/>
      <c r="P22" s="64"/>
      <c r="Q22" s="66"/>
      <c r="R22" s="66"/>
      <c r="S22" s="66"/>
      <c r="T22" s="66"/>
      <c r="U22" s="66"/>
      <c r="V22" s="66"/>
      <c r="W22" s="66"/>
      <c r="X22" s="66"/>
      <c r="Y22" s="66"/>
      <c r="Z22" s="66"/>
      <c r="AA22" s="66"/>
      <c r="AB22" s="66"/>
      <c r="AC22" s="66"/>
      <c r="AD22" s="66"/>
      <c r="AE22" s="66"/>
      <c r="AF22" s="66"/>
      <c r="AG22" s="66"/>
      <c r="AH22" s="66"/>
      <c r="AI22" s="66"/>
      <c r="AJ22" s="66"/>
      <c r="AK22" s="66"/>
      <c r="AL22" s="66"/>
      <c r="AM22" s="17"/>
    </row>
    <row r="23" spans="2:39" s="3" customFormat="1" ht="50.25" customHeight="1" thickBot="1" x14ac:dyDescent="0.3">
      <c r="B23" s="15"/>
      <c r="C23" s="31"/>
      <c r="D23" s="408" t="s">
        <v>214</v>
      </c>
      <c r="E23" s="408"/>
      <c r="F23" s="408"/>
      <c r="G23" s="408"/>
      <c r="H23" s="408"/>
      <c r="I23" s="408"/>
      <c r="J23" s="408"/>
      <c r="K23" s="408"/>
      <c r="L23" s="408"/>
      <c r="M23" s="408"/>
      <c r="N23" s="408"/>
      <c r="O23" s="408"/>
      <c r="P23" s="408"/>
      <c r="Q23" s="31"/>
      <c r="R23" s="31"/>
      <c r="S23" s="70"/>
      <c r="T23" s="70" t="str">
        <f>IF('2'!$C$14="","",IF(INDEX('3'!$S$23:$AL$23,'2'!$C$14)="",CONCATENATE("Waiting for value of component",'2'!$C$14),INDEX('3'!$S$23:$AL$23,'2'!$C$14)))</f>
        <v/>
      </c>
      <c r="U23" s="70" t="str">
        <f>IF('2'!$C$15="","",IF(INDEX('3'!$S$23:$AL$23,'2'!$C$15)="",CONCATENATE("Waiting for value of component",'2'!$C$15),INDEX('3'!$S$23:$AL$23,'2'!$C$15)))</f>
        <v/>
      </c>
      <c r="V23" s="70" t="str">
        <f>IF('2'!$C$16="","",IF(INDEX('3'!$S$23:$AL$23,'2'!$C$16)="",CONCATENATE("Waiting for value of component",'2'!$C$16),INDEX('3'!$S$23:$AL$23,'2'!$C$16)))</f>
        <v/>
      </c>
      <c r="W23" s="70" t="str">
        <f>IF('2'!$C$17="","",IF(INDEX('3'!$S$23:$AL$23,'2'!$C$17)="",CONCATENATE("Waiting for value of component",'2'!$C$17),INDEX('3'!$S$23:$AL$23,'2'!$C$17)))</f>
        <v/>
      </c>
      <c r="X23" s="70" t="str">
        <f>IF('2'!$C$18="","",IF(INDEX('3'!$S$23:$AL$23,'2'!$C$18)="",CONCATENATE("Waiting for value of component",'2'!$C$18),INDEX('3'!$S$23:$AL$23,'2'!$C$18)))</f>
        <v/>
      </c>
      <c r="Y23" s="70" t="str">
        <f>IF('2'!$C$19="","",IF(INDEX('3'!$S$23:$AL$23,'2'!$C$19)="",CONCATENATE("Waiting for value of component",'2'!$C$19),INDEX('3'!$S$23:$AL$23,'2'!$C$19)))</f>
        <v/>
      </c>
      <c r="Z23" s="70" t="str">
        <f>IF('2'!$C$20="","",IF(INDEX('3'!$S$23:$AL$23,'2'!$C$20)="",CONCATENATE("Waiting for value of component",'2'!$C$20),INDEX('3'!$S$23:$AL$23,'2'!$C$20)))</f>
        <v/>
      </c>
      <c r="AA23" s="70" t="str">
        <f>IF('2'!$C$21="","",IF(INDEX('3'!$S$23:$AL$23,'2'!$C$21)="",CONCATENATE("Waiting for value of component",'2'!$C$21),INDEX('3'!$S$23:$AL$23,'2'!$C$21)))</f>
        <v/>
      </c>
      <c r="AB23" s="70" t="str">
        <f>IF('2'!$C$22="","",IF(INDEX('3'!$S$23:$AL$23,'2'!$C$22)="",CONCATENATE("Waiting for value of component",'2'!$C$22),INDEX('3'!$S$23:$AL$23,'2'!$C$22)))</f>
        <v/>
      </c>
      <c r="AC23" s="70" t="str">
        <f>IF('2'!$C$25="","",IF(INDEX('3'!$S$23:$AL$23,'2'!$C$25)="",CONCATENATE("Waiting for value of component",'2'!$C$25),INDEX('3'!$S$23:$AL$23,'2'!$C$25)))</f>
        <v/>
      </c>
      <c r="AD23" s="70" t="str">
        <f>IF('2'!$C$26="","",IF(INDEX('3'!$S$23:$AL$23,'2'!$C$26)="",CONCATENATE("Waiting for value of component",'2'!$C$26),INDEX('3'!$S$23:$AL$23,'2'!$C$26)))</f>
        <v/>
      </c>
      <c r="AE23" s="70" t="str">
        <f>IF('2'!$C$27="","",IF(INDEX('3'!$S$23:$AL$23,'2'!$C$27)="",CONCATENATE("Waiting for value of component",'2'!$C$27),INDEX('3'!$S$23:$AL$23,'2'!$C$27)))</f>
        <v/>
      </c>
      <c r="AF23" s="70" t="str">
        <f>IF('2'!$C$28="","",IF(INDEX('3'!$S$23:$AL$23,'2'!$C$28)="",CONCATENATE("Waiting for value of component",'2'!$C$28),INDEX('3'!$S$23:$AL$23,'2'!$C$28)))</f>
        <v/>
      </c>
      <c r="AG23" s="70" t="str">
        <f>IF('2'!$C$29="","",IF(INDEX('3'!$S$23:$AL$23,'2'!$C$29)="",CONCATENATE("Waiting for value of component",'2'!$C$29),INDEX('3'!$S$23:$AL$23,'2'!$C$29)))</f>
        <v/>
      </c>
      <c r="AH23" s="70" t="str">
        <f>IF('2'!$C$30="","",IF(INDEX('3'!$S$23:$AL$23,'2'!$C$30)="",CONCATENATE("Waiting for value of component",'2'!$C$30),INDEX('3'!$S$23:$AL$23,'2'!$C$30)))</f>
        <v/>
      </c>
      <c r="AI23" s="70" t="str">
        <f>IF('2'!$C$31="","",IF(INDEX('3'!$S$23:$AL$23,'2'!$C$31)="",CONCATENATE("Waiting for value of component",'2'!$C$31),INDEX('3'!$S$23:$AL$23,'2'!$C$31)))</f>
        <v/>
      </c>
      <c r="AJ23" s="70" t="str">
        <f>IF('2'!$C$32="","",IF(INDEX('3'!$S$23:$AL$23,'2'!$C$32)="",CONCATENATE("Waiting for value of component",'2'!$C$32),INDEX('3'!$S$23:$AL$23,'2'!$C$32)))</f>
        <v/>
      </c>
      <c r="AK23" s="70" t="str">
        <f>IF('2'!$C$33="","",IF(INDEX('3'!$S$23:$AL$23,'2'!$C$33)="",CONCATENATE("Waiting for value of component",'2'!$C$33),INDEX('3'!$S$23:$AL$23,'2'!$C$33)))</f>
        <v/>
      </c>
      <c r="AL23" s="70" t="str">
        <f>IF('2'!$C$34="","",IF(INDEX('3'!$S$23:$AL$23,'2'!$C$34)="",CONCATENATE("Waiting for value of component",'2'!$C$34),INDEX('3'!$S$23:$AL$23,'2'!$C$34)))</f>
        <v/>
      </c>
      <c r="AM23" s="17"/>
    </row>
    <row r="24" spans="2:39" s="3" customFormat="1" ht="6" customHeight="1" x14ac:dyDescent="0.25">
      <c r="B24" s="15"/>
      <c r="C24" s="31"/>
      <c r="D24" s="31"/>
      <c r="E24" s="31"/>
      <c r="F24" s="31"/>
      <c r="G24" s="31"/>
      <c r="H24" s="31"/>
      <c r="I24" s="31"/>
      <c r="J24" s="31"/>
      <c r="K24" s="31"/>
      <c r="L24" s="31"/>
      <c r="M24" s="31"/>
      <c r="N24" s="31"/>
      <c r="O24" s="31"/>
      <c r="P24" s="31"/>
      <c r="Q24" s="31"/>
      <c r="R24" s="31"/>
      <c r="S24" s="49"/>
      <c r="T24" s="56"/>
      <c r="U24" s="49"/>
      <c r="V24" s="56"/>
      <c r="W24" s="49"/>
      <c r="X24" s="56"/>
      <c r="Y24" s="49"/>
      <c r="Z24" s="56"/>
      <c r="AA24" s="49"/>
      <c r="AB24" s="56"/>
      <c r="AC24" s="49"/>
      <c r="AD24" s="56"/>
      <c r="AE24" s="49"/>
      <c r="AF24" s="56"/>
      <c r="AG24" s="49"/>
      <c r="AH24" s="56"/>
      <c r="AI24" s="49"/>
      <c r="AJ24" s="56"/>
      <c r="AK24" s="49"/>
      <c r="AL24" s="56"/>
      <c r="AM24" s="17"/>
    </row>
    <row r="25" spans="2:39" s="3" customFormat="1" ht="14.25" customHeight="1" thickBot="1" x14ac:dyDescent="0.3">
      <c r="B25" s="15"/>
      <c r="C25" s="31"/>
      <c r="D25" s="44">
        <v>3.5</v>
      </c>
      <c r="E25" s="64" t="s">
        <v>92</v>
      </c>
      <c r="F25" s="64"/>
      <c r="G25" s="64"/>
      <c r="H25" s="64"/>
      <c r="I25" s="64"/>
      <c r="J25" s="64"/>
      <c r="K25" s="64"/>
      <c r="L25" s="64"/>
      <c r="M25" s="64"/>
      <c r="N25" s="64"/>
      <c r="O25" s="64"/>
      <c r="P25" s="64"/>
      <c r="Q25" s="66"/>
      <c r="R25" s="66"/>
      <c r="S25" s="66"/>
      <c r="T25" s="66"/>
      <c r="U25" s="66"/>
      <c r="V25" s="66"/>
      <c r="W25" s="66"/>
      <c r="X25" s="66"/>
      <c r="Y25" s="66"/>
      <c r="Z25" s="66"/>
      <c r="AA25" s="66"/>
      <c r="AB25" s="66"/>
      <c r="AC25" s="66"/>
      <c r="AD25" s="66"/>
      <c r="AE25" s="66"/>
      <c r="AF25" s="66"/>
      <c r="AG25" s="66"/>
      <c r="AH25" s="66"/>
      <c r="AI25" s="66"/>
      <c r="AJ25" s="66"/>
      <c r="AK25" s="66"/>
      <c r="AL25" s="66"/>
      <c r="AM25" s="17"/>
    </row>
    <row r="26" spans="2:39" s="3" customFormat="1" ht="87" customHeight="1" thickBot="1" x14ac:dyDescent="0.3">
      <c r="B26" s="15"/>
      <c r="C26" s="31"/>
      <c r="D26" s="405" t="s">
        <v>644</v>
      </c>
      <c r="E26" s="405"/>
      <c r="F26" s="405"/>
      <c r="G26" s="405"/>
      <c r="H26" s="405"/>
      <c r="I26" s="405"/>
      <c r="J26" s="405"/>
      <c r="K26" s="405"/>
      <c r="L26" s="405"/>
      <c r="M26" s="405"/>
      <c r="N26" s="405"/>
      <c r="O26" s="405"/>
      <c r="P26" s="405"/>
      <c r="Q26" s="31"/>
      <c r="R26" s="31"/>
      <c r="S26" s="138" t="str">
        <f>IF('2'!$P$13="","",'2'!$P$13)</f>
        <v/>
      </c>
      <c r="T26" s="138" t="str">
        <f>IF('2'!$P$14="",IF('2'!$C$14="","",INDEX('2'!$P$13:$P$34,'2'!$C$14)),'2'!$P$14)</f>
        <v/>
      </c>
      <c r="U26" s="138" t="str">
        <f>IF('2'!$P$15="",IF('2'!$C$15="","",INDEX('2'!$P$13:$P$34,'2'!$C$15)),'2'!$P$15)</f>
        <v/>
      </c>
      <c r="V26" s="138" t="str">
        <f>IF('2'!$P$16="",IF('2'!$C$16="","",INDEX('2'!$P$13:$P$34,'2'!$C$16)),'2'!$P$16)</f>
        <v/>
      </c>
      <c r="W26" s="138" t="str">
        <f>IF('2'!$P$17="",IF('2'!$C$17="","",INDEX('2'!$P$13:$P$34,'2'!$C$17)),'2'!$P$17)</f>
        <v/>
      </c>
      <c r="X26" s="138" t="str">
        <f>IF('2'!$P$18="",IF('2'!$C$18="","",INDEX('2'!$P$13:$P$34,'2'!$C$18)),'2'!$P$18)</f>
        <v/>
      </c>
      <c r="Y26" s="138" t="str">
        <f>IF('2'!$P$19="",IF('2'!$C$19="","",INDEX('2'!$P$13:$P$34,'2'!$C$19)),'2'!$P$19)</f>
        <v/>
      </c>
      <c r="Z26" s="138" t="str">
        <f>IF('2'!$P$20="",IF('2'!$C$20="","",INDEX('2'!$P$13:$P$34,'2'!$C$20)),'2'!$P$20)</f>
        <v/>
      </c>
      <c r="AA26" s="138" t="str">
        <f>IF('2'!$P$21="",IF('2'!$C$21="","",INDEX('2'!$P$13:$P$34,'2'!$C$21)),'2'!$P$21)</f>
        <v/>
      </c>
      <c r="AB26" s="138" t="str">
        <f>IF('2'!$P$22="",IF('2'!$C$22="","",INDEX('2'!$P$13:$P$34,'2'!$C$22)),'2'!$P$22)</f>
        <v/>
      </c>
      <c r="AC26" s="138" t="str">
        <f>IF('2'!$P$25="",IF('2'!$C$25="","",INDEX('2'!$P$13:$P$34,'2'!$C$25+2)),'2'!$P$25)</f>
        <v/>
      </c>
      <c r="AD26" s="138" t="str">
        <f>IF('2'!$P$26="",IF('2'!$C$26="","",INDEX('2'!$P$13:$P$34,'2'!$C$26+2)),'2'!$P$26)</f>
        <v/>
      </c>
      <c r="AE26" s="138" t="str">
        <f>IF('2'!$P$27="",IF('2'!$C$27="","",INDEX('2'!$P$13:$P$34,'2'!$C$27+2)),'2'!$P$27)</f>
        <v/>
      </c>
      <c r="AF26" s="138" t="str">
        <f>IF('2'!$P$28="",IF('2'!$C$28="","",INDEX('2'!$P$13:$P$34,'2'!$C$28+2)),'2'!$P$28)</f>
        <v/>
      </c>
      <c r="AG26" s="138" t="str">
        <f>IF('2'!$P$29="",IF('2'!$C$29="","",INDEX('2'!$P$13:$P$34,'2'!$C$29+2)),'2'!$P$29)</f>
        <v/>
      </c>
      <c r="AH26" s="138" t="str">
        <f>IF('2'!$P$30="",IF('2'!$C$30="","",INDEX('2'!$P$13:$P$34,'2'!$C$30+2)),'2'!$P$30)</f>
        <v/>
      </c>
      <c r="AI26" s="138" t="str">
        <f>IF('2'!$P$31="",IF('2'!$C$31="","",INDEX('2'!$P$13:$P$34,'2'!$C$31+2)),'2'!$P$31)</f>
        <v/>
      </c>
      <c r="AJ26" s="138" t="str">
        <f>IF('2'!$P$32="",IF('2'!$C$32="","",INDEX('2'!$P$13:$P$34,'2'!$C$32+2)),'2'!$P$32)</f>
        <v/>
      </c>
      <c r="AK26" s="138" t="str">
        <f>IF('2'!$P$33="",IF('2'!$C$33="","",INDEX('2'!$P$13:$P$34,'2'!$C$33+2)),'2'!$P$33)</f>
        <v/>
      </c>
      <c r="AL26" s="138" t="str">
        <f>IF('2'!$P$34="",IF('2'!$C$34="","",INDEX('2'!$P$13:$P$34,'2'!$C$34+2)),'2'!$P$34)</f>
        <v/>
      </c>
      <c r="AM26" s="17"/>
    </row>
    <row r="27" spans="2:39" s="3" customFormat="1" ht="6" customHeight="1" x14ac:dyDescent="0.25">
      <c r="B27" s="15"/>
      <c r="C27" s="31"/>
      <c r="D27" s="31"/>
      <c r="E27" s="31"/>
      <c r="F27" s="31"/>
      <c r="G27" s="31"/>
      <c r="H27" s="31"/>
      <c r="I27" s="31"/>
      <c r="J27" s="31"/>
      <c r="K27" s="31"/>
      <c r="L27" s="31"/>
      <c r="M27" s="31"/>
      <c r="N27" s="31"/>
      <c r="O27" s="31"/>
      <c r="P27" s="31"/>
      <c r="Q27" s="31"/>
      <c r="R27" s="31"/>
      <c r="S27" s="49"/>
      <c r="T27" s="56"/>
      <c r="U27" s="49"/>
      <c r="V27" s="56"/>
      <c r="W27" s="49"/>
      <c r="X27" s="56"/>
      <c r="Y27" s="49"/>
      <c r="Z27" s="56"/>
      <c r="AA27" s="49"/>
      <c r="AB27" s="56"/>
      <c r="AC27" s="49"/>
      <c r="AD27" s="56"/>
      <c r="AE27" s="49"/>
      <c r="AF27" s="56"/>
      <c r="AG27" s="49"/>
      <c r="AH27" s="56"/>
      <c r="AI27" s="49"/>
      <c r="AJ27" s="56"/>
      <c r="AK27" s="49"/>
      <c r="AL27" s="56"/>
      <c r="AM27" s="17"/>
    </row>
    <row r="28" spans="2:39" s="3" customFormat="1" ht="14.25" customHeight="1" thickBot="1" x14ac:dyDescent="0.3">
      <c r="B28" s="15"/>
      <c r="C28" s="31"/>
      <c r="D28" s="44">
        <v>3.5</v>
      </c>
      <c r="E28" s="64" t="s">
        <v>217</v>
      </c>
      <c r="F28" s="64"/>
      <c r="G28" s="64"/>
      <c r="H28" s="64"/>
      <c r="I28" s="64"/>
      <c r="J28" s="64"/>
      <c r="K28" s="64"/>
      <c r="L28" s="64"/>
      <c r="M28" s="64"/>
      <c r="N28" s="64"/>
      <c r="O28" s="64"/>
      <c r="P28" s="64"/>
      <c r="Q28" s="66"/>
      <c r="R28" s="66"/>
      <c r="S28" s="66"/>
      <c r="T28" s="66"/>
      <c r="U28" s="66"/>
      <c r="V28" s="66"/>
      <c r="W28" s="66"/>
      <c r="X28" s="66"/>
      <c r="Y28" s="66"/>
      <c r="Z28" s="66"/>
      <c r="AA28" s="66"/>
      <c r="AB28" s="66"/>
      <c r="AC28" s="66"/>
      <c r="AD28" s="66"/>
      <c r="AE28" s="66"/>
      <c r="AF28" s="66"/>
      <c r="AG28" s="66"/>
      <c r="AH28" s="66"/>
      <c r="AI28" s="66"/>
      <c r="AJ28" s="66"/>
      <c r="AK28" s="66"/>
      <c r="AL28" s="66"/>
      <c r="AM28" s="17"/>
    </row>
    <row r="29" spans="2:39" s="3" customFormat="1" ht="63" customHeight="1" thickBot="1" x14ac:dyDescent="0.3">
      <c r="B29" s="15"/>
      <c r="C29" s="31"/>
      <c r="D29" s="408" t="s">
        <v>218</v>
      </c>
      <c r="E29" s="408"/>
      <c r="F29" s="408"/>
      <c r="G29" s="408"/>
      <c r="H29" s="408"/>
      <c r="I29" s="408"/>
      <c r="J29" s="408"/>
      <c r="K29" s="408"/>
      <c r="L29" s="408"/>
      <c r="M29" s="408"/>
      <c r="N29" s="408"/>
      <c r="O29" s="408"/>
      <c r="P29" s="408"/>
      <c r="Q29" s="31"/>
      <c r="R29" s="31"/>
      <c r="S29" s="70"/>
      <c r="T29" s="70" t="str">
        <f>IF('2'!$C$14="","",IF(INDEX('3'!$S$29:$AL$29,'2'!$C$14)="",CONCATENATE("Waiting for value of component",'2'!$C$14),INDEX('3'!$S$29:$AL$29,'2'!$C$14)))</f>
        <v/>
      </c>
      <c r="U29" s="70" t="str">
        <f>IF('2'!$C$15="","",IF(INDEX('3'!$S$29:$AL$29,'2'!$C$15)="",CONCATENATE("Waiting for value of component",'2'!$C$15),INDEX('3'!$S$29:$AL$29,'2'!$C$15)))</f>
        <v/>
      </c>
      <c r="V29" s="70" t="str">
        <f>IF('2'!$C$16="","",IF(INDEX('3'!$S$29:$AL$29,'2'!$C$16)="",CONCATENATE("Waiting for value of component",'2'!$C$16),INDEX('3'!$S$29:$AL$29,'2'!$C$16)))</f>
        <v/>
      </c>
      <c r="W29" s="70" t="str">
        <f>IF('2'!$C$17="","",IF(INDEX('3'!$S$29:$AL$29,'2'!$C$17)="",CONCATENATE("Waiting for value of component",'2'!$C$17),INDEX('3'!$S$29:$AL$29,'2'!$C$17)))</f>
        <v/>
      </c>
      <c r="X29" s="70" t="str">
        <f>IF('2'!$C$18="","",IF(INDEX('3'!$S$29:$AL$29,'2'!$C$18)="",CONCATENATE("Waiting for value of component",'2'!$C$18),INDEX('3'!$S$29:$AL$29,'2'!$C$18)))</f>
        <v/>
      </c>
      <c r="Y29" s="70" t="str">
        <f>IF('2'!$C$19="","",IF(INDEX('3'!$S$29:$AL$29,'2'!$C$19)="",CONCATENATE("Waiting for value of component",'2'!$C$19),INDEX('3'!$S$29:$AL$29,'2'!$C$19)))</f>
        <v/>
      </c>
      <c r="Z29" s="70" t="str">
        <f>IF('2'!$C$20="","",IF(INDEX('3'!$S$29:$AL$29,'2'!$C$20)="",CONCATENATE("Waiting for value of component",'2'!$C$20),INDEX('3'!$S$29:$AL$29,'2'!$C$20)))</f>
        <v/>
      </c>
      <c r="AA29" s="70" t="str">
        <f>IF('2'!$C$21="","",IF(INDEX('3'!$S$29:$AL$29,'2'!$C$21)="",CONCATENATE("Waiting for value of component",'2'!$C$21),INDEX('3'!$S$29:$AL$29,'2'!$C$21)))</f>
        <v/>
      </c>
      <c r="AB29" s="70" t="str">
        <f>IF('2'!$C$22="","",IF(INDEX('3'!$S$29:$AL$29,'2'!$C$22)="",CONCATENATE("Waiting for value of component",'2'!$C$22),INDEX('3'!$S$29:$AL$29,'2'!$C$22)))</f>
        <v/>
      </c>
      <c r="AC29" s="70" t="str">
        <f>IF('2'!$C$25="","",IF(INDEX('3'!$S$29:$AL$29,'2'!$C$25)="",CONCATENATE("Waiting for value of component",'2'!$C$25),INDEX('3'!$S$29:$AL$29,'2'!$C$25)))</f>
        <v/>
      </c>
      <c r="AD29" s="70" t="str">
        <f>IF('2'!$C$26="","",IF(INDEX('3'!$S$29:$AL$29,'2'!$C$26)="",CONCATENATE("Waiting for value of component",'2'!$C$26),INDEX('3'!$S$29:$AL$29,'2'!$C$26)))</f>
        <v/>
      </c>
      <c r="AE29" s="70" t="str">
        <f>IF('2'!$C$27="","",IF(INDEX('3'!$S$29:$AL$29,'2'!$C$27)="",CONCATENATE("Waiting for value of component",'2'!$C$27),INDEX('3'!$S$29:$AL$29,'2'!$C$27)))</f>
        <v/>
      </c>
      <c r="AF29" s="70" t="str">
        <f>IF('2'!$C$28="","",IF(INDEX('3'!$S$29:$AL$29,'2'!$C$28)="",CONCATENATE("Waiting for value of component",'2'!$C$28),INDEX('3'!$S$29:$AL$29,'2'!$C$28)))</f>
        <v/>
      </c>
      <c r="AG29" s="70" t="str">
        <f>IF('2'!$C$29="","",IF(INDEX('3'!$S$29:$AL$29,'2'!$C$29)="",CONCATENATE("Waiting for value of component",'2'!$C$29),INDEX('3'!$S$29:$AL$29,'2'!$C$29)))</f>
        <v/>
      </c>
      <c r="AH29" s="70" t="str">
        <f>IF('2'!$C$30="","",IF(INDEX('3'!$S$29:$AL$29,'2'!$C$30)="",CONCATENATE("Waiting for value of component",'2'!$C$30),INDEX('3'!$S$29:$AL$29,'2'!$C$30)))</f>
        <v/>
      </c>
      <c r="AI29" s="70" t="str">
        <f>IF('2'!$C$31="","",IF(INDEX('3'!$S$29:$AL$29,'2'!$C$31)="",CONCATENATE("Waiting for value of component",'2'!$C$31),INDEX('3'!$S$29:$AL$29,'2'!$C$31)))</f>
        <v/>
      </c>
      <c r="AJ29" s="70" t="str">
        <f>IF('2'!$C$32="","",IF(INDEX('3'!$S$29:$AL$29,'2'!$C$32)="",CONCATENATE("Waiting for value of component",'2'!$C$32),INDEX('3'!$S$29:$AL$29,'2'!$C$32)))</f>
        <v/>
      </c>
      <c r="AK29" s="70" t="str">
        <f>IF('2'!$C$33="","",IF(INDEX('3'!$S$29:$AL$29,'2'!$C$33)="",CONCATENATE("Waiting for value of component",'2'!$C$33),INDEX('3'!$S$29:$AL$29,'2'!$C$33)))</f>
        <v/>
      </c>
      <c r="AL29" s="70" t="str">
        <f>IF('2'!$C$34="","",IF(INDEX('3'!$S$29:$AL$29,'2'!$C$34)="",CONCATENATE("Waiting for value of component",'2'!$C$34),INDEX('3'!$S$29:$AL$29,'2'!$C$34)))</f>
        <v/>
      </c>
      <c r="AM29" s="17"/>
    </row>
    <row r="30" spans="2:39" s="3" customFormat="1" ht="3.75" customHeight="1" x14ac:dyDescent="0.25">
      <c r="B30" s="15"/>
      <c r="C30" s="31"/>
      <c r="D30" s="409"/>
      <c r="E30" s="409"/>
      <c r="F30" s="409"/>
      <c r="G30" s="409"/>
      <c r="H30" s="409"/>
      <c r="I30" s="409"/>
      <c r="J30" s="409"/>
      <c r="K30" s="409"/>
      <c r="L30" s="409"/>
      <c r="M30" s="409"/>
      <c r="N30" s="409"/>
      <c r="O30" s="409"/>
      <c r="P30" s="409"/>
      <c r="Q30" s="409"/>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7.5" customHeight="1" x14ac:dyDescent="0.25">
      <c r="B31" s="15"/>
      <c r="C31" s="31"/>
      <c r="D31" s="31"/>
      <c r="E31" s="31"/>
      <c r="F31" s="31"/>
      <c r="G31" s="31"/>
      <c r="H31" s="31"/>
      <c r="I31" s="31"/>
      <c r="J31" s="31"/>
      <c r="K31" s="31"/>
      <c r="L31" s="31"/>
      <c r="M31" s="31"/>
      <c r="N31" s="31"/>
      <c r="O31" s="31"/>
      <c r="P31" s="31"/>
      <c r="Q31" s="31"/>
      <c r="R31" s="31"/>
      <c r="S31" s="49"/>
      <c r="T31" s="56"/>
      <c r="U31" s="49"/>
      <c r="V31" s="56"/>
      <c r="W31" s="49"/>
      <c r="X31" s="56"/>
      <c r="Y31" s="49"/>
      <c r="Z31" s="56"/>
      <c r="AA31" s="49"/>
      <c r="AB31" s="56"/>
      <c r="AC31" s="49"/>
      <c r="AD31" s="56"/>
      <c r="AE31" s="49"/>
      <c r="AF31" s="56"/>
      <c r="AG31" s="49"/>
      <c r="AH31" s="56"/>
      <c r="AI31" s="49"/>
      <c r="AJ31" s="56"/>
      <c r="AK31" s="49"/>
      <c r="AL31" s="56"/>
      <c r="AM31" s="17"/>
    </row>
    <row r="32" spans="2:39" s="3" customFormat="1" ht="14.25" customHeight="1" thickBot="1" x14ac:dyDescent="0.3">
      <c r="B32" s="15"/>
      <c r="C32" s="31"/>
      <c r="D32" s="44">
        <v>3.7</v>
      </c>
      <c r="E32" s="64" t="s">
        <v>220</v>
      </c>
      <c r="F32" s="64"/>
      <c r="G32" s="64"/>
      <c r="H32" s="64"/>
      <c r="I32" s="64"/>
      <c r="J32" s="64"/>
      <c r="K32" s="64"/>
      <c r="L32" s="64"/>
      <c r="M32" s="64"/>
      <c r="N32" s="64"/>
      <c r="O32" s="64"/>
      <c r="P32" s="64"/>
      <c r="Q32" s="66"/>
      <c r="R32" s="66"/>
      <c r="S32" s="66"/>
      <c r="T32" s="66"/>
      <c r="U32" s="66"/>
      <c r="V32" s="66"/>
      <c r="W32" s="66"/>
      <c r="X32" s="66"/>
      <c r="Y32" s="66"/>
      <c r="Z32" s="66"/>
      <c r="AA32" s="66"/>
      <c r="AB32" s="66"/>
      <c r="AC32" s="66"/>
      <c r="AD32" s="66"/>
      <c r="AE32" s="66"/>
      <c r="AF32" s="66"/>
      <c r="AG32" s="66"/>
      <c r="AH32" s="66"/>
      <c r="AI32" s="66"/>
      <c r="AJ32" s="66"/>
      <c r="AK32" s="66"/>
      <c r="AL32" s="66"/>
      <c r="AM32" s="17"/>
    </row>
    <row r="33" spans="2:39" s="3" customFormat="1" ht="118.5" customHeight="1" thickBot="1" x14ac:dyDescent="0.3">
      <c r="B33" s="15"/>
      <c r="C33" s="31"/>
      <c r="D33" s="408" t="s">
        <v>680</v>
      </c>
      <c r="E33" s="408"/>
      <c r="F33" s="408"/>
      <c r="G33" s="408"/>
      <c r="H33" s="408"/>
      <c r="I33" s="408"/>
      <c r="J33" s="408"/>
      <c r="K33" s="408"/>
      <c r="L33" s="408"/>
      <c r="M33" s="408"/>
      <c r="N33" s="408"/>
      <c r="O33" s="408"/>
      <c r="P33" s="408"/>
      <c r="Q33" s="31"/>
      <c r="R33" s="31"/>
      <c r="S33" s="174"/>
      <c r="T33" s="174" t="str">
        <f>IF('2'!$C$14="","",IF(INDEX('3'!$S$33:$AL$33,'2'!$C$14)="",CONCATENATE("Waiting for value of component",'2'!$C$14),INDEX('3'!$S$33:$AL$33,'2'!$C$14)))</f>
        <v/>
      </c>
      <c r="U33" s="174" t="str">
        <f>IF('2'!$C$15="","",IF(INDEX('3'!$S$33:$AL$33,'2'!$C$15)="",CONCATENATE("Waiting for value of component",'2'!$C$15),INDEX('3'!$S$33:$AL$33,'2'!$C$15)))</f>
        <v/>
      </c>
      <c r="V33" s="174" t="str">
        <f>IF('2'!$C$16="","",IF(INDEX('3'!$S$33:$AL$33,'2'!$C$16)="",CONCATENATE("Waiting for value of component",'2'!$C$16),INDEX('3'!$S$33:$AL$33,'2'!$C$16)))</f>
        <v/>
      </c>
      <c r="W33" s="174" t="str">
        <f>IF('2'!$C$17="","",IF(INDEX('3'!$S$33:$AL$33,'2'!$C$17)="",CONCATENATE("Waiting for value of component",'2'!$C$17),INDEX('3'!$S$33:$AL$33,'2'!$C$17)))</f>
        <v/>
      </c>
      <c r="X33" s="174" t="str">
        <f>IF('2'!$C$18="","",IF(INDEX('3'!$S$33:$AL$33,'2'!$C$18)="",CONCATENATE("Waiting for value of component",'2'!$C$18),INDEX('3'!$S$33:$AL$33,'2'!$C$18)))</f>
        <v/>
      </c>
      <c r="Y33" s="174" t="str">
        <f>IF('2'!$C$19="","",IF(INDEX('3'!$S$33:$AL$33,'2'!$C$19)="",CONCATENATE("Waiting for value of component",'2'!$C$19),INDEX('3'!$S$33:$AL$33,'2'!$C$19)))</f>
        <v/>
      </c>
      <c r="Z33" s="174" t="str">
        <f>IF('2'!$C$20="","",IF(INDEX('3'!$S$33:$AL$33,'2'!$C$20)="",CONCATENATE("Waiting for value of component",'2'!$C$20),INDEX('3'!$S$33:$AL$33,'2'!$C$20)))</f>
        <v/>
      </c>
      <c r="AA33" s="174" t="str">
        <f>IF('2'!$C$21="","",IF(INDEX('3'!$S$33:$AL$33,'2'!$C$21)="",CONCATENATE("Waiting for value of component",'2'!$C$21),INDEX('3'!$S$33:$AL$33,'2'!$C$21)))</f>
        <v/>
      </c>
      <c r="AB33" s="174" t="str">
        <f>IF('2'!$C$22="","",IF(INDEX('3'!$S$33:$AL$33,'2'!$C$22)="",CONCATENATE("Waiting for value of component",'2'!$C$22),INDEX('3'!$S$33:$AL$33,'2'!$C$22)))</f>
        <v/>
      </c>
      <c r="AC33" s="174" t="str">
        <f>IF('2'!$C$25="","",IF(INDEX('3'!$S$33:$AL$33,'2'!$C$25)="",CONCATENATE("Waiting for value of component",'2'!$C$25),INDEX('3'!$S$33:$AL$33,'2'!$C$25)))</f>
        <v/>
      </c>
      <c r="AD33" s="174" t="str">
        <f>IF('2'!$C$26="","",IF(INDEX('3'!$S$33:$AL$33,'2'!$C$26)="",CONCATENATE("Waiting for value of component",'2'!$C$26),INDEX('3'!$S$33:$AL$33,'2'!$C$26)))</f>
        <v/>
      </c>
      <c r="AE33" s="174" t="str">
        <f>IF('2'!$C$27="","",IF(INDEX('3'!$S$33:$AL$33,'2'!$C$27)="",CONCATENATE("Waiting for value of component",'2'!$C$27),INDEX('3'!$S$33:$AL$33,'2'!$C$27)))</f>
        <v/>
      </c>
      <c r="AF33" s="174" t="str">
        <f>IF('2'!$C$28="","",IF(INDEX('3'!$S$33:$AL$33,'2'!$C$28)="",CONCATENATE("Waiting for value of component",'2'!$C$28),INDEX('3'!$S$33:$AL$33,'2'!$C$28)))</f>
        <v/>
      </c>
      <c r="AG33" s="174" t="str">
        <f>IF('2'!$C$29="","",IF(INDEX('3'!$S$33:$AL$33,'2'!$C$29)="",CONCATENATE("Waiting for value of component",'2'!$C$29),INDEX('3'!$S$33:$AL$33,'2'!$C$29)))</f>
        <v/>
      </c>
      <c r="AH33" s="174" t="str">
        <f>IF('2'!$C$30="","",IF(INDEX('3'!$S$33:$AL$33,'2'!$C$30)="",CONCATENATE("Waiting for value of component",'2'!$C$30),INDEX('3'!$S$33:$AL$33,'2'!$C$30)))</f>
        <v/>
      </c>
      <c r="AI33" s="174" t="str">
        <f>IF('2'!$C$31="","",IF(INDEX('3'!$S$33:$AL$33,'2'!$C$31)="",CONCATENATE("Waiting for value of component",'2'!$C$31),INDEX('3'!$S$33:$AL$33,'2'!$C$31)))</f>
        <v/>
      </c>
      <c r="AJ33" s="174" t="str">
        <f>IF('2'!$C$32="","",IF(INDEX('3'!$S$33:$AL$33,'2'!$C$32)="",CONCATENATE("Waiting for value of component",'2'!$C$32),INDEX('3'!$S$33:$AL$33,'2'!$C$32)))</f>
        <v/>
      </c>
      <c r="AK33" s="174" t="str">
        <f>IF('2'!$C$33="","",IF(INDEX('3'!$S$33:$AL$33,'2'!$C$33)="",CONCATENATE("Waiting for value of component",'2'!$C$33),INDEX('3'!$S$33:$AL$33,'2'!$C$33)))</f>
        <v/>
      </c>
      <c r="AL33" s="174" t="str">
        <f>IF('2'!$C$34="","",IF(INDEX('3'!$S$33:$AL$33,'2'!$C$34)="",CONCATENATE("Waiting for value of component",'2'!$C$34),INDEX('3'!$S$33:$AL$33,'2'!$C$34)))</f>
        <v/>
      </c>
      <c r="AM33" s="181"/>
    </row>
    <row r="34" spans="2:39" s="3" customFormat="1" ht="18" customHeight="1" x14ac:dyDescent="0.25">
      <c r="B34" s="15"/>
      <c r="C34" s="31"/>
      <c r="D34" s="3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ht="18" customHeight="1" x14ac:dyDescent="0.25">
      <c r="B35" s="15"/>
      <c r="C35" s="31"/>
      <c r="D35" s="31"/>
      <c r="E35" s="31"/>
      <c r="F35" s="31"/>
      <c r="G35" s="31"/>
      <c r="H35" s="31"/>
      <c r="I35" s="31"/>
      <c r="J35" s="31"/>
      <c r="K35" s="31"/>
      <c r="L35" s="31"/>
      <c r="M35" s="31"/>
      <c r="N35" s="31"/>
      <c r="O35" s="31"/>
      <c r="P35" s="31"/>
      <c r="Q35" s="31"/>
      <c r="R35" s="31"/>
      <c r="S35" s="49"/>
      <c r="T35" s="56"/>
      <c r="U35" s="49"/>
      <c r="V35" s="56"/>
      <c r="W35" s="49"/>
      <c r="X35" s="56"/>
      <c r="Y35" s="49"/>
      <c r="Z35" s="56"/>
      <c r="AA35" s="49"/>
      <c r="AB35" s="56"/>
      <c r="AC35" s="49"/>
      <c r="AD35" s="56"/>
      <c r="AE35" s="49"/>
      <c r="AF35" s="56"/>
      <c r="AG35" s="49"/>
      <c r="AH35" s="56"/>
      <c r="AI35" s="49"/>
      <c r="AJ35" s="56"/>
      <c r="AK35" s="49"/>
      <c r="AL35" s="56"/>
      <c r="AM35" s="17"/>
    </row>
    <row r="36" spans="2:39" s="3" customFormat="1" ht="18" customHeight="1" x14ac:dyDescent="0.25">
      <c r="B36" s="15"/>
      <c r="C36" s="31"/>
      <c r="D36" s="31"/>
      <c r="E36" s="31"/>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3" customFormat="1" ht="18" customHeight="1" thickBot="1" x14ac:dyDescent="0.3">
      <c r="B37" s="27"/>
      <c r="C37" s="28"/>
      <c r="D37" s="28"/>
      <c r="E37" s="28"/>
      <c r="F37" s="28"/>
      <c r="G37" s="28"/>
      <c r="H37" s="28"/>
      <c r="I37" s="28"/>
      <c r="J37" s="28"/>
      <c r="K37" s="28"/>
      <c r="L37" s="28"/>
      <c r="M37" s="28"/>
      <c r="N37" s="28"/>
      <c r="O37" s="28"/>
      <c r="P37" s="28"/>
      <c r="Q37" s="28"/>
      <c r="R37" s="28"/>
      <c r="S37" s="51"/>
      <c r="T37" s="58"/>
      <c r="U37" s="51"/>
      <c r="V37" s="58"/>
      <c r="W37" s="51"/>
      <c r="X37" s="58"/>
      <c r="Y37" s="51"/>
      <c r="Z37" s="58"/>
      <c r="AA37" s="51"/>
      <c r="AB37" s="58"/>
      <c r="AC37" s="51"/>
      <c r="AD37" s="58"/>
      <c r="AE37" s="51"/>
      <c r="AF37" s="58"/>
      <c r="AG37" s="51"/>
      <c r="AH37" s="58"/>
      <c r="AI37" s="51"/>
      <c r="AJ37" s="58"/>
      <c r="AK37" s="51"/>
      <c r="AL37" s="58"/>
      <c r="AM37" s="29"/>
    </row>
    <row r="38" spans="2:39" s="3" customFormat="1" ht="18" customHeight="1" x14ac:dyDescent="0.25">
      <c r="S38" s="47"/>
      <c r="T38" s="54"/>
      <c r="U38" s="47"/>
      <c r="V38" s="54"/>
      <c r="W38" s="47"/>
      <c r="X38" s="54"/>
      <c r="Y38" s="47"/>
      <c r="Z38" s="54"/>
      <c r="AA38" s="47"/>
      <c r="AB38" s="54"/>
      <c r="AC38" s="47"/>
      <c r="AD38" s="54"/>
      <c r="AE38" s="47"/>
      <c r="AF38" s="54"/>
      <c r="AG38" s="47"/>
      <c r="AH38" s="54"/>
      <c r="AI38" s="47"/>
      <c r="AJ38" s="54"/>
      <c r="AK38" s="47"/>
      <c r="AL38" s="54"/>
    </row>
    <row r="39" spans="2:39" s="3" customFormat="1" ht="18" customHeight="1" x14ac:dyDescent="0.25">
      <c r="S39" s="47"/>
      <c r="T39" s="54"/>
      <c r="U39" s="47"/>
      <c r="V39" s="54"/>
      <c r="W39" s="47"/>
      <c r="X39" s="54"/>
      <c r="Y39" s="47"/>
      <c r="Z39" s="54"/>
      <c r="AA39" s="47"/>
      <c r="AB39" s="54"/>
      <c r="AC39" s="47"/>
      <c r="AD39" s="54"/>
      <c r="AE39" s="47"/>
      <c r="AF39" s="54"/>
      <c r="AG39" s="47"/>
      <c r="AH39" s="54"/>
      <c r="AI39" s="47"/>
      <c r="AJ39" s="54"/>
      <c r="AK39" s="47"/>
      <c r="AL39" s="54"/>
    </row>
    <row r="40" spans="2:39" s="3" customFormat="1" ht="18" customHeight="1" x14ac:dyDescent="0.25">
      <c r="L40"/>
      <c r="S40" s="47"/>
      <c r="T40" s="54"/>
      <c r="U40" s="47"/>
      <c r="V40" s="54"/>
      <c r="W40" s="47"/>
      <c r="X40" s="54"/>
      <c r="Y40" s="47"/>
      <c r="Z40" s="54"/>
      <c r="AA40" s="47"/>
      <c r="AB40" s="54"/>
      <c r="AC40" s="47"/>
      <c r="AD40" s="54"/>
      <c r="AE40" s="47"/>
      <c r="AF40" s="54"/>
      <c r="AG40" s="47"/>
      <c r="AH40" s="54"/>
      <c r="AI40" s="47"/>
      <c r="AJ40" s="54"/>
      <c r="AK40" s="47"/>
      <c r="AL40" s="54"/>
    </row>
    <row r="41" spans="2:39" s="3" customFormat="1" ht="18" customHeight="1" x14ac:dyDescent="0.25">
      <c r="S41" s="47"/>
      <c r="T41" s="54"/>
      <c r="U41" s="47"/>
      <c r="V41" s="54"/>
      <c r="W41" s="47"/>
      <c r="X41" s="54"/>
      <c r="Y41" s="47"/>
      <c r="Z41" s="54"/>
      <c r="AA41" s="47"/>
      <c r="AB41" s="54"/>
      <c r="AC41" s="47"/>
      <c r="AD41" s="54"/>
      <c r="AE41" s="47"/>
      <c r="AF41" s="54"/>
      <c r="AG41" s="47"/>
      <c r="AH41" s="54"/>
      <c r="AI41" s="47"/>
      <c r="AJ41" s="54"/>
      <c r="AK41" s="47"/>
      <c r="AL41" s="54"/>
    </row>
    <row r="42" spans="2:39" s="3" customFormat="1" ht="18" customHeight="1" x14ac:dyDescent="0.25">
      <c r="S42" s="47"/>
      <c r="T42" s="54"/>
      <c r="U42" s="47"/>
      <c r="V42" s="54"/>
      <c r="W42" s="47"/>
      <c r="X42" s="54"/>
      <c r="Y42" s="47"/>
      <c r="Z42" s="54"/>
      <c r="AA42" s="47"/>
      <c r="AB42" s="54"/>
      <c r="AC42" s="47"/>
      <c r="AD42" s="54"/>
      <c r="AE42" s="47"/>
      <c r="AF42" s="54"/>
      <c r="AG42" s="47"/>
      <c r="AH42" s="54"/>
      <c r="AI42" s="47"/>
      <c r="AJ42" s="54"/>
      <c r="AK42" s="47"/>
      <c r="AL42" s="54"/>
    </row>
    <row r="43" spans="2:39" s="3" customFormat="1" ht="18" customHeight="1" x14ac:dyDescent="0.25">
      <c r="S43" s="47"/>
      <c r="T43" s="54"/>
      <c r="U43" s="47"/>
      <c r="V43" s="54"/>
      <c r="W43" s="47"/>
      <c r="X43" s="54"/>
      <c r="Y43" s="47"/>
      <c r="Z43" s="54"/>
      <c r="AA43" s="47"/>
      <c r="AB43" s="54"/>
      <c r="AC43" s="47"/>
      <c r="AD43" s="54"/>
      <c r="AE43" s="47"/>
      <c r="AF43" s="54"/>
      <c r="AG43" s="47"/>
      <c r="AH43" s="54"/>
      <c r="AI43" s="47"/>
      <c r="AJ43" s="54"/>
      <c r="AK43" s="47"/>
      <c r="AL43" s="54"/>
    </row>
    <row r="44" spans="2:39" s="3" customFormat="1" ht="18" customHeight="1" x14ac:dyDescent="0.25">
      <c r="H44"/>
      <c r="S44" s="47"/>
      <c r="T44" s="54"/>
      <c r="U44" s="47"/>
      <c r="V44" s="54"/>
      <c r="W44" s="47"/>
      <c r="X44" s="54"/>
      <c r="Y44" s="47"/>
      <c r="Z44" s="54"/>
      <c r="AA44" s="47"/>
      <c r="AB44" s="54"/>
      <c r="AC44" s="47"/>
      <c r="AD44" s="54"/>
      <c r="AE44" s="47"/>
      <c r="AF44" s="54"/>
      <c r="AG44" s="47"/>
      <c r="AH44" s="54"/>
      <c r="AI44" s="47"/>
      <c r="AJ44" s="54"/>
      <c r="AK44" s="47"/>
      <c r="AL44" s="54"/>
    </row>
    <row r="45" spans="2:39" s="3" customFormat="1" ht="18" customHeight="1" x14ac:dyDescent="0.25">
      <c r="S45" s="47"/>
      <c r="T45" s="54"/>
      <c r="U45" s="47"/>
      <c r="V45" s="54"/>
      <c r="W45" s="47"/>
      <c r="X45" s="54"/>
      <c r="Y45" s="47"/>
      <c r="Z45" s="54"/>
      <c r="AA45" s="47"/>
      <c r="AB45" s="54"/>
      <c r="AC45" s="47"/>
      <c r="AD45" s="54"/>
      <c r="AE45" s="47"/>
      <c r="AF45" s="54"/>
      <c r="AG45" s="47"/>
      <c r="AH45" s="54"/>
      <c r="AI45" s="47"/>
      <c r="AJ45" s="54"/>
      <c r="AK45" s="47"/>
      <c r="AL45" s="54"/>
    </row>
    <row r="46" spans="2:39" s="3" customFormat="1" ht="18" customHeight="1" x14ac:dyDescent="0.25">
      <c r="S46" s="47"/>
      <c r="T46" s="54"/>
      <c r="U46" s="47"/>
      <c r="V46" s="54"/>
      <c r="W46" s="47"/>
      <c r="X46" s="54"/>
      <c r="Y46" s="47"/>
      <c r="Z46" s="54"/>
      <c r="AA46" s="47"/>
      <c r="AB46" s="54"/>
      <c r="AC46" s="47"/>
      <c r="AD46" s="54"/>
      <c r="AE46" s="47"/>
      <c r="AF46" s="54"/>
      <c r="AG46" s="47"/>
      <c r="AH46" s="54"/>
      <c r="AI46" s="47"/>
      <c r="AJ46" s="54"/>
      <c r="AK46" s="47"/>
      <c r="AL46" s="54"/>
    </row>
    <row r="47" spans="2:39" s="3" customFormat="1" x14ac:dyDescent="0.25">
      <c r="S47" s="47"/>
      <c r="T47" s="54"/>
      <c r="U47" s="47"/>
      <c r="V47" s="54"/>
      <c r="W47" s="47"/>
      <c r="X47" s="54"/>
      <c r="Y47" s="47"/>
      <c r="Z47" s="54"/>
      <c r="AA47" s="47"/>
      <c r="AB47" s="54"/>
      <c r="AC47" s="47"/>
      <c r="AD47" s="54"/>
      <c r="AE47" s="47"/>
      <c r="AF47" s="54"/>
      <c r="AG47" s="47"/>
      <c r="AH47" s="54"/>
      <c r="AI47" s="47"/>
      <c r="AJ47" s="54"/>
      <c r="AK47" s="47"/>
      <c r="AL47" s="54"/>
    </row>
    <row r="48" spans="2:39" s="3" customFormat="1" x14ac:dyDescent="0.25">
      <c r="S48" s="47"/>
      <c r="T48" s="54"/>
      <c r="U48" s="47"/>
      <c r="V48" s="54"/>
      <c r="W48" s="47"/>
      <c r="X48" s="54"/>
      <c r="Y48" s="47"/>
      <c r="Z48" s="54"/>
      <c r="AA48" s="47"/>
      <c r="AB48" s="54"/>
      <c r="AC48" s="47"/>
      <c r="AD48" s="54"/>
      <c r="AE48" s="47"/>
      <c r="AF48" s="54"/>
      <c r="AG48" s="47"/>
      <c r="AH48" s="54"/>
      <c r="AI48" s="47"/>
      <c r="AJ48" s="54"/>
      <c r="AK48" s="47"/>
      <c r="AL48" s="54"/>
    </row>
    <row r="49" spans="19:38" s="3" customFormat="1" x14ac:dyDescent="0.25">
      <c r="S49" s="47"/>
      <c r="T49" s="54"/>
      <c r="U49" s="47"/>
      <c r="V49" s="54"/>
      <c r="W49" s="47"/>
      <c r="X49" s="54"/>
      <c r="Y49" s="47"/>
      <c r="Z49" s="54"/>
      <c r="AA49" s="47"/>
      <c r="AB49" s="54"/>
      <c r="AC49" s="47"/>
      <c r="AD49" s="54"/>
      <c r="AE49" s="47"/>
      <c r="AF49" s="54"/>
      <c r="AG49" s="47"/>
      <c r="AH49" s="54"/>
      <c r="AI49" s="47"/>
      <c r="AJ49" s="54"/>
      <c r="AK49" s="47"/>
      <c r="AL49" s="54"/>
    </row>
    <row r="50" spans="19:38" s="3" customFormat="1" x14ac:dyDescent="0.25">
      <c r="S50" s="47"/>
      <c r="T50" s="54"/>
      <c r="U50" s="47"/>
      <c r="V50" s="54"/>
      <c r="W50" s="47"/>
      <c r="X50" s="54"/>
      <c r="Y50" s="47"/>
      <c r="Z50" s="54"/>
      <c r="AA50" s="47"/>
      <c r="AB50" s="54"/>
      <c r="AC50" s="47"/>
      <c r="AD50" s="54"/>
      <c r="AE50" s="47"/>
      <c r="AF50" s="54"/>
      <c r="AG50" s="47"/>
      <c r="AH50" s="54"/>
      <c r="AI50" s="47"/>
      <c r="AJ50" s="54"/>
      <c r="AK50" s="47"/>
      <c r="AL50" s="54"/>
    </row>
    <row r="51" spans="19:38" s="3" customFormat="1" x14ac:dyDescent="0.25">
      <c r="S51" s="47"/>
      <c r="T51" s="54"/>
      <c r="U51" s="47"/>
      <c r="V51" s="54"/>
      <c r="W51" s="47"/>
      <c r="X51" s="54"/>
      <c r="Y51" s="47"/>
      <c r="Z51" s="54"/>
      <c r="AA51" s="47"/>
      <c r="AB51" s="54"/>
      <c r="AC51" s="47"/>
      <c r="AD51" s="54"/>
      <c r="AE51" s="47"/>
      <c r="AF51" s="54"/>
      <c r="AG51" s="47"/>
      <c r="AH51" s="54"/>
      <c r="AI51" s="47"/>
      <c r="AJ51" s="54"/>
      <c r="AK51" s="47"/>
      <c r="AL51" s="54"/>
    </row>
    <row r="52" spans="19:38" s="3" customFormat="1" x14ac:dyDescent="0.25">
      <c r="S52" s="47"/>
      <c r="T52" s="54"/>
      <c r="U52" s="47"/>
      <c r="V52" s="54"/>
      <c r="W52" s="47"/>
      <c r="X52" s="54"/>
      <c r="Y52" s="47"/>
      <c r="Z52" s="54"/>
      <c r="AA52" s="47"/>
      <c r="AB52" s="54"/>
      <c r="AC52" s="47"/>
      <c r="AD52" s="54"/>
      <c r="AE52" s="47"/>
      <c r="AF52" s="54"/>
      <c r="AG52" s="47"/>
      <c r="AH52" s="54"/>
      <c r="AI52" s="47"/>
      <c r="AJ52" s="54"/>
      <c r="AK52" s="47"/>
      <c r="AL52" s="54"/>
    </row>
  </sheetData>
  <mergeCells count="13">
    <mergeCell ref="D23:P23"/>
    <mergeCell ref="D26:P26"/>
    <mergeCell ref="D29:P29"/>
    <mergeCell ref="D30:Q30"/>
    <mergeCell ref="D33:P33"/>
    <mergeCell ref="D3:Q3"/>
    <mergeCell ref="D13:P15"/>
    <mergeCell ref="E17:P17"/>
    <mergeCell ref="D18:Q20"/>
    <mergeCell ref="E12:P12"/>
    <mergeCell ref="C4:Q4"/>
    <mergeCell ref="E7:P7"/>
    <mergeCell ref="D8:P10"/>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FormControl!$C$3:$C$6</xm:f>
          </x14:formula1>
          <xm:sqref>S8:AL8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8"/>
  <dimension ref="A1:AR38"/>
  <sheetViews>
    <sheetView zoomScaleNormal="100" workbookViewId="0">
      <pane xSplit="18" ySplit="6" topLeftCell="S7" activePane="bottomRight" state="frozen"/>
      <selection pane="topRight" activeCell="S1" sqref="S1"/>
      <selection pane="bottomLeft" activeCell="A7" sqref="A7"/>
      <selection pane="bottomRight" activeCell="S8" sqref="S8"/>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4</v>
      </c>
      <c r="D3" s="332" t="s">
        <v>512</v>
      </c>
      <c r="E3" s="332"/>
      <c r="F3" s="332"/>
      <c r="G3" s="332"/>
      <c r="H3" s="332"/>
      <c r="I3" s="332"/>
      <c r="J3" s="332"/>
      <c r="K3" s="332"/>
      <c r="L3" s="332"/>
      <c r="M3" s="332"/>
      <c r="N3" s="332"/>
      <c r="O3" s="332"/>
      <c r="P3" s="332"/>
      <c r="Q3" s="332"/>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9" customHeight="1" x14ac:dyDescent="0.25">
      <c r="B4" s="15"/>
      <c r="C4" s="407" t="s">
        <v>513</v>
      </c>
      <c r="D4" s="407"/>
      <c r="E4" s="407"/>
      <c r="F4" s="407"/>
      <c r="G4" s="407"/>
      <c r="H4" s="407"/>
      <c r="I4" s="407"/>
      <c r="J4" s="407"/>
      <c r="K4" s="407"/>
      <c r="L4" s="407"/>
      <c r="M4" s="407"/>
      <c r="N4" s="407"/>
      <c r="O4" s="407"/>
      <c r="P4" s="407"/>
      <c r="Q4" s="407"/>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21.75" customHeight="1" thickBot="1" x14ac:dyDescent="0.3">
      <c r="B5" s="15"/>
      <c r="C5" s="407"/>
      <c r="D5" s="407"/>
      <c r="E5" s="407"/>
      <c r="F5" s="407"/>
      <c r="G5" s="407"/>
      <c r="H5" s="407"/>
      <c r="I5" s="407"/>
      <c r="J5" s="407"/>
      <c r="K5" s="407"/>
      <c r="L5" s="407"/>
      <c r="M5" s="407"/>
      <c r="N5" s="407"/>
      <c r="O5" s="407"/>
      <c r="P5" s="407"/>
      <c r="Q5" s="407"/>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45" customHeight="1" thickBot="1" x14ac:dyDescent="0.3">
      <c r="B6" s="15"/>
      <c r="C6" s="407"/>
      <c r="D6" s="407"/>
      <c r="E6" s="407"/>
      <c r="F6" s="407"/>
      <c r="G6" s="407"/>
      <c r="H6" s="407"/>
      <c r="I6" s="407"/>
      <c r="J6" s="407"/>
      <c r="K6" s="407"/>
      <c r="L6" s="407"/>
      <c r="M6" s="407"/>
      <c r="N6" s="407"/>
      <c r="O6" s="407"/>
      <c r="P6" s="407"/>
      <c r="Q6" s="407"/>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222</v>
      </c>
      <c r="E7" s="406" t="s">
        <v>575</v>
      </c>
      <c r="F7" s="406"/>
      <c r="G7" s="406"/>
      <c r="H7" s="406"/>
      <c r="I7" s="406"/>
      <c r="J7" s="406"/>
      <c r="K7" s="406"/>
      <c r="L7" s="406"/>
      <c r="M7" s="406"/>
      <c r="N7" s="406"/>
      <c r="O7" s="406"/>
      <c r="P7" s="406"/>
      <c r="Q7" s="66"/>
      <c r="R7" s="66"/>
      <c r="S7" s="66"/>
      <c r="T7" s="66"/>
      <c r="U7" s="66"/>
      <c r="V7" s="66"/>
      <c r="W7" s="66"/>
      <c r="X7" s="66"/>
      <c r="Y7" s="66"/>
      <c r="Z7" s="66"/>
      <c r="AA7" s="66"/>
      <c r="AB7" s="66"/>
      <c r="AC7" s="66"/>
      <c r="AD7" s="66"/>
      <c r="AE7" s="66"/>
      <c r="AF7" s="66"/>
      <c r="AG7" s="66"/>
      <c r="AH7" s="66"/>
      <c r="AI7" s="66"/>
      <c r="AJ7" s="66"/>
      <c r="AK7" s="66"/>
      <c r="AL7" s="66"/>
      <c r="AM7" s="68"/>
    </row>
    <row r="8" spans="1:44" s="3" customFormat="1" ht="70.5" customHeight="1" thickBot="1" x14ac:dyDescent="0.3">
      <c r="B8" s="15"/>
      <c r="C8" s="31"/>
      <c r="D8" s="408" t="s">
        <v>659</v>
      </c>
      <c r="E8" s="408"/>
      <c r="F8" s="408"/>
      <c r="G8" s="408"/>
      <c r="H8" s="408"/>
      <c r="I8" s="408"/>
      <c r="J8" s="408"/>
      <c r="K8" s="408"/>
      <c r="L8" s="408"/>
      <c r="M8" s="408"/>
      <c r="N8" s="408"/>
      <c r="O8" s="408"/>
      <c r="P8" s="408"/>
      <c r="Q8" s="408"/>
      <c r="R8" s="31"/>
      <c r="S8" s="70"/>
      <c r="T8" s="70" t="str">
        <f>IF('2'!$C$14="","",IF(INDEX('4'!$S$8:$AL$8,'2'!$C$14)="",CONCATENATE("Waiting for value of component",'2'!$C$14),INDEX('4'!$S$8:$AL$8,'2'!$C$14)))</f>
        <v/>
      </c>
      <c r="U8" s="70" t="str">
        <f>IF('2'!$C$15="","",IF(INDEX('4'!$S$8:$AL$8,'2'!$C$15)="",CONCATENATE("Waiting for value of component",'2'!$C$15),INDEX('4'!$S$8:$AL$8,'2'!$C$15)))</f>
        <v/>
      </c>
      <c r="V8" s="70" t="str">
        <f>IF('2'!$C$16="","",IF(INDEX('4'!$S$8:$AL$8,'2'!$C$16)="",CONCATENATE("Waiting for value of component",'2'!$C$16),INDEX('4'!$S$8:$AL$8,'2'!$C$16)))</f>
        <v/>
      </c>
      <c r="W8" s="70" t="str">
        <f>IF('2'!$C$17="","",IF(INDEX('4'!$S$8:$AL$8,'2'!$C$17)="",CONCATENATE("Waiting for value of component",'2'!$C$17),INDEX('4'!$S$8:$AL$8,'2'!$C$17)))</f>
        <v/>
      </c>
      <c r="X8" s="70" t="str">
        <f>IF('2'!$C$18="","",IF(INDEX('4'!$S$8:$AL$8,'2'!$C$18)="",CONCATENATE("Waiting for value of component",'2'!$C$18),INDEX('4'!$S$8:$AL$8,'2'!$C$18)))</f>
        <v/>
      </c>
      <c r="Y8" s="70" t="str">
        <f>IF('2'!$C$19="","",IF(INDEX('4'!$S$8:$AL$8,'2'!$C$19)="",CONCATENATE("Waiting for value of component",'2'!$C$19),INDEX('4'!$S$8:$AL$8,'2'!$C$19)))</f>
        <v/>
      </c>
      <c r="Z8" s="70" t="str">
        <f>IF('2'!$C$20="","",IF(INDEX('4'!$S$8:$AL$8,'2'!$C$20)="",CONCATENATE("Waiting for value of component",'2'!$C$20),INDEX('4'!$S$8:$AL$8,'2'!$C$20)))</f>
        <v/>
      </c>
      <c r="AA8" s="70" t="str">
        <f>IF('2'!$C$21="","",IF(INDEX('4'!$S$8:$AL$8,'2'!$C$21)="",CONCATENATE("Waiting for value of component",'2'!$C$21),INDEX('4'!$S$8:$AL$8,'2'!$C$21)))</f>
        <v/>
      </c>
      <c r="AB8" s="70" t="str">
        <f>IF('2'!$C$22="","",IF(INDEX('4'!$S$8:$AL$8,'2'!$C$22)="",CONCATENATE("Waiting for value of component",'2'!$C$22),INDEX('4'!$S$8:$AL$8,'2'!$C$22)))</f>
        <v/>
      </c>
      <c r="AC8" s="70" t="str">
        <f>IF('2'!$C$25="","",IF(INDEX('4'!$S$8:$AL$8,'2'!$C$25)="",CONCATENATE("Waiting for value of component",'2'!$C$25),INDEX('4'!$S$8:$AL$8,'2'!$C$25)))</f>
        <v/>
      </c>
      <c r="AD8" s="70" t="str">
        <f>IF('2'!$C$26="","",IF(INDEX('4'!$S$8:$AL$8,'2'!$C$26)="",CONCATENATE("Waiting for value of component",'2'!$C$26),INDEX('4'!$S$8:$AL$8,'2'!$C$26)))</f>
        <v/>
      </c>
      <c r="AE8" s="70" t="str">
        <f>IF('2'!$C$27="","",IF(INDEX('4'!$S$8:$AL$8,'2'!$C$27)="",CONCATENATE("Waiting for value of component",'2'!$C$27),INDEX('4'!$S$8:$AL$8,'2'!$C$27)))</f>
        <v/>
      </c>
      <c r="AF8" s="70" t="str">
        <f>IF('2'!$C$28="","",IF(INDEX('4'!$S$8:$AL$8,'2'!$C$28)="",CONCATENATE("Waiting for value of component",'2'!$C$28),INDEX('4'!$S$8:$AL$8,'2'!$C$28)))</f>
        <v/>
      </c>
      <c r="AG8" s="70" t="str">
        <f>IF('2'!$C$29="","",IF(INDEX('4'!$S$8:$AL$8,'2'!$C$29)="",CONCATENATE("Waiting for value of component",'2'!$C$29),INDEX('4'!$S$8:$AL$8,'2'!$C$29)))</f>
        <v/>
      </c>
      <c r="AH8" s="70" t="str">
        <f>IF('2'!$C$30="","",IF(INDEX('4'!$S$8:$AL$8,'2'!$C$30)="",CONCATENATE("Waiting for value of component",'2'!$C$30),INDEX('4'!$S$8:$AL$8,'2'!$C$30)))</f>
        <v/>
      </c>
      <c r="AI8" s="70" t="str">
        <f>IF('2'!$C$31="","",IF(INDEX('4'!$S$8:$AL$8,'2'!$C$31)="",CONCATENATE("Waiting for value of component",'2'!$C$31),INDEX('4'!$S$8:$AL$8,'2'!$C$31)))</f>
        <v/>
      </c>
      <c r="AJ8" s="70" t="str">
        <f>IF('2'!$C$32="","",IF(INDEX('4'!$S$8:$AL$8,'2'!$C$32)="",CONCATENATE("Waiting for value of component",'2'!$C$32),INDEX('4'!$S$8:$AL$8,'2'!$C$32)))</f>
        <v/>
      </c>
      <c r="AK8" s="70" t="str">
        <f>IF('2'!$C$33="","",IF(INDEX('4'!$S$8:$AL$8,'2'!$C$33)="",CONCATENATE("Waiting for value of component",'2'!$C$33),INDEX('4'!$S$8:$AL$8,'2'!$C$33)))</f>
        <v/>
      </c>
      <c r="AL8" s="70" t="str">
        <f>IF('2'!$C$34="","",IF(INDEX('4'!$S$8:$AL$8,'2'!$C$34)="",CONCATENATE("Waiting for value of component",'2'!$C$34),INDEX('4'!$S$8:$AL$8,'2'!$C$34)))</f>
        <v/>
      </c>
      <c r="AM8" s="68"/>
    </row>
    <row r="9" spans="1:44" s="3" customFormat="1" ht="7.5" customHeight="1" x14ac:dyDescent="0.25">
      <c r="B9" s="15"/>
      <c r="C9" s="31"/>
      <c r="D9" s="31"/>
      <c r="E9" s="31"/>
      <c r="F9" s="31"/>
      <c r="G9" s="31"/>
      <c r="H9" s="31"/>
      <c r="I9" s="31"/>
      <c r="J9" s="31"/>
      <c r="K9" s="31"/>
      <c r="L9" s="31"/>
      <c r="M9" s="31"/>
      <c r="N9" s="31"/>
      <c r="O9" s="31"/>
      <c r="P9" s="31"/>
      <c r="Q9" s="31"/>
      <c r="R9" s="31"/>
      <c r="S9" s="49"/>
      <c r="T9" s="56"/>
      <c r="U9" s="49"/>
      <c r="V9" s="56"/>
      <c r="W9" s="49"/>
      <c r="X9" s="49"/>
      <c r="Y9" s="49"/>
      <c r="Z9" s="49"/>
      <c r="AA9" s="49"/>
      <c r="AB9" s="49"/>
      <c r="AC9" s="49"/>
      <c r="AD9" s="49"/>
      <c r="AE9" s="49"/>
      <c r="AF9" s="49"/>
      <c r="AG9" s="49"/>
      <c r="AH9" s="49"/>
      <c r="AI9" s="49"/>
      <c r="AJ9" s="49"/>
      <c r="AK9" s="49"/>
      <c r="AL9" s="49"/>
      <c r="AM9" s="68"/>
    </row>
    <row r="10" spans="1:44" s="3" customFormat="1" ht="13.5" customHeight="1" thickBot="1" x14ac:dyDescent="0.3">
      <c r="B10" s="15"/>
      <c r="C10" s="31"/>
      <c r="D10" s="44" t="s">
        <v>226</v>
      </c>
      <c r="E10" s="406" t="s">
        <v>224</v>
      </c>
      <c r="F10" s="406"/>
      <c r="G10" s="406"/>
      <c r="H10" s="406"/>
      <c r="I10" s="406"/>
      <c r="J10" s="406"/>
      <c r="K10" s="406"/>
      <c r="L10" s="406"/>
      <c r="M10" s="406"/>
      <c r="N10" s="406"/>
      <c r="O10" s="406"/>
      <c r="P10" s="406"/>
      <c r="Q10" s="66"/>
      <c r="R10" s="66"/>
      <c r="S10" s="66"/>
      <c r="T10" s="66"/>
      <c r="U10" s="66"/>
      <c r="V10" s="66"/>
      <c r="W10" s="66"/>
      <c r="X10" s="66"/>
      <c r="Y10" s="66"/>
      <c r="Z10" s="66"/>
      <c r="AA10" s="66"/>
      <c r="AB10" s="66"/>
      <c r="AC10" s="66"/>
      <c r="AD10" s="66"/>
      <c r="AE10" s="66"/>
      <c r="AF10" s="66"/>
      <c r="AG10" s="66"/>
      <c r="AH10" s="66"/>
      <c r="AI10" s="66"/>
      <c r="AJ10" s="66"/>
      <c r="AK10" s="66"/>
      <c r="AL10" s="66"/>
      <c r="AM10" s="68"/>
    </row>
    <row r="11" spans="1:44" s="3" customFormat="1" ht="63.75" customHeight="1" thickBot="1" x14ac:dyDescent="0.3">
      <c r="B11" s="15"/>
      <c r="C11" s="31"/>
      <c r="D11" s="408" t="s">
        <v>660</v>
      </c>
      <c r="E11" s="408"/>
      <c r="F11" s="408"/>
      <c r="G11" s="408"/>
      <c r="H11" s="408"/>
      <c r="I11" s="408"/>
      <c r="J11" s="408"/>
      <c r="K11" s="408"/>
      <c r="L11" s="408"/>
      <c r="M11" s="408"/>
      <c r="N11" s="408"/>
      <c r="O11" s="408"/>
      <c r="P11" s="408"/>
      <c r="Q11" s="408"/>
      <c r="R11" s="31"/>
      <c r="S11" s="70"/>
      <c r="T11" s="70" t="str">
        <f>IF('2'!$C$14="","",IF(INDEX('4'!$S$11:$AL$11,'2'!$C$14)="",CONCATENATE("Waiting for value of component",'2'!$C$14),INDEX('4'!$S$11:$AL$11,'2'!$C$14)))</f>
        <v/>
      </c>
      <c r="U11" s="70" t="str">
        <f>IF('2'!$C$15="","",IF(INDEX('4'!$S$11:$AL$11,'2'!$C$15)="",CONCATENATE("Waiting for value of component",'2'!$C$15),INDEX('4'!$S$11:$AL$11,'2'!$C$15)))</f>
        <v/>
      </c>
      <c r="V11" s="70" t="str">
        <f>IF('2'!$C$16="","",IF(INDEX('4'!$S$11:$AL$11,'2'!$C$16)="",CONCATENATE("Waiting for value of component",'2'!$C$16),INDEX('4'!$S$11:$AL$11,'2'!$C$16)))</f>
        <v/>
      </c>
      <c r="W11" s="70" t="str">
        <f>IF('2'!$C$17="","",IF(INDEX('4'!$S$11:$AL$11,'2'!$C$17)="",CONCATENATE("Waiting for value of component",'2'!$C$17),INDEX('4'!$S$11:$AL$11,'2'!$C$17)))</f>
        <v/>
      </c>
      <c r="X11" s="70" t="str">
        <f>IF('2'!$C$18="","",IF(INDEX('4'!$S$11:$AL$11,'2'!$C$18)="",CONCATENATE("Waiting for value of component",'2'!$C$18),INDEX('4'!$S$11:$AL$11,'2'!$C$18)))</f>
        <v/>
      </c>
      <c r="Y11" s="70" t="str">
        <f>IF('2'!$C$19="","",IF(INDEX('4'!$S$11:$AL$11,'2'!$C$19)="",CONCATENATE("Waiting for value of component",'2'!$C$19),INDEX('4'!$S$11:$AL$11,'2'!$C$19)))</f>
        <v/>
      </c>
      <c r="Z11" s="70" t="str">
        <f>IF('2'!$C$20="","",IF(INDEX('4'!$S$11:$AL$11,'2'!$C$20)="",CONCATENATE("Waiting for value of component",'2'!$C$20),INDEX('4'!$S$11:$AL$11,'2'!$C$20)))</f>
        <v/>
      </c>
      <c r="AA11" s="70" t="str">
        <f>IF('2'!$C$21="","",IF(INDEX('4'!$S$11:$AL$11,'2'!$C$21)="",CONCATENATE("Waiting for value of component",'2'!$C$21),INDEX('4'!$S$11:$AL$11,'2'!$C$21)))</f>
        <v/>
      </c>
      <c r="AB11" s="70" t="str">
        <f>IF('2'!$C$22="","",IF(INDEX('4'!$S$11:$AL$11,'2'!$C$22)="",CONCATENATE("Waiting for value of component",'2'!$C$22),INDEX('4'!$S$11:$AL$11,'2'!$C$22)))</f>
        <v/>
      </c>
      <c r="AC11" s="70" t="str">
        <f>IF('2'!$C$25="","",IF(INDEX('4'!$S$11:$AL$11,'2'!$C$25)="",CONCATENATE("Waiting for value of component",'2'!$C$25),INDEX('4'!$S$11:$AL$11,'2'!$C$25)))</f>
        <v/>
      </c>
      <c r="AD11" s="70" t="str">
        <f>IF('2'!$C$26="","",IF(INDEX('4'!$S$11:$AL$11,'2'!$C$26)="",CONCATENATE("Waiting for value of component",'2'!$C$26),INDEX('4'!$S$11:$AL$11,'2'!$C$26)))</f>
        <v/>
      </c>
      <c r="AE11" s="70" t="str">
        <f>IF('2'!$C$27="","",IF(INDEX('4'!$S$11:$AL$11,'2'!$C$27)="",CONCATENATE("Waiting for value of component",'2'!$C$27),INDEX('4'!$S$11:$AL$11,'2'!$C$27)))</f>
        <v/>
      </c>
      <c r="AF11" s="70" t="str">
        <f>IF('2'!$C$28="","",IF(INDEX('4'!$S$11:$AL$11,'2'!$C$28)="",CONCATENATE("Waiting for value of component",'2'!$C$28),INDEX('4'!$S$11:$AL$11,'2'!$C$28)))</f>
        <v/>
      </c>
      <c r="AG11" s="70" t="str">
        <f>IF('2'!$C$29="","",IF(INDEX('4'!$S$11:$AL$11,'2'!$C$29)="",CONCATENATE("Waiting for value of component",'2'!$C$29),INDEX('4'!$S$11:$AL$11,'2'!$C$29)))</f>
        <v/>
      </c>
      <c r="AH11" s="70" t="str">
        <f>IF('2'!$C$30="","",IF(INDEX('4'!$S$11:$AL$11,'2'!$C$30)="",CONCATENATE("Waiting for value of component",'2'!$C$30),INDEX('4'!$S$11:$AL$11,'2'!$C$30)))</f>
        <v/>
      </c>
      <c r="AI11" s="70" t="str">
        <f>IF('2'!$C$31="","",IF(INDEX('4'!$S$11:$AL$11,'2'!$C$31)="",CONCATENATE("Waiting for value of component",'2'!$C$31),INDEX('4'!$S$11:$AL$11,'2'!$C$31)))</f>
        <v/>
      </c>
      <c r="AJ11" s="70" t="str">
        <f>IF('2'!$C$32="","",IF(INDEX('4'!$S$11:$AL$11,'2'!$C$32)="",CONCATENATE("Waiting for value of component",'2'!$C$32),INDEX('4'!$S$11:$AL$11,'2'!$C$32)))</f>
        <v/>
      </c>
      <c r="AK11" s="70" t="str">
        <f>IF('2'!$C$33="","",IF(INDEX('4'!$S$11:$AL$11,'2'!$C$33)="",CONCATENATE("Waiting for value of component",'2'!$C$33),INDEX('4'!$S$11:$AL$11,'2'!$C$33)))</f>
        <v/>
      </c>
      <c r="AL11" s="70" t="str">
        <f>IF('2'!$C$34="","",IF(INDEX('4'!$S$11:$AL$11,'2'!$C$34)="",CONCATENATE("Waiting for value of component",'2'!$C$34),INDEX('4'!$S$11:$AL$11,'2'!$C$34)))</f>
        <v/>
      </c>
      <c r="AM11" s="68"/>
    </row>
    <row r="12" spans="1:44" s="3" customFormat="1" ht="6.75" customHeight="1" x14ac:dyDescent="0.25">
      <c r="B12" s="15"/>
      <c r="C12" s="31"/>
      <c r="D12" s="31"/>
      <c r="E12" s="31"/>
      <c r="F12" s="31"/>
      <c r="G12" s="31"/>
      <c r="H12" s="31"/>
      <c r="I12" s="31"/>
      <c r="J12" s="31"/>
      <c r="K12" s="31"/>
      <c r="L12" s="31"/>
      <c r="M12" s="31"/>
      <c r="N12" s="31"/>
      <c r="O12" s="31"/>
      <c r="P12" s="31"/>
      <c r="Q12" s="31"/>
      <c r="R12" s="31"/>
      <c r="S12" s="49"/>
      <c r="T12" s="56"/>
      <c r="U12" s="49"/>
      <c r="V12" s="56"/>
      <c r="W12" s="49"/>
      <c r="X12" s="56"/>
      <c r="Y12" s="49"/>
      <c r="Z12" s="56"/>
      <c r="AA12" s="49"/>
      <c r="AB12" s="56"/>
      <c r="AC12" s="49"/>
      <c r="AD12" s="56"/>
      <c r="AE12" s="49"/>
      <c r="AF12" s="56"/>
      <c r="AG12" s="49"/>
      <c r="AH12" s="56"/>
      <c r="AI12" s="49"/>
      <c r="AJ12" s="56"/>
      <c r="AK12" s="49"/>
      <c r="AL12" s="56"/>
      <c r="AM12" s="68"/>
    </row>
    <row r="13" spans="1:44" s="3" customFormat="1" ht="13.5" customHeight="1" thickBot="1" x14ac:dyDescent="0.3">
      <c r="B13" s="15"/>
      <c r="C13" s="31"/>
      <c r="D13" s="44" t="s">
        <v>225</v>
      </c>
      <c r="E13" s="64" t="s">
        <v>227</v>
      </c>
      <c r="F13" s="64"/>
      <c r="G13" s="64"/>
      <c r="H13" s="64"/>
      <c r="I13" s="64"/>
      <c r="J13" s="64"/>
      <c r="K13" s="64"/>
      <c r="L13" s="64"/>
      <c r="M13" s="64"/>
      <c r="N13" s="64"/>
      <c r="O13" s="64"/>
      <c r="P13" s="64"/>
      <c r="Q13" s="66"/>
      <c r="R13" s="66"/>
      <c r="S13" s="66"/>
      <c r="T13" s="66"/>
      <c r="U13" s="66"/>
      <c r="V13" s="66"/>
      <c r="W13" s="66"/>
      <c r="X13" s="66"/>
      <c r="Y13" s="66"/>
      <c r="Z13" s="66"/>
      <c r="AA13" s="66"/>
      <c r="AB13" s="66"/>
      <c r="AC13" s="66"/>
      <c r="AD13" s="66"/>
      <c r="AE13" s="66"/>
      <c r="AF13" s="66"/>
      <c r="AG13" s="66"/>
      <c r="AH13" s="66"/>
      <c r="AI13" s="66"/>
      <c r="AJ13" s="66"/>
      <c r="AK13" s="66"/>
      <c r="AL13" s="66"/>
      <c r="AM13" s="68"/>
    </row>
    <row r="14" spans="1:44" s="3" customFormat="1" ht="51.75" customHeight="1" thickBot="1" x14ac:dyDescent="0.3">
      <c r="B14" s="15"/>
      <c r="C14" s="31"/>
      <c r="D14" s="408" t="s">
        <v>661</v>
      </c>
      <c r="E14" s="408"/>
      <c r="F14" s="408"/>
      <c r="G14" s="408"/>
      <c r="H14" s="408"/>
      <c r="I14" s="408"/>
      <c r="J14" s="408"/>
      <c r="K14" s="408"/>
      <c r="L14" s="408"/>
      <c r="M14" s="408"/>
      <c r="N14" s="408"/>
      <c r="O14" s="408"/>
      <c r="P14" s="408"/>
      <c r="Q14" s="408"/>
      <c r="R14" s="31"/>
      <c r="S14" s="70"/>
      <c r="T14" s="70" t="str">
        <f>IF('2'!$C$14="","",IF(INDEX('4'!$S$14:$AL$14,'2'!$C$14)="",CONCATENATE("Waiting for value of component",'2'!$C$14),INDEX('4'!$S$14:$AL$14,'2'!$C$14)))</f>
        <v/>
      </c>
      <c r="U14" s="70" t="str">
        <f>IF('2'!$C$15="","",IF(INDEX('4'!$S$14:$AL$14,'2'!$C$15)="",CONCATENATE("Waiting for value of component",'2'!$C$15),INDEX('4'!$S$14:$AL$14,'2'!$C$15)))</f>
        <v/>
      </c>
      <c r="V14" s="70" t="str">
        <f>IF('2'!$C$16="","",IF(INDEX('4'!$S$14:$AL$14,'2'!$C$16)="",CONCATENATE("Waiting for value of component",'2'!$C$16),INDEX('4'!$S$14:$AL$14,'2'!$C$16)))</f>
        <v/>
      </c>
      <c r="W14" s="70" t="str">
        <f>IF('2'!$C$17="","",IF(INDEX('4'!$S$14:$AL$14,'2'!$C$17)="",CONCATENATE("Waiting for value of component",'2'!$C$17),INDEX('4'!$S$14:$AL$14,'2'!$C$17)))</f>
        <v/>
      </c>
      <c r="X14" s="70" t="str">
        <f>IF('2'!$C$18="","",IF(INDEX('4'!$S$14:$AL$14,'2'!$C$18)="",CONCATENATE("Waiting for value of component",'2'!$C$18),INDEX('4'!$S$14:$AL$14,'2'!$C$18)))</f>
        <v/>
      </c>
      <c r="Y14" s="70" t="str">
        <f>IF('2'!$C$19="","",IF(INDEX('4'!$S$14:$AL$14,'2'!$C$19)="",CONCATENATE("Waiting for value of component",'2'!$C$19),INDEX('4'!$S$14:$AL$14,'2'!$C$19)))</f>
        <v/>
      </c>
      <c r="Z14" s="70" t="str">
        <f>IF('2'!$C$20="","",IF(INDEX('4'!$S$14:$AL$14,'2'!$C$20)="",CONCATENATE("Waiting for value of component",'2'!$C$20),INDEX('4'!$S$14:$AL$14,'2'!$C$20)))</f>
        <v/>
      </c>
      <c r="AA14" s="70" t="str">
        <f>IF('2'!$C$21="","",IF(INDEX('4'!$S$14:$AL$14,'2'!$C$21)="",CONCATENATE("Waiting for value of component",'2'!$C$21),INDEX('4'!$S$14:$AL$14,'2'!$C$21)))</f>
        <v/>
      </c>
      <c r="AB14" s="70" t="str">
        <f>IF('2'!$C$22="","",IF(INDEX('4'!$S$14:$AL$14,'2'!$C$22)="",CONCATENATE("Waiting for value of component",'2'!$C$22),INDEX('4'!$S$14:$AL$14,'2'!$C$22)))</f>
        <v/>
      </c>
      <c r="AC14" s="70" t="str">
        <f>IF('2'!$C$25="","",IF(INDEX('4'!$S$14:$AL$14,'2'!$C$25)="",CONCATENATE("Waiting for value of component",'2'!$C$25),INDEX('4'!$S$14:$AL$14,'2'!$C$25)))</f>
        <v/>
      </c>
      <c r="AD14" s="70" t="str">
        <f>IF('2'!$C$26="","",IF(INDEX('4'!$S$14:$AL$14,'2'!$C$26)="",CONCATENATE("Waiting for value of component",'2'!$C$26),INDEX('4'!$S$14:$AL$14,'2'!$C$26)))</f>
        <v/>
      </c>
      <c r="AE14" s="70" t="str">
        <f>IF('2'!$C$27="","",IF(INDEX('4'!$S$14:$AL$14,'2'!$C$27)="",CONCATENATE("Waiting for value of component",'2'!$C$27),INDEX('4'!$S$14:$AL$14,'2'!$C$27)))</f>
        <v/>
      </c>
      <c r="AF14" s="70" t="str">
        <f>IF('2'!$C$28="","",IF(INDEX('4'!$S$14:$AL$14,'2'!$C$28)="",CONCATENATE("Waiting for value of component",'2'!$C$28),INDEX('4'!$S$14:$AL$14,'2'!$C$28)))</f>
        <v/>
      </c>
      <c r="AG14" s="70" t="str">
        <f>IF('2'!$C$29="","",IF(INDEX('4'!$S$14:$AL$14,'2'!$C$29)="",CONCATENATE("Waiting for value of component",'2'!$C$29),INDEX('4'!$S$14:$AL$14,'2'!$C$29)))</f>
        <v/>
      </c>
      <c r="AH14" s="70" t="str">
        <f>IF('2'!$C$30="","",IF(INDEX('4'!$S$14:$AL$14,'2'!$C$30)="",CONCATENATE("Waiting for value of component",'2'!$C$30),INDEX('4'!$S$14:$AL$14,'2'!$C$30)))</f>
        <v/>
      </c>
      <c r="AI14" s="70" t="str">
        <f>IF('2'!$C$31="","",IF(INDEX('4'!$S$14:$AL$14,'2'!$C$31)="",CONCATENATE("Waiting for value of component",'2'!$C$31),INDEX('4'!$S$14:$AL$14,'2'!$C$31)))</f>
        <v/>
      </c>
      <c r="AJ14" s="70" t="str">
        <f>IF('2'!$C$32="","",IF(INDEX('4'!$S$14:$AL$14,'2'!$C$32)="",CONCATENATE("Waiting for value of component",'2'!$C$32),INDEX('4'!$S$14:$AL$14,'2'!$C$32)))</f>
        <v/>
      </c>
      <c r="AK14" s="70" t="str">
        <f>IF('2'!$C$33="","",IF(INDEX('4'!$S$14:$AL$14,'2'!$C$33)="",CONCATENATE("Waiting for value of component",'2'!$C$33),INDEX('4'!$S$14:$AL$14,'2'!$C$33)))</f>
        <v/>
      </c>
      <c r="AL14" s="70" t="str">
        <f>IF('2'!$C$34="","",IF(INDEX('4'!$S$14:$AL$14,'2'!$C$34)="",CONCATENATE("Waiting for value of component",'2'!$C$34),INDEX('4'!$S$14:$AL$14,'2'!$C$34)))</f>
        <v/>
      </c>
      <c r="AM14" s="68"/>
    </row>
    <row r="15" spans="1:44" s="3" customFormat="1" ht="6" customHeight="1" x14ac:dyDescent="0.25">
      <c r="B15" s="15"/>
      <c r="C15" s="31"/>
      <c r="D15" s="3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68"/>
    </row>
    <row r="16" spans="1:44" s="3" customFormat="1" ht="14.25" customHeight="1" thickBot="1" x14ac:dyDescent="0.3">
      <c r="B16" s="15"/>
      <c r="C16" s="31"/>
      <c r="D16" s="44" t="s">
        <v>228</v>
      </c>
      <c r="E16" s="64" t="s">
        <v>229</v>
      </c>
      <c r="F16" s="64"/>
      <c r="G16" s="64"/>
      <c r="H16" s="64"/>
      <c r="I16" s="64"/>
      <c r="J16" s="64"/>
      <c r="K16" s="64"/>
      <c r="L16" s="64"/>
      <c r="M16" s="64"/>
      <c r="N16" s="64"/>
      <c r="O16" s="64"/>
      <c r="P16" s="64"/>
      <c r="Q16" s="66"/>
      <c r="R16" s="66"/>
      <c r="S16" s="66"/>
      <c r="T16" s="66"/>
      <c r="U16" s="66"/>
      <c r="V16" s="66"/>
      <c r="W16" s="66"/>
      <c r="X16" s="66"/>
      <c r="Y16" s="66"/>
      <c r="Z16" s="66"/>
      <c r="AA16" s="66"/>
      <c r="AB16" s="66"/>
      <c r="AC16" s="66"/>
      <c r="AD16" s="66"/>
      <c r="AE16" s="66"/>
      <c r="AF16" s="66"/>
      <c r="AG16" s="66"/>
      <c r="AH16" s="66"/>
      <c r="AI16" s="66"/>
      <c r="AJ16" s="66"/>
      <c r="AK16" s="66"/>
      <c r="AL16" s="66"/>
      <c r="AM16" s="68"/>
    </row>
    <row r="17" spans="2:39" s="3" customFormat="1" ht="47.25" customHeight="1" thickBot="1" x14ac:dyDescent="0.3">
      <c r="B17" s="15"/>
      <c r="C17" s="31"/>
      <c r="D17" s="408" t="s">
        <v>514</v>
      </c>
      <c r="E17" s="408"/>
      <c r="F17" s="408"/>
      <c r="G17" s="408"/>
      <c r="H17" s="408"/>
      <c r="I17" s="408"/>
      <c r="J17" s="408"/>
      <c r="K17" s="408"/>
      <c r="L17" s="408"/>
      <c r="M17" s="408"/>
      <c r="N17" s="408"/>
      <c r="O17" s="408"/>
      <c r="P17" s="408"/>
      <c r="Q17" s="408"/>
      <c r="R17" s="31"/>
      <c r="S17" s="70"/>
      <c r="T17" s="70" t="str">
        <f>IF('2'!$C$14="","",IF(INDEX('4'!$S$17:$AL$17,'2'!$C$14)="",CONCATENATE("Waiting for value of component",'2'!$C$14),INDEX('4'!$S$17:$AL$17,'2'!$C$14)))</f>
        <v/>
      </c>
      <c r="U17" s="70" t="str">
        <f>IF('2'!$C$15="","",IF(INDEX('4'!$S$17:$AL$17,'2'!$C$15)="",CONCATENATE("Waiting for value of component",'2'!$C$15),INDEX('4'!$S$17:$AL$17,'2'!$C$15)))</f>
        <v/>
      </c>
      <c r="V17" s="70" t="str">
        <f>IF('2'!$C$16="","",IF(INDEX('4'!$S$17:$AL$17,'2'!$C$16)="",CONCATENATE("Waiting for value of component",'2'!$C$16),INDEX('4'!$S$17:$AL$17,'2'!$C$16)))</f>
        <v/>
      </c>
      <c r="W17" s="70" t="str">
        <f>IF('2'!$C$17="","",IF(INDEX('4'!$S$17:$AL$17,'2'!$C$17)="",CONCATENATE("Waiting for value of component",'2'!$C$17),INDEX('4'!$S$17:$AL$17,'2'!$C$17)))</f>
        <v/>
      </c>
      <c r="X17" s="70" t="str">
        <f>IF('2'!$C$18="","",IF(INDEX('4'!$S$17:$AL$17,'2'!$C$18)="",CONCATENATE("Waiting for value of component",'2'!$C$18),INDEX('4'!$S$17:$AL$17,'2'!$C$18)))</f>
        <v/>
      </c>
      <c r="Y17" s="70" t="str">
        <f>IF('2'!$C$19="","",IF(INDEX('4'!$S$17:$AL$17,'2'!$C$19)="",CONCATENATE("Waiting for value of component",'2'!$C$19),INDEX('4'!$S$17:$AL$17,'2'!$C$19)))</f>
        <v/>
      </c>
      <c r="Z17" s="70" t="str">
        <f>IF('2'!$C$20="","",IF(INDEX('4'!$S$17:$AL$17,'2'!$C$20)="",CONCATENATE("Waiting for value of component",'2'!$C$20),INDEX('4'!$S$17:$AL$17,'2'!$C$20)))</f>
        <v/>
      </c>
      <c r="AA17" s="70" t="str">
        <f>IF('2'!$C$21="","",IF(INDEX('4'!$S$17:$AL$17,'2'!$C$21)="",CONCATENATE("Waiting for value of component",'2'!$C$21),INDEX('4'!$S$17:$AL$17,'2'!$C$21)))</f>
        <v/>
      </c>
      <c r="AB17" s="70" t="str">
        <f>IF('2'!$C$22="","",IF(INDEX('4'!$S$17:$AL$17,'2'!$C$22)="",CONCATENATE("Waiting for value of component",'2'!$C$22),INDEX('4'!$S$17:$AL$17,'2'!$C$22)))</f>
        <v/>
      </c>
      <c r="AC17" s="70" t="str">
        <f>IF('2'!$C$25="","",IF(INDEX('4'!$S$17:$AL$17,'2'!$C$25)="",CONCATENATE("Waiting for value of component",'2'!$C$25),INDEX('4'!$S$17:$AL$17,'2'!$C$25)))</f>
        <v/>
      </c>
      <c r="AD17" s="70" t="str">
        <f>IF('2'!$C$26="","",IF(INDEX('4'!$S$17:$AL$17,'2'!$C$26)="",CONCATENATE("Waiting for value of component",'2'!$C$26),INDEX('4'!$S$17:$AL$17,'2'!$C$26)))</f>
        <v/>
      </c>
      <c r="AE17" s="70" t="str">
        <f>IF('2'!$C$27="","",IF(INDEX('4'!$S$17:$AL$17,'2'!$C$27)="",CONCATENATE("Waiting for value of component",'2'!$C$27),INDEX('4'!$S$17:$AL$17,'2'!$C$27)))</f>
        <v/>
      </c>
      <c r="AF17" s="70" t="str">
        <f>IF('2'!$C$28="","",IF(INDEX('4'!$S$17:$AL$17,'2'!$C$28)="",CONCATENATE("Waiting for value of component",'2'!$C$28),INDEX('4'!$S$17:$AL$17,'2'!$C$28)))</f>
        <v/>
      </c>
      <c r="AG17" s="70" t="str">
        <f>IF('2'!$C$29="","",IF(INDEX('4'!$S$17:$AL$17,'2'!$C$29)="",CONCATENATE("Waiting for value of component",'2'!$C$29),INDEX('4'!$S$17:$AL$17,'2'!$C$29)))</f>
        <v/>
      </c>
      <c r="AH17" s="70" t="str">
        <f>IF('2'!$C$30="","",IF(INDEX('4'!$S$17:$AL$17,'2'!$C$30)="",CONCATENATE("Waiting for value of component",'2'!$C$30),INDEX('4'!$S$17:$AL$17,'2'!$C$30)))</f>
        <v/>
      </c>
      <c r="AI17" s="70" t="str">
        <f>IF('2'!$C$31="","",IF(INDEX('4'!$S$17:$AL$17,'2'!$C$31)="",CONCATENATE("Waiting for value of component",'2'!$C$31),INDEX('4'!$S$17:$AL$17,'2'!$C$31)))</f>
        <v/>
      </c>
      <c r="AJ17" s="70" t="str">
        <f>IF('2'!$C$32="","",IF(INDEX('4'!$S$17:$AL$17,'2'!$C$32)="",CONCATENATE("Waiting for value of component",'2'!$C$32),INDEX('4'!$S$17:$AL$17,'2'!$C$32)))</f>
        <v/>
      </c>
      <c r="AK17" s="70" t="str">
        <f>IF('2'!$C$33="","",IF(INDEX('4'!$S$17:$AL$17,'2'!$C$33)="",CONCATENATE("Waiting for value of component",'2'!$C$33),INDEX('4'!$S$17:$AL$17,'2'!$C$33)))</f>
        <v/>
      </c>
      <c r="AL17" s="70" t="str">
        <f>IF('2'!$C$34="","",IF(INDEX('4'!$S$17:$AL$17,'2'!$C$34)="",CONCATENATE("Waiting for value of component",'2'!$C$34),INDEX('4'!$S$17:$AL$17,'2'!$C$34)))</f>
        <v/>
      </c>
      <c r="AM17" s="68"/>
    </row>
    <row r="18" spans="2:39" s="3" customFormat="1" ht="6" customHeight="1" x14ac:dyDescent="0.25">
      <c r="B18" s="15"/>
      <c r="C18" s="31"/>
      <c r="D18" s="31"/>
      <c r="E18" s="31"/>
      <c r="F18" s="31"/>
      <c r="G18" s="31"/>
      <c r="H18" s="31"/>
      <c r="I18" s="31"/>
      <c r="J18" s="31"/>
      <c r="K18" s="31"/>
      <c r="L18" s="31"/>
      <c r="M18" s="31"/>
      <c r="N18" s="31"/>
      <c r="O18" s="31"/>
      <c r="P18" s="31"/>
      <c r="Q18" s="31"/>
      <c r="R18" s="31"/>
      <c r="S18" s="49"/>
      <c r="T18" s="56"/>
      <c r="U18" s="49"/>
      <c r="V18" s="56"/>
      <c r="W18" s="49"/>
      <c r="X18" s="56"/>
      <c r="Y18" s="49"/>
      <c r="Z18" s="56"/>
      <c r="AA18" s="49"/>
      <c r="AB18" s="56"/>
      <c r="AC18" s="49"/>
      <c r="AD18" s="56"/>
      <c r="AE18" s="49"/>
      <c r="AF18" s="56"/>
      <c r="AG18" s="49"/>
      <c r="AH18" s="56"/>
      <c r="AI18" s="49"/>
      <c r="AJ18" s="56"/>
      <c r="AK18" s="49"/>
      <c r="AL18" s="56"/>
      <c r="AM18" s="68"/>
    </row>
    <row r="19" spans="2:39" s="3" customFormat="1" ht="14.25" customHeight="1" thickBot="1" x14ac:dyDescent="0.3">
      <c r="B19" s="15"/>
      <c r="C19" s="31"/>
      <c r="D19" s="44" t="s">
        <v>230</v>
      </c>
      <c r="E19" s="64" t="s">
        <v>515</v>
      </c>
      <c r="F19" s="64"/>
      <c r="G19" s="64"/>
      <c r="H19" s="64"/>
      <c r="I19" s="64"/>
      <c r="J19" s="64"/>
      <c r="K19" s="64"/>
      <c r="L19" s="64"/>
      <c r="M19" s="64"/>
      <c r="N19" s="64"/>
      <c r="O19" s="64"/>
      <c r="P19" s="64"/>
      <c r="Q19" s="66"/>
      <c r="R19" s="66"/>
      <c r="S19" s="66"/>
      <c r="T19" s="66"/>
      <c r="U19" s="66"/>
      <c r="V19" s="66"/>
      <c r="W19" s="66"/>
      <c r="X19" s="66"/>
      <c r="Y19" s="66"/>
      <c r="Z19" s="66"/>
      <c r="AA19" s="66"/>
      <c r="AB19" s="66"/>
      <c r="AC19" s="66"/>
      <c r="AD19" s="66"/>
      <c r="AE19" s="66"/>
      <c r="AF19" s="66"/>
      <c r="AG19" s="66"/>
      <c r="AH19" s="66"/>
      <c r="AI19" s="66"/>
      <c r="AJ19" s="66"/>
      <c r="AK19" s="66"/>
      <c r="AL19" s="66"/>
      <c r="AM19" s="68"/>
    </row>
    <row r="20" spans="2:39" s="3" customFormat="1" ht="46.5" customHeight="1" thickBot="1" x14ac:dyDescent="0.3">
      <c r="B20" s="15"/>
      <c r="C20" s="31"/>
      <c r="D20" s="408" t="s">
        <v>662</v>
      </c>
      <c r="E20" s="408"/>
      <c r="F20" s="408"/>
      <c r="G20" s="408"/>
      <c r="H20" s="408"/>
      <c r="I20" s="408"/>
      <c r="J20" s="408"/>
      <c r="K20" s="408"/>
      <c r="L20" s="408"/>
      <c r="M20" s="408"/>
      <c r="N20" s="408"/>
      <c r="O20" s="408"/>
      <c r="P20" s="408"/>
      <c r="Q20" s="408"/>
      <c r="R20" s="31"/>
      <c r="S20" s="70"/>
      <c r="T20" s="70" t="str">
        <f>IF('2'!$C$14="","",IF(INDEX('4'!$S$20:$AL$20,'2'!$C$14)="",CONCATENATE("Waiting for value of component",'2'!$C$14),INDEX('4'!$S$20:$AL$20,'2'!$C$14)))</f>
        <v/>
      </c>
      <c r="U20" s="70" t="str">
        <f>IF('2'!$C$15="","",IF(INDEX('4'!$S$20:$AL$20,'2'!$C$15)="",CONCATENATE("Waiting for value of component",'2'!$C$15),INDEX('4'!$S$20:$AL$20,'2'!$C$15)))</f>
        <v/>
      </c>
      <c r="V20" s="70" t="str">
        <f>IF('2'!$C$16="","",IF(INDEX('4'!$S$20:$AL$20,'2'!$C$16)="",CONCATENATE("Waiting for value of component",'2'!$C$16),INDEX('4'!$S$20:$AL$20,'2'!$C$16)))</f>
        <v/>
      </c>
      <c r="W20" s="70" t="str">
        <f>IF('2'!$C$17="","",IF(INDEX('4'!$S$20:$AL$20,'2'!$C$17)="",CONCATENATE("Waiting for value of component",'2'!$C$17),INDEX('4'!$S$20:$AL$20,'2'!$C$17)))</f>
        <v/>
      </c>
      <c r="X20" s="70" t="str">
        <f>IF('2'!$C$18="","",IF(INDEX('4'!$S$20:$AL$20,'2'!$C$18)="",CONCATENATE("Waiting for value of component",'2'!$C$18),INDEX('4'!$S$20:$AL$20,'2'!$C$18)))</f>
        <v/>
      </c>
      <c r="Y20" s="70" t="str">
        <f>IF('2'!$C$19="","",IF(INDEX('4'!$S$20:$AL$20,'2'!$C$19)="",CONCATENATE("Waiting for value of component",'2'!$C$19),INDEX('4'!$S$20:$AL$20,'2'!$C$19)))</f>
        <v/>
      </c>
      <c r="Z20" s="70" t="str">
        <f>IF('2'!$C$20="","",IF(INDEX('4'!$S$20:$AL$20,'2'!$C$20)="",CONCATENATE("Waiting for value of component",'2'!$C$20),INDEX('4'!$S$20:$AL$20,'2'!$C$20)))</f>
        <v/>
      </c>
      <c r="AA20" s="70" t="str">
        <f>IF('2'!$C$21="","",IF(INDEX('4'!$S$20:$AL$20,'2'!$C$21)="",CONCATENATE("Waiting for value of component",'2'!$C$21),INDEX('4'!$S$20:$AL$20,'2'!$C$21)))</f>
        <v/>
      </c>
      <c r="AB20" s="70" t="str">
        <f>IF('2'!$C$22="","",IF(INDEX('4'!$S$20:$AL$20,'2'!$C$22)="",CONCATENATE("Waiting for value of component",'2'!$C$22),INDEX('4'!$S$20:$AL$20,'2'!$C$22)))</f>
        <v/>
      </c>
      <c r="AC20" s="70" t="str">
        <f>IF('2'!$C$25="","",IF(INDEX('4'!$S$20:$AL$20,'2'!$C$25)="",CONCATENATE("Waiting for value of component",'2'!$C$25),INDEX('4'!$S$20:$AL$20,'2'!$C$25)))</f>
        <v/>
      </c>
      <c r="AD20" s="70" t="str">
        <f>IF('2'!$C$26="","",IF(INDEX('4'!$S$20:$AL$20,'2'!$C$26)="",CONCATENATE("Waiting for value of component",'2'!$C$26),INDEX('4'!$S$20:$AL$20,'2'!$C$26)))</f>
        <v/>
      </c>
      <c r="AE20" s="70" t="str">
        <f>IF('2'!$C$27="","",IF(INDEX('4'!$S$20:$AL$20,'2'!$C$27)="",CONCATENATE("Waiting for value of component",'2'!$C$27),INDEX('4'!$S$20:$AL$20,'2'!$C$27)))</f>
        <v/>
      </c>
      <c r="AF20" s="70" t="str">
        <f>IF('2'!$C$28="","",IF(INDEX('4'!$S$20:$AL$20,'2'!$C$28)="",CONCATENATE("Waiting for value of component",'2'!$C$28),INDEX('4'!$S$20:$AL$20,'2'!$C$28)))</f>
        <v/>
      </c>
      <c r="AG20" s="70" t="str">
        <f>IF('2'!$C$29="","",IF(INDEX('4'!$S$20:$AL$20,'2'!$C$29)="",CONCATENATE("Waiting for value of component",'2'!$C$29),INDEX('4'!$S$20:$AL$20,'2'!$C$29)))</f>
        <v/>
      </c>
      <c r="AH20" s="70" t="str">
        <f>IF('2'!$C$30="","",IF(INDEX('4'!$S$20:$AL$20,'2'!$C$30)="",CONCATENATE("Waiting for value of component",'2'!$C$30),INDEX('4'!$S$20:$AL$20,'2'!$C$30)))</f>
        <v/>
      </c>
      <c r="AI20" s="70" t="str">
        <f>IF('2'!$C$31="","",IF(INDEX('4'!$S$20:$AL$20,'2'!$C$31)="",CONCATENATE("Waiting for value of component",'2'!$C$31),INDEX('4'!$S$20:$AL$20,'2'!$C$31)))</f>
        <v/>
      </c>
      <c r="AJ20" s="70" t="str">
        <f>IF('2'!$C$32="","",IF(INDEX('4'!$S$20:$AL$20,'2'!$C$32)="",CONCATENATE("Waiting for value of component",'2'!$C$32),INDEX('4'!$S$20:$AL$20,'2'!$C$32)))</f>
        <v/>
      </c>
      <c r="AK20" s="70" t="str">
        <f>IF('2'!$C$33="","",IF(INDEX('4'!$S$20:$AL$20,'2'!$C$33)="",CONCATENATE("Waiting for value of component",'2'!$C$33),INDEX('4'!$S$20:$AL$20,'2'!$C$33)))</f>
        <v/>
      </c>
      <c r="AL20" s="70" t="str">
        <f>IF('2'!$C$34="","",IF(INDEX('4'!$S$20:$AL$20,'2'!$C$34)="",CONCATENATE("Waiting for value of component",'2'!$C$34),INDEX('4'!$S$20:$AL$20,'2'!$C$34)))</f>
        <v/>
      </c>
      <c r="AM20" s="68"/>
    </row>
    <row r="21" spans="2:39" s="3" customFormat="1" ht="18" customHeight="1" x14ac:dyDescent="0.25">
      <c r="B21" s="15"/>
      <c r="C21" s="31"/>
      <c r="D21" s="31"/>
      <c r="E21" s="31"/>
      <c r="F21" s="31"/>
      <c r="G21" s="31"/>
      <c r="H21" s="31"/>
      <c r="I21" s="31"/>
      <c r="J21" s="31"/>
      <c r="K21" s="31"/>
      <c r="L21" s="31"/>
      <c r="M21" s="31"/>
      <c r="N21" s="31"/>
      <c r="O21" s="31"/>
      <c r="P21" s="31"/>
      <c r="Q21" s="31"/>
      <c r="R21" s="31"/>
      <c r="S21" s="49"/>
      <c r="T21" s="56"/>
      <c r="U21" s="49"/>
      <c r="V21" s="56"/>
      <c r="W21" s="49"/>
      <c r="X21" s="56"/>
      <c r="Y21" s="49"/>
      <c r="Z21" s="56"/>
      <c r="AA21" s="49"/>
      <c r="AB21" s="56"/>
      <c r="AC21" s="49"/>
      <c r="AD21" s="56"/>
      <c r="AE21" s="49"/>
      <c r="AF21" s="56"/>
      <c r="AG21" s="49"/>
      <c r="AH21" s="56"/>
      <c r="AI21" s="49"/>
      <c r="AJ21" s="56"/>
      <c r="AK21" s="49"/>
      <c r="AL21" s="56"/>
      <c r="AM21" s="17"/>
    </row>
    <row r="22" spans="2:39" s="3" customFormat="1" ht="18" customHeight="1" x14ac:dyDescent="0.25">
      <c r="B22" s="15"/>
      <c r="C22" s="31"/>
      <c r="D22" s="31"/>
      <c r="E22" s="31"/>
      <c r="F22" s="31"/>
      <c r="G22" s="31"/>
      <c r="H22" s="31"/>
      <c r="I22" s="31"/>
      <c r="J22" s="31"/>
      <c r="K22" s="31"/>
      <c r="L22" s="31"/>
      <c r="M22" s="31"/>
      <c r="N22" s="31"/>
      <c r="O22" s="31"/>
      <c r="P22" s="31"/>
      <c r="Q22" s="31"/>
      <c r="R22" s="31"/>
      <c r="S22" s="49"/>
      <c r="T22" s="56"/>
      <c r="U22" s="49"/>
      <c r="V22" s="56"/>
      <c r="W22" s="49"/>
      <c r="X22" s="56"/>
      <c r="Y22" s="49"/>
      <c r="Z22" s="56"/>
      <c r="AA22" s="49"/>
      <c r="AB22" s="56"/>
      <c r="AC22" s="49"/>
      <c r="AD22" s="56"/>
      <c r="AE22" s="49"/>
      <c r="AF22" s="56"/>
      <c r="AG22" s="49"/>
      <c r="AH22" s="56"/>
      <c r="AI22" s="49"/>
      <c r="AJ22" s="56"/>
      <c r="AK22" s="49"/>
      <c r="AL22" s="56"/>
      <c r="AM22" s="17"/>
    </row>
    <row r="23" spans="2:39" s="3" customFormat="1" ht="18" customHeight="1" thickBot="1" x14ac:dyDescent="0.3">
      <c r="B23" s="27"/>
      <c r="C23" s="28"/>
      <c r="D23" s="28"/>
      <c r="E23" s="28"/>
      <c r="F23" s="28"/>
      <c r="G23" s="28"/>
      <c r="H23" s="28"/>
      <c r="I23" s="28"/>
      <c r="J23" s="28"/>
      <c r="K23" s="28"/>
      <c r="L23" s="28"/>
      <c r="M23" s="28"/>
      <c r="N23" s="28"/>
      <c r="O23" s="28"/>
      <c r="P23" s="28"/>
      <c r="Q23" s="28"/>
      <c r="R23" s="28"/>
      <c r="S23" s="51"/>
      <c r="T23" s="58"/>
      <c r="U23" s="51"/>
      <c r="V23" s="58"/>
      <c r="W23" s="51"/>
      <c r="X23" s="58"/>
      <c r="Y23" s="51"/>
      <c r="Z23" s="58"/>
      <c r="AA23" s="51"/>
      <c r="AB23" s="58"/>
      <c r="AC23" s="51"/>
      <c r="AD23" s="58"/>
      <c r="AE23" s="51"/>
      <c r="AF23" s="58"/>
      <c r="AG23" s="51"/>
      <c r="AH23" s="58"/>
      <c r="AI23" s="51"/>
      <c r="AJ23" s="58"/>
      <c r="AK23" s="51"/>
      <c r="AL23" s="58"/>
      <c r="AM23" s="29"/>
    </row>
    <row r="24" spans="2:39" s="3" customFormat="1" ht="18" customHeight="1" x14ac:dyDescent="0.25">
      <c r="S24" s="47"/>
      <c r="T24" s="54"/>
      <c r="U24" s="47"/>
      <c r="V24" s="54"/>
      <c r="W24" s="47"/>
      <c r="X24" s="54"/>
      <c r="Y24" s="47"/>
      <c r="Z24" s="54"/>
      <c r="AA24" s="47"/>
      <c r="AB24" s="54"/>
      <c r="AC24" s="47"/>
      <c r="AD24" s="54"/>
      <c r="AE24" s="47"/>
      <c r="AF24" s="54"/>
      <c r="AG24" s="47"/>
      <c r="AH24" s="54"/>
      <c r="AI24" s="47"/>
      <c r="AJ24" s="54"/>
      <c r="AK24" s="47"/>
      <c r="AL24" s="54"/>
    </row>
    <row r="25" spans="2:39" s="3" customFormat="1" ht="18" customHeight="1" x14ac:dyDescent="0.25">
      <c r="S25" s="47"/>
      <c r="T25" s="54"/>
      <c r="U25" s="47"/>
      <c r="V25" s="54"/>
      <c r="W25" s="47"/>
      <c r="X25" s="54"/>
      <c r="Y25" s="47"/>
      <c r="Z25" s="54"/>
      <c r="AA25" s="47"/>
      <c r="AB25" s="54"/>
      <c r="AC25" s="47"/>
      <c r="AD25" s="54"/>
      <c r="AE25" s="47"/>
      <c r="AF25" s="54"/>
      <c r="AG25" s="47"/>
      <c r="AH25" s="54"/>
      <c r="AI25" s="47"/>
      <c r="AJ25" s="54"/>
      <c r="AK25" s="47"/>
      <c r="AL25" s="54"/>
    </row>
    <row r="26" spans="2:39" s="3" customFormat="1" ht="18" customHeight="1" x14ac:dyDescent="0.25">
      <c r="L26"/>
      <c r="S26" s="47"/>
      <c r="T26" s="54"/>
      <c r="U26" s="47"/>
      <c r="V26" s="54"/>
      <c r="W26" s="47"/>
      <c r="X26" s="54"/>
      <c r="Y26" s="47"/>
      <c r="Z26" s="54"/>
      <c r="AA26" s="47"/>
      <c r="AB26" s="54"/>
      <c r="AC26" s="47"/>
      <c r="AD26" s="54"/>
      <c r="AE26" s="47"/>
      <c r="AF26" s="54"/>
      <c r="AG26" s="47"/>
      <c r="AH26" s="54"/>
      <c r="AI26" s="47"/>
      <c r="AJ26" s="54"/>
      <c r="AK26" s="47"/>
      <c r="AL26" s="54"/>
    </row>
    <row r="27" spans="2:39" s="3" customFormat="1" ht="18" customHeight="1" x14ac:dyDescent="0.25">
      <c r="S27" s="47"/>
      <c r="T27" s="54"/>
      <c r="U27" s="47"/>
      <c r="V27" s="54"/>
      <c r="W27" s="47"/>
      <c r="X27" s="54"/>
      <c r="Y27" s="47"/>
      <c r="Z27" s="54"/>
      <c r="AA27" s="47"/>
      <c r="AB27" s="54"/>
      <c r="AC27" s="47"/>
      <c r="AD27" s="54"/>
      <c r="AE27" s="47"/>
      <c r="AF27" s="54"/>
      <c r="AG27" s="47"/>
      <c r="AH27" s="54"/>
      <c r="AI27" s="47"/>
      <c r="AJ27" s="54"/>
      <c r="AK27" s="47"/>
      <c r="AL27" s="54"/>
    </row>
    <row r="28" spans="2:39" s="3" customFormat="1" ht="18" customHeight="1" x14ac:dyDescent="0.25">
      <c r="S28" s="47"/>
      <c r="T28" s="54"/>
      <c r="U28" s="47"/>
      <c r="V28" s="54"/>
      <c r="W28" s="47"/>
      <c r="X28" s="54"/>
      <c r="Y28" s="47"/>
      <c r="Z28" s="54"/>
      <c r="AA28" s="47"/>
      <c r="AB28" s="54"/>
      <c r="AC28" s="47"/>
      <c r="AD28" s="54"/>
      <c r="AE28" s="47"/>
      <c r="AF28" s="54"/>
      <c r="AG28" s="47"/>
      <c r="AH28" s="54"/>
      <c r="AI28" s="47"/>
      <c r="AJ28" s="54"/>
      <c r="AK28" s="47"/>
      <c r="AL28" s="54"/>
    </row>
    <row r="29" spans="2:39" s="3" customFormat="1" ht="18" customHeight="1" x14ac:dyDescent="0.25">
      <c r="S29" s="47"/>
      <c r="T29" s="54"/>
      <c r="U29" s="47"/>
      <c r="V29" s="54"/>
      <c r="W29" s="47"/>
      <c r="X29" s="54"/>
      <c r="Y29" s="47"/>
      <c r="Z29" s="54"/>
      <c r="AA29" s="47"/>
      <c r="AB29" s="54"/>
      <c r="AC29" s="47"/>
      <c r="AD29" s="54"/>
      <c r="AE29" s="47"/>
      <c r="AF29" s="54"/>
      <c r="AG29" s="47"/>
      <c r="AH29" s="54"/>
      <c r="AI29" s="47"/>
      <c r="AJ29" s="54"/>
      <c r="AK29" s="47"/>
      <c r="AL29" s="54"/>
    </row>
    <row r="30" spans="2:39" s="3" customFormat="1" ht="18" customHeight="1" x14ac:dyDescent="0.25">
      <c r="H30"/>
      <c r="S30" s="47"/>
      <c r="T30" s="54"/>
      <c r="U30" s="47"/>
      <c r="V30" s="54"/>
      <c r="W30" s="47"/>
      <c r="X30" s="54"/>
      <c r="Y30" s="47"/>
      <c r="Z30" s="54"/>
      <c r="AA30" s="47"/>
      <c r="AB30" s="54"/>
      <c r="AC30" s="47"/>
      <c r="AD30" s="54"/>
      <c r="AE30" s="47"/>
      <c r="AF30" s="54"/>
      <c r="AG30" s="47"/>
      <c r="AH30" s="54"/>
      <c r="AI30" s="47"/>
      <c r="AJ30" s="54"/>
      <c r="AK30" s="47"/>
      <c r="AL30" s="54"/>
    </row>
    <row r="31" spans="2:39" s="3" customFormat="1" ht="18" customHeight="1" x14ac:dyDescent="0.25">
      <c r="S31" s="47"/>
      <c r="T31" s="54"/>
      <c r="U31" s="47"/>
      <c r="V31" s="54"/>
      <c r="W31" s="47"/>
      <c r="X31" s="54"/>
      <c r="Y31" s="47"/>
      <c r="Z31" s="54"/>
      <c r="AA31" s="47"/>
      <c r="AB31" s="54"/>
      <c r="AC31" s="47"/>
      <c r="AD31" s="54"/>
      <c r="AE31" s="47"/>
      <c r="AF31" s="54"/>
      <c r="AG31" s="47"/>
      <c r="AH31" s="54"/>
      <c r="AI31" s="47"/>
      <c r="AJ31" s="54"/>
      <c r="AK31" s="47"/>
      <c r="AL31" s="54"/>
    </row>
    <row r="32" spans="2:39" s="3" customFormat="1" ht="18" customHeight="1" x14ac:dyDescent="0.25">
      <c r="S32" s="47"/>
      <c r="T32" s="54"/>
      <c r="U32" s="47"/>
      <c r="V32" s="54"/>
      <c r="W32" s="47"/>
      <c r="X32" s="54"/>
      <c r="Y32" s="47"/>
      <c r="Z32" s="54"/>
      <c r="AA32" s="47"/>
      <c r="AB32" s="54"/>
      <c r="AC32" s="47"/>
      <c r="AD32" s="54"/>
      <c r="AE32" s="47"/>
      <c r="AF32" s="54"/>
      <c r="AG32" s="47"/>
      <c r="AH32" s="54"/>
      <c r="AI32" s="47"/>
      <c r="AJ32" s="54"/>
      <c r="AK32" s="47"/>
      <c r="AL32" s="54"/>
    </row>
    <row r="33" spans="19:38" s="3" customFormat="1" x14ac:dyDescent="0.25">
      <c r="S33" s="47"/>
      <c r="T33" s="54"/>
      <c r="U33" s="47"/>
      <c r="V33" s="54"/>
      <c r="W33" s="47"/>
      <c r="X33" s="54"/>
      <c r="Y33" s="47"/>
      <c r="Z33" s="54"/>
      <c r="AA33" s="47"/>
      <c r="AB33" s="54"/>
      <c r="AC33" s="47"/>
      <c r="AD33" s="54"/>
      <c r="AE33" s="47"/>
      <c r="AF33" s="54"/>
      <c r="AG33" s="47"/>
      <c r="AH33" s="54"/>
      <c r="AI33" s="47"/>
      <c r="AJ33" s="54"/>
      <c r="AK33" s="47"/>
      <c r="AL33" s="54"/>
    </row>
    <row r="34" spans="19:38" s="3" customFormat="1" x14ac:dyDescent="0.25">
      <c r="S34" s="47"/>
      <c r="T34" s="54"/>
      <c r="U34" s="47"/>
      <c r="V34" s="54"/>
      <c r="W34" s="47"/>
      <c r="X34" s="54"/>
      <c r="Y34" s="47"/>
      <c r="Z34" s="54"/>
      <c r="AA34" s="47"/>
      <c r="AB34" s="54"/>
      <c r="AC34" s="47"/>
      <c r="AD34" s="54"/>
      <c r="AE34" s="47"/>
      <c r="AF34" s="54"/>
      <c r="AG34" s="47"/>
      <c r="AH34" s="54"/>
      <c r="AI34" s="47"/>
      <c r="AJ34" s="54"/>
      <c r="AK34" s="47"/>
      <c r="AL34" s="54"/>
    </row>
    <row r="35" spans="19:38" s="3" customFormat="1" x14ac:dyDescent="0.25">
      <c r="S35" s="47"/>
      <c r="T35" s="54"/>
      <c r="U35" s="47"/>
      <c r="V35" s="54"/>
      <c r="W35" s="47"/>
      <c r="X35" s="54"/>
      <c r="Y35" s="47"/>
      <c r="Z35" s="54"/>
      <c r="AA35" s="47"/>
      <c r="AB35" s="54"/>
      <c r="AC35" s="47"/>
      <c r="AD35" s="54"/>
      <c r="AE35" s="47"/>
      <c r="AF35" s="54"/>
      <c r="AG35" s="47"/>
      <c r="AH35" s="54"/>
      <c r="AI35" s="47"/>
      <c r="AJ35" s="54"/>
      <c r="AK35" s="47"/>
      <c r="AL35" s="54"/>
    </row>
    <row r="36" spans="19:38" s="3" customFormat="1" x14ac:dyDescent="0.25">
      <c r="S36" s="47"/>
      <c r="T36" s="54"/>
      <c r="U36" s="47"/>
      <c r="V36" s="54"/>
      <c r="W36" s="47"/>
      <c r="X36" s="54"/>
      <c r="Y36" s="47"/>
      <c r="Z36" s="54"/>
      <c r="AA36" s="47"/>
      <c r="AB36" s="54"/>
      <c r="AC36" s="47"/>
      <c r="AD36" s="54"/>
      <c r="AE36" s="47"/>
      <c r="AF36" s="54"/>
      <c r="AG36" s="47"/>
      <c r="AH36" s="54"/>
      <c r="AI36" s="47"/>
      <c r="AJ36" s="54"/>
      <c r="AK36" s="47"/>
      <c r="AL36" s="54"/>
    </row>
    <row r="37" spans="19:38" s="3" customFormat="1" x14ac:dyDescent="0.25">
      <c r="S37" s="47"/>
      <c r="T37" s="54"/>
      <c r="U37" s="47"/>
      <c r="V37" s="54"/>
      <c r="W37" s="47"/>
      <c r="X37" s="54"/>
      <c r="Y37" s="47"/>
      <c r="Z37" s="54"/>
      <c r="AA37" s="47"/>
      <c r="AB37" s="54"/>
      <c r="AC37" s="47"/>
      <c r="AD37" s="54"/>
      <c r="AE37" s="47"/>
      <c r="AF37" s="54"/>
      <c r="AG37" s="47"/>
      <c r="AH37" s="54"/>
      <c r="AI37" s="47"/>
      <c r="AJ37" s="54"/>
      <c r="AK37" s="47"/>
      <c r="AL37" s="54"/>
    </row>
    <row r="38" spans="19:38" s="3" customFormat="1" x14ac:dyDescent="0.25">
      <c r="S38" s="47"/>
      <c r="T38" s="54"/>
      <c r="U38" s="47"/>
      <c r="V38" s="54"/>
      <c r="W38" s="47"/>
      <c r="X38" s="54"/>
      <c r="Y38" s="47"/>
      <c r="Z38" s="54"/>
      <c r="AA38" s="47"/>
      <c r="AB38" s="54"/>
      <c r="AC38" s="47"/>
      <c r="AD38" s="54"/>
      <c r="AE38" s="47"/>
      <c r="AF38" s="54"/>
      <c r="AG38" s="47"/>
      <c r="AH38" s="54"/>
      <c r="AI38" s="47"/>
      <c r="AJ38" s="54"/>
      <c r="AK38" s="47"/>
      <c r="AL38" s="54"/>
    </row>
  </sheetData>
  <mergeCells count="9">
    <mergeCell ref="D3:Q3"/>
    <mergeCell ref="E7:P7"/>
    <mergeCell ref="E10:P10"/>
    <mergeCell ref="D17:Q17"/>
    <mergeCell ref="D20:Q20"/>
    <mergeCell ref="C4:Q6"/>
    <mergeCell ref="D8:Q8"/>
    <mergeCell ref="D11:Q11"/>
    <mergeCell ref="D14:Q14"/>
  </mergeCell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9"/>
  <dimension ref="A1:AR67"/>
  <sheetViews>
    <sheetView workbookViewId="0">
      <selection activeCell="S12" sqref="S12"/>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7" width="4.28515625" customWidth="1"/>
    <col min="8" max="8" width="5.140625" customWidth="1"/>
    <col min="9" max="11" width="4.28515625" customWidth="1"/>
    <col min="12" max="13" width="4.140625" customWidth="1"/>
    <col min="14" max="14" width="3.7109375" customWidth="1"/>
    <col min="15" max="15" width="3.570312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5</v>
      </c>
      <c r="D3" s="332" t="s">
        <v>231</v>
      </c>
      <c r="E3" s="332"/>
      <c r="F3" s="332"/>
      <c r="G3" s="332"/>
      <c r="H3" s="332"/>
      <c r="I3" s="332"/>
      <c r="J3" s="332"/>
      <c r="K3" s="332"/>
      <c r="L3" s="332"/>
      <c r="M3" s="332"/>
      <c r="N3" s="332"/>
      <c r="O3" s="332"/>
      <c r="P3" s="332"/>
      <c r="Q3" s="332"/>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 customHeight="1" x14ac:dyDescent="0.25">
      <c r="B4" s="15"/>
      <c r="C4" s="412"/>
      <c r="D4" s="412"/>
      <c r="E4" s="412"/>
      <c r="F4" s="412"/>
      <c r="G4" s="412"/>
      <c r="H4" s="412"/>
      <c r="I4" s="412"/>
      <c r="J4" s="412"/>
      <c r="K4" s="412"/>
      <c r="L4" s="412"/>
      <c r="M4" s="412"/>
      <c r="N4" s="412"/>
      <c r="O4" s="412"/>
      <c r="P4" s="412"/>
      <c r="Q4" s="412"/>
      <c r="R4" s="31"/>
      <c r="S4" s="63"/>
      <c r="T4" s="52"/>
      <c r="U4" s="49"/>
      <c r="V4" s="52"/>
      <c r="W4" s="50"/>
      <c r="X4" s="56"/>
      <c r="Y4" s="50"/>
      <c r="Z4" s="52"/>
      <c r="AA4" s="50"/>
      <c r="AB4" s="52"/>
      <c r="AC4" s="49"/>
      <c r="AD4" s="52"/>
      <c r="AE4" s="50"/>
      <c r="AF4" s="52"/>
      <c r="AG4" s="50"/>
      <c r="AH4" s="56"/>
      <c r="AI4" s="50"/>
      <c r="AJ4" s="52"/>
      <c r="AK4" s="50"/>
      <c r="AL4" s="52"/>
      <c r="AM4" s="17"/>
    </row>
    <row r="5" spans="1:44" s="3" customFormat="1" ht="3" customHeight="1" x14ac:dyDescent="0.25">
      <c r="B5" s="15"/>
      <c r="C5" s="18"/>
      <c r="D5" s="410"/>
      <c r="E5" s="410"/>
      <c r="F5" s="410"/>
      <c r="G5" s="410"/>
      <c r="H5" s="410"/>
      <c r="I5" s="410"/>
      <c r="J5" s="410"/>
      <c r="K5" s="410"/>
      <c r="L5" s="410"/>
      <c r="M5" s="410"/>
      <c r="N5" s="410"/>
      <c r="O5" s="410"/>
      <c r="P5" s="410"/>
      <c r="Q5" s="410"/>
      <c r="R5" s="31"/>
      <c r="S5" s="31"/>
      <c r="T5" s="31"/>
      <c r="U5" s="31"/>
      <c r="V5" s="31"/>
      <c r="W5" s="31"/>
      <c r="X5" s="31"/>
      <c r="Y5" s="31"/>
      <c r="Z5" s="31"/>
      <c r="AA5" s="31"/>
      <c r="AB5" s="31"/>
      <c r="AC5" s="31"/>
      <c r="AD5" s="31"/>
      <c r="AE5" s="31"/>
      <c r="AF5" s="31"/>
      <c r="AG5" s="31"/>
      <c r="AH5" s="31"/>
      <c r="AI5" s="31"/>
      <c r="AJ5" s="31"/>
      <c r="AK5" s="31"/>
      <c r="AL5" s="31"/>
      <c r="AM5" s="17"/>
    </row>
    <row r="6" spans="1:44" s="3" customFormat="1" ht="3" customHeight="1" x14ac:dyDescent="0.25">
      <c r="B6" s="15"/>
      <c r="C6" s="31"/>
      <c r="D6" s="410"/>
      <c r="E6" s="410"/>
      <c r="F6" s="410"/>
      <c r="G6" s="410"/>
      <c r="H6" s="410"/>
      <c r="I6" s="410"/>
      <c r="J6" s="410"/>
      <c r="K6" s="410"/>
      <c r="L6" s="410"/>
      <c r="M6" s="410"/>
      <c r="N6" s="410"/>
      <c r="O6" s="410"/>
      <c r="P6" s="410"/>
      <c r="Q6" s="410"/>
      <c r="R6" s="31"/>
      <c r="S6" s="72"/>
      <c r="T6" s="72"/>
      <c r="U6" s="72"/>
      <c r="V6" s="72"/>
      <c r="W6" s="72"/>
      <c r="X6" s="72"/>
      <c r="Y6" s="72"/>
      <c r="Z6" s="72"/>
      <c r="AA6" s="72"/>
      <c r="AB6" s="72"/>
      <c r="AC6" s="72"/>
      <c r="AD6" s="72"/>
      <c r="AE6" s="72"/>
      <c r="AF6" s="72"/>
      <c r="AG6" s="72"/>
      <c r="AH6" s="72"/>
      <c r="AI6" s="72"/>
      <c r="AJ6" s="72"/>
      <c r="AK6" s="72"/>
      <c r="AL6" s="72"/>
      <c r="AM6" s="17"/>
    </row>
    <row r="7" spans="1:44" s="3" customFormat="1" ht="51" customHeight="1" x14ac:dyDescent="0.25">
      <c r="B7" s="15"/>
      <c r="C7" s="31"/>
      <c r="D7" s="411" t="s">
        <v>664</v>
      </c>
      <c r="E7" s="411"/>
      <c r="F7" s="411"/>
      <c r="G7" s="411"/>
      <c r="H7" s="411"/>
      <c r="I7" s="411"/>
      <c r="J7" s="411"/>
      <c r="K7" s="411"/>
      <c r="L7" s="411"/>
      <c r="M7" s="411"/>
      <c r="N7" s="411"/>
      <c r="O7" s="411"/>
      <c r="P7" s="411"/>
      <c r="Q7" s="411"/>
      <c r="R7" s="31"/>
      <c r="S7" s="31"/>
      <c r="T7" s="31"/>
      <c r="U7" s="31"/>
      <c r="V7" s="31"/>
      <c r="W7" s="31"/>
      <c r="X7" s="31"/>
      <c r="Y7" s="31"/>
      <c r="Z7" s="31"/>
      <c r="AA7" s="31"/>
      <c r="AB7" s="31"/>
      <c r="AC7" s="31"/>
      <c r="AD7" s="31"/>
      <c r="AE7" s="31"/>
      <c r="AF7" s="31"/>
      <c r="AG7" s="31"/>
      <c r="AH7" s="31"/>
      <c r="AI7" s="31"/>
      <c r="AJ7" s="31"/>
      <c r="AK7" s="31"/>
      <c r="AL7" s="31"/>
      <c r="AM7" s="17"/>
    </row>
    <row r="8" spans="1:44" s="3" customFormat="1" ht="15.75" customHeight="1" thickBot="1" x14ac:dyDescent="0.3">
      <c r="B8" s="15"/>
      <c r="C8" s="31"/>
      <c r="D8" s="60"/>
      <c r="E8" s="60"/>
      <c r="F8" s="60"/>
      <c r="G8" s="60"/>
      <c r="H8" s="60"/>
      <c r="I8" s="60"/>
      <c r="J8" s="60"/>
      <c r="K8" s="60"/>
      <c r="L8" s="60"/>
      <c r="M8" s="60"/>
      <c r="N8" s="60"/>
      <c r="O8" s="60"/>
      <c r="P8" s="60"/>
      <c r="Q8" s="31"/>
      <c r="R8" s="31"/>
      <c r="S8" s="53" t="s">
        <v>140</v>
      </c>
      <c r="T8" s="57" t="s">
        <v>141</v>
      </c>
      <c r="U8" s="53" t="s">
        <v>142</v>
      </c>
      <c r="V8" s="57" t="s">
        <v>143</v>
      </c>
      <c r="W8" s="53" t="s">
        <v>144</v>
      </c>
      <c r="X8" s="57" t="s">
        <v>145</v>
      </c>
      <c r="Y8" s="53" t="s">
        <v>146</v>
      </c>
      <c r="Z8" s="57" t="s">
        <v>147</v>
      </c>
      <c r="AA8" s="53" t="s">
        <v>148</v>
      </c>
      <c r="AB8" s="57" t="s">
        <v>149</v>
      </c>
      <c r="AC8" s="53" t="s">
        <v>150</v>
      </c>
      <c r="AD8" s="57" t="s">
        <v>151</v>
      </c>
      <c r="AE8" s="53" t="s">
        <v>152</v>
      </c>
      <c r="AF8" s="57" t="s">
        <v>153</v>
      </c>
      <c r="AG8" s="53" t="s">
        <v>154</v>
      </c>
      <c r="AH8" s="57" t="s">
        <v>155</v>
      </c>
      <c r="AI8" s="53" t="s">
        <v>156</v>
      </c>
      <c r="AJ8" s="57" t="s">
        <v>157</v>
      </c>
      <c r="AK8" s="53" t="s">
        <v>158</v>
      </c>
      <c r="AL8" s="57" t="s">
        <v>159</v>
      </c>
      <c r="AM8" s="17"/>
    </row>
    <row r="9" spans="1:44" s="3" customFormat="1" ht="15.75" customHeight="1" thickBot="1" x14ac:dyDescent="0.3">
      <c r="B9" s="15"/>
      <c r="C9" s="31"/>
      <c r="D9" s="60"/>
      <c r="E9" s="60"/>
      <c r="F9" s="60"/>
      <c r="G9" s="60"/>
      <c r="H9" s="60"/>
      <c r="I9" s="60"/>
      <c r="J9" s="60"/>
      <c r="K9" s="60"/>
      <c r="L9" s="60"/>
      <c r="M9" s="60"/>
      <c r="N9" s="60"/>
      <c r="O9" s="60"/>
      <c r="P9" s="60"/>
      <c r="Q9" s="31"/>
      <c r="R9" s="31"/>
      <c r="S9" s="173" t="str">
        <f>'3'!S6</f>
        <v/>
      </c>
      <c r="T9" s="173" t="str">
        <f>'3'!T6</f>
        <v/>
      </c>
      <c r="U9" s="173" t="str">
        <f>'3'!U6</f>
        <v/>
      </c>
      <c r="V9" s="173" t="str">
        <f>'3'!V6</f>
        <v/>
      </c>
      <c r="W9" s="173" t="str">
        <f>'3'!W6</f>
        <v/>
      </c>
      <c r="X9" s="173" t="str">
        <f>'3'!X6</f>
        <v/>
      </c>
      <c r="Y9" s="173" t="str">
        <f>'3'!Y6</f>
        <v/>
      </c>
      <c r="Z9" s="173" t="str">
        <f>'3'!Z6</f>
        <v/>
      </c>
      <c r="AA9" s="173" t="str">
        <f>'3'!AA6</f>
        <v/>
      </c>
      <c r="AB9" s="173" t="str">
        <f>'3'!AB6</f>
        <v/>
      </c>
      <c r="AC9" s="173" t="str">
        <f>'3'!AC6</f>
        <v/>
      </c>
      <c r="AD9" s="173" t="str">
        <f>'3'!AD6</f>
        <v/>
      </c>
      <c r="AE9" s="173" t="str">
        <f>'3'!AE6</f>
        <v/>
      </c>
      <c r="AF9" s="173" t="str">
        <f>'3'!AF6</f>
        <v/>
      </c>
      <c r="AG9" s="173" t="str">
        <f>'3'!AG6</f>
        <v/>
      </c>
      <c r="AH9" s="173" t="str">
        <f>'3'!AH6</f>
        <v/>
      </c>
      <c r="AI9" s="173" t="str">
        <f>'3'!AI6</f>
        <v/>
      </c>
      <c r="AJ9" s="173" t="str">
        <f>'3'!AJ6</f>
        <v/>
      </c>
      <c r="AK9" s="173" t="str">
        <f>'3'!AK6</f>
        <v/>
      </c>
      <c r="AL9" s="173" t="str">
        <f>'3'!AL6</f>
        <v/>
      </c>
      <c r="AM9" s="17"/>
    </row>
    <row r="10" spans="1:44" s="3" customFormat="1" ht="7.5" customHeight="1" x14ac:dyDescent="0.25">
      <c r="B10" s="15"/>
      <c r="C10" s="31"/>
      <c r="D10" s="31"/>
      <c r="E10" s="31"/>
      <c r="F10" s="31"/>
      <c r="G10" s="31"/>
      <c r="H10" s="31"/>
      <c r="I10" s="31"/>
      <c r="J10" s="31"/>
      <c r="K10" s="31"/>
      <c r="L10" s="31"/>
      <c r="M10" s="31"/>
      <c r="N10" s="31"/>
      <c r="O10" s="31"/>
      <c r="P10" s="31"/>
      <c r="Q10" s="31"/>
      <c r="R10" s="31"/>
      <c r="S10" s="49"/>
      <c r="T10" s="56"/>
      <c r="U10" s="49"/>
      <c r="V10" s="56"/>
      <c r="W10" s="49"/>
      <c r="X10" s="49"/>
      <c r="Y10" s="49"/>
      <c r="Z10" s="49"/>
      <c r="AA10" s="49"/>
      <c r="AB10" s="49"/>
      <c r="AC10" s="49"/>
      <c r="AD10" s="49"/>
      <c r="AE10" s="49"/>
      <c r="AF10" s="49"/>
      <c r="AG10" s="49"/>
      <c r="AH10" s="49"/>
      <c r="AI10" s="49"/>
      <c r="AJ10" s="49"/>
      <c r="AK10" s="49"/>
      <c r="AL10" s="49"/>
      <c r="AM10" s="17"/>
    </row>
    <row r="11" spans="1:44" s="3" customFormat="1" ht="18" customHeight="1" thickBot="1" x14ac:dyDescent="0.3">
      <c r="B11" s="15"/>
      <c r="C11" s="31"/>
      <c r="D11" s="75" t="s">
        <v>232</v>
      </c>
      <c r="E11" s="74"/>
      <c r="F11" s="74"/>
      <c r="G11" s="74"/>
      <c r="H11" s="74"/>
      <c r="I11" s="74"/>
      <c r="J11" s="74"/>
      <c r="K11" s="74"/>
      <c r="L11" s="74"/>
      <c r="M11" s="74"/>
      <c r="N11" s="74"/>
      <c r="O11" s="74"/>
      <c r="P11" s="74"/>
      <c r="Q11" s="74"/>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8" customHeight="1" thickBot="1" x14ac:dyDescent="0.3">
      <c r="B12" s="15"/>
      <c r="C12" s="31"/>
      <c r="D12" s="73" t="s">
        <v>233</v>
      </c>
      <c r="E12" s="31" t="s">
        <v>663</v>
      </c>
      <c r="F12" s="31"/>
      <c r="G12" s="31"/>
      <c r="H12" s="31"/>
      <c r="I12" s="31"/>
      <c r="J12" s="31"/>
      <c r="K12" s="31"/>
      <c r="L12" s="31"/>
      <c r="M12" s="31"/>
      <c r="N12" s="31"/>
      <c r="O12" s="31"/>
      <c r="P12" s="31"/>
      <c r="Q12" s="31"/>
      <c r="R12" s="31"/>
      <c r="S12" s="225"/>
      <c r="T12" s="225" t="str">
        <f>IF('2'!$C$14="","",IF(INDEX('5'!$S$12:$AL$12,'2'!$C$14)="",CONCATENATE("Waiting for value of component",'2'!$C$14),INDEX('5'!$S$12:$AL$12,'2'!$C$14)))</f>
        <v/>
      </c>
      <c r="U12" s="225" t="str">
        <f>IF('2'!$C$15="","",IF(INDEX('5'!$S$12:$AL$12,'2'!$C$15)="",CONCATENATE("Waiting for value of component",'2'!$C$15),INDEX('5'!$S$12:$AL$12,'2'!$C$15)))</f>
        <v/>
      </c>
      <c r="V12" s="225" t="str">
        <f>IF('2'!$C$16="","",IF(INDEX('5'!$S$12:$AL$12,'2'!$C$16)="",CONCATENATE("Waiting for value of component",'2'!$C$16),INDEX('5'!$S$12:$AL$12,'2'!$C$16)))</f>
        <v/>
      </c>
      <c r="W12" s="225" t="str">
        <f>IF('2'!$C$17="","",IF(INDEX('5'!$S$12:$AL$12,'2'!$C$17)="",CONCATENATE("Waiting for value of component",'2'!$C$17),INDEX('5'!$S$12:$AL$12,'2'!$C$17)))</f>
        <v/>
      </c>
      <c r="X12" s="225" t="str">
        <f>IF('2'!$C$18="","",IF(INDEX('5'!$S$12:$AL$12,'2'!$C$18)="",CONCATENATE("Waiting for value of component",'2'!$C$18),INDEX('5'!$S$12:$AL$12,'2'!$C$18)))</f>
        <v/>
      </c>
      <c r="Y12" s="225" t="str">
        <f>IF('2'!$C$19="","",IF(INDEX('5'!$S$12:$AL$12,'2'!$C$19)="",CONCATENATE("Waiting for value of component",'2'!$C$19),INDEX('5'!$S$12:$AL$12,'2'!$C$19)))</f>
        <v/>
      </c>
      <c r="Z12" s="225" t="str">
        <f>IF('2'!$C$20="","",IF(INDEX('5'!$S$12:$AL$12,'2'!$C$20)="",CONCATENATE("Waiting for value of component",'2'!$C$20),INDEX('5'!$S$12:$AL$12,'2'!$C$20)))</f>
        <v/>
      </c>
      <c r="AA12" s="225" t="str">
        <f>IF('2'!$C$21="","",IF(INDEX('5'!$S$12:$AL$12,'2'!$C$21)="",CONCATENATE("Waiting for value of component",'2'!$C$21),INDEX('5'!$S$12:$AL$12,'2'!$C$21)))</f>
        <v/>
      </c>
      <c r="AB12" s="225" t="str">
        <f>IF('2'!$C$22="","",IF(INDEX('5'!$S$12:$AL$12,'2'!$C$22)="",CONCATENATE("Waiting for value of component",'2'!$C$22),INDEX('5'!$S$12:$AL$12,'2'!$C$22)))</f>
        <v/>
      </c>
      <c r="AC12" s="225" t="str">
        <f>IF('2'!$C$25="","",IF(INDEX('5'!$S$12:$AL$12,'2'!$C$25)="",CONCATENATE("Waiting for value of component",'2'!$C$25),INDEX('5'!$S$12:$AL$12,'2'!$C$25)))</f>
        <v/>
      </c>
      <c r="AD12" s="225" t="str">
        <f>IF('2'!$C$26="","",IF(INDEX('5'!$S$12:$AL$12,'2'!$C$26)="",CONCATENATE("Waiting for value of component",'2'!$C$26),INDEX('5'!$S$12:$AL$12,'2'!$C$26)))</f>
        <v/>
      </c>
      <c r="AE12" s="225" t="str">
        <f>IF('2'!$C$27="","",IF(INDEX('5'!$S$12:$AL$12,'2'!$C$27)="",CONCATENATE("Waiting for value of component",'2'!$C$27),INDEX('5'!$S$12:$AL$12,'2'!$C$27)))</f>
        <v/>
      </c>
      <c r="AF12" s="225" t="str">
        <f>IF('2'!$C$28="","",IF(INDEX('5'!$S$12:$AL$12,'2'!$C$28)="",CONCATENATE("Waiting for value of component",'2'!$C$28),INDEX('5'!$S$12:$AL$12,'2'!$C$28)))</f>
        <v/>
      </c>
      <c r="AG12" s="225" t="str">
        <f>IF('2'!$C$29="","",IF(INDEX('5'!$S$12:$AL$12,'2'!$C$29)="",CONCATENATE("Waiting for value of component",'2'!$C$29),INDEX('5'!$S$12:$AL$12,'2'!$C$29)))</f>
        <v/>
      </c>
      <c r="AH12" s="225" t="str">
        <f>IF('2'!$C$30="","",IF(INDEX('5'!$S$12:$AL$12,'2'!$C$30)="",CONCATENATE("Waiting for value of component",'2'!$C$30),INDEX('5'!$S$12:$AL$12,'2'!$C$30)))</f>
        <v/>
      </c>
      <c r="AI12" s="225" t="str">
        <f>IF('2'!$C$31="","",IF(INDEX('5'!$S$12:$AL$12,'2'!$C$31)="",CONCATENATE("Waiting for value of component",'2'!$C$31),INDEX('5'!$S$12:$AL$12,'2'!$C$31)))</f>
        <v/>
      </c>
      <c r="AJ12" s="225" t="str">
        <f>IF('2'!$C$32="","",IF(INDEX('5'!$S$12:$AL$12,'2'!$C$32)="",CONCATENATE("Waiting for value of component",'2'!$C$32),INDEX('5'!$S$12:$AL$12,'2'!$C$32)))</f>
        <v/>
      </c>
      <c r="AK12" s="225" t="str">
        <f>IF('2'!$C$33="","",IF(INDEX('5'!$S$12:$AL$12,'2'!$C$33)="",CONCATENATE("Waiting for value of component",'2'!$C$33),INDEX('5'!$S$12:$AL$12,'2'!$C$33)))</f>
        <v/>
      </c>
      <c r="AL12" s="225" t="str">
        <f>IF('2'!$C$34="","",IF(INDEX('5'!$S$12:$AL$12,'2'!$C$34)="",CONCATENATE("Waiting for value of component",'2'!$C$34),INDEX('5'!$S$12:$AL$12,'2'!$C$34)))</f>
        <v/>
      </c>
      <c r="AM12" s="17"/>
    </row>
    <row r="13" spans="1:44" s="3" customFormat="1" ht="18" customHeight="1" thickBot="1" x14ac:dyDescent="0.3">
      <c r="B13" s="15"/>
      <c r="C13" s="31"/>
      <c r="D13" s="73" t="s">
        <v>234</v>
      </c>
      <c r="E13" s="31" t="s">
        <v>239</v>
      </c>
      <c r="F13" s="31"/>
      <c r="G13" s="31"/>
      <c r="H13" s="31"/>
      <c r="I13" s="31"/>
      <c r="J13" s="31"/>
      <c r="K13" s="31"/>
      <c r="L13" s="31"/>
      <c r="M13" s="31"/>
      <c r="N13" s="31"/>
      <c r="O13" s="31"/>
      <c r="P13" s="31"/>
      <c r="Q13" s="31"/>
      <c r="R13" s="31"/>
      <c r="S13" s="70"/>
      <c r="T13" s="70" t="str">
        <f>IF('2'!$C$14="","",IF(INDEX('5'!$S$13:$AL$13,'2'!$C$14)="",CONCATENATE("Waiting for value of component",'2'!$C$14),INDEX('5'!$S$13:$AL$13,'2'!$C$14)))</f>
        <v/>
      </c>
      <c r="U13" s="70" t="str">
        <f>IF('2'!$C$15="","",IF(INDEX('5'!$S$13:$AL$13,'2'!$C$15)="",CONCATENATE("Waiting for value of component",'2'!$C$15),INDEX('5'!$S$13:$AL$13,'2'!$C$15)))</f>
        <v/>
      </c>
      <c r="V13" s="70" t="str">
        <f>IF('2'!$C$16="","",IF(INDEX('5'!$S$13:$AL$13,'2'!$C$16)="",CONCATENATE("Waiting for value of component",'2'!$C$16),INDEX('5'!$S$13:$AL$13,'2'!$C$16)))</f>
        <v/>
      </c>
      <c r="W13" s="70" t="str">
        <f>IF('2'!$C$17="","",IF(INDEX('5'!$S$13:$AL$13,'2'!$C$17)="",CONCATENATE("Waiting for value of component",'2'!$C$17),INDEX('5'!$S$13:$AL$13,'2'!$C$17)))</f>
        <v/>
      </c>
      <c r="X13" s="70" t="str">
        <f>IF('2'!$C$18="","",IF(INDEX('5'!$S$13:$AL$13,'2'!$C$18)="",CONCATENATE("Waiting for value of component",'2'!$C$18),INDEX('5'!$S$13:$AL$13,'2'!$C$18)))</f>
        <v/>
      </c>
      <c r="Y13" s="70" t="str">
        <f>IF('2'!$C$19="","",IF(INDEX('5'!$S$13:$AL$13,'2'!$C$19)="",CONCATENATE("Waiting for value of component",'2'!$C$19),INDEX('5'!$S$13:$AL$13,'2'!$C$19)))</f>
        <v/>
      </c>
      <c r="Z13" s="70" t="str">
        <f>IF('2'!$C$20="","",IF(INDEX('5'!$S$13:$AL$13,'2'!$C$20)="",CONCATENATE("Waiting for value of component",'2'!$C$20),INDEX('5'!$S$13:$AL$13,'2'!$C$20)))</f>
        <v/>
      </c>
      <c r="AA13" s="70" t="str">
        <f>IF('2'!$C$21="","",IF(INDEX('5'!$S$13:$AL$13,'2'!$C$21)="",CONCATENATE("Waiting for value of component",'2'!$C$21),INDEX('5'!$S$13:$AL$13,'2'!$C$21)))</f>
        <v/>
      </c>
      <c r="AB13" s="70" t="str">
        <f>IF('2'!$C$22="","",IF(INDEX('5'!$S$13:$AL$13,'2'!$C$22)="",CONCATENATE("Waiting for value of component",'2'!$C$22),INDEX('5'!$S$13:$AL$13,'2'!$C$22)))</f>
        <v/>
      </c>
      <c r="AC13" s="70" t="str">
        <f>IF('2'!$C$25="","",IF(INDEX('5'!$S$13:$AL$13,'2'!$C$25)="",CONCATENATE("Waiting for value of component",'2'!$C$25),INDEX('5'!$S$13:$AL$13,'2'!$C$25)))</f>
        <v/>
      </c>
      <c r="AD13" s="70" t="str">
        <f>IF('2'!$C$26="","",IF(INDEX('5'!$S$13:$AL$13,'2'!$C$26)="",CONCATENATE("Waiting for value of component",'2'!$C$26),INDEX('5'!$S$13:$AL$13,'2'!$C$26)))</f>
        <v/>
      </c>
      <c r="AE13" s="70" t="str">
        <f>IF('2'!$C$27="","",IF(INDEX('5'!$S$13:$AL$13,'2'!$C$27)="",CONCATENATE("Waiting for value of component",'2'!$C$27),INDEX('5'!$S$13:$AL$13,'2'!$C$27)))</f>
        <v/>
      </c>
      <c r="AF13" s="70" t="str">
        <f>IF('2'!$C$28="","",IF(INDEX('5'!$S$13:$AL$13,'2'!$C$28)="",CONCATENATE("Waiting for value of component",'2'!$C$28),INDEX('5'!$S$13:$AL$13,'2'!$C$28)))</f>
        <v/>
      </c>
      <c r="AG13" s="70" t="str">
        <f>IF('2'!$C$29="","",IF(INDEX('5'!$S$13:$AL$13,'2'!$C$29)="",CONCATENATE("Waiting for value of component",'2'!$C$29),INDEX('5'!$S$13:$AL$13,'2'!$C$29)))</f>
        <v/>
      </c>
      <c r="AH13" s="70" t="str">
        <f>IF('2'!$C$30="","",IF(INDEX('5'!$S$13:$AL$13,'2'!$C$30)="",CONCATENATE("Waiting for value of component",'2'!$C$30),INDEX('5'!$S$13:$AL$13,'2'!$C$30)))</f>
        <v/>
      </c>
      <c r="AI13" s="70" t="str">
        <f>IF('2'!$C$31="","",IF(INDEX('5'!$S$13:$AL$13,'2'!$C$31)="",CONCATENATE("Waiting for value of component",'2'!$C$31),INDEX('5'!$S$13:$AL$13,'2'!$C$31)))</f>
        <v/>
      </c>
      <c r="AJ13" s="70" t="str">
        <f>IF('2'!$C$32="","",IF(INDEX('5'!$S$13:$AL$13,'2'!$C$32)="",CONCATENATE("Waiting for value of component",'2'!$C$32),INDEX('5'!$S$13:$AL$13,'2'!$C$32)))</f>
        <v/>
      </c>
      <c r="AK13" s="70" t="str">
        <f>IF('2'!$C$33="","",IF(INDEX('5'!$S$13:$AL$13,'2'!$C$33)="",CONCATENATE("Waiting for value of component",'2'!$C$33),INDEX('5'!$S$13:$AL$13,'2'!$C$33)))</f>
        <v/>
      </c>
      <c r="AL13" s="70" t="str">
        <f>IF('2'!$C$34="","",IF(INDEX('5'!$S$13:$AL$13,'2'!$C$34)="",CONCATENATE("Waiting for value of component",'2'!$C$34),INDEX('5'!$S$13:$AL$13,'2'!$C$34)))</f>
        <v/>
      </c>
      <c r="AM13" s="17"/>
    </row>
    <row r="14" spans="1:44" s="3" customFormat="1" ht="18" customHeight="1" thickBot="1" x14ac:dyDescent="0.3">
      <c r="B14" s="15"/>
      <c r="C14" s="31"/>
      <c r="D14" s="73" t="s">
        <v>235</v>
      </c>
      <c r="E14" s="3" t="s">
        <v>240</v>
      </c>
      <c r="F14" s="31"/>
      <c r="G14" s="31"/>
      <c r="H14" s="31"/>
      <c r="I14" s="31"/>
      <c r="J14" s="31"/>
      <c r="K14" s="31"/>
      <c r="L14" s="31"/>
      <c r="M14" s="31"/>
      <c r="N14" s="31"/>
      <c r="O14" s="31"/>
      <c r="P14" s="31"/>
      <c r="Q14" s="31"/>
      <c r="R14" s="31"/>
      <c r="S14" s="70"/>
      <c r="T14" s="70" t="str">
        <f>IF('2'!$C$14="","",IF(INDEX('5'!$S$14:$AL$14,'2'!$C$14)="",CONCATENATE("Waiting for value of component",'2'!$C$14),INDEX('5'!$S$14:$AL$14,'2'!$C$14)))</f>
        <v/>
      </c>
      <c r="U14" s="70" t="str">
        <f>IF('2'!$C$15="","",IF(INDEX('5'!$S$14:$AL$14,'2'!$C$15)="",CONCATENATE("Waiting for value of component",'2'!$C$15),INDEX('5'!$S$14:$AL$14,'2'!$C$15)))</f>
        <v/>
      </c>
      <c r="V14" s="70" t="str">
        <f>IF('2'!$C$16="","",IF(INDEX('5'!$S$14:$AL$14,'2'!$C$16)="",CONCATENATE("Waiting for value of component",'2'!$C$16),INDEX('5'!$S$14:$AL$14,'2'!$C$16)))</f>
        <v/>
      </c>
      <c r="W14" s="70" t="str">
        <f>IF('2'!$C$17="","",IF(INDEX('5'!$S$14:$AL$14,'2'!$C$17)="",CONCATENATE("Waiting for value of component",'2'!$C$17),INDEX('5'!$S$14:$AL$14,'2'!$C$17)))</f>
        <v/>
      </c>
      <c r="X14" s="70" t="str">
        <f>IF('2'!$C$18="","",IF(INDEX('5'!$S$14:$AL$14,'2'!$C$18)="",CONCATENATE("Waiting for value of component",'2'!$C$18),INDEX('5'!$S$14:$AL$14,'2'!$C$18)))</f>
        <v/>
      </c>
      <c r="Y14" s="70" t="str">
        <f>IF('2'!$C$19="","",IF(INDEX('5'!$S$14:$AL$14,'2'!$C$19)="",CONCATENATE("Waiting for value of component",'2'!$C$19),INDEX('5'!$S$14:$AL$14,'2'!$C$19)))</f>
        <v/>
      </c>
      <c r="Z14" s="70" t="str">
        <f>IF('2'!$C$20="","",IF(INDEX('5'!$S$14:$AL$14,'2'!$C$20)="",CONCATENATE("Waiting for value of component",'2'!$C$20),INDEX('5'!$S$14:$AL$14,'2'!$C$20)))</f>
        <v/>
      </c>
      <c r="AA14" s="70" t="str">
        <f>IF('2'!$C$21="","",IF(INDEX('5'!$S$14:$AL$14,'2'!$C$21)="",CONCATENATE("Waiting for value of component",'2'!$C$21),INDEX('5'!$S$14:$AL$14,'2'!$C$21)))</f>
        <v/>
      </c>
      <c r="AB14" s="70" t="str">
        <f>IF('2'!$C$22="","",IF(INDEX('5'!$S$14:$AL$14,'2'!$C$22)="",CONCATENATE("Waiting for value of component",'2'!$C$22),INDEX('5'!$S$14:$AL$14,'2'!$C$22)))</f>
        <v/>
      </c>
      <c r="AC14" s="70" t="str">
        <f>IF('2'!$C$25="","",IF(INDEX('5'!$S$14:$AL$14,'2'!$C$25)="",CONCATENATE("Waiting for value of component",'2'!$C$25),INDEX('5'!$S$14:$AL$14,'2'!$C$25)))</f>
        <v/>
      </c>
      <c r="AD14" s="70" t="str">
        <f>IF('2'!$C$26="","",IF(INDEX('5'!$S$14:$AL$14,'2'!$C$26)="",CONCATENATE("Waiting for value of component",'2'!$C$26),INDEX('5'!$S$14:$AL$14,'2'!$C$26)))</f>
        <v/>
      </c>
      <c r="AE14" s="70" t="str">
        <f>IF('2'!$C$27="","",IF(INDEX('5'!$S$14:$AL$14,'2'!$C$27)="",CONCATENATE("Waiting for value of component",'2'!$C$27),INDEX('5'!$S$14:$AL$14,'2'!$C$27)))</f>
        <v/>
      </c>
      <c r="AF14" s="70" t="str">
        <f>IF('2'!$C$28="","",IF(INDEX('5'!$S$14:$AL$14,'2'!$C$28)="",CONCATENATE("Waiting for value of component",'2'!$C$28),INDEX('5'!$S$14:$AL$14,'2'!$C$28)))</f>
        <v/>
      </c>
      <c r="AG14" s="70" t="str">
        <f>IF('2'!$C$29="","",IF(INDEX('5'!$S$14:$AL$14,'2'!$C$29)="",CONCATENATE("Waiting for value of component",'2'!$C$29),INDEX('5'!$S$14:$AL$14,'2'!$C$29)))</f>
        <v/>
      </c>
      <c r="AH14" s="70" t="str">
        <f>IF('2'!$C$30="","",IF(INDEX('5'!$S$14:$AL$14,'2'!$C$30)="",CONCATENATE("Waiting for value of component",'2'!$C$30),INDEX('5'!$S$14:$AL$14,'2'!$C$30)))</f>
        <v/>
      </c>
      <c r="AI14" s="70" t="str">
        <f>IF('2'!$C$31="","",IF(INDEX('5'!$S$14:$AL$14,'2'!$C$31)="",CONCATENATE("Waiting for value of component",'2'!$C$31),INDEX('5'!$S$14:$AL$14,'2'!$C$31)))</f>
        <v/>
      </c>
      <c r="AJ14" s="70" t="str">
        <f>IF('2'!$C$32="","",IF(INDEX('5'!$S$14:$AL$14,'2'!$C$32)="",CONCATENATE("Waiting for value of component",'2'!$C$32),INDEX('5'!$S$14:$AL$14,'2'!$C$32)))</f>
        <v/>
      </c>
      <c r="AK14" s="70" t="str">
        <f>IF('2'!$C$33="","",IF(INDEX('5'!$S$14:$AL$14,'2'!$C$33)="",CONCATENATE("Waiting for value of component",'2'!$C$33),INDEX('5'!$S$14:$AL$14,'2'!$C$33)))</f>
        <v/>
      </c>
      <c r="AL14" s="70" t="str">
        <f>IF('2'!$C$34="","",IF(INDEX('5'!$S$14:$AL$14,'2'!$C$34)="",CONCATENATE("Waiting for value of component",'2'!$C$34),INDEX('5'!$S$14:$AL$14,'2'!$C$34)))</f>
        <v/>
      </c>
      <c r="AM14" s="17"/>
    </row>
    <row r="15" spans="1:44" s="3" customFormat="1" ht="18" customHeight="1" thickBot="1" x14ac:dyDescent="0.3">
      <c r="B15" s="15"/>
      <c r="C15" s="31"/>
      <c r="D15" s="73" t="s">
        <v>236</v>
      </c>
      <c r="E15" s="4" t="s">
        <v>241</v>
      </c>
      <c r="F15" s="31"/>
      <c r="G15" s="31"/>
      <c r="H15" s="31"/>
      <c r="I15" s="31"/>
      <c r="J15" s="31"/>
      <c r="K15" s="31"/>
      <c r="L15" s="31"/>
      <c r="M15" s="31"/>
      <c r="N15" s="31"/>
      <c r="O15" s="31"/>
      <c r="P15" s="31"/>
      <c r="Q15" s="31"/>
      <c r="R15" s="31"/>
      <c r="S15" s="70"/>
      <c r="T15" s="70" t="str">
        <f>IF('2'!$C$14="","",IF(INDEX('5'!$S$15:$AL$15,'2'!$C$14)="",CONCATENATE("Waiting for value of component",'2'!$C$14),INDEX('5'!$S$15:$AL$15,'2'!$C$14)))</f>
        <v/>
      </c>
      <c r="U15" s="70" t="str">
        <f>IF('2'!$C$15="","",IF(INDEX('5'!$S$15:$AL$15,'2'!$C$15)="",CONCATENATE("Waiting for value of component",'2'!$C$15),INDEX('5'!$S$15:$AL$15,'2'!$C$15)))</f>
        <v/>
      </c>
      <c r="V15" s="70" t="str">
        <f>IF('2'!$C$16="","",IF(INDEX('5'!$S$15:$AL$15,'2'!$C$16)="",CONCATENATE("Waiting for value of component",'2'!$C$16),INDEX('5'!$S$15:$AL$15,'2'!$C$16)))</f>
        <v/>
      </c>
      <c r="W15" s="70" t="str">
        <f>IF('2'!$C$17="","",IF(INDEX('5'!$S$15:$AL$15,'2'!$C$17)="",CONCATENATE("Waiting for value of component",'2'!$C$17),INDEX('5'!$S$15:$AL$15,'2'!$C$17)))</f>
        <v/>
      </c>
      <c r="X15" s="70" t="str">
        <f>IF('2'!$C$18="","",IF(INDEX('5'!$S$15:$AL$15,'2'!$C$18)="",CONCATENATE("Waiting for value of component",'2'!$C$18),INDEX('5'!$S$15:$AL$15,'2'!$C$18)))</f>
        <v/>
      </c>
      <c r="Y15" s="70" t="str">
        <f>IF('2'!$C$19="","",IF(INDEX('5'!$S$15:$AL$15,'2'!$C$19)="",CONCATENATE("Waiting for value of component",'2'!$C$19),INDEX('5'!$S$15:$AL$15,'2'!$C$19)))</f>
        <v/>
      </c>
      <c r="Z15" s="70" t="str">
        <f>IF('2'!$C$20="","",IF(INDEX('5'!$S$15:$AL$15,'2'!$C$20)="",CONCATENATE("Waiting for value of component",'2'!$C$20),INDEX('5'!$S$15:$AL$15,'2'!$C$20)))</f>
        <v/>
      </c>
      <c r="AA15" s="70" t="str">
        <f>IF('2'!$C$21="","",IF(INDEX('5'!$S$15:$AL$15,'2'!$C$21)="",CONCATENATE("Waiting for value of component",'2'!$C$21),INDEX('5'!$S$15:$AL$15,'2'!$C$21)))</f>
        <v/>
      </c>
      <c r="AB15" s="70" t="str">
        <f>IF('2'!$C$22="","",IF(INDEX('5'!$S$15:$AL$15,'2'!$C$22)="",CONCATENATE("Waiting for value of component",'2'!$C$22),INDEX('5'!$S$15:$AL$15,'2'!$C$22)))</f>
        <v/>
      </c>
      <c r="AC15" s="70" t="str">
        <f>IF('2'!$C$25="","",IF(INDEX('5'!$S$15:$AL$15,'2'!$C$25)="",CONCATENATE("Waiting for value of component",'2'!$C$25),INDEX('5'!$S$15:$AL$15,'2'!$C$25)))</f>
        <v/>
      </c>
      <c r="AD15" s="70" t="str">
        <f>IF('2'!$C$26="","",IF(INDEX('5'!$S$15:$AL$15,'2'!$C$26)="",CONCATENATE("Waiting for value of component",'2'!$C$26),INDEX('5'!$S$15:$AL$15,'2'!$C$26)))</f>
        <v/>
      </c>
      <c r="AE15" s="70" t="str">
        <f>IF('2'!$C$27="","",IF(INDEX('5'!$S$15:$AL$15,'2'!$C$27)="",CONCATENATE("Waiting for value of component",'2'!$C$27),INDEX('5'!$S$15:$AL$15,'2'!$C$27)))</f>
        <v/>
      </c>
      <c r="AF15" s="70" t="str">
        <f>IF('2'!$C$28="","",IF(INDEX('5'!$S$15:$AL$15,'2'!$C$28)="",CONCATENATE("Waiting for value of component",'2'!$C$28),INDEX('5'!$S$15:$AL$15,'2'!$C$28)))</f>
        <v/>
      </c>
      <c r="AG15" s="70" t="str">
        <f>IF('2'!$C$29="","",IF(INDEX('5'!$S$15:$AL$15,'2'!$C$29)="",CONCATENATE("Waiting for value of component",'2'!$C$29),INDEX('5'!$S$15:$AL$15,'2'!$C$29)))</f>
        <v/>
      </c>
      <c r="AH15" s="70" t="str">
        <f>IF('2'!$C$30="","",IF(INDEX('5'!$S$15:$AL$15,'2'!$C$30)="",CONCATENATE("Waiting for value of component",'2'!$C$30),INDEX('5'!$S$15:$AL$15,'2'!$C$30)))</f>
        <v/>
      </c>
      <c r="AI15" s="70" t="str">
        <f>IF('2'!$C$31="","",IF(INDEX('5'!$S$15:$AL$15,'2'!$C$31)="",CONCATENATE("Waiting for value of component",'2'!$C$31),INDEX('5'!$S$15:$AL$15,'2'!$C$31)))</f>
        <v/>
      </c>
      <c r="AJ15" s="70" t="str">
        <f>IF('2'!$C$32="","",IF(INDEX('5'!$S$15:$AL$15,'2'!$C$32)="",CONCATENATE("Waiting for value of component",'2'!$C$32),INDEX('5'!$S$15:$AL$15,'2'!$C$32)))</f>
        <v/>
      </c>
      <c r="AK15" s="70" t="str">
        <f>IF('2'!$C$33="","",IF(INDEX('5'!$S$15:$AL$15,'2'!$C$33)="",CONCATENATE("Waiting for value of component",'2'!$C$33),INDEX('5'!$S$15:$AL$15,'2'!$C$33)))</f>
        <v/>
      </c>
      <c r="AL15" s="70" t="str">
        <f>IF('2'!$C$34="","",IF(INDEX('5'!$S$15:$AL$15,'2'!$C$34)="",CONCATENATE("Waiting for value of component",'2'!$C$34),INDEX('5'!$S$15:$AL$15,'2'!$C$34)))</f>
        <v/>
      </c>
      <c r="AM15" s="17"/>
    </row>
    <row r="16" spans="1:44" s="3" customFormat="1" ht="18" customHeight="1" thickBot="1" x14ac:dyDescent="0.3">
      <c r="B16" s="15"/>
      <c r="C16" s="31"/>
      <c r="D16" s="73" t="s">
        <v>237</v>
      </c>
      <c r="E16" s="3" t="s">
        <v>681</v>
      </c>
      <c r="F16" s="31"/>
      <c r="G16" s="31"/>
      <c r="H16" s="31"/>
      <c r="I16" s="31"/>
      <c r="J16" s="31"/>
      <c r="K16" s="31"/>
      <c r="L16" s="31"/>
      <c r="M16" s="31"/>
      <c r="N16" s="31"/>
      <c r="O16" s="31"/>
      <c r="P16" s="31"/>
      <c r="Q16" s="31"/>
      <c r="R16" s="31"/>
      <c r="S16" s="70"/>
      <c r="T16" s="70" t="str">
        <f>IF('2'!$C$14="","",IF(INDEX('5'!$S$16:$AL$16,'2'!$C$14)="",CONCATENATE("Waiting for value of component",'2'!$C$14),INDEX('5'!$S$16:$AL$16,'2'!$C$14)))</f>
        <v/>
      </c>
      <c r="U16" s="70" t="str">
        <f>IF('2'!$C$15="","",IF(INDEX('5'!$S$16:$AL$16,'2'!$C$15)="",CONCATENATE("Waiting for value of component",'2'!$C$15),INDEX('5'!$S$16:$AL$16,'2'!$C$15)))</f>
        <v/>
      </c>
      <c r="V16" s="70" t="str">
        <f>IF('2'!$C$16="","",IF(INDEX('5'!$S$16:$AL$16,'2'!$C$16)="",CONCATENATE("Waiting for value of component",'2'!$C$16),INDEX('5'!$S$16:$AL$16,'2'!$C$16)))</f>
        <v/>
      </c>
      <c r="W16" s="70" t="str">
        <f>IF('2'!$C$17="","",IF(INDEX('5'!$S$16:$AL$16,'2'!$C$17)="",CONCATENATE("Waiting for value of component",'2'!$C$17),INDEX('5'!$S$16:$AL$16,'2'!$C$17)))</f>
        <v/>
      </c>
      <c r="X16" s="70" t="str">
        <f>IF('2'!$C$18="","",IF(INDEX('5'!$S$16:$AL$16,'2'!$C$18)="",CONCATENATE("Waiting for value of component",'2'!$C$18),INDEX('5'!$S$16:$AL$16,'2'!$C$18)))</f>
        <v/>
      </c>
      <c r="Y16" s="70" t="str">
        <f>IF('2'!$C$19="","",IF(INDEX('5'!$S$16:$AL$16,'2'!$C$19)="",CONCATENATE("Waiting for value of component",'2'!$C$19),INDEX('5'!$S$16:$AL$16,'2'!$C$19)))</f>
        <v/>
      </c>
      <c r="Z16" s="70" t="str">
        <f>IF('2'!$C$20="","",IF(INDEX('5'!$S$16:$AL$16,'2'!$C$20)="",CONCATENATE("Waiting for value of component",'2'!$C$20),INDEX('5'!$S$16:$AL$16,'2'!$C$20)))</f>
        <v/>
      </c>
      <c r="AA16" s="70" t="str">
        <f>IF('2'!$C$21="","",IF(INDEX('5'!$S$16:$AL$16,'2'!$C$21)="",CONCATENATE("Waiting for value of component",'2'!$C$21),INDEX('5'!$S$16:$AL$16,'2'!$C$21)))</f>
        <v/>
      </c>
      <c r="AB16" s="70" t="str">
        <f>IF('2'!$C$22="","",IF(INDEX('5'!$S$16:$AL$16,'2'!$C$22)="",CONCATENATE("Waiting for value of component",'2'!$C$22),INDEX('5'!$S$16:$AL$16,'2'!$C$22)))</f>
        <v/>
      </c>
      <c r="AC16" s="70" t="str">
        <f>IF('2'!$C$25="","",IF(INDEX('5'!$S$16:$AL$16,'2'!$C$25)="",CONCATENATE("Waiting for value of component",'2'!$C$25),INDEX('5'!$S$16:$AL$16,'2'!$C$25)))</f>
        <v/>
      </c>
      <c r="AD16" s="70" t="str">
        <f>IF('2'!$C$26="","",IF(INDEX('5'!$S$16:$AL$16,'2'!$C$26)="",CONCATENATE("Waiting for value of component",'2'!$C$26),INDEX('5'!$S$16:$AL$16,'2'!$C$26)))</f>
        <v/>
      </c>
      <c r="AE16" s="70" t="str">
        <f>IF('2'!$C$27="","",IF(INDEX('5'!$S$16:$AL$16,'2'!$C$27)="",CONCATENATE("Waiting for value of component",'2'!$C$27),INDEX('5'!$S$16:$AL$16,'2'!$C$27)))</f>
        <v/>
      </c>
      <c r="AF16" s="70" t="str">
        <f>IF('2'!$C$28="","",IF(INDEX('5'!$S$16:$AL$16,'2'!$C$28)="",CONCATENATE("Waiting for value of component",'2'!$C$28),INDEX('5'!$S$16:$AL$16,'2'!$C$28)))</f>
        <v/>
      </c>
      <c r="AG16" s="70" t="str">
        <f>IF('2'!$C$29="","",IF(INDEX('5'!$S$16:$AL$16,'2'!$C$29)="",CONCATENATE("Waiting for value of component",'2'!$C$29),INDEX('5'!$S$16:$AL$16,'2'!$C$29)))</f>
        <v/>
      </c>
      <c r="AH16" s="70" t="str">
        <f>IF('2'!$C$30="","",IF(INDEX('5'!$S$16:$AL$16,'2'!$C$30)="",CONCATENATE("Waiting for value of component",'2'!$C$30),INDEX('5'!$S$16:$AL$16,'2'!$C$30)))</f>
        <v/>
      </c>
      <c r="AI16" s="70" t="str">
        <f>IF('2'!$C$31="","",IF(INDEX('5'!$S$16:$AL$16,'2'!$C$31)="",CONCATENATE("Waiting for value of component",'2'!$C$31),INDEX('5'!$S$16:$AL$16,'2'!$C$31)))</f>
        <v/>
      </c>
      <c r="AJ16" s="70" t="str">
        <f>IF('2'!$C$32="","",IF(INDEX('5'!$S$16:$AL$16,'2'!$C$32)="",CONCATENATE("Waiting for value of component",'2'!$C$32),INDEX('5'!$S$16:$AL$16,'2'!$C$32)))</f>
        <v/>
      </c>
      <c r="AK16" s="70" t="str">
        <f>IF('2'!$C$33="","",IF(INDEX('5'!$S$16:$AL$16,'2'!$C$33)="",CONCATENATE("Waiting for value of component",'2'!$C$33),INDEX('5'!$S$16:$AL$16,'2'!$C$33)))</f>
        <v/>
      </c>
      <c r="AL16" s="70" t="str">
        <f>IF('2'!$C$34="","",IF(INDEX('5'!$S$16:$AL$16,'2'!$C$34)="",CONCATENATE("Waiting for value of component",'2'!$C$34),INDEX('5'!$S$16:$AL$16,'2'!$C$34)))</f>
        <v/>
      </c>
      <c r="AM16" s="17"/>
    </row>
    <row r="17" spans="2:39" s="3" customFormat="1" ht="18" customHeight="1" thickBot="1" x14ac:dyDescent="0.3">
      <c r="B17" s="15"/>
      <c r="C17" s="31"/>
      <c r="D17" s="73" t="s">
        <v>238</v>
      </c>
      <c r="E17" s="3" t="s">
        <v>243</v>
      </c>
      <c r="F17" s="31"/>
      <c r="G17" s="31"/>
      <c r="H17" s="31"/>
      <c r="I17" s="31"/>
      <c r="J17" s="31"/>
      <c r="K17" s="31"/>
      <c r="L17" s="31"/>
      <c r="M17" s="31"/>
      <c r="N17" s="31"/>
      <c r="O17" s="31"/>
      <c r="P17" s="31"/>
      <c r="Q17" s="31"/>
      <c r="R17" s="31"/>
      <c r="S17" s="70"/>
      <c r="T17" s="70" t="str">
        <f>IF('2'!$C$14="","",IF(INDEX('5'!$S$17:$AL$17,'2'!$C$14)="",CONCATENATE("Waiting for value of component",'2'!$C$14),INDEX('5'!$S$17:$AL$17,'2'!$C$14)))</f>
        <v/>
      </c>
      <c r="U17" s="70" t="str">
        <f>IF('2'!$C$15="","",IF(INDEX('5'!$S$17:$AL$17,'2'!$C$15)="",CONCATENATE("Waiting for value of component",'2'!$C$15),INDEX('5'!$S$17:$AL$17,'2'!$C$15)))</f>
        <v/>
      </c>
      <c r="V17" s="70" t="str">
        <f>IF('2'!$C$16="","",IF(INDEX('5'!$S$17:$AL$17,'2'!$C$16)="",CONCATENATE("Waiting for value of component",'2'!$C$16),INDEX('5'!$S$17:$AL$17,'2'!$C$16)))</f>
        <v/>
      </c>
      <c r="W17" s="70" t="str">
        <f>IF('2'!$C$17="","",IF(INDEX('5'!$S$17:$AL$17,'2'!$C$17)="",CONCATENATE("Waiting for value of component",'2'!$C$17),INDEX('5'!$S$17:$AL$17,'2'!$C$17)))</f>
        <v/>
      </c>
      <c r="X17" s="70" t="str">
        <f>IF('2'!$C$18="","",IF(INDEX('5'!$S$17:$AL$17,'2'!$C$18)="",CONCATENATE("Waiting for value of component",'2'!$C$18),INDEX('5'!$S$17:$AL$17,'2'!$C$18)))</f>
        <v/>
      </c>
      <c r="Y17" s="70" t="str">
        <f>IF('2'!$C$19="","",IF(INDEX('5'!$S$17:$AL$17,'2'!$C$19)="",CONCATENATE("Waiting for value of component",'2'!$C$19),INDEX('5'!$S$17:$AL$17,'2'!$C$19)))</f>
        <v/>
      </c>
      <c r="Z17" s="70" t="str">
        <f>IF('2'!$C$20="","",IF(INDEX('5'!$S$17:$AL$17,'2'!$C$20)="",CONCATENATE("Waiting for value of component",'2'!$C$20),INDEX('5'!$S$17:$AL$17,'2'!$C$20)))</f>
        <v/>
      </c>
      <c r="AA17" s="70" t="str">
        <f>IF('2'!$C$21="","",IF(INDEX('5'!$S$17:$AL$17,'2'!$C$21)="",CONCATENATE("Waiting for value of component",'2'!$C$21),INDEX('5'!$S$17:$AL$17,'2'!$C$21)))</f>
        <v/>
      </c>
      <c r="AB17" s="70" t="str">
        <f>IF('2'!$C$22="","",IF(INDEX('5'!$S$17:$AL$17,'2'!$C$22)="",CONCATENATE("Waiting for value of component",'2'!$C$22),INDEX('5'!$S$17:$AL$17,'2'!$C$22)))</f>
        <v/>
      </c>
      <c r="AC17" s="70" t="str">
        <f>IF('2'!$C$25="","",IF(INDEX('5'!$S$17:$AL$17,'2'!$C$25)="",CONCATENATE("Waiting for value of component",'2'!$C$25),INDEX('5'!$S$17:$AL$17,'2'!$C$25)))</f>
        <v/>
      </c>
      <c r="AD17" s="70" t="str">
        <f>IF('2'!$C$26="","",IF(INDEX('5'!$S$17:$AL$17,'2'!$C$26)="",CONCATENATE("Waiting for value of component",'2'!$C$26),INDEX('5'!$S$17:$AL$17,'2'!$C$26)))</f>
        <v/>
      </c>
      <c r="AE17" s="70" t="str">
        <f>IF('2'!$C$27="","",IF(INDEX('5'!$S$17:$AL$17,'2'!$C$27)="",CONCATENATE("Waiting for value of component",'2'!$C$27),INDEX('5'!$S$17:$AL$17,'2'!$C$27)))</f>
        <v/>
      </c>
      <c r="AF17" s="70" t="str">
        <f>IF('2'!$C$28="","",IF(INDEX('5'!$S$17:$AL$17,'2'!$C$28)="",CONCATENATE("Waiting for value of component",'2'!$C$28),INDEX('5'!$S$17:$AL$17,'2'!$C$28)))</f>
        <v/>
      </c>
      <c r="AG17" s="70" t="str">
        <f>IF('2'!$C$29="","",IF(INDEX('5'!$S$17:$AL$17,'2'!$C$29)="",CONCATENATE("Waiting for value of component",'2'!$C$29),INDEX('5'!$S$17:$AL$17,'2'!$C$29)))</f>
        <v/>
      </c>
      <c r="AH17" s="70" t="str">
        <f>IF('2'!$C$30="","",IF(INDEX('5'!$S$17:$AL$17,'2'!$C$30)="",CONCATENATE("Waiting for value of component",'2'!$C$30),INDEX('5'!$S$17:$AL$17,'2'!$C$30)))</f>
        <v/>
      </c>
      <c r="AI17" s="70" t="str">
        <f>IF('2'!$C$31="","",IF(INDEX('5'!$S$17:$AL$17,'2'!$C$31)="",CONCATENATE("Waiting for value of component",'2'!$C$31),INDEX('5'!$S$17:$AL$17,'2'!$C$31)))</f>
        <v/>
      </c>
      <c r="AJ17" s="70" t="str">
        <f>IF('2'!$C$32="","",IF(INDEX('5'!$S$17:$AL$17,'2'!$C$32)="",CONCATENATE("Waiting for value of component",'2'!$C$32),INDEX('5'!$S$17:$AL$17,'2'!$C$32)))</f>
        <v/>
      </c>
      <c r="AK17" s="70" t="str">
        <f>IF('2'!$C$33="","",IF(INDEX('5'!$S$17:$AL$17,'2'!$C$33)="",CONCATENATE("Waiting for value of component",'2'!$C$33),INDEX('5'!$S$17:$AL$17,'2'!$C$33)))</f>
        <v/>
      </c>
      <c r="AL17" s="70" t="str">
        <f>IF('2'!$C$34="","",IF(INDEX('5'!$S$17:$AL$17,'2'!$C$34)="",CONCATENATE("Waiting for value of component",'2'!$C$34),INDEX('5'!$S$17:$AL$17,'2'!$C$34)))</f>
        <v/>
      </c>
      <c r="AM17" s="17"/>
    </row>
    <row r="18" spans="2:39" s="3" customFormat="1" ht="18" customHeight="1" x14ac:dyDescent="0.25">
      <c r="B18" s="15"/>
      <c r="C18" s="31"/>
      <c r="D18" s="31"/>
      <c r="E18" s="31"/>
      <c r="F18" s="31"/>
      <c r="G18" s="31"/>
      <c r="H18" s="31"/>
      <c r="I18" s="31"/>
      <c r="J18" s="31"/>
      <c r="K18" s="31"/>
      <c r="L18" s="31"/>
      <c r="M18" s="31"/>
      <c r="N18" s="31"/>
      <c r="O18" s="31"/>
      <c r="P18" s="31"/>
      <c r="Q18" s="31"/>
      <c r="R18" s="31"/>
      <c r="S18" s="49"/>
      <c r="T18" s="56"/>
      <c r="U18" s="49"/>
      <c r="V18" s="56"/>
      <c r="W18" s="49"/>
      <c r="X18" s="56"/>
      <c r="Y18" s="49"/>
      <c r="Z18" s="56"/>
      <c r="AA18" s="49"/>
      <c r="AB18" s="56"/>
      <c r="AC18" s="49"/>
      <c r="AD18" s="56"/>
      <c r="AE18" s="49"/>
      <c r="AF18" s="56"/>
      <c r="AG18" s="49"/>
      <c r="AH18" s="56"/>
      <c r="AI18" s="49"/>
      <c r="AJ18" s="56"/>
      <c r="AK18" s="49"/>
      <c r="AL18" s="56"/>
      <c r="AM18" s="17"/>
    </row>
    <row r="19" spans="2:39" s="3" customFormat="1" ht="18" customHeight="1" thickBot="1" x14ac:dyDescent="0.3">
      <c r="B19" s="15"/>
      <c r="C19" s="31"/>
      <c r="D19" s="75" t="s">
        <v>245</v>
      </c>
      <c r="E19" s="74"/>
      <c r="F19" s="74"/>
      <c r="G19" s="74"/>
      <c r="H19" s="74"/>
      <c r="I19" s="74"/>
      <c r="J19" s="74"/>
      <c r="K19" s="74"/>
      <c r="L19" s="74"/>
      <c r="M19" s="74"/>
      <c r="N19" s="74"/>
      <c r="O19" s="74"/>
      <c r="P19" s="74"/>
      <c r="Q19" s="74"/>
      <c r="R19" s="31"/>
      <c r="S19" s="49"/>
      <c r="T19" s="56"/>
      <c r="U19" s="49"/>
      <c r="V19" s="56"/>
      <c r="W19" s="49"/>
      <c r="X19" s="56"/>
      <c r="Y19" s="49"/>
      <c r="Z19" s="56"/>
      <c r="AA19" s="49"/>
      <c r="AB19" s="56"/>
      <c r="AC19" s="49"/>
      <c r="AD19" s="56"/>
      <c r="AE19" s="49"/>
      <c r="AF19" s="56"/>
      <c r="AG19" s="49"/>
      <c r="AH19" s="56"/>
      <c r="AI19" s="49"/>
      <c r="AJ19" s="56"/>
      <c r="AK19" s="49"/>
      <c r="AL19" s="56"/>
      <c r="AM19" s="17"/>
    </row>
    <row r="20" spans="2:39" s="3" customFormat="1" ht="18" customHeight="1" thickBot="1" x14ac:dyDescent="0.3">
      <c r="B20" s="15"/>
      <c r="C20" s="31"/>
      <c r="D20" s="73" t="s">
        <v>233</v>
      </c>
      <c r="E20" s="31" t="s">
        <v>244</v>
      </c>
      <c r="F20" s="31"/>
      <c r="G20" s="31"/>
      <c r="H20" s="31"/>
      <c r="I20" s="31"/>
      <c r="J20" s="31"/>
      <c r="K20" s="31"/>
      <c r="L20" s="31"/>
      <c r="M20" s="31"/>
      <c r="N20" s="31"/>
      <c r="O20" s="31"/>
      <c r="P20" s="31"/>
      <c r="Q20" s="31"/>
      <c r="R20" s="31"/>
      <c r="S20" s="225"/>
      <c r="T20" s="225" t="str">
        <f>IF('2'!$C$14="","",IF(INDEX('5'!$S$20:$AL$20,'2'!$C$14)="",CONCATENATE("Waiting for value of component",'2'!$C$14),INDEX('5'!$S$20:$AL$20,'2'!$C$14)))</f>
        <v/>
      </c>
      <c r="U20" s="225" t="str">
        <f>IF('2'!$C$15="","",IF(INDEX('5'!$S$20:$AL$20,'2'!$C$15)="",CONCATENATE("Waiting for value of component",'2'!$C$15),INDEX('5'!$S$20:$AL$20,'2'!$C$15)))</f>
        <v/>
      </c>
      <c r="V20" s="225" t="str">
        <f>IF('2'!$C$16="","",IF(INDEX('5'!$S$20:$AL$20,'2'!$C$16)="",CONCATENATE("Waiting for value of component",'2'!$C$16),INDEX('5'!$S$20:$AL$20,'2'!$C$16)))</f>
        <v/>
      </c>
      <c r="W20" s="225" t="str">
        <f>IF('2'!$C$17="","",IF(INDEX('5'!$S$20:$AL$20,'2'!$C$17)="",CONCATENATE("Waiting for value of component",'2'!$C$17),INDEX('5'!$S$20:$AL$20,'2'!$C$17)))</f>
        <v/>
      </c>
      <c r="X20" s="225" t="str">
        <f>IF('2'!$C$18="","",IF(INDEX('5'!$S$20:$AL$20,'2'!$C$18)="",CONCATENATE("Waiting for value of component",'2'!$C$18),INDEX('5'!$S$20:$AL$20,'2'!$C$18)))</f>
        <v/>
      </c>
      <c r="Y20" s="225" t="str">
        <f>IF('2'!$C$19="","",IF(INDEX('5'!$S$20:$AL$20,'2'!$C$19)="",CONCATENATE("Waiting for value of component",'2'!$C$19),INDEX('5'!$S$20:$AL$20,'2'!$C$19)))</f>
        <v/>
      </c>
      <c r="Z20" s="225" t="str">
        <f>IF('2'!$C$20="","",IF(INDEX('5'!$S$20:$AL$20,'2'!$C$20)="",CONCATENATE("Waiting for value of component",'2'!$C$20),INDEX('5'!$S$20:$AL$20,'2'!$C$20)))</f>
        <v/>
      </c>
      <c r="AA20" s="225" t="str">
        <f>IF('2'!$C$21="","",IF(INDEX('5'!$S$20:$AL$20,'2'!$C$21)="",CONCATENATE("Waiting for value of component",'2'!$C$21),INDEX('5'!$S$20:$AL$20,'2'!$C$21)))</f>
        <v/>
      </c>
      <c r="AB20" s="225" t="str">
        <f>IF('2'!$C$22="","",IF(INDEX('5'!$S$20:$AL$20,'2'!$C$22)="",CONCATENATE("Waiting for value of component",'2'!$C$22),INDEX('5'!$S$20:$AL$20,'2'!$C$22)))</f>
        <v/>
      </c>
      <c r="AC20" s="225" t="str">
        <f>IF('2'!$C$25="","",IF(INDEX('5'!$S$20:$AL$20,'2'!$C$25)="",CONCATENATE("Waiting for value of component",'2'!$C$25),INDEX('5'!$S$20:$AL$20,'2'!$C$25)))</f>
        <v/>
      </c>
      <c r="AD20" s="225" t="str">
        <f>IF('2'!$C$26="","",IF(INDEX('5'!$S$20:$AL$20,'2'!$C$26)="",CONCATENATE("Waiting for value of component",'2'!$C$26),INDEX('5'!$S$20:$AL$20,'2'!$C$26)))</f>
        <v/>
      </c>
      <c r="AE20" s="225" t="str">
        <f>IF('2'!$C$27="","",IF(INDEX('5'!$S$20:$AL$20,'2'!$C$27)="",CONCATENATE("Waiting for value of component",'2'!$C$27),INDEX('5'!$S$20:$AL$20,'2'!$C$27)))</f>
        <v/>
      </c>
      <c r="AF20" s="225" t="str">
        <f>IF('2'!$C$28="","",IF(INDEX('5'!$S$20:$AL$20,'2'!$C$28)="",CONCATENATE("Waiting for value of component",'2'!$C$28),INDEX('5'!$S$20:$AL$20,'2'!$C$28)))</f>
        <v/>
      </c>
      <c r="AG20" s="225" t="str">
        <f>IF('2'!$C$29="","",IF(INDEX('5'!$S$20:$AL$20,'2'!$C$29)="",CONCATENATE("Waiting for value of component",'2'!$C$29),INDEX('5'!$S$20:$AL$20,'2'!$C$29)))</f>
        <v/>
      </c>
      <c r="AH20" s="225" t="str">
        <f>IF('2'!$C$30="","",IF(INDEX('5'!$S$20:$AL$20,'2'!$C$30)="",CONCATENATE("Waiting for value of component",'2'!$C$30),INDEX('5'!$S$20:$AL$20,'2'!$C$30)))</f>
        <v/>
      </c>
      <c r="AI20" s="225" t="str">
        <f>IF('2'!$C$31="","",IF(INDEX('5'!$S$20:$AL$20,'2'!$C$31)="",CONCATENATE("Waiting for value of component",'2'!$C$31),INDEX('5'!$S$20:$AL$20,'2'!$C$31)))</f>
        <v/>
      </c>
      <c r="AJ20" s="225" t="str">
        <f>IF('2'!$C$32="","",IF(INDEX('5'!$S$20:$AL$20,'2'!$C$32)="",CONCATENATE("Waiting for value of component",'2'!$C$32),INDEX('5'!$S$20:$AL$20,'2'!$C$32)))</f>
        <v/>
      </c>
      <c r="AK20" s="225" t="str">
        <f>IF('2'!$C$33="","",IF(INDEX('5'!$S$20:$AL$20,'2'!$C$33)="",CONCATENATE("Waiting for value of component",'2'!$C$33),INDEX('5'!$S$20:$AL$20,'2'!$C$33)))</f>
        <v/>
      </c>
      <c r="AL20" s="225" t="str">
        <f>IF('2'!$C$34="","",IF(INDEX('5'!$S$20:$AL$20,'2'!$C$34)="",CONCATENATE("Waiting for value of component",'2'!$C$34),INDEX('5'!$S$20:$AL$20,'2'!$C$34)))</f>
        <v/>
      </c>
      <c r="AM20" s="17"/>
    </row>
    <row r="21" spans="2:39" s="3" customFormat="1" ht="18" customHeight="1" thickBot="1" x14ac:dyDescent="0.3">
      <c r="B21" s="15"/>
      <c r="C21" s="31"/>
      <c r="D21" s="73" t="s">
        <v>234</v>
      </c>
      <c r="E21" s="31" t="s">
        <v>239</v>
      </c>
      <c r="F21" s="31"/>
      <c r="G21" s="31"/>
      <c r="H21" s="31"/>
      <c r="I21" s="31"/>
      <c r="J21" s="31"/>
      <c r="K21" s="31"/>
      <c r="L21" s="31"/>
      <c r="M21" s="31"/>
      <c r="N21" s="31"/>
      <c r="O21" s="31"/>
      <c r="P21" s="31"/>
      <c r="Q21" s="31"/>
      <c r="R21" s="31"/>
      <c r="S21" s="70"/>
      <c r="T21" s="70" t="str">
        <f>IF('2'!$C$14="","",IF(INDEX('5'!$S$21:$AL$21,'2'!$C$14)="",CONCATENATE("Waiting for value of component",'2'!$C$14),INDEX('5'!$S$21:$AL$21,'2'!$C$14)))</f>
        <v/>
      </c>
      <c r="U21" s="70" t="str">
        <f>IF('2'!$C$15="","",IF(INDEX('5'!$S$21:$AL$21,'2'!$C$15)="",CONCATENATE("Waiting for value of component",'2'!$C$15),INDEX('5'!$S$21:$AL$21,'2'!$C$15)))</f>
        <v/>
      </c>
      <c r="V21" s="70" t="str">
        <f>IF('2'!$C$16="","",IF(INDEX('5'!$S$21:$AL$21,'2'!$C$16)="",CONCATENATE("Waiting for value of component",'2'!$C$16),INDEX('5'!$S$21:$AL$21,'2'!$C$16)))</f>
        <v/>
      </c>
      <c r="W21" s="70" t="str">
        <f>IF('2'!$C$17="","",IF(INDEX('5'!$S$21:$AL$21,'2'!$C$17)="",CONCATENATE("Waiting for value of component",'2'!$C$17),INDEX('5'!$S$21:$AL$21,'2'!$C$17)))</f>
        <v/>
      </c>
      <c r="X21" s="70" t="str">
        <f>IF('2'!$C$18="","",IF(INDEX('5'!$S$21:$AL$21,'2'!$C$18)="",CONCATENATE("Waiting for value of component",'2'!$C$18),INDEX('5'!$S$21:$AL$21,'2'!$C$18)))</f>
        <v/>
      </c>
      <c r="Y21" s="70" t="str">
        <f>IF('2'!$C$19="","",IF(INDEX('5'!$S$21:$AL$21,'2'!$C$19)="",CONCATENATE("Waiting for value of component",'2'!$C$19),INDEX('5'!$S$21:$AL$21,'2'!$C$19)))</f>
        <v/>
      </c>
      <c r="Z21" s="70" t="str">
        <f>IF('2'!$C$20="","",IF(INDEX('5'!$S$21:$AL$21,'2'!$C$20)="",CONCATENATE("Waiting for value of component",'2'!$C$20),INDEX('5'!$S$21:$AL$21,'2'!$C$20)))</f>
        <v/>
      </c>
      <c r="AA21" s="70" t="str">
        <f>IF('2'!$C$21="","",IF(INDEX('5'!$S$21:$AL$21,'2'!$C$21)="",CONCATENATE("Waiting for value of component",'2'!$C$21),INDEX('5'!$S$21:$AL$21,'2'!$C$21)))</f>
        <v/>
      </c>
      <c r="AB21" s="70" t="str">
        <f>IF('2'!$C$22="","",IF(INDEX('5'!$S$21:$AL$21,'2'!$C$22)="",CONCATENATE("Waiting for value of component",'2'!$C$22),INDEX('5'!$S$21:$AL$21,'2'!$C$22)))</f>
        <v/>
      </c>
      <c r="AC21" s="70" t="str">
        <f>IF('2'!$C$25="","",IF(INDEX('5'!$S$21:$AL$21,'2'!$C$25)="",CONCATENATE("Waiting for value of component",'2'!$C$25),INDEX('5'!$S$21:$AL$21,'2'!$C$25)))</f>
        <v/>
      </c>
      <c r="AD21" s="70" t="str">
        <f>IF('2'!$C$26="","",IF(INDEX('5'!$S$21:$AL$21,'2'!$C$26)="",CONCATENATE("Waiting for value of component",'2'!$C$26),INDEX('5'!$S$21:$AL$21,'2'!$C$26)))</f>
        <v/>
      </c>
      <c r="AE21" s="70" t="str">
        <f>IF('2'!$C$27="","",IF(INDEX('5'!$S$21:$AL$21,'2'!$C$27)="",CONCATENATE("Waiting for value of component",'2'!$C$27),INDEX('5'!$S$21:$AL$21,'2'!$C$27)))</f>
        <v/>
      </c>
      <c r="AF21" s="70" t="str">
        <f>IF('2'!$C$28="","",IF(INDEX('5'!$S$21:$AL$21,'2'!$C$28)="",CONCATENATE("Waiting for value of component",'2'!$C$28),INDEX('5'!$S$21:$AL$21,'2'!$C$28)))</f>
        <v/>
      </c>
      <c r="AG21" s="70" t="str">
        <f>IF('2'!$C$29="","",IF(INDEX('5'!$S$21:$AL$21,'2'!$C$29)="",CONCATENATE("Waiting for value of component",'2'!$C$29),INDEX('5'!$S$21:$AL$21,'2'!$C$29)))</f>
        <v/>
      </c>
      <c r="AH21" s="70" t="str">
        <f>IF('2'!$C$30="","",IF(INDEX('5'!$S$21:$AL$21,'2'!$C$30)="",CONCATENATE("Waiting for value of component",'2'!$C$30),INDEX('5'!$S$21:$AL$21,'2'!$C$30)))</f>
        <v/>
      </c>
      <c r="AI21" s="70" t="str">
        <f>IF('2'!$C$31="","",IF(INDEX('5'!$S$21:$AL$21,'2'!$C$31)="",CONCATENATE("Waiting for value of component",'2'!$C$31),INDEX('5'!$S$21:$AL$21,'2'!$C$31)))</f>
        <v/>
      </c>
      <c r="AJ21" s="70" t="str">
        <f>IF('2'!$C$32="","",IF(INDEX('5'!$S$21:$AL$21,'2'!$C$32)="",CONCATENATE("Waiting for value of component",'2'!$C$32),INDEX('5'!$S$21:$AL$21,'2'!$C$32)))</f>
        <v/>
      </c>
      <c r="AK21" s="70" t="str">
        <f>IF('2'!$C$33="","",IF(INDEX('5'!$S$21:$AL$21,'2'!$C$33)="",CONCATENATE("Waiting for value of component",'2'!$C$33),INDEX('5'!$S$21:$AL$21,'2'!$C$33)))</f>
        <v/>
      </c>
      <c r="AL21" s="70" t="str">
        <f>IF('2'!$C$34="","",IF(INDEX('5'!$S$21:$AL$21,'2'!$C$34)="",CONCATENATE("Waiting for value of component",'2'!$C$34),INDEX('5'!$S$21:$AL$21,'2'!$C$34)))</f>
        <v/>
      </c>
      <c r="AM21" s="17"/>
    </row>
    <row r="22" spans="2:39" s="3" customFormat="1" ht="18" customHeight="1" thickBot="1" x14ac:dyDescent="0.3">
      <c r="B22" s="15"/>
      <c r="C22" s="31"/>
      <c r="D22" s="73" t="s">
        <v>235</v>
      </c>
      <c r="E22" s="3" t="s">
        <v>240</v>
      </c>
      <c r="F22" s="31"/>
      <c r="G22" s="31"/>
      <c r="H22" s="31"/>
      <c r="I22" s="31"/>
      <c r="J22" s="31"/>
      <c r="K22" s="31"/>
      <c r="L22" s="31"/>
      <c r="M22" s="31"/>
      <c r="N22" s="31"/>
      <c r="O22" s="31"/>
      <c r="P22" s="31"/>
      <c r="Q22" s="31"/>
      <c r="R22" s="31"/>
      <c r="S22" s="70"/>
      <c r="T22" s="70" t="str">
        <f>IF('2'!$C$14="","",IF(INDEX('5'!$S$22:$AL$22,'2'!$C$14)="",CONCATENATE("Waiting for value of component",'2'!$C$14),INDEX('5'!$S$22:$AL$22,'2'!$C$14)))</f>
        <v/>
      </c>
      <c r="U22" s="70" t="str">
        <f>IF('2'!$C$15="","",IF(INDEX('5'!$S$22:$AL$22,'2'!$C$15)="",CONCATENATE("Waiting for value of component",'2'!$C$15),INDEX('5'!$S$22:$AL$22,'2'!$C$15)))</f>
        <v/>
      </c>
      <c r="V22" s="70" t="str">
        <f>IF('2'!$C$16="","",IF(INDEX('5'!$S$22:$AL$22,'2'!$C$16)="",CONCATENATE("Waiting for value of component",'2'!$C$16),INDEX('5'!$S$22:$AL$22,'2'!$C$16)))</f>
        <v/>
      </c>
      <c r="W22" s="70" t="str">
        <f>IF('2'!$C$17="","",IF(INDEX('5'!$S$22:$AL$22,'2'!$C$17)="",CONCATENATE("Waiting for value of component",'2'!$C$17),INDEX('5'!$S$22:$AL$22,'2'!$C$17)))</f>
        <v/>
      </c>
      <c r="X22" s="70" t="str">
        <f>IF('2'!$C$18="","",IF(INDEX('5'!$S$22:$AL$22,'2'!$C$18)="",CONCATENATE("Waiting for value of component",'2'!$C$18),INDEX('5'!$S$22:$AL$22,'2'!$C$18)))</f>
        <v/>
      </c>
      <c r="Y22" s="70" t="str">
        <f>IF('2'!$C$19="","",IF(INDEX('5'!$S$22:$AL$22,'2'!$C$19)="",CONCATENATE("Waiting for value of component",'2'!$C$19),INDEX('5'!$S$22:$AL$22,'2'!$C$19)))</f>
        <v/>
      </c>
      <c r="Z22" s="70" t="str">
        <f>IF('2'!$C$20="","",IF(INDEX('5'!$S$22:$AL$22,'2'!$C$20)="",CONCATENATE("Waiting for value of component",'2'!$C$20),INDEX('5'!$S$22:$AL$22,'2'!$C$20)))</f>
        <v/>
      </c>
      <c r="AA22" s="70" t="str">
        <f>IF('2'!$C$21="","",IF(INDEX('5'!$S$22:$AL$22,'2'!$C$21)="",CONCATENATE("Waiting for value of component",'2'!$C$21),INDEX('5'!$S$22:$AL$22,'2'!$C$21)))</f>
        <v/>
      </c>
      <c r="AB22" s="70" t="str">
        <f>IF('2'!$C$22="","",IF(INDEX('5'!$S$22:$AL$22,'2'!$C$22)="",CONCATENATE("Waiting for value of component",'2'!$C$22),INDEX('5'!$S$22:$AL$22,'2'!$C$22)))</f>
        <v/>
      </c>
      <c r="AC22" s="70" t="str">
        <f>IF('2'!$C$25="","",IF(INDEX('5'!$S$22:$AL$22,'2'!$C$25)="",CONCATENATE("Waiting for value of component",'2'!$C$25),INDEX('5'!$S$22:$AL$22,'2'!$C$25)))</f>
        <v/>
      </c>
      <c r="AD22" s="70" t="str">
        <f>IF('2'!$C$26="","",IF(INDEX('5'!$S$22:$AL$22,'2'!$C$26)="",CONCATENATE("Waiting for value of component",'2'!$C$26),INDEX('5'!$S$22:$AL$22,'2'!$C$26)))</f>
        <v/>
      </c>
      <c r="AE22" s="70" t="str">
        <f>IF('2'!$C$27="","",IF(INDEX('5'!$S$22:$AL$22,'2'!$C$27)="",CONCATENATE("Waiting for value of component",'2'!$C$27),INDEX('5'!$S$22:$AL$22,'2'!$C$27)))</f>
        <v/>
      </c>
      <c r="AF22" s="70" t="str">
        <f>IF('2'!$C$28="","",IF(INDEX('5'!$S$22:$AL$22,'2'!$C$28)="",CONCATENATE("Waiting for value of component",'2'!$C$28),INDEX('5'!$S$22:$AL$22,'2'!$C$28)))</f>
        <v/>
      </c>
      <c r="AG22" s="70" t="str">
        <f>IF('2'!$C$29="","",IF(INDEX('5'!$S$22:$AL$22,'2'!$C$29)="",CONCATENATE("Waiting for value of component",'2'!$C$29),INDEX('5'!$S$22:$AL$22,'2'!$C$29)))</f>
        <v/>
      </c>
      <c r="AH22" s="70" t="str">
        <f>IF('2'!$C$30="","",IF(INDEX('5'!$S$22:$AL$22,'2'!$C$30)="",CONCATENATE("Waiting for value of component",'2'!$C$30),INDEX('5'!$S$22:$AL$22,'2'!$C$30)))</f>
        <v/>
      </c>
      <c r="AI22" s="70" t="str">
        <f>IF('2'!$C$31="","",IF(INDEX('5'!$S$22:$AL$22,'2'!$C$31)="",CONCATENATE("Waiting for value of component",'2'!$C$31),INDEX('5'!$S$22:$AL$22,'2'!$C$31)))</f>
        <v/>
      </c>
      <c r="AJ22" s="70" t="str">
        <f>IF('2'!$C$32="","",IF(INDEX('5'!$S$22:$AL$22,'2'!$C$32)="",CONCATENATE("Waiting for value of component",'2'!$C$32),INDEX('5'!$S$22:$AL$22,'2'!$C$32)))</f>
        <v/>
      </c>
      <c r="AK22" s="70" t="str">
        <f>IF('2'!$C$33="","",IF(INDEX('5'!$S$22:$AL$22,'2'!$C$33)="",CONCATENATE("Waiting for value of component",'2'!$C$33),INDEX('5'!$S$22:$AL$22,'2'!$C$33)))</f>
        <v/>
      </c>
      <c r="AL22" s="70" t="str">
        <f>IF('2'!$C$34="","",IF(INDEX('5'!$S$22:$AL$22,'2'!$C$34)="",CONCATENATE("Waiting for value of component",'2'!$C$34),INDEX('5'!$S$22:$AL$22,'2'!$C$34)))</f>
        <v/>
      </c>
      <c r="AM22" s="17"/>
    </row>
    <row r="23" spans="2:39" s="3" customFormat="1" ht="18" customHeight="1" thickBot="1" x14ac:dyDescent="0.3">
      <c r="B23" s="15"/>
      <c r="C23" s="31"/>
      <c r="D23" s="73" t="s">
        <v>236</v>
      </c>
      <c r="E23" s="4" t="s">
        <v>241</v>
      </c>
      <c r="F23" s="31"/>
      <c r="G23" s="31"/>
      <c r="H23" s="31"/>
      <c r="I23" s="31"/>
      <c r="J23" s="31"/>
      <c r="K23" s="31"/>
      <c r="L23" s="31"/>
      <c r="M23" s="31"/>
      <c r="N23" s="31"/>
      <c r="O23" s="31"/>
      <c r="P23" s="31"/>
      <c r="Q23" s="31"/>
      <c r="R23" s="31"/>
      <c r="S23" s="70"/>
      <c r="T23" s="70" t="str">
        <f>IF('2'!$C$14="","",IF(INDEX('5'!$S$23:$AL$23,'2'!$C$14)="",CONCATENATE("Waiting for value of component",'2'!$C$14),INDEX('5'!$S$23:$AL$23,'2'!$C$14)))</f>
        <v/>
      </c>
      <c r="U23" s="70" t="str">
        <f>IF('2'!$C$15="","",IF(INDEX('5'!$S$23:$AL$23,'2'!$C$15)="",CONCATENATE("Waiting for value of component",'2'!$C$15),INDEX('5'!$S$23:$AL$23,'2'!$C$15)))</f>
        <v/>
      </c>
      <c r="V23" s="70" t="str">
        <f>IF('2'!$C$16="","",IF(INDEX('5'!$S$23:$AL$23,'2'!$C$16)="",CONCATENATE("Waiting for value of component",'2'!$C$16),INDEX('5'!$S$23:$AL$23,'2'!$C$16)))</f>
        <v/>
      </c>
      <c r="W23" s="70" t="str">
        <f>IF('2'!$C$17="","",IF(INDEX('5'!$S$23:$AL$23,'2'!$C$17)="",CONCATENATE("Waiting for value of component",'2'!$C$17),INDEX('5'!$S$23:$AL$23,'2'!$C$17)))</f>
        <v/>
      </c>
      <c r="X23" s="70" t="str">
        <f>IF('2'!$C$18="","",IF(INDEX('5'!$S$23:$AL$23,'2'!$C$18)="",CONCATENATE("Waiting for value of component",'2'!$C$18),INDEX('5'!$S$23:$AL$23,'2'!$C$18)))</f>
        <v/>
      </c>
      <c r="Y23" s="70" t="str">
        <f>IF('2'!$C$19="","",IF(INDEX('5'!$S$23:$AL$23,'2'!$C$19)="",CONCATENATE("Waiting for value of component",'2'!$C$19),INDEX('5'!$S$23:$AL$23,'2'!$C$19)))</f>
        <v/>
      </c>
      <c r="Z23" s="70" t="str">
        <f>IF('2'!$C$20="","",IF(INDEX('5'!$S$23:$AL$23,'2'!$C$20)="",CONCATENATE("Waiting for value of component",'2'!$C$20),INDEX('5'!$S$23:$AL$23,'2'!$C$20)))</f>
        <v/>
      </c>
      <c r="AA23" s="70" t="str">
        <f>IF('2'!$C$21="","",IF(INDEX('5'!$S$23:$AL$23,'2'!$C$21)="",CONCATENATE("Waiting for value of component",'2'!$C$21),INDEX('5'!$S$23:$AL$23,'2'!$C$21)))</f>
        <v/>
      </c>
      <c r="AB23" s="70" t="str">
        <f>IF('2'!$C$22="","",IF(INDEX('5'!$S$23:$AL$23,'2'!$C$22)="",CONCATENATE("Waiting for value of component",'2'!$C$22),INDEX('5'!$S$23:$AL$23,'2'!$C$22)))</f>
        <v/>
      </c>
      <c r="AC23" s="70" t="str">
        <f>IF('2'!$C$25="","",IF(INDEX('5'!$S$23:$AL$23,'2'!$C$25)="",CONCATENATE("Waiting for value of component",'2'!$C$25),INDEX('5'!$S$23:$AL$23,'2'!$C$25)))</f>
        <v/>
      </c>
      <c r="AD23" s="70" t="str">
        <f>IF('2'!$C$26="","",IF(INDEX('5'!$S$23:$AL$23,'2'!$C$26)="",CONCATENATE("Waiting for value of component",'2'!$C$26),INDEX('5'!$S$23:$AL$23,'2'!$C$26)))</f>
        <v/>
      </c>
      <c r="AE23" s="70" t="str">
        <f>IF('2'!$C$27="","",IF(INDEX('5'!$S$23:$AL$23,'2'!$C$27)="",CONCATENATE("Waiting for value of component",'2'!$C$27),INDEX('5'!$S$23:$AL$23,'2'!$C$27)))</f>
        <v/>
      </c>
      <c r="AF23" s="70" t="str">
        <f>IF('2'!$C$28="","",IF(INDEX('5'!$S$23:$AL$23,'2'!$C$28)="",CONCATENATE("Waiting for value of component",'2'!$C$28),INDEX('5'!$S$23:$AL$23,'2'!$C$28)))</f>
        <v/>
      </c>
      <c r="AG23" s="70" t="str">
        <f>IF('2'!$C$29="","",IF(INDEX('5'!$S$23:$AL$23,'2'!$C$29)="",CONCATENATE("Waiting for value of component",'2'!$C$29),INDEX('5'!$S$23:$AL$23,'2'!$C$29)))</f>
        <v/>
      </c>
      <c r="AH23" s="70" t="str">
        <f>IF('2'!$C$30="","",IF(INDEX('5'!$S$23:$AL$23,'2'!$C$30)="",CONCATENATE("Waiting for value of component",'2'!$C$30),INDEX('5'!$S$23:$AL$23,'2'!$C$30)))</f>
        <v/>
      </c>
      <c r="AI23" s="70" t="str">
        <f>IF('2'!$C$31="","",IF(INDEX('5'!$S$23:$AL$23,'2'!$C$31)="",CONCATENATE("Waiting for value of component",'2'!$C$31),INDEX('5'!$S$23:$AL$23,'2'!$C$31)))</f>
        <v/>
      </c>
      <c r="AJ23" s="70" t="str">
        <f>IF('2'!$C$32="","",IF(INDEX('5'!$S$23:$AL$23,'2'!$C$32)="",CONCATENATE("Waiting for value of component",'2'!$C$32),INDEX('5'!$S$23:$AL$23,'2'!$C$32)))</f>
        <v/>
      </c>
      <c r="AK23" s="70" t="str">
        <f>IF('2'!$C$33="","",IF(INDEX('5'!$S$23:$AL$23,'2'!$C$33)="",CONCATENATE("Waiting for value of component",'2'!$C$33),INDEX('5'!$S$23:$AL$23,'2'!$C$33)))</f>
        <v/>
      </c>
      <c r="AL23" s="70" t="str">
        <f>IF('2'!$C$34="","",IF(INDEX('5'!$S$23:$AL$23,'2'!$C$34)="",CONCATENATE("Waiting for value of component",'2'!$C$34),INDEX('5'!$S$23:$AL$23,'2'!$C$34)))</f>
        <v/>
      </c>
      <c r="AM23" s="17"/>
    </row>
    <row r="24" spans="2:39" s="3" customFormat="1" ht="18" customHeight="1" thickBot="1" x14ac:dyDescent="0.3">
      <c r="B24" s="15"/>
      <c r="C24" s="31"/>
      <c r="D24" s="73" t="s">
        <v>237</v>
      </c>
      <c r="E24" s="3" t="s">
        <v>681</v>
      </c>
      <c r="F24" s="31"/>
      <c r="G24" s="31"/>
      <c r="H24" s="31"/>
      <c r="I24" s="31"/>
      <c r="J24" s="31"/>
      <c r="K24" s="31"/>
      <c r="L24" s="31"/>
      <c r="M24" s="31"/>
      <c r="N24" s="31"/>
      <c r="O24" s="31"/>
      <c r="P24" s="31"/>
      <c r="Q24" s="31"/>
      <c r="R24" s="31"/>
      <c r="S24" s="70"/>
      <c r="T24" s="70" t="str">
        <f>IF('2'!$C$14="","",IF(INDEX('5'!$S$24:$AL$24,'2'!$C$14)="",CONCATENATE("Waiting for value of component",'2'!$C$14),INDEX('5'!$S$24:$AL$24,'2'!$C$14)))</f>
        <v/>
      </c>
      <c r="U24" s="70" t="str">
        <f>IF('2'!$C$15="","",IF(INDEX('5'!$S$24:$AL$24,'2'!$C$15)="",CONCATENATE("Waiting for value of component",'2'!$C$15),INDEX('5'!$S$24:$AL$24,'2'!$C$15)))</f>
        <v/>
      </c>
      <c r="V24" s="70" t="str">
        <f>IF('2'!$C$16="","",IF(INDEX('5'!$S$24:$AL$24,'2'!$C$16)="",CONCATENATE("Waiting for value of component",'2'!$C$16),INDEX('5'!$S$24:$AL$24,'2'!$C$16)))</f>
        <v/>
      </c>
      <c r="W24" s="70" t="str">
        <f>IF('2'!$C$17="","",IF(INDEX('5'!$S$24:$AL$24,'2'!$C$17)="",CONCATENATE("Waiting for value of component",'2'!$C$17),INDEX('5'!$S$24:$AL$24,'2'!$C$17)))</f>
        <v/>
      </c>
      <c r="X24" s="70" t="str">
        <f>IF('2'!$C$18="","",IF(INDEX('5'!$S$24:$AL$24,'2'!$C$18)="",CONCATENATE("Waiting for value of component",'2'!$C$18),INDEX('5'!$S$24:$AL$24,'2'!$C$18)))</f>
        <v/>
      </c>
      <c r="Y24" s="70" t="str">
        <f>IF('2'!$C$19="","",IF(INDEX('5'!$S$24:$AL$24,'2'!$C$19)="",CONCATENATE("Waiting for value of component",'2'!$C$19),INDEX('5'!$S$24:$AL$24,'2'!$C$19)))</f>
        <v/>
      </c>
      <c r="Z24" s="70" t="str">
        <f>IF('2'!$C$20="","",IF(INDEX('5'!$S$24:$AL$24,'2'!$C$20)="",CONCATENATE("Waiting for value of component",'2'!$C$20),INDEX('5'!$S$24:$AL$24,'2'!$C$20)))</f>
        <v/>
      </c>
      <c r="AA24" s="70" t="str">
        <f>IF('2'!$C$21="","",IF(INDEX('5'!$S$24:$AL$24,'2'!$C$21)="",CONCATENATE("Waiting for value of component",'2'!$C$21),INDEX('5'!$S$24:$AL$24,'2'!$C$21)))</f>
        <v/>
      </c>
      <c r="AB24" s="70" t="str">
        <f>IF('2'!$C$22="","",IF(INDEX('5'!$S$24:$AL$24,'2'!$C$22)="",CONCATENATE("Waiting for value of component",'2'!$C$22),INDEX('5'!$S$24:$AL$24,'2'!$C$22)))</f>
        <v/>
      </c>
      <c r="AC24" s="70" t="str">
        <f>IF('2'!$C$25="","",IF(INDEX('5'!$S$24:$AL$24,'2'!$C$25)="",CONCATENATE("Waiting for value of component",'2'!$C$25),INDEX('5'!$S$24:$AL$24,'2'!$C$25)))</f>
        <v/>
      </c>
      <c r="AD24" s="70" t="str">
        <f>IF('2'!$C$26="","",IF(INDEX('5'!$S$24:$AL$24,'2'!$C$26)="",CONCATENATE("Waiting for value of component",'2'!$C$26),INDEX('5'!$S$24:$AL$24,'2'!$C$26)))</f>
        <v/>
      </c>
      <c r="AE24" s="70" t="str">
        <f>IF('2'!$C$27="","",IF(INDEX('5'!$S$24:$AL$24,'2'!$C$27)="",CONCATENATE("Waiting for value of component",'2'!$C$27),INDEX('5'!$S$24:$AL$24,'2'!$C$27)))</f>
        <v/>
      </c>
      <c r="AF24" s="70" t="str">
        <f>IF('2'!$C$28="","",IF(INDEX('5'!$S$24:$AL$24,'2'!$C$28)="",CONCATENATE("Waiting for value of component",'2'!$C$28),INDEX('5'!$S$24:$AL$24,'2'!$C$28)))</f>
        <v/>
      </c>
      <c r="AG24" s="70" t="str">
        <f>IF('2'!$C$29="","",IF(INDEX('5'!$S$24:$AL$24,'2'!$C$29)="",CONCATENATE("Waiting for value of component",'2'!$C$29),INDEX('5'!$S$24:$AL$24,'2'!$C$29)))</f>
        <v/>
      </c>
      <c r="AH24" s="70" t="str">
        <f>IF('2'!$C$30="","",IF(INDEX('5'!$S$24:$AL$24,'2'!$C$30)="",CONCATENATE("Waiting for value of component",'2'!$C$30),INDEX('5'!$S$24:$AL$24,'2'!$C$30)))</f>
        <v/>
      </c>
      <c r="AI24" s="70" t="str">
        <f>IF('2'!$C$31="","",IF(INDEX('5'!$S$24:$AL$24,'2'!$C$31)="",CONCATENATE("Waiting for value of component",'2'!$C$31),INDEX('5'!$S$24:$AL$24,'2'!$C$31)))</f>
        <v/>
      </c>
      <c r="AJ24" s="70" t="str">
        <f>IF('2'!$C$32="","",IF(INDEX('5'!$S$24:$AL$24,'2'!$C$32)="",CONCATENATE("Waiting for value of component",'2'!$C$32),INDEX('5'!$S$24:$AL$24,'2'!$C$32)))</f>
        <v/>
      </c>
      <c r="AK24" s="70" t="str">
        <f>IF('2'!$C$33="","",IF(INDEX('5'!$S$24:$AL$24,'2'!$C$33)="",CONCATENATE("Waiting for value of component",'2'!$C$33),INDEX('5'!$S$24:$AL$24,'2'!$C$33)))</f>
        <v/>
      </c>
      <c r="AL24" s="70" t="str">
        <f>IF('2'!$C$34="","",IF(INDEX('5'!$S$24:$AL$24,'2'!$C$34)="",CONCATENATE("Waiting for value of component",'2'!$C$34),INDEX('5'!$S$24:$AL$24,'2'!$C$34)))</f>
        <v/>
      </c>
      <c r="AM24" s="17"/>
    </row>
    <row r="25" spans="2:39" s="3" customFormat="1" ht="18" customHeight="1" thickBot="1" x14ac:dyDescent="0.3">
      <c r="B25" s="15"/>
      <c r="C25" s="31"/>
      <c r="D25" s="73" t="s">
        <v>238</v>
      </c>
      <c r="E25" s="3" t="s">
        <v>243</v>
      </c>
      <c r="F25" s="31"/>
      <c r="G25" s="31"/>
      <c r="H25" s="31"/>
      <c r="I25" s="31"/>
      <c r="J25" s="31"/>
      <c r="K25" s="31"/>
      <c r="L25" s="31"/>
      <c r="M25" s="31"/>
      <c r="N25" s="31"/>
      <c r="O25" s="31"/>
      <c r="P25" s="31"/>
      <c r="Q25" s="31"/>
      <c r="R25" s="31"/>
      <c r="S25" s="70"/>
      <c r="T25" s="70" t="str">
        <f>IF('2'!$C$14="","",IF(INDEX('5'!$S$25:$AL$25,'2'!$C$14)="",CONCATENATE("Waiting for value of component",'2'!$C$14),INDEX('5'!$S$25:$AL$25,'2'!$C$14)))</f>
        <v/>
      </c>
      <c r="U25" s="70" t="str">
        <f>IF('2'!$C$15="","",IF(INDEX('5'!$S$25:$AL$25,'2'!$C$15)="",CONCATENATE("Waiting for value of component",'2'!$C$15),INDEX('5'!$S$25:$AL$25,'2'!$C$15)))</f>
        <v/>
      </c>
      <c r="V25" s="70" t="str">
        <f>IF('2'!$C$16="","",IF(INDEX('5'!$S$25:$AL$25,'2'!$C$16)="",CONCATENATE("Waiting for value of component",'2'!$C$16),INDEX('5'!$S$25:$AL$25,'2'!$C$16)))</f>
        <v/>
      </c>
      <c r="W25" s="70" t="str">
        <f>IF('2'!$C$17="","",IF(INDEX('5'!$S$25:$AL$25,'2'!$C$17)="",CONCATENATE("Waiting for value of component",'2'!$C$17),INDEX('5'!$S$25:$AL$25,'2'!$C$17)))</f>
        <v/>
      </c>
      <c r="X25" s="70" t="str">
        <f>IF('2'!$C$18="","",IF(INDEX('5'!$S$12:$AL$12,'2'!$C$18)="",CONCATENATE("Waiting for value of component",'2'!$C$18),INDEX('5'!$S$12:$AL$12,'2'!$C$18)))</f>
        <v/>
      </c>
      <c r="Y25" s="70" t="str">
        <f>IF('2'!$C$19="","",IF(INDEX('5'!$S$12:$AL$12,'2'!$C$19)="",CONCATENATE("Waiting for value of component",'2'!$C$19),INDEX('5'!$S$12:$AL$12,'2'!$C$19)))</f>
        <v/>
      </c>
      <c r="Z25" s="70" t="str">
        <f>IF('2'!$C$20="","",IF(INDEX('5'!$S$12:$AL$12,'2'!$C$20)="",CONCATENATE("Waiting for value of component",'2'!$C$20),INDEX('5'!$S$12:$AL$12,'2'!$C$20)))</f>
        <v/>
      </c>
      <c r="AA25" s="70" t="str">
        <f>IF('2'!$C$21="","",IF(INDEX('5'!$S$12:$AL$12,'2'!$C$21)="",CONCATENATE("Waiting for value of component",'2'!$C$21),INDEX('5'!$S$12:$AL$12,'2'!$C$21)))</f>
        <v/>
      </c>
      <c r="AB25" s="70" t="str">
        <f>IF('2'!$C$22="","",IF(INDEX('5'!$S$12:$AL$12,'2'!$C$22)="",CONCATENATE("Waiting for value of component",'2'!$C$22),INDEX('5'!$S$12:$AL$12,'2'!$C$22)))</f>
        <v/>
      </c>
      <c r="AC25" s="70" t="str">
        <f>IF('2'!$C$25="","",IF(INDEX('5'!$S$12:$AL$12,'2'!$C$25)="",CONCATENATE("Waiting for value of component",'2'!$C$25),INDEX('5'!$S$12:$AL$12,'2'!$C$25)))</f>
        <v/>
      </c>
      <c r="AD25" s="70" t="str">
        <f>IF('2'!$C$26="","",IF(INDEX('5'!$S$12:$AL$12,'2'!$C$26)="",CONCATENATE("Waiting for value of component",'2'!$C$26),INDEX('5'!$S$12:$AL$12,'2'!$C$26)))</f>
        <v/>
      </c>
      <c r="AE25" s="70" t="str">
        <f>IF('2'!$C$27="","",IF(INDEX('5'!$S$12:$AL$12,'2'!$C$27)="",CONCATENATE("Waiting for value of component",'2'!$C$27),INDEX('5'!$S$12:$AL$12,'2'!$C$27)))</f>
        <v/>
      </c>
      <c r="AF25" s="70" t="str">
        <f>IF('2'!$C$28="","",IF(INDEX('5'!$S$12:$AL$12,'2'!$C$28)="",CONCATENATE("Waiting for value of component",'2'!$C$28),INDEX('5'!$S$12:$AL$12,'2'!$C$28)))</f>
        <v/>
      </c>
      <c r="AG25" s="70" t="str">
        <f>IF('2'!$C$29="","",IF(INDEX('5'!$S$12:$AL$12,'2'!$C$29)="",CONCATENATE("Waiting for value of component",'2'!$C$29),INDEX('5'!$S$12:$AL$12,'2'!$C$29)))</f>
        <v/>
      </c>
      <c r="AH25" s="70" t="str">
        <f>IF('2'!$C$30="","",IF(INDEX('5'!$S$12:$AL$12,'2'!$C$30)="",CONCATENATE("Waiting for value of component",'2'!$C$30),INDEX('5'!$S$12:$AL$12,'2'!$C$30)))</f>
        <v/>
      </c>
      <c r="AI25" s="70" t="str">
        <f>IF('2'!$C$31="","",IF(INDEX('5'!$S$12:$AL$12,'2'!$C$31)="",CONCATENATE("Waiting for value of component",'2'!$C$31),INDEX('5'!$S$12:$AL$12,'2'!$C$31)))</f>
        <v/>
      </c>
      <c r="AJ25" s="70" t="str">
        <f>IF('2'!$C$32="","",IF(INDEX('5'!$S$12:$AL$12,'2'!$C$32)="",CONCATENATE("Waiting for value of component",'2'!$C$32),INDEX('5'!$S$12:$AL$12,'2'!$C$32)))</f>
        <v/>
      </c>
      <c r="AK25" s="70" t="str">
        <f>IF('2'!$C$33="","",IF(INDEX('5'!$S$12:$AL$12,'2'!$C$33)="",CONCATENATE("Waiting for value of component",'2'!$C$33),INDEX('5'!$S$12:$AL$12,'2'!$C$33)))</f>
        <v/>
      </c>
      <c r="AL25" s="70" t="str">
        <f>IF('2'!$C$34="","",IF(INDEX('5'!$S$12:$AL$12,'2'!$C$34)="",CONCATENATE("Waiting for value of component",'2'!$C$34),INDEX('5'!$S$12:$AL$12,'2'!$C$34)))</f>
        <v/>
      </c>
      <c r="AM25" s="17"/>
    </row>
    <row r="26" spans="2:39" s="3" customFormat="1" ht="18" customHeight="1" x14ac:dyDescent="0.25">
      <c r="B26" s="15"/>
      <c r="C26" s="31"/>
      <c r="D26" s="31"/>
      <c r="E26" s="31"/>
      <c r="F26" s="31"/>
      <c r="G26" s="31"/>
      <c r="H26" s="31"/>
      <c r="I26" s="31"/>
      <c r="J26" s="31"/>
      <c r="K26" s="31"/>
      <c r="L26" s="31"/>
      <c r="M26" s="31"/>
      <c r="N26" s="31"/>
      <c r="O26" s="31"/>
      <c r="P26" s="31"/>
      <c r="Q26" s="31"/>
      <c r="R26" s="31"/>
      <c r="S26" s="49"/>
      <c r="T26" s="56"/>
      <c r="U26" s="49"/>
      <c r="V26" s="56"/>
      <c r="W26" s="49"/>
      <c r="X26" s="56"/>
      <c r="Y26" s="49"/>
      <c r="Z26" s="56"/>
      <c r="AA26" s="49"/>
      <c r="AB26" s="56"/>
      <c r="AC26" s="49"/>
      <c r="AD26" s="56"/>
      <c r="AE26" s="49"/>
      <c r="AF26" s="56"/>
      <c r="AG26" s="49"/>
      <c r="AH26" s="56"/>
      <c r="AI26" s="49"/>
      <c r="AJ26" s="56"/>
      <c r="AK26" s="49"/>
      <c r="AL26" s="56"/>
      <c r="AM26" s="17"/>
    </row>
    <row r="27" spans="2:39" s="3" customFormat="1" ht="18" customHeight="1" thickBot="1" x14ac:dyDescent="0.3">
      <c r="B27" s="15"/>
      <c r="C27" s="31"/>
      <c r="D27" s="75" t="s">
        <v>246</v>
      </c>
      <c r="E27" s="74"/>
      <c r="F27" s="74"/>
      <c r="G27" s="74"/>
      <c r="H27" s="74"/>
      <c r="I27" s="74"/>
      <c r="J27" s="74"/>
      <c r="K27" s="74"/>
      <c r="L27" s="74"/>
      <c r="M27" s="74"/>
      <c r="N27" s="74"/>
      <c r="O27" s="74"/>
      <c r="P27" s="74"/>
      <c r="Q27" s="74"/>
      <c r="R27" s="31"/>
      <c r="S27" s="49"/>
      <c r="T27" s="56"/>
      <c r="U27" s="49"/>
      <c r="V27" s="56"/>
      <c r="W27" s="49"/>
      <c r="X27" s="56"/>
      <c r="Y27" s="49"/>
      <c r="Z27" s="56"/>
      <c r="AA27" s="49"/>
      <c r="AB27" s="56"/>
      <c r="AC27" s="49"/>
      <c r="AD27" s="56"/>
      <c r="AE27" s="49"/>
      <c r="AF27" s="56"/>
      <c r="AG27" s="49"/>
      <c r="AH27" s="56"/>
      <c r="AI27" s="49"/>
      <c r="AJ27" s="56"/>
      <c r="AK27" s="49"/>
      <c r="AL27" s="56"/>
      <c r="AM27" s="17"/>
    </row>
    <row r="28" spans="2:39" s="3" customFormat="1" ht="18" customHeight="1" thickBot="1" x14ac:dyDescent="0.3">
      <c r="B28" s="15"/>
      <c r="C28" s="31"/>
      <c r="D28" s="73" t="s">
        <v>233</v>
      </c>
      <c r="E28" s="31" t="s">
        <v>244</v>
      </c>
      <c r="F28" s="31"/>
      <c r="G28" s="31"/>
      <c r="H28" s="31"/>
      <c r="I28" s="31"/>
      <c r="J28" s="31"/>
      <c r="K28" s="31"/>
      <c r="L28" s="31"/>
      <c r="M28" s="31"/>
      <c r="N28" s="31"/>
      <c r="O28" s="31"/>
      <c r="P28" s="31"/>
      <c r="Q28" s="31"/>
      <c r="R28" s="31"/>
      <c r="S28" s="225"/>
      <c r="T28" s="225" t="str">
        <f>IF('2'!$C$14="","",IF(INDEX('5'!$S$28:$AL$28,'2'!$C$14)="",CONCATENATE("Waiting for value of component",'2'!$C$14),INDEX('5'!$S$28:$AL$28,'2'!$C$14)))</f>
        <v/>
      </c>
      <c r="U28" s="225" t="str">
        <f>IF('2'!$C$15="","",IF(INDEX('5'!$S$28:$AL$28,'2'!$C$15)="",CONCATENATE("Waiting for value of component",'2'!$C$15),INDEX('5'!$S$28:$AL$28,'2'!$C$15)))</f>
        <v/>
      </c>
      <c r="V28" s="225" t="str">
        <f>IF('2'!$C$16="","",IF(INDEX('5'!$S$28:$AL$28,'2'!$C$16)="",CONCATENATE("Waiting for value of component",'2'!$C$16),INDEX('5'!$S$28:$AL$28,'2'!$C$16)))</f>
        <v/>
      </c>
      <c r="W28" s="225" t="str">
        <f>IF('2'!$C$17="","",IF(INDEX('5'!$S$28:$AL$28,'2'!$C$17)="",CONCATENATE("Waiting for value of component",'2'!$C$17),INDEX('5'!$S$28:$AL$28,'2'!$C$17)))</f>
        <v/>
      </c>
      <c r="X28" s="225" t="str">
        <f>IF('2'!$C$18="","",IF(INDEX('5'!$S$28:$AL$28,'2'!$C$18)="",CONCATENATE("Waiting for value of component",'2'!$C$18),INDEX('5'!$S$28:$AL$28,'2'!$C$18)))</f>
        <v/>
      </c>
      <c r="Y28" s="225" t="str">
        <f>IF('2'!$C$19="","",IF(INDEX('5'!$S$28:$AL$28,'2'!$C$19)="",CONCATENATE("Waiting for value of component",'2'!$C$19),INDEX('5'!$S$28:$AL$28,'2'!$C$19)))</f>
        <v/>
      </c>
      <c r="Z28" s="225" t="str">
        <f>IF('2'!$C$20="","",IF(INDEX('5'!$S$28:$AL$28,'2'!$C$20)="",CONCATENATE("Waiting for value of component",'2'!$C$20),INDEX('5'!$S$28:$AL$28,'2'!$C$20)))</f>
        <v/>
      </c>
      <c r="AA28" s="225" t="str">
        <f>IF('2'!$C$21="","",IF(INDEX('5'!$S$28:$AL$28,'2'!$C$21)="",CONCATENATE("Waiting for value of component",'2'!$C$21),INDEX('5'!$S$28:$AL$28,'2'!$C$21)))</f>
        <v/>
      </c>
      <c r="AB28" s="225" t="str">
        <f>IF('2'!$C$22="","",IF(INDEX('5'!$S$28:$AL$28,'2'!$C$22)="",CONCATENATE("Waiting for value of component",'2'!$C$22),INDEX('5'!$S$28:$AL$28,'2'!$C$22)))</f>
        <v/>
      </c>
      <c r="AC28" s="225" t="str">
        <f>IF('2'!$C$25="","",IF(INDEX('5'!$S$28:$AL$28,'2'!$C$25)="",CONCATENATE("Waiting for value of component",'2'!$C$25),INDEX('5'!$S$28:$AL$28,'2'!$C$25)))</f>
        <v/>
      </c>
      <c r="AD28" s="225" t="str">
        <f>IF('2'!$C$26="","",IF(INDEX('5'!$S$28:$AL$28,'2'!$C$26)="",CONCATENATE("Waiting for value of component",'2'!$C$26),INDEX('5'!$S$28:$AL$28,'2'!$C$26)))</f>
        <v/>
      </c>
      <c r="AE28" s="225" t="str">
        <f>IF('2'!$C$27="","",IF(INDEX('5'!$S$28:$AL$28,'2'!$C$27)="",CONCATENATE("Waiting for value of component",'2'!$C$27),INDEX('5'!$S$28:$AL$28,'2'!$C$27)))</f>
        <v/>
      </c>
      <c r="AF28" s="225" t="str">
        <f>IF('2'!$C$28="","",IF(INDEX('5'!$S$28:$AL$28,'2'!$C$28)="",CONCATENATE("Waiting for value of component",'2'!$C$28),INDEX('5'!$S$28:$AL$28,'2'!$C$28)))</f>
        <v/>
      </c>
      <c r="AG28" s="225" t="str">
        <f>IF('2'!$C$29="","",IF(INDEX('5'!$S$28:$AL$28,'2'!$C$29)="",CONCATENATE("Waiting for value of component",'2'!$C$29),INDEX('5'!$S$28:$AL$28,'2'!$C$29)))</f>
        <v/>
      </c>
      <c r="AH28" s="225" t="str">
        <f>IF('2'!$C$30="","",IF(INDEX('5'!$S$28:$AL$28,'2'!$C$30)="",CONCATENATE("Waiting for value of component",'2'!$C$30),INDEX('5'!$S$28:$AL$28,'2'!$C$30)))</f>
        <v/>
      </c>
      <c r="AI28" s="225" t="str">
        <f>IF('2'!$C$31="","",IF(INDEX('5'!$S$28:$AL$28,'2'!$C$31)="",CONCATENATE("Waiting for value of component",'2'!$C$31),INDEX('5'!$S$28:$AL$28,'2'!$C$31)))</f>
        <v/>
      </c>
      <c r="AJ28" s="225" t="str">
        <f>IF('2'!$C$32="","",IF(INDEX('5'!$S$28:$AL$28,'2'!$C$32)="",CONCATENATE("Waiting for value of component",'2'!$C$32),INDEX('5'!$S$28:$AL$28,'2'!$C$32)))</f>
        <v/>
      </c>
      <c r="AK28" s="225" t="str">
        <f>IF('2'!$C$33="","",IF(INDEX('5'!$S$28:$AL$28,'2'!$C$33)="",CONCATENATE("Waiting for value of component",'2'!$C$33),INDEX('5'!$S$28:$AL$28,'2'!$C$33)))</f>
        <v/>
      </c>
      <c r="AL28" s="225" t="str">
        <f>IF('2'!$C$34="","",IF(INDEX('5'!$S$28:$AL$28,'2'!$C$34)="",CONCATENATE("Waiting for value of component",'2'!$C$34),INDEX('5'!$S$28:$AL$28,'2'!$C$34)))</f>
        <v/>
      </c>
      <c r="AM28" s="17"/>
    </row>
    <row r="29" spans="2:39" s="3" customFormat="1" ht="18" customHeight="1" thickBot="1" x14ac:dyDescent="0.3">
      <c r="B29" s="15"/>
      <c r="C29" s="31"/>
      <c r="D29" s="73" t="s">
        <v>234</v>
      </c>
      <c r="E29" s="31" t="s">
        <v>239</v>
      </c>
      <c r="F29" s="31"/>
      <c r="G29" s="31"/>
      <c r="H29" s="31"/>
      <c r="I29" s="31"/>
      <c r="J29" s="31"/>
      <c r="K29" s="31"/>
      <c r="L29" s="31"/>
      <c r="M29" s="31"/>
      <c r="N29" s="31"/>
      <c r="O29" s="31"/>
      <c r="P29" s="31"/>
      <c r="Q29" s="31"/>
      <c r="R29" s="31"/>
      <c r="S29" s="70"/>
      <c r="T29" s="70" t="str">
        <f>IF('2'!$C$14="","",IF(INDEX('5'!$S29:$AL29,'2'!$C$14)="",CONCATENATE("Waiting for value of component",'2'!$C$14),INDEX('5'!$S29:$AL29,'2'!$C$14)))</f>
        <v/>
      </c>
      <c r="U29" s="70" t="str">
        <f>IF('2'!$C$15="","",IF(INDEX('5'!$S29:$AL29,'2'!$C$15)="",CONCATENATE("Waiting for value of component",'2'!$C$15),INDEX('5'!$S29:$AL29,'2'!$C$15)))</f>
        <v/>
      </c>
      <c r="V29" s="70" t="str">
        <f>IF('2'!$C$16="","",IF(INDEX('5'!$S29:$AL29,'2'!$C$16)="",CONCATENATE("Waiting for value of component",'2'!$C$16),INDEX('5'!$S29:$AL29,'2'!$C$16)))</f>
        <v/>
      </c>
      <c r="W29" s="70" t="str">
        <f>IF('2'!$C$17="","",IF(INDEX('5'!$S29:$AL29,'2'!$C$17)="",CONCATENATE("Waiting for value of component",'2'!$C$17),INDEX('5'!$S29:$AL29,'2'!$C$17)))</f>
        <v/>
      </c>
      <c r="X29" s="70" t="str">
        <f>IF('2'!$C$18="","",IF(INDEX('5'!$S29:$AL29,'2'!$C$18)="",CONCATENATE("Waiting for value of component",'2'!$C$18),INDEX('5'!$S29:$AL29,'2'!$C$18)))</f>
        <v/>
      </c>
      <c r="Y29" s="70" t="str">
        <f>IF('2'!$C$19="","",IF(INDEX('5'!$S29:$AL29,'2'!$C$19)="",CONCATENATE("Waiting for value of component",'2'!$C$19),INDEX('5'!$S29:$AL29,'2'!$C$19)))</f>
        <v/>
      </c>
      <c r="Z29" s="70" t="str">
        <f>IF('2'!$C$20="","",IF(INDEX('5'!$S29:$AL29,'2'!$C$20)="",CONCATENATE("Waiting for value of component",'2'!$C$20),INDEX('5'!$S29:$AL29,'2'!$C$20)))</f>
        <v/>
      </c>
      <c r="AA29" s="70" t="str">
        <f>IF('2'!$C$21="","",IF(INDEX('5'!$S29:$AL29,'2'!$C$21)="",CONCATENATE("Waiting for value of component",'2'!$C$21),INDEX('5'!$S29:$AL29,'2'!$C$21)))</f>
        <v/>
      </c>
      <c r="AB29" s="70" t="str">
        <f>IF('2'!$C$22="","",IF(INDEX('5'!$S29:$AL29,'2'!$C$22)="",CONCATENATE("Waiting for value of component",'2'!$C$22),INDEX('5'!$S29:$AL29,'2'!$C$22)))</f>
        <v/>
      </c>
      <c r="AC29" s="70" t="str">
        <f>IF('2'!$C$25="","",IF(INDEX('5'!$S29:$AL29,'2'!$C$25)="",CONCATENATE("Waiting for value of component",'2'!$C$25),INDEX('5'!$S29:$AL29,'2'!$C$25)))</f>
        <v/>
      </c>
      <c r="AD29" s="70" t="str">
        <f>IF('2'!$C$26="","",IF(INDEX('5'!$S29:$AL29,'2'!$C$26)="",CONCATENATE("Waiting for value of component",'2'!$C$26),INDEX('5'!$S29:$AL29,'2'!$C$26)))</f>
        <v/>
      </c>
      <c r="AE29" s="70" t="str">
        <f>IF('2'!$C$27="","",IF(INDEX('5'!$S29:$AL29,'2'!$C$27)="",CONCATENATE("Waiting for value of component",'2'!$C$27),INDEX('5'!$S29:$AL29,'2'!$C$27)))</f>
        <v/>
      </c>
      <c r="AF29" s="70" t="str">
        <f>IF('2'!$C$28="","",IF(INDEX('5'!$S29:$AL29,'2'!$C$28)="",CONCATENATE("Waiting for value of component",'2'!$C$28),INDEX('5'!$S29:$AL29,'2'!$C$28)))</f>
        <v/>
      </c>
      <c r="AG29" s="70" t="str">
        <f>IF('2'!$C$29="","",IF(INDEX('5'!$S29:$AL29,'2'!$C$29)="",CONCATENATE("Waiting for value of component",'2'!$C$29),INDEX('5'!$S29:$AL29,'2'!$C$29)))</f>
        <v/>
      </c>
      <c r="AH29" s="70" t="str">
        <f>IF('2'!$C$30="","",IF(INDEX('5'!$S29:$AL29,'2'!$C$30)="",CONCATENATE("Waiting for value of component",'2'!$C$30),INDEX('5'!$S29:$AL29,'2'!$C$30)))</f>
        <v/>
      </c>
      <c r="AI29" s="70" t="str">
        <f>IF('2'!$C$31="","",IF(INDEX('5'!$S29:$AL29,'2'!$C$31)="",CONCATENATE("Waiting for value of component",'2'!$C$31),INDEX('5'!$S29:$AL29,'2'!$C$31)))</f>
        <v/>
      </c>
      <c r="AJ29" s="70" t="str">
        <f>IF('2'!$C$32="","",IF(INDEX('5'!$S29:$AL29,'2'!$C$32)="",CONCATENATE("Waiting for value of component",'2'!$C$32),INDEX('5'!$S29:$AL29,'2'!$C$32)))</f>
        <v/>
      </c>
      <c r="AK29" s="70" t="str">
        <f>IF('2'!$C$33="","",IF(INDEX('5'!$S29:$AL29,'2'!$C$33)="",CONCATENATE("Waiting for value of component",'2'!$C$33),INDEX('5'!$S29:$AL29,'2'!$C$33)))</f>
        <v/>
      </c>
      <c r="AL29" s="70" t="str">
        <f>IF('2'!$C$34="","",IF(INDEX('5'!$S29:$AL29,'2'!$C$34)="",CONCATENATE("Waiting for value of component",'2'!$C$34),INDEX('5'!$S29:$AL29,'2'!$C$34)))</f>
        <v/>
      </c>
      <c r="AM29" s="17"/>
    </row>
    <row r="30" spans="2:39" s="3" customFormat="1" ht="18" customHeight="1" thickBot="1" x14ac:dyDescent="0.3">
      <c r="B30" s="15"/>
      <c r="C30" s="31"/>
      <c r="D30" s="73" t="s">
        <v>235</v>
      </c>
      <c r="E30" s="3" t="s">
        <v>240</v>
      </c>
      <c r="F30" s="31"/>
      <c r="G30" s="31"/>
      <c r="H30" s="31"/>
      <c r="I30" s="31"/>
      <c r="J30" s="31"/>
      <c r="K30" s="31"/>
      <c r="L30" s="31"/>
      <c r="M30" s="31"/>
      <c r="N30" s="31"/>
      <c r="O30" s="31"/>
      <c r="P30" s="31"/>
      <c r="Q30" s="31"/>
      <c r="R30" s="31"/>
      <c r="S30" s="70"/>
      <c r="T30" s="70" t="str">
        <f>IF('2'!$C$14="","",IF(INDEX('5'!$S30:$AL30,'2'!$C$14)="",CONCATENATE("Waiting for value of component",'2'!$C$14),INDEX('5'!$S30:$AL30,'2'!$C$14)))</f>
        <v/>
      </c>
      <c r="U30" s="70" t="str">
        <f>IF('2'!$C$15="","",IF(INDEX('5'!$S30:$AL30,'2'!$C$15)="",CONCATENATE("Waiting for value of component",'2'!$C$15),INDEX('5'!$S30:$AL30,'2'!$C$15)))</f>
        <v/>
      </c>
      <c r="V30" s="70" t="str">
        <f>IF('2'!$C$16="","",IF(INDEX('5'!$S30:$AL30,'2'!$C$16)="",CONCATENATE("Waiting for value of component",'2'!$C$16),INDEX('5'!$S30:$AL30,'2'!$C$16)))</f>
        <v/>
      </c>
      <c r="W30" s="70" t="str">
        <f>IF('2'!$C$17="","",IF(INDEX('5'!$S30:$AL30,'2'!$C$17)="",CONCATENATE("Waiting for value of component",'2'!$C$17),INDEX('5'!$S30:$AL30,'2'!$C$17)))</f>
        <v/>
      </c>
      <c r="X30" s="70" t="str">
        <f>IF('2'!$C$18="","",IF(INDEX('5'!$S30:$AL30,'2'!$C$18)="",CONCATENATE("Waiting for value of component",'2'!$C$18),INDEX('5'!$S30:$AL30,'2'!$C$18)))</f>
        <v/>
      </c>
      <c r="Y30" s="70" t="str">
        <f>IF('2'!$C$19="","",IF(INDEX('5'!$S30:$AL30,'2'!$C$19)="",CONCATENATE("Waiting for value of component",'2'!$C$19),INDEX('5'!$S30:$AL30,'2'!$C$19)))</f>
        <v/>
      </c>
      <c r="Z30" s="70" t="str">
        <f>IF('2'!$C$20="","",IF(INDEX('5'!$S30:$AL30,'2'!$C$20)="",CONCATENATE("Waiting for value of component",'2'!$C$20),INDEX('5'!$S30:$AL30,'2'!$C$20)))</f>
        <v/>
      </c>
      <c r="AA30" s="70" t="str">
        <f>IF('2'!$C$21="","",IF(INDEX('5'!$S30:$AL30,'2'!$C$21)="",CONCATENATE("Waiting for value of component",'2'!$C$21),INDEX('5'!$S30:$AL30,'2'!$C$21)))</f>
        <v/>
      </c>
      <c r="AB30" s="70" t="str">
        <f>IF('2'!$C$22="","",IF(INDEX('5'!$S30:$AL30,'2'!$C$22)="",CONCATENATE("Waiting for value of component",'2'!$C$22),INDEX('5'!$S30:$AL30,'2'!$C$22)))</f>
        <v/>
      </c>
      <c r="AC30" s="70" t="str">
        <f>IF('2'!$C$25="","",IF(INDEX('5'!$S30:$AL30,'2'!$C$25)="",CONCATENATE("Waiting for value of component",'2'!$C$25),INDEX('5'!$S30:$AL30,'2'!$C$25)))</f>
        <v/>
      </c>
      <c r="AD30" s="70" t="str">
        <f>IF('2'!$C$26="","",IF(INDEX('5'!$S30:$AL30,'2'!$C$26)="",CONCATENATE("Waiting for value of component",'2'!$C$26),INDEX('5'!$S30:$AL30,'2'!$C$26)))</f>
        <v/>
      </c>
      <c r="AE30" s="70" t="str">
        <f>IF('2'!$C$27="","",IF(INDEX('5'!$S30:$AL30,'2'!$C$27)="",CONCATENATE("Waiting for value of component",'2'!$C$27),INDEX('5'!$S30:$AL30,'2'!$C$27)))</f>
        <v/>
      </c>
      <c r="AF30" s="70" t="str">
        <f>IF('2'!$C$28="","",IF(INDEX('5'!$S30:$AL30,'2'!$C$28)="",CONCATENATE("Waiting for value of component",'2'!$C$28),INDEX('5'!$S30:$AL30,'2'!$C$28)))</f>
        <v/>
      </c>
      <c r="AG30" s="70" t="str">
        <f>IF('2'!$C$29="","",IF(INDEX('5'!$S30:$AL30,'2'!$C$29)="",CONCATENATE("Waiting for value of component",'2'!$C$29),INDEX('5'!$S30:$AL30,'2'!$C$29)))</f>
        <v/>
      </c>
      <c r="AH30" s="70" t="str">
        <f>IF('2'!$C$30="","",IF(INDEX('5'!$S30:$AL30,'2'!$C$30)="",CONCATENATE("Waiting for value of component",'2'!$C$30),INDEX('5'!$S30:$AL30,'2'!$C$30)))</f>
        <v/>
      </c>
      <c r="AI30" s="70" t="str">
        <f>IF('2'!$C$31="","",IF(INDEX('5'!$S30:$AL30,'2'!$C$31)="",CONCATENATE("Waiting for value of component",'2'!$C$31),INDEX('5'!$S30:$AL30,'2'!$C$31)))</f>
        <v/>
      </c>
      <c r="AJ30" s="70" t="str">
        <f>IF('2'!$C$32="","",IF(INDEX('5'!$S30:$AL30,'2'!$C$32)="",CONCATENATE("Waiting for value of component",'2'!$C$32),INDEX('5'!$S30:$AL30,'2'!$C$32)))</f>
        <v/>
      </c>
      <c r="AK30" s="70" t="str">
        <f>IF('2'!$C$33="","",IF(INDEX('5'!$S30:$AL30,'2'!$C$33)="",CONCATENATE("Waiting for value of component",'2'!$C$33),INDEX('5'!$S30:$AL30,'2'!$C$33)))</f>
        <v/>
      </c>
      <c r="AL30" s="70" t="str">
        <f>IF('2'!$C$34="","",IF(INDEX('5'!$S30:$AL30,'2'!$C$34)="",CONCATENATE("Waiting for value of component",'2'!$C$34),INDEX('5'!$S30:$AL30,'2'!$C$34)))</f>
        <v/>
      </c>
      <c r="AM30" s="17"/>
    </row>
    <row r="31" spans="2:39" s="3" customFormat="1" ht="18" customHeight="1" thickBot="1" x14ac:dyDescent="0.3">
      <c r="B31" s="15"/>
      <c r="C31" s="31"/>
      <c r="D31" s="73" t="s">
        <v>236</v>
      </c>
      <c r="E31" s="4" t="s">
        <v>241</v>
      </c>
      <c r="F31" s="31"/>
      <c r="G31" s="31"/>
      <c r="H31" s="31"/>
      <c r="I31" s="31"/>
      <c r="J31" s="31"/>
      <c r="K31" s="31"/>
      <c r="L31" s="31"/>
      <c r="M31" s="31"/>
      <c r="N31" s="31"/>
      <c r="O31" s="31"/>
      <c r="P31" s="31"/>
      <c r="Q31" s="31"/>
      <c r="R31" s="31"/>
      <c r="S31" s="70"/>
      <c r="T31" s="70" t="str">
        <f>IF('2'!$C$14="","",IF(INDEX('5'!$S31:$AL31,'2'!$C$14)="",CONCATENATE("Waiting for value of component",'2'!$C$14),INDEX('5'!$S31:$AL31,'2'!$C$14)))</f>
        <v/>
      </c>
      <c r="U31" s="70" t="str">
        <f>IF('2'!$C$15="","",IF(INDEX('5'!$S31:$AL31,'2'!$C$15)="",CONCATENATE("Waiting for value of component",'2'!$C$15),INDEX('5'!$S31:$AL31,'2'!$C$15)))</f>
        <v/>
      </c>
      <c r="V31" s="70" t="str">
        <f>IF('2'!$C$16="","",IF(INDEX('5'!$S31:$AL31,'2'!$C$16)="",CONCATENATE("Waiting for value of component",'2'!$C$16),INDEX('5'!$S31:$AL31,'2'!$C$16)))</f>
        <v/>
      </c>
      <c r="W31" s="70" t="str">
        <f>IF('2'!$C$17="","",IF(INDEX('5'!$S31:$AL31,'2'!$C$17)="",CONCATENATE("Waiting for value of component",'2'!$C$17),INDEX('5'!$S31:$AL31,'2'!$C$17)))</f>
        <v/>
      </c>
      <c r="X31" s="70" t="str">
        <f>IF('2'!$C$18="","",IF(INDEX('5'!$S31:$AL31,'2'!$C$18)="",CONCATENATE("Waiting for value of component",'2'!$C$18),INDEX('5'!$S31:$AL31,'2'!$C$18)))</f>
        <v/>
      </c>
      <c r="Y31" s="70" t="str">
        <f>IF('2'!$C$19="","",IF(INDEX('5'!$S31:$AL31,'2'!$C$19)="",CONCATENATE("Waiting for value of component",'2'!$C$19),INDEX('5'!$S31:$AL31,'2'!$C$19)))</f>
        <v/>
      </c>
      <c r="Z31" s="70" t="str">
        <f>IF('2'!$C$20="","",IF(INDEX('5'!$S31:$AL31,'2'!$C$20)="",CONCATENATE("Waiting for value of component",'2'!$C$20),INDEX('5'!$S31:$AL31,'2'!$C$20)))</f>
        <v/>
      </c>
      <c r="AA31" s="70" t="str">
        <f>IF('2'!$C$21="","",IF(INDEX('5'!$S31:$AL31,'2'!$C$21)="",CONCATENATE("Waiting for value of component",'2'!$C$21),INDEX('5'!$S31:$AL31,'2'!$C$21)))</f>
        <v/>
      </c>
      <c r="AB31" s="70" t="str">
        <f>IF('2'!$C$22="","",IF(INDEX('5'!$S31:$AL31,'2'!$C$22)="",CONCATENATE("Waiting for value of component",'2'!$C$22),INDEX('5'!$S31:$AL31,'2'!$C$22)))</f>
        <v/>
      </c>
      <c r="AC31" s="70" t="str">
        <f>IF('2'!$C$25="","",IF(INDEX('5'!$S31:$AL31,'2'!$C$25)="",CONCATENATE("Waiting for value of component",'2'!$C$25),INDEX('5'!$S31:$AL31,'2'!$C$25)))</f>
        <v/>
      </c>
      <c r="AD31" s="70" t="str">
        <f>IF('2'!$C$26="","",IF(INDEX('5'!$S31:$AL31,'2'!$C$26)="",CONCATENATE("Waiting for value of component",'2'!$C$26),INDEX('5'!$S31:$AL31,'2'!$C$26)))</f>
        <v/>
      </c>
      <c r="AE31" s="70" t="str">
        <f>IF('2'!$C$27="","",IF(INDEX('5'!$S31:$AL31,'2'!$C$27)="",CONCATENATE("Waiting for value of component",'2'!$C$27),INDEX('5'!$S31:$AL31,'2'!$C$27)))</f>
        <v/>
      </c>
      <c r="AF31" s="70" t="str">
        <f>IF('2'!$C$28="","",IF(INDEX('5'!$S31:$AL31,'2'!$C$28)="",CONCATENATE("Waiting for value of component",'2'!$C$28),INDEX('5'!$S31:$AL31,'2'!$C$28)))</f>
        <v/>
      </c>
      <c r="AG31" s="70" t="str">
        <f>IF('2'!$C$29="","",IF(INDEX('5'!$S31:$AL31,'2'!$C$29)="",CONCATENATE("Waiting for value of component",'2'!$C$29),INDEX('5'!$S31:$AL31,'2'!$C$29)))</f>
        <v/>
      </c>
      <c r="AH31" s="70" t="str">
        <f>IF('2'!$C$30="","",IF(INDEX('5'!$S31:$AL31,'2'!$C$30)="",CONCATENATE("Waiting for value of component",'2'!$C$30),INDEX('5'!$S31:$AL31,'2'!$C$30)))</f>
        <v/>
      </c>
      <c r="AI31" s="70" t="str">
        <f>IF('2'!$C$31="","",IF(INDEX('5'!$S31:$AL31,'2'!$C$31)="",CONCATENATE("Waiting for value of component",'2'!$C$31),INDEX('5'!$S31:$AL31,'2'!$C$31)))</f>
        <v/>
      </c>
      <c r="AJ31" s="70" t="str">
        <f>IF('2'!$C$32="","",IF(INDEX('5'!$S31:$AL31,'2'!$C$32)="",CONCATENATE("Waiting for value of component",'2'!$C$32),INDEX('5'!$S31:$AL31,'2'!$C$32)))</f>
        <v/>
      </c>
      <c r="AK31" s="70" t="str">
        <f>IF('2'!$C$33="","",IF(INDEX('5'!$S31:$AL31,'2'!$C$33)="",CONCATENATE("Waiting for value of component",'2'!$C$33),INDEX('5'!$S31:$AL31,'2'!$C$33)))</f>
        <v/>
      </c>
      <c r="AL31" s="70" t="str">
        <f>IF('2'!$C$34="","",IF(INDEX('5'!$S31:$AL31,'2'!$C$34)="",CONCATENATE("Waiting for value of component",'2'!$C$34),INDEX('5'!$S31:$AL31,'2'!$C$34)))</f>
        <v/>
      </c>
      <c r="AM31" s="17"/>
    </row>
    <row r="32" spans="2:39" s="3" customFormat="1" ht="18" customHeight="1" thickBot="1" x14ac:dyDescent="0.3">
      <c r="B32" s="15"/>
      <c r="C32" s="31"/>
      <c r="D32" s="73" t="s">
        <v>237</v>
      </c>
      <c r="E32" s="3" t="s">
        <v>681</v>
      </c>
      <c r="F32" s="31"/>
      <c r="G32" s="31"/>
      <c r="H32" s="31"/>
      <c r="I32" s="31"/>
      <c r="J32" s="31"/>
      <c r="K32" s="31"/>
      <c r="L32" s="31"/>
      <c r="M32" s="31"/>
      <c r="N32" s="31"/>
      <c r="O32" s="31"/>
      <c r="P32" s="31"/>
      <c r="Q32" s="31"/>
      <c r="R32" s="31"/>
      <c r="S32" s="70"/>
      <c r="T32" s="70" t="str">
        <f>IF('2'!$C$14="","",IF(INDEX('5'!$S32:$AL32,'2'!$C$14)="",CONCATENATE("Waiting for value of component",'2'!$C$14),INDEX('5'!$S32:$AL32,'2'!$C$14)))</f>
        <v/>
      </c>
      <c r="U32" s="70" t="str">
        <f>IF('2'!$C$15="","",IF(INDEX('5'!$S32:$AL32,'2'!$C$15)="",CONCATENATE("Waiting for value of component",'2'!$C$15),INDEX('5'!$S32:$AL32,'2'!$C$15)))</f>
        <v/>
      </c>
      <c r="V32" s="70" t="str">
        <f>IF('2'!$C$16="","",IF(INDEX('5'!$S32:$AL32,'2'!$C$16)="",CONCATENATE("Waiting for value of component",'2'!$C$16),INDEX('5'!$S32:$AL32,'2'!$C$16)))</f>
        <v/>
      </c>
      <c r="W32" s="70" t="str">
        <f>IF('2'!$C$17="","",IF(INDEX('5'!$S32:$AL32,'2'!$C$17)="",CONCATENATE("Waiting for value of component",'2'!$C$17),INDEX('5'!$S32:$AL32,'2'!$C$17)))</f>
        <v/>
      </c>
      <c r="X32" s="70" t="str">
        <f>IF('2'!$C$18="","",IF(INDEX('5'!$S32:$AL32,'2'!$C$18)="",CONCATENATE("Waiting for value of component",'2'!$C$18),INDEX('5'!$S32:$AL32,'2'!$C$18)))</f>
        <v/>
      </c>
      <c r="Y32" s="70" t="str">
        <f>IF('2'!$C$19="","",IF(INDEX('5'!$S32:$AL32,'2'!$C$19)="",CONCATENATE("Waiting for value of component",'2'!$C$19),INDEX('5'!$S32:$AL32,'2'!$C$19)))</f>
        <v/>
      </c>
      <c r="Z32" s="70" t="str">
        <f>IF('2'!$C$20="","",IF(INDEX('5'!$S32:$AL32,'2'!$C$20)="",CONCATENATE("Waiting for value of component",'2'!$C$20),INDEX('5'!$S32:$AL32,'2'!$C$20)))</f>
        <v/>
      </c>
      <c r="AA32" s="70" t="str">
        <f>IF('2'!$C$21="","",IF(INDEX('5'!$S32:$AL32,'2'!$C$21)="",CONCATENATE("Waiting for value of component",'2'!$C$21),INDEX('5'!$S32:$AL32,'2'!$C$21)))</f>
        <v/>
      </c>
      <c r="AB32" s="70" t="str">
        <f>IF('2'!$C$22="","",IF(INDEX('5'!$S32:$AL32,'2'!$C$22)="",CONCATENATE("Waiting for value of component",'2'!$C$22),INDEX('5'!$S32:$AL32,'2'!$C$22)))</f>
        <v/>
      </c>
      <c r="AC32" s="70" t="str">
        <f>IF('2'!$C$25="","",IF(INDEX('5'!$S32:$AL32,'2'!$C$25)="",CONCATENATE("Waiting for value of component",'2'!$C$25),INDEX('5'!$S32:$AL32,'2'!$C$25)))</f>
        <v/>
      </c>
      <c r="AD32" s="70" t="str">
        <f>IF('2'!$C$26="","",IF(INDEX('5'!$S32:$AL32,'2'!$C$26)="",CONCATENATE("Waiting for value of component",'2'!$C$26),INDEX('5'!$S32:$AL32,'2'!$C$26)))</f>
        <v/>
      </c>
      <c r="AE32" s="70" t="str">
        <f>IF('2'!$C$27="","",IF(INDEX('5'!$S32:$AL32,'2'!$C$27)="",CONCATENATE("Waiting for value of component",'2'!$C$27),INDEX('5'!$S32:$AL32,'2'!$C$27)))</f>
        <v/>
      </c>
      <c r="AF32" s="70" t="str">
        <f>IF('2'!$C$28="","",IF(INDEX('5'!$S32:$AL32,'2'!$C$28)="",CONCATENATE("Waiting for value of component",'2'!$C$28),INDEX('5'!$S32:$AL32,'2'!$C$28)))</f>
        <v/>
      </c>
      <c r="AG32" s="70" t="str">
        <f>IF('2'!$C$29="","",IF(INDEX('5'!$S32:$AL32,'2'!$C$29)="",CONCATENATE("Waiting for value of component",'2'!$C$29),INDEX('5'!$S32:$AL32,'2'!$C$29)))</f>
        <v/>
      </c>
      <c r="AH32" s="70" t="str">
        <f>IF('2'!$C$30="","",IF(INDEX('5'!$S32:$AL32,'2'!$C$30)="",CONCATENATE("Waiting for value of component",'2'!$C$30),INDEX('5'!$S32:$AL32,'2'!$C$30)))</f>
        <v/>
      </c>
      <c r="AI32" s="70" t="str">
        <f>IF('2'!$C$31="","",IF(INDEX('5'!$S32:$AL32,'2'!$C$31)="",CONCATENATE("Waiting for value of component",'2'!$C$31),INDEX('5'!$S32:$AL32,'2'!$C$31)))</f>
        <v/>
      </c>
      <c r="AJ32" s="70" t="str">
        <f>IF('2'!$C$32="","",IF(INDEX('5'!$S32:$AL32,'2'!$C$32)="",CONCATENATE("Waiting for value of component",'2'!$C$32),INDEX('5'!$S32:$AL32,'2'!$C$32)))</f>
        <v/>
      </c>
      <c r="AK32" s="70" t="str">
        <f>IF('2'!$C$33="","",IF(INDEX('5'!$S32:$AL32,'2'!$C$33)="",CONCATENATE("Waiting for value of component",'2'!$C$33),INDEX('5'!$S32:$AL32,'2'!$C$33)))</f>
        <v/>
      </c>
      <c r="AL32" s="70" t="str">
        <f>IF('2'!$C$34="","",IF(INDEX('5'!$S32:$AL32,'2'!$C$34)="",CONCATENATE("Waiting for value of component",'2'!$C$34),INDEX('5'!$S32:$AL32,'2'!$C$34)))</f>
        <v/>
      </c>
      <c r="AM32" s="17"/>
    </row>
    <row r="33" spans="2:39" s="3" customFormat="1" ht="18" customHeight="1" thickBot="1" x14ac:dyDescent="0.3">
      <c r="B33" s="15"/>
      <c r="C33" s="31"/>
      <c r="D33" s="73" t="s">
        <v>238</v>
      </c>
      <c r="E33" s="3" t="s">
        <v>243</v>
      </c>
      <c r="F33" s="31"/>
      <c r="G33" s="31"/>
      <c r="H33" s="31"/>
      <c r="I33" s="31"/>
      <c r="J33" s="31"/>
      <c r="K33" s="31"/>
      <c r="L33" s="31"/>
      <c r="M33" s="31"/>
      <c r="N33" s="31"/>
      <c r="O33" s="31"/>
      <c r="P33" s="31"/>
      <c r="Q33" s="31"/>
      <c r="R33" s="31"/>
      <c r="S33" s="70"/>
      <c r="T33" s="70" t="str">
        <f>IF('2'!$C$14="","",IF(INDEX('5'!$S33:$AL33,'2'!$C$14)="",CONCATENATE("Waiting for value of component",'2'!$C$14),INDEX('5'!$S33:$AL33,'2'!$C$14)))</f>
        <v/>
      </c>
      <c r="U33" s="70" t="str">
        <f>IF('2'!$C$15="","",IF(INDEX('5'!$S33:$AL33,'2'!$C$15)="",CONCATENATE("Waiting for value of component",'2'!$C$15),INDEX('5'!$S33:$AL33,'2'!$C$15)))</f>
        <v/>
      </c>
      <c r="V33" s="70" t="str">
        <f>IF('2'!$C$16="","",IF(INDEX('5'!$S33:$AL33,'2'!$C$16)="",CONCATENATE("Waiting for value of component",'2'!$C$16),INDEX('5'!$S33:$AL33,'2'!$C$16)))</f>
        <v/>
      </c>
      <c r="W33" s="70" t="str">
        <f>IF('2'!$C$17="","",IF(INDEX('5'!$S33:$AL33,'2'!$C$17)="",CONCATENATE("Waiting for value of component",'2'!$C$17),INDEX('5'!$S33:$AL33,'2'!$C$17)))</f>
        <v/>
      </c>
      <c r="X33" s="70" t="str">
        <f>IF('2'!$C$18="","",IF(INDEX('5'!$S33:$AL33,'2'!$C$18)="",CONCATENATE("Waiting for value of component",'2'!$C$18),INDEX('5'!$S33:$AL33,'2'!$C$18)))</f>
        <v/>
      </c>
      <c r="Y33" s="70" t="str">
        <f>IF('2'!$C$19="","",IF(INDEX('5'!$S33:$AL33,'2'!$C$19)="",CONCATENATE("Waiting for value of component",'2'!$C$19),INDEX('5'!$S33:$AL33,'2'!$C$19)))</f>
        <v/>
      </c>
      <c r="Z33" s="70" t="str">
        <f>IF('2'!$C$20="","",IF(INDEX('5'!$S33:$AL33,'2'!$C$20)="",CONCATENATE("Waiting for value of component",'2'!$C$20),INDEX('5'!$S33:$AL33,'2'!$C$20)))</f>
        <v/>
      </c>
      <c r="AA33" s="70" t="str">
        <f>IF('2'!$C$21="","",IF(INDEX('5'!$S33:$AL33,'2'!$C$21)="",CONCATENATE("Waiting for value of component",'2'!$C$21),INDEX('5'!$S33:$AL33,'2'!$C$21)))</f>
        <v/>
      </c>
      <c r="AB33" s="70" t="str">
        <f>IF('2'!$C$22="","",IF(INDEX('5'!$S33:$AL33,'2'!$C$22)="",CONCATENATE("Waiting for value of component",'2'!$C$22),INDEX('5'!$S33:$AL33,'2'!$C$22)))</f>
        <v/>
      </c>
      <c r="AC33" s="70" t="str">
        <f>IF('2'!$C$25="","",IF(INDEX('5'!$S33:$AL33,'2'!$C$25)="",CONCATENATE("Waiting for value of component",'2'!$C$25),INDEX('5'!$S33:$AL33,'2'!$C$25)))</f>
        <v/>
      </c>
      <c r="AD33" s="70" t="str">
        <f>IF('2'!$C$26="","",IF(INDEX('5'!$S33:$AL33,'2'!$C$26)="",CONCATENATE("Waiting for value of component",'2'!$C$26),INDEX('5'!$S33:$AL33,'2'!$C$26)))</f>
        <v/>
      </c>
      <c r="AE33" s="70" t="str">
        <f>IF('2'!$C$27="","",IF(INDEX('5'!$S33:$AL33,'2'!$C$27)="",CONCATENATE("Waiting for value of component",'2'!$C$27),INDEX('5'!$S33:$AL33,'2'!$C$27)))</f>
        <v/>
      </c>
      <c r="AF33" s="70" t="str">
        <f>IF('2'!$C$28="","",IF(INDEX('5'!$S33:$AL33,'2'!$C$28)="",CONCATENATE("Waiting for value of component",'2'!$C$28),INDEX('5'!$S33:$AL33,'2'!$C$28)))</f>
        <v/>
      </c>
      <c r="AG33" s="70" t="str">
        <f>IF('2'!$C$29="","",IF(INDEX('5'!$S33:$AL33,'2'!$C$29)="",CONCATENATE("Waiting for value of component",'2'!$C$29),INDEX('5'!$S33:$AL33,'2'!$C$29)))</f>
        <v/>
      </c>
      <c r="AH33" s="70" t="str">
        <f>IF('2'!$C$30="","",IF(INDEX('5'!$S33:$AL33,'2'!$C$30)="",CONCATENATE("Waiting for value of component",'2'!$C$30),INDEX('5'!$S33:$AL33,'2'!$C$30)))</f>
        <v/>
      </c>
      <c r="AI33" s="70" t="str">
        <f>IF('2'!$C$31="","",IF(INDEX('5'!$S33:$AL33,'2'!$C$31)="",CONCATENATE("Waiting for value of component",'2'!$C$31),INDEX('5'!$S33:$AL33,'2'!$C$31)))</f>
        <v/>
      </c>
      <c r="AJ33" s="70" t="str">
        <f>IF('2'!$C$32="","",IF(INDEX('5'!$S33:$AL33,'2'!$C$32)="",CONCATENATE("Waiting for value of component",'2'!$C$32),INDEX('5'!$S33:$AL33,'2'!$C$32)))</f>
        <v/>
      </c>
      <c r="AK33" s="70" t="str">
        <f>IF('2'!$C$33="","",IF(INDEX('5'!$S33:$AL33,'2'!$C$33)="",CONCATENATE("Waiting for value of component",'2'!$C$33),INDEX('5'!$S33:$AL33,'2'!$C$33)))</f>
        <v/>
      </c>
      <c r="AL33" s="70" t="str">
        <f>IF('2'!$C$34="","",IF(INDEX('5'!$S33:$AL33,'2'!$C$34)="",CONCATENATE("Waiting for value of component",'2'!$C$34),INDEX('5'!$S33:$AL33,'2'!$C$34)))</f>
        <v/>
      </c>
      <c r="AM33" s="17"/>
    </row>
    <row r="34" spans="2:39" s="3" customFormat="1" ht="33.75" customHeight="1" x14ac:dyDescent="0.25">
      <c r="B34" s="15"/>
      <c r="C34" s="31"/>
      <c r="D34" s="31"/>
      <c r="E34" s="31"/>
      <c r="F34" s="31"/>
      <c r="G34" s="31"/>
      <c r="H34" s="31"/>
      <c r="I34" s="31"/>
      <c r="J34" s="31"/>
      <c r="K34" s="31"/>
      <c r="L34" s="31"/>
      <c r="M34" s="31"/>
      <c r="N34" s="31"/>
      <c r="O34" s="31"/>
      <c r="P34" s="31"/>
      <c r="Q34" s="31"/>
      <c r="R34" s="31"/>
      <c r="S34" s="49"/>
      <c r="T34" s="56"/>
      <c r="U34" s="76" t="s">
        <v>249</v>
      </c>
      <c r="V34" s="56"/>
      <c r="W34" s="76" t="s">
        <v>250</v>
      </c>
      <c r="X34" s="56"/>
      <c r="Y34" s="49"/>
      <c r="Z34" s="56"/>
      <c r="AA34" s="49"/>
      <c r="AB34" s="56"/>
      <c r="AC34" s="49"/>
      <c r="AD34" s="56"/>
      <c r="AE34" s="49"/>
      <c r="AF34" s="56"/>
      <c r="AG34" s="49"/>
      <c r="AH34" s="56"/>
      <c r="AI34" s="49"/>
      <c r="AJ34" s="56"/>
      <c r="AK34" s="49"/>
      <c r="AL34" s="56"/>
      <c r="AM34" s="17"/>
    </row>
    <row r="35" spans="2:39" s="3" customFormat="1" ht="18" customHeight="1" thickBot="1" x14ac:dyDescent="0.3">
      <c r="B35" s="15"/>
      <c r="C35" s="31"/>
      <c r="D35" s="75" t="s">
        <v>247</v>
      </c>
      <c r="E35" s="74"/>
      <c r="F35" s="74"/>
      <c r="G35" s="74"/>
      <c r="H35" s="74"/>
      <c r="I35" s="74"/>
      <c r="J35" s="74"/>
      <c r="K35" s="74"/>
      <c r="L35" s="74"/>
      <c r="M35" s="74"/>
      <c r="N35" s="74"/>
      <c r="O35" s="74"/>
      <c r="P35" s="74"/>
      <c r="Q35" s="74"/>
      <c r="R35" s="31"/>
      <c r="S35" s="49"/>
      <c r="T35" s="56"/>
      <c r="U35" s="49"/>
      <c r="V35" s="56"/>
      <c r="W35" s="49"/>
      <c r="X35" s="56"/>
      <c r="Y35" s="49"/>
      <c r="Z35" s="56"/>
      <c r="AA35" s="49"/>
      <c r="AB35" s="56"/>
      <c r="AC35" s="49"/>
      <c r="AD35" s="56"/>
      <c r="AE35" s="49"/>
      <c r="AF35" s="56"/>
      <c r="AG35" s="49"/>
      <c r="AH35" s="56"/>
      <c r="AI35" s="49"/>
      <c r="AJ35" s="56"/>
      <c r="AK35" s="49"/>
      <c r="AL35" s="56"/>
      <c r="AM35" s="17"/>
    </row>
    <row r="36" spans="2:39" s="3" customFormat="1" ht="18" customHeight="1" thickBot="1" x14ac:dyDescent="0.3">
      <c r="B36" s="15"/>
      <c r="C36" s="31"/>
      <c r="D36" s="73" t="s">
        <v>233</v>
      </c>
      <c r="E36" s="31" t="s">
        <v>244</v>
      </c>
      <c r="F36" s="31"/>
      <c r="G36" s="31"/>
      <c r="H36" s="31"/>
      <c r="I36" s="31"/>
      <c r="J36" s="31"/>
      <c r="K36" s="31"/>
      <c r="L36" s="31"/>
      <c r="M36" s="31"/>
      <c r="N36" s="31"/>
      <c r="O36" s="31"/>
      <c r="P36" s="31"/>
      <c r="Q36" s="31"/>
      <c r="R36" s="31"/>
      <c r="S36" s="225"/>
      <c r="T36" s="225" t="str">
        <f>IF('2'!$C$14="","",IF(INDEX('5'!$S36:$AL36,'2'!$C$14)="",CONCATENATE("Waiting for value of component",'2'!$C$14),INDEX('5'!$S36:$AL36,'2'!$C$14)))</f>
        <v/>
      </c>
      <c r="U36" s="225" t="str">
        <f>IF('2'!$C$15="","",IF(INDEX('5'!$S36:$AL36,'2'!$C$15)="",CONCATENATE("Waiting for value of component",'2'!$C$15),INDEX('5'!$S36:$AL36,'2'!$C$15)))</f>
        <v/>
      </c>
      <c r="V36" s="225" t="str">
        <f>IF('2'!$C$16="","",IF(INDEX('5'!$S36:$AL36,'2'!$C$16)="",CONCATENATE("Waiting for value of component",'2'!$C$16),INDEX('5'!$S36:$AL36,'2'!$C$16)))</f>
        <v/>
      </c>
      <c r="W36" s="225" t="str">
        <f>IF('2'!$C$17="","",IF(INDEX('5'!$S36:$AL36,'2'!$C$17)="",CONCATENATE("Waiting for value of component",'2'!$C$17),INDEX('5'!$S36:$AL36,'2'!$C$17)))</f>
        <v/>
      </c>
      <c r="X36" s="225" t="str">
        <f>IF('2'!$C$18="","",IF(INDEX('5'!$S36:$AL36,'2'!$C$18)="",CONCATENATE("Waiting for value of component",'2'!$C$18),INDEX('5'!$S36:$AL36,'2'!$C$18)))</f>
        <v/>
      </c>
      <c r="Y36" s="225" t="str">
        <f>IF('2'!$C$19="","",IF(INDEX('5'!$S36:$AL36,'2'!$C$19)="",CONCATENATE("Waiting for value of component",'2'!$C$19),INDEX('5'!$S36:$AL36,'2'!$C$19)))</f>
        <v/>
      </c>
      <c r="Z36" s="225" t="str">
        <f>IF('2'!$C$20="","",IF(INDEX('5'!$S36:$AL36,'2'!$C$20)="",CONCATENATE("Waiting for value of component",'2'!$C$20),INDEX('5'!$S36:$AL36,'2'!$C$20)))</f>
        <v/>
      </c>
      <c r="AA36" s="225" t="str">
        <f>IF('2'!$C$21="","",IF(INDEX('5'!$S36:$AL36,'2'!$C$21)="",CONCATENATE("Waiting for value of component",'2'!$C$21),INDEX('5'!$S36:$AL36,'2'!$C$21)))</f>
        <v/>
      </c>
      <c r="AB36" s="225" t="str">
        <f>IF('2'!$C$22="","",IF(INDEX('5'!$S36:$AL36,'2'!$C$22)="",CONCATENATE("Waiting for value of component",'2'!$C$22),INDEX('5'!$S36:$AL36,'2'!$C$22)))</f>
        <v/>
      </c>
      <c r="AC36" s="225" t="str">
        <f>IF('2'!$C$25="","",IF(INDEX('5'!$S36:$AL36,'2'!$C$25)="",CONCATENATE("Waiting for value of component",'2'!$C$25),INDEX('5'!$S36:$AL36,'2'!$C$25)))</f>
        <v/>
      </c>
      <c r="AD36" s="225" t="str">
        <f>IF('2'!$C$26="","",IF(INDEX('5'!$S36:$AL36,'2'!$C$26)="",CONCATENATE("Waiting for value of component",'2'!$C$26),INDEX('5'!$S36:$AL36,'2'!$C$26)))</f>
        <v/>
      </c>
      <c r="AE36" s="225" t="str">
        <f>IF('2'!$C$27="","",IF(INDEX('5'!$S36:$AL36,'2'!$C$27)="",CONCATENATE("Waiting for value of component",'2'!$C$27),INDEX('5'!$S36:$AL36,'2'!$C$27)))</f>
        <v/>
      </c>
      <c r="AF36" s="225" t="str">
        <f>IF('2'!$C$28="","",IF(INDEX('5'!$S36:$AL36,'2'!$C$28)="",CONCATENATE("Waiting for value of component",'2'!$C$28),INDEX('5'!$S36:$AL36,'2'!$C$28)))</f>
        <v/>
      </c>
      <c r="AG36" s="225" t="str">
        <f>IF('2'!$C$29="","",IF(INDEX('5'!$S36:$AL36,'2'!$C$29)="",CONCATENATE("Waiting for value of component",'2'!$C$29),INDEX('5'!$S36:$AL36,'2'!$C$29)))</f>
        <v/>
      </c>
      <c r="AH36" s="225" t="str">
        <f>IF('2'!$C$30="","",IF(INDEX('5'!$S36:$AL36,'2'!$C$30)="",CONCATENATE("Waiting for value of component",'2'!$C$30),INDEX('5'!$S36:$AL36,'2'!$C$30)))</f>
        <v/>
      </c>
      <c r="AI36" s="225" t="str">
        <f>IF('2'!$C$31="","",IF(INDEX('5'!$S36:$AL36,'2'!$C$31)="",CONCATENATE("Waiting for value of component",'2'!$C$31),INDEX('5'!$S36:$AL36,'2'!$C$31)))</f>
        <v/>
      </c>
      <c r="AJ36" s="225" t="str">
        <f>IF('2'!$C$32="","",IF(INDEX('5'!$S36:$AL36,'2'!$C$32)="",CONCATENATE("Waiting for value of component",'2'!$C$32),INDEX('5'!$S36:$AL36,'2'!$C$32)))</f>
        <v/>
      </c>
      <c r="AK36" s="225" t="str">
        <f>IF('2'!$C$33="","",IF(INDEX('5'!$S36:$AL36,'2'!$C$33)="",CONCATENATE("Waiting for value of component",'2'!$C$33),INDEX('5'!$S36:$AL36,'2'!$C$33)))</f>
        <v/>
      </c>
      <c r="AL36" s="225" t="str">
        <f>IF('2'!$C$34="","",IF(INDEX('5'!$S36:$AL36,'2'!$C$34)="",CONCATENATE("Waiting for value of component",'2'!$C$34),INDEX('5'!$S36:$AL36,'2'!$C$34)))</f>
        <v/>
      </c>
      <c r="AM36" s="17"/>
    </row>
    <row r="37" spans="2:39" s="3" customFormat="1" ht="18" customHeight="1" thickBot="1" x14ac:dyDescent="0.3">
      <c r="B37" s="15"/>
      <c r="C37" s="31"/>
      <c r="D37" s="73" t="s">
        <v>234</v>
      </c>
      <c r="E37" s="31" t="s">
        <v>239</v>
      </c>
      <c r="F37" s="31"/>
      <c r="G37" s="31"/>
      <c r="H37" s="31"/>
      <c r="I37" s="31"/>
      <c r="J37" s="31"/>
      <c r="K37" s="31"/>
      <c r="L37" s="31"/>
      <c r="M37" s="31"/>
      <c r="N37" s="31"/>
      <c r="O37" s="31"/>
      <c r="P37" s="31"/>
      <c r="Q37" s="31"/>
      <c r="R37" s="31"/>
      <c r="S37" s="70"/>
      <c r="T37" s="70" t="str">
        <f>IF('2'!$C$14="","",IF(INDEX('5'!$S37:$AL37,'2'!$C$14)="",CONCATENATE("Waiting for value of component",'2'!$C$14),INDEX('5'!$S37:$AL37,'2'!$C$14)))</f>
        <v/>
      </c>
      <c r="U37" s="70" t="str">
        <f>IF('2'!$C$15="","",IF(INDEX('5'!$S37:$AL37,'2'!$C$15)="",CONCATENATE("Waiting for value of component",'2'!$C$15),INDEX('5'!$S37:$AL37,'2'!$C$15)))</f>
        <v/>
      </c>
      <c r="V37" s="70" t="str">
        <f>IF('2'!$C$16="","",IF(INDEX('5'!$S37:$AL37,'2'!$C$16)="",CONCATENATE("Waiting for value of component",'2'!$C$16),INDEX('5'!$S37:$AL37,'2'!$C$16)))</f>
        <v/>
      </c>
      <c r="W37" s="70" t="str">
        <f>IF('2'!$C$17="","",IF(INDEX('5'!$S37:$AL37,'2'!$C$17)="",CONCATENATE("Waiting for value of component",'2'!$C$17),INDEX('5'!$S37:$AL37,'2'!$C$17)))</f>
        <v/>
      </c>
      <c r="X37" s="70" t="str">
        <f>IF('2'!$C$18="","",IF(INDEX('5'!$S37:$AL37,'2'!$C$18)="",CONCATENATE("Waiting for value of component",'2'!$C$18),INDEX('5'!$S37:$AL37,'2'!$C$18)))</f>
        <v/>
      </c>
      <c r="Y37" s="70" t="str">
        <f>IF('2'!$C$19="","",IF(INDEX('5'!$S37:$AL37,'2'!$C$19)="",CONCATENATE("Waiting for value of component",'2'!$C$19),INDEX('5'!$S37:$AL37,'2'!$C$19)))</f>
        <v/>
      </c>
      <c r="Z37" s="70" t="str">
        <f>IF('2'!$C$20="","",IF(INDEX('5'!$S37:$AL37,'2'!$C$20)="",CONCATENATE("Waiting for value of component",'2'!$C$20),INDEX('5'!$S37:$AL37,'2'!$C$20)))</f>
        <v/>
      </c>
      <c r="AA37" s="70" t="str">
        <f>IF('2'!$C$21="","",IF(INDEX('5'!$S37:$AL37,'2'!$C$21)="",CONCATENATE("Waiting for value of component",'2'!$C$21),INDEX('5'!$S37:$AL37,'2'!$C$21)))</f>
        <v/>
      </c>
      <c r="AB37" s="70" t="str">
        <f>IF('2'!$C$22="","",IF(INDEX('5'!$S37:$AL37,'2'!$C$22)="",CONCATENATE("Waiting for value of component",'2'!$C$22),INDEX('5'!$S37:$AL37,'2'!$C$22)))</f>
        <v/>
      </c>
      <c r="AC37" s="70" t="str">
        <f>IF('2'!$C$25="","",IF(INDEX('5'!$S37:$AL37,'2'!$C$25)="",CONCATENATE("Waiting for value of component",'2'!$C$25),INDEX('5'!$S37:$AL37,'2'!$C$25)))</f>
        <v/>
      </c>
      <c r="AD37" s="70" t="str">
        <f>IF('2'!$C$26="","",IF(INDEX('5'!$S37:$AL37,'2'!$C$26)="",CONCATENATE("Waiting for value of component",'2'!$C$26),INDEX('5'!$S37:$AL37,'2'!$C$26)))</f>
        <v/>
      </c>
      <c r="AE37" s="70" t="str">
        <f>IF('2'!$C$27="","",IF(INDEX('5'!$S37:$AL37,'2'!$C$27)="",CONCATENATE("Waiting for value of component",'2'!$C$27),INDEX('5'!$S37:$AL37,'2'!$C$27)))</f>
        <v/>
      </c>
      <c r="AF37" s="70" t="str">
        <f>IF('2'!$C$28="","",IF(INDEX('5'!$S37:$AL37,'2'!$C$28)="",CONCATENATE("Waiting for value of component",'2'!$C$28),INDEX('5'!$S37:$AL37,'2'!$C$28)))</f>
        <v/>
      </c>
      <c r="AG37" s="70" t="str">
        <f>IF('2'!$C$29="","",IF(INDEX('5'!$S37:$AL37,'2'!$C$29)="",CONCATENATE("Waiting for value of component",'2'!$C$29),INDEX('5'!$S37:$AL37,'2'!$C$29)))</f>
        <v/>
      </c>
      <c r="AH37" s="70" t="str">
        <f>IF('2'!$C$30="","",IF(INDEX('5'!$S37:$AL37,'2'!$C$30)="",CONCATENATE("Waiting for value of component",'2'!$C$30),INDEX('5'!$S37:$AL37,'2'!$C$30)))</f>
        <v/>
      </c>
      <c r="AI37" s="70" t="str">
        <f>IF('2'!$C$31="","",IF(INDEX('5'!$S37:$AL37,'2'!$C$31)="",CONCATENATE("Waiting for value of component",'2'!$C$31),INDEX('5'!$S37:$AL37,'2'!$C$31)))</f>
        <v/>
      </c>
      <c r="AJ37" s="70" t="str">
        <f>IF('2'!$C$32="","",IF(INDEX('5'!$S37:$AL37,'2'!$C$32)="",CONCATENATE("Waiting for value of component",'2'!$C$32),INDEX('5'!$S37:$AL37,'2'!$C$32)))</f>
        <v/>
      </c>
      <c r="AK37" s="70" t="str">
        <f>IF('2'!$C$33="","",IF(INDEX('5'!$S37:$AL37,'2'!$C$33)="",CONCATENATE("Waiting for value of component",'2'!$C$33),INDEX('5'!$S37:$AL37,'2'!$C$33)))</f>
        <v/>
      </c>
      <c r="AL37" s="70" t="str">
        <f>IF('2'!$C$34="","",IF(INDEX('5'!$S37:$AL37,'2'!$C$34)="",CONCATENATE("Waiting for value of component",'2'!$C$34),INDEX('5'!$S37:$AL37,'2'!$C$34)))</f>
        <v/>
      </c>
      <c r="AM37" s="17"/>
    </row>
    <row r="38" spans="2:39" s="3" customFormat="1" ht="18" customHeight="1" thickBot="1" x14ac:dyDescent="0.3">
      <c r="B38" s="15"/>
      <c r="C38" s="31"/>
      <c r="D38" s="73" t="s">
        <v>235</v>
      </c>
      <c r="E38" s="3" t="s">
        <v>240</v>
      </c>
      <c r="F38" s="31"/>
      <c r="G38" s="31"/>
      <c r="H38" s="31"/>
      <c r="I38" s="31"/>
      <c r="J38" s="31"/>
      <c r="K38" s="31"/>
      <c r="L38" s="31"/>
      <c r="M38" s="31"/>
      <c r="N38" s="31"/>
      <c r="O38" s="31"/>
      <c r="P38" s="31"/>
      <c r="Q38" s="31"/>
      <c r="R38" s="31"/>
      <c r="S38" s="70"/>
      <c r="T38" s="70" t="str">
        <f>IF('2'!$C$14="","",IF(INDEX('5'!$S38:$AL38,'2'!$C$14)="",CONCATENATE("Waiting for value of component",'2'!$C$14),INDEX('5'!$S38:$AL38,'2'!$C$14)))</f>
        <v/>
      </c>
      <c r="U38" s="70" t="str">
        <f>IF('2'!$C$15="","",IF(INDEX('5'!$S38:$AL38,'2'!$C$15)="",CONCATENATE("Waiting for value of component",'2'!$C$15),INDEX('5'!$S38:$AL38,'2'!$C$15)))</f>
        <v/>
      </c>
      <c r="V38" s="70" t="str">
        <f>IF('2'!$C$16="","",IF(INDEX('5'!$S38:$AL38,'2'!$C$16)="",CONCATENATE("Waiting for value of component",'2'!$C$16),INDEX('5'!$S38:$AL38,'2'!$C$16)))</f>
        <v/>
      </c>
      <c r="W38" s="70" t="str">
        <f>IF('2'!$C$17="","",IF(INDEX('5'!$S38:$AL38,'2'!$C$17)="",CONCATENATE("Waiting for value of component",'2'!$C$17),INDEX('5'!$S38:$AL38,'2'!$C$17)))</f>
        <v/>
      </c>
      <c r="X38" s="70" t="str">
        <f>IF('2'!$C$18="","",IF(INDEX('5'!$S38:$AL38,'2'!$C$18)="",CONCATENATE("Waiting for value of component",'2'!$C$18),INDEX('5'!$S38:$AL38,'2'!$C$18)))</f>
        <v/>
      </c>
      <c r="Y38" s="70" t="str">
        <f>IF('2'!$C$19="","",IF(INDEX('5'!$S38:$AL38,'2'!$C$19)="",CONCATENATE("Waiting for value of component",'2'!$C$19),INDEX('5'!$S38:$AL38,'2'!$C$19)))</f>
        <v/>
      </c>
      <c r="Z38" s="70" t="str">
        <f>IF('2'!$C$20="","",IF(INDEX('5'!$S38:$AL38,'2'!$C$20)="",CONCATENATE("Waiting for value of component",'2'!$C$20),INDEX('5'!$S38:$AL38,'2'!$C$20)))</f>
        <v/>
      </c>
      <c r="AA38" s="70" t="str">
        <f>IF('2'!$C$21="","",IF(INDEX('5'!$S38:$AL38,'2'!$C$21)="",CONCATENATE("Waiting for value of component",'2'!$C$21),INDEX('5'!$S38:$AL38,'2'!$C$21)))</f>
        <v/>
      </c>
      <c r="AB38" s="70" t="str">
        <f>IF('2'!$C$22="","",IF(INDEX('5'!$S38:$AL38,'2'!$C$22)="",CONCATENATE("Waiting for value of component",'2'!$C$22),INDEX('5'!$S38:$AL38,'2'!$C$22)))</f>
        <v/>
      </c>
      <c r="AC38" s="70" t="str">
        <f>IF('2'!$C$25="","",IF(INDEX('5'!$S38:$AL38,'2'!$C$25)="",CONCATENATE("Waiting for value of component",'2'!$C$25),INDEX('5'!$S38:$AL38,'2'!$C$25)))</f>
        <v/>
      </c>
      <c r="AD38" s="70" t="str">
        <f>IF('2'!$C$26="","",IF(INDEX('5'!$S38:$AL38,'2'!$C$26)="",CONCATENATE("Waiting for value of component",'2'!$C$26),INDEX('5'!$S38:$AL38,'2'!$C$26)))</f>
        <v/>
      </c>
      <c r="AE38" s="70" t="str">
        <f>IF('2'!$C$27="","",IF(INDEX('5'!$S38:$AL38,'2'!$C$27)="",CONCATENATE("Waiting for value of component",'2'!$C$27),INDEX('5'!$S38:$AL38,'2'!$C$27)))</f>
        <v/>
      </c>
      <c r="AF38" s="70" t="str">
        <f>IF('2'!$C$28="","",IF(INDEX('5'!$S38:$AL38,'2'!$C$28)="",CONCATENATE("Waiting for value of component",'2'!$C$28),INDEX('5'!$S38:$AL38,'2'!$C$28)))</f>
        <v/>
      </c>
      <c r="AG38" s="70" t="str">
        <f>IF('2'!$C$29="","",IF(INDEX('5'!$S38:$AL38,'2'!$C$29)="",CONCATENATE("Waiting for value of component",'2'!$C$29),INDEX('5'!$S38:$AL38,'2'!$C$29)))</f>
        <v/>
      </c>
      <c r="AH38" s="70" t="str">
        <f>IF('2'!$C$30="","",IF(INDEX('5'!$S38:$AL38,'2'!$C$30)="",CONCATENATE("Waiting for value of component",'2'!$C$30),INDEX('5'!$S38:$AL38,'2'!$C$30)))</f>
        <v/>
      </c>
      <c r="AI38" s="70" t="str">
        <f>IF('2'!$C$31="","",IF(INDEX('5'!$S38:$AL38,'2'!$C$31)="",CONCATENATE("Waiting for value of component",'2'!$C$31),INDEX('5'!$S38:$AL38,'2'!$C$31)))</f>
        <v/>
      </c>
      <c r="AJ38" s="70" t="str">
        <f>IF('2'!$C$32="","",IF(INDEX('5'!$S38:$AL38,'2'!$C$32)="",CONCATENATE("Waiting for value of component",'2'!$C$32),INDEX('5'!$S38:$AL38,'2'!$C$32)))</f>
        <v/>
      </c>
      <c r="AK38" s="70" t="str">
        <f>IF('2'!$C$33="","",IF(INDEX('5'!$S38:$AL38,'2'!$C$33)="",CONCATENATE("Waiting for value of component",'2'!$C$33),INDEX('5'!$S38:$AL38,'2'!$C$33)))</f>
        <v/>
      </c>
      <c r="AL38" s="70" t="str">
        <f>IF('2'!$C$34="","",IF(INDEX('5'!$S38:$AL38,'2'!$C$34)="",CONCATENATE("Waiting for value of component",'2'!$C$34),INDEX('5'!$S38:$AL38,'2'!$C$34)))</f>
        <v/>
      </c>
      <c r="AM38" s="17"/>
    </row>
    <row r="39" spans="2:39" s="3" customFormat="1" ht="18" customHeight="1" thickBot="1" x14ac:dyDescent="0.3">
      <c r="B39" s="15"/>
      <c r="C39" s="31"/>
      <c r="D39" s="73" t="s">
        <v>236</v>
      </c>
      <c r="E39" s="4" t="s">
        <v>241</v>
      </c>
      <c r="F39" s="31"/>
      <c r="G39" s="31"/>
      <c r="H39" s="31"/>
      <c r="I39" s="31"/>
      <c r="J39" s="31"/>
      <c r="K39" s="31"/>
      <c r="L39" s="31"/>
      <c r="M39" s="31"/>
      <c r="N39" s="31"/>
      <c r="O39" s="31"/>
      <c r="P39" s="31"/>
      <c r="Q39" s="31"/>
      <c r="R39" s="31"/>
      <c r="S39" s="70"/>
      <c r="T39" s="70" t="str">
        <f>IF('2'!$C$14="","",IF(INDEX('5'!$S39:$AL39,'2'!$C$14)="",CONCATENATE("Waiting for value of component",'2'!$C$14),INDEX('5'!$S39:$AL39,'2'!$C$14)))</f>
        <v/>
      </c>
      <c r="U39" s="70" t="str">
        <f>IF('2'!$C$15="","",IF(INDEX('5'!$S39:$AL39,'2'!$C$15)="",CONCATENATE("Waiting for value of component",'2'!$C$15),INDEX('5'!$S39:$AL39,'2'!$C$15)))</f>
        <v/>
      </c>
      <c r="V39" s="70" t="str">
        <f>IF('2'!$C$16="","",IF(INDEX('5'!$S39:$AL39,'2'!$C$16)="",CONCATENATE("Waiting for value of component",'2'!$C$16),INDEX('5'!$S39:$AL39,'2'!$C$16)))</f>
        <v/>
      </c>
      <c r="W39" s="70" t="str">
        <f>IF('2'!$C$17="","",IF(INDEX('5'!$S39:$AL39,'2'!$C$17)="",CONCATENATE("Waiting for value of component",'2'!$C$17),INDEX('5'!$S39:$AL39,'2'!$C$17)))</f>
        <v/>
      </c>
      <c r="X39" s="70" t="str">
        <f>IF('2'!$C$18="","",IF(INDEX('5'!$S39:$AL39,'2'!$C$18)="",CONCATENATE("Waiting for value of component",'2'!$C$18),INDEX('5'!$S39:$AL39,'2'!$C$18)))</f>
        <v/>
      </c>
      <c r="Y39" s="70" t="str">
        <f>IF('2'!$C$19="","",IF(INDEX('5'!$S39:$AL39,'2'!$C$19)="",CONCATENATE("Waiting for value of component",'2'!$C$19),INDEX('5'!$S39:$AL39,'2'!$C$19)))</f>
        <v/>
      </c>
      <c r="Z39" s="70" t="str">
        <f>IF('2'!$C$20="","",IF(INDEX('5'!$S39:$AL39,'2'!$C$20)="",CONCATENATE("Waiting for value of component",'2'!$C$20),INDEX('5'!$S39:$AL39,'2'!$C$20)))</f>
        <v/>
      </c>
      <c r="AA39" s="70" t="str">
        <f>IF('2'!$C$21="","",IF(INDEX('5'!$S39:$AL39,'2'!$C$21)="",CONCATENATE("Waiting for value of component",'2'!$C$21),INDEX('5'!$S39:$AL39,'2'!$C$21)))</f>
        <v/>
      </c>
      <c r="AB39" s="70" t="str">
        <f>IF('2'!$C$22="","",IF(INDEX('5'!$S39:$AL39,'2'!$C$22)="",CONCATENATE("Waiting for value of component",'2'!$C$22),INDEX('5'!$S39:$AL39,'2'!$C$22)))</f>
        <v/>
      </c>
      <c r="AC39" s="70" t="str">
        <f>IF('2'!$C$25="","",IF(INDEX('5'!$S39:$AL39,'2'!$C$25)="",CONCATENATE("Waiting for value of component",'2'!$C$25),INDEX('5'!$S39:$AL39,'2'!$C$25)))</f>
        <v/>
      </c>
      <c r="AD39" s="70" t="str">
        <f>IF('2'!$C$26="","",IF(INDEX('5'!$S39:$AL39,'2'!$C$26)="",CONCATENATE("Waiting for value of component",'2'!$C$26),INDEX('5'!$S39:$AL39,'2'!$C$26)))</f>
        <v/>
      </c>
      <c r="AE39" s="70" t="str">
        <f>IF('2'!$C$27="","",IF(INDEX('5'!$S39:$AL39,'2'!$C$27)="",CONCATENATE("Waiting for value of component",'2'!$C$27),INDEX('5'!$S39:$AL39,'2'!$C$27)))</f>
        <v/>
      </c>
      <c r="AF39" s="70" t="str">
        <f>IF('2'!$C$28="","",IF(INDEX('5'!$S39:$AL39,'2'!$C$28)="",CONCATENATE("Waiting for value of component",'2'!$C$28),INDEX('5'!$S39:$AL39,'2'!$C$28)))</f>
        <v/>
      </c>
      <c r="AG39" s="70" t="str">
        <f>IF('2'!$C$29="","",IF(INDEX('5'!$S39:$AL39,'2'!$C$29)="",CONCATENATE("Waiting for value of component",'2'!$C$29),INDEX('5'!$S39:$AL39,'2'!$C$29)))</f>
        <v/>
      </c>
      <c r="AH39" s="70" t="str">
        <f>IF('2'!$C$30="","",IF(INDEX('5'!$S39:$AL39,'2'!$C$30)="",CONCATENATE("Waiting for value of component",'2'!$C$30),INDEX('5'!$S39:$AL39,'2'!$C$30)))</f>
        <v/>
      </c>
      <c r="AI39" s="70" t="str">
        <f>IF('2'!$C$31="","",IF(INDEX('5'!$S39:$AL39,'2'!$C$31)="",CONCATENATE("Waiting for value of component",'2'!$C$31),INDEX('5'!$S39:$AL39,'2'!$C$31)))</f>
        <v/>
      </c>
      <c r="AJ39" s="70" t="str">
        <f>IF('2'!$C$32="","",IF(INDEX('5'!$S39:$AL39,'2'!$C$32)="",CONCATENATE("Waiting for value of component",'2'!$C$32),INDEX('5'!$S39:$AL39,'2'!$C$32)))</f>
        <v/>
      </c>
      <c r="AK39" s="70" t="str">
        <f>IF('2'!$C$33="","",IF(INDEX('5'!$S39:$AL39,'2'!$C$33)="",CONCATENATE("Waiting for value of component",'2'!$C$33),INDEX('5'!$S39:$AL39,'2'!$C$33)))</f>
        <v/>
      </c>
      <c r="AL39" s="70" t="str">
        <f>IF('2'!$C$34="","",IF(INDEX('5'!$S39:$AL39,'2'!$C$34)="",CONCATENATE("Waiting for value of component",'2'!$C$34),INDEX('5'!$S39:$AL39,'2'!$C$34)))</f>
        <v/>
      </c>
      <c r="AM39" s="17"/>
    </row>
    <row r="40" spans="2:39" s="3" customFormat="1" ht="18" customHeight="1" thickBot="1" x14ac:dyDescent="0.3">
      <c r="B40" s="15"/>
      <c r="C40" s="31"/>
      <c r="D40" s="73" t="s">
        <v>237</v>
      </c>
      <c r="E40" s="3" t="s">
        <v>681</v>
      </c>
      <c r="F40" s="31"/>
      <c r="G40" s="31"/>
      <c r="H40" s="31"/>
      <c r="I40" s="31"/>
      <c r="J40" s="31"/>
      <c r="K40" s="31"/>
      <c r="L40" s="31"/>
      <c r="M40" s="31"/>
      <c r="N40" s="31"/>
      <c r="O40" s="31"/>
      <c r="P40" s="31"/>
      <c r="Q40" s="31"/>
      <c r="R40" s="31"/>
      <c r="S40" s="70"/>
      <c r="T40" s="70" t="str">
        <f>IF('2'!$C$14="","",IF(INDEX('5'!$S40:$AL40,'2'!$C$14)="",CONCATENATE("Waiting for value of component",'2'!$C$14),INDEX('5'!$S40:$AL40,'2'!$C$14)))</f>
        <v/>
      </c>
      <c r="U40" s="70" t="str">
        <f>IF('2'!$C$15="","",IF(INDEX('5'!$S40:$AL40,'2'!$C$15)="",CONCATENATE("Waiting for value of component",'2'!$C$15),INDEX('5'!$S40:$AL40,'2'!$C$15)))</f>
        <v/>
      </c>
      <c r="V40" s="70" t="str">
        <f>IF('2'!$C$16="","",IF(INDEX('5'!$S40:$AL40,'2'!$C$16)="",CONCATENATE("Waiting for value of component",'2'!$C$16),INDEX('5'!$S40:$AL40,'2'!$C$16)))</f>
        <v/>
      </c>
      <c r="W40" s="70" t="str">
        <f>IF('2'!$C$17="","",IF(INDEX('5'!$S40:$AL40,'2'!$C$17)="",CONCATENATE("Waiting for value of component",'2'!$C$17),INDEX('5'!$S40:$AL40,'2'!$C$17)))</f>
        <v/>
      </c>
      <c r="X40" s="70" t="str">
        <f>IF('2'!$C$18="","",IF(INDEX('5'!$S40:$AL40,'2'!$C$18)="",CONCATENATE("Waiting for value of component",'2'!$C$18),INDEX('5'!$S40:$AL40,'2'!$C$18)))</f>
        <v/>
      </c>
      <c r="Y40" s="70" t="str">
        <f>IF('2'!$C$19="","",IF(INDEX('5'!$S40:$AL40,'2'!$C$19)="",CONCATENATE("Waiting for value of component",'2'!$C$19),INDEX('5'!$S40:$AL40,'2'!$C$19)))</f>
        <v/>
      </c>
      <c r="Z40" s="70" t="str">
        <f>IF('2'!$C$20="","",IF(INDEX('5'!$S40:$AL40,'2'!$C$20)="",CONCATENATE("Waiting for value of component",'2'!$C$20),INDEX('5'!$S40:$AL40,'2'!$C$20)))</f>
        <v/>
      </c>
      <c r="AA40" s="70" t="str">
        <f>IF('2'!$C$21="","",IF(INDEX('5'!$S40:$AL40,'2'!$C$21)="",CONCATENATE("Waiting for value of component",'2'!$C$21),INDEX('5'!$S40:$AL40,'2'!$C$21)))</f>
        <v/>
      </c>
      <c r="AB40" s="70" t="str">
        <f>IF('2'!$C$22="","",IF(INDEX('5'!$S40:$AL40,'2'!$C$22)="",CONCATENATE("Waiting for value of component",'2'!$C$22),INDEX('5'!$S40:$AL40,'2'!$C$22)))</f>
        <v/>
      </c>
      <c r="AC40" s="70" t="str">
        <f>IF('2'!$C$25="","",IF(INDEX('5'!$S40:$AL40,'2'!$C$25)="",CONCATENATE("Waiting for value of component",'2'!$C$25),INDEX('5'!$S40:$AL40,'2'!$C$25)))</f>
        <v/>
      </c>
      <c r="AD40" s="70" t="str">
        <f>IF('2'!$C$26="","",IF(INDEX('5'!$S40:$AL40,'2'!$C$26)="",CONCATENATE("Waiting for value of component",'2'!$C$26),INDEX('5'!$S40:$AL40,'2'!$C$26)))</f>
        <v/>
      </c>
      <c r="AE40" s="70" t="str">
        <f>IF('2'!$C$27="","",IF(INDEX('5'!$S40:$AL40,'2'!$C$27)="",CONCATENATE("Waiting for value of component",'2'!$C$27),INDEX('5'!$S40:$AL40,'2'!$C$27)))</f>
        <v/>
      </c>
      <c r="AF40" s="70" t="str">
        <f>IF('2'!$C$28="","",IF(INDEX('5'!$S40:$AL40,'2'!$C$28)="",CONCATENATE("Waiting for value of component",'2'!$C$28),INDEX('5'!$S40:$AL40,'2'!$C$28)))</f>
        <v/>
      </c>
      <c r="AG40" s="70" t="str">
        <f>IF('2'!$C$29="","",IF(INDEX('5'!$S40:$AL40,'2'!$C$29)="",CONCATENATE("Waiting for value of component",'2'!$C$29),INDEX('5'!$S40:$AL40,'2'!$C$29)))</f>
        <v/>
      </c>
      <c r="AH40" s="70" t="str">
        <f>IF('2'!$C$30="","",IF(INDEX('5'!$S40:$AL40,'2'!$C$30)="",CONCATENATE("Waiting for value of component",'2'!$C$30),INDEX('5'!$S40:$AL40,'2'!$C$30)))</f>
        <v/>
      </c>
      <c r="AI40" s="70" t="str">
        <f>IF('2'!$C$31="","",IF(INDEX('5'!$S40:$AL40,'2'!$C$31)="",CONCATENATE("Waiting for value of component",'2'!$C$31),INDEX('5'!$S40:$AL40,'2'!$C$31)))</f>
        <v/>
      </c>
      <c r="AJ40" s="70" t="str">
        <f>IF('2'!$C$32="","",IF(INDEX('5'!$S40:$AL40,'2'!$C$32)="",CONCATENATE("Waiting for value of component",'2'!$C$32),INDEX('5'!$S40:$AL40,'2'!$C$32)))</f>
        <v/>
      </c>
      <c r="AK40" s="70" t="str">
        <f>IF('2'!$C$33="","",IF(INDEX('5'!$S40:$AL40,'2'!$C$33)="",CONCATENATE("Waiting for value of component",'2'!$C$33),INDEX('5'!$S40:$AL40,'2'!$C$33)))</f>
        <v/>
      </c>
      <c r="AL40" s="70" t="str">
        <f>IF('2'!$C$34="","",IF(INDEX('5'!$S40:$AL40,'2'!$C$34)="",CONCATENATE("Waiting for value of component",'2'!$C$34),INDEX('5'!$S40:$AL40,'2'!$C$34)))</f>
        <v/>
      </c>
      <c r="AM40" s="17"/>
    </row>
    <row r="41" spans="2:39" s="3" customFormat="1" ht="18" customHeight="1" thickBot="1" x14ac:dyDescent="0.3">
      <c r="B41" s="15"/>
      <c r="C41" s="31"/>
      <c r="D41" s="73" t="s">
        <v>238</v>
      </c>
      <c r="E41" s="3" t="s">
        <v>243</v>
      </c>
      <c r="F41" s="31"/>
      <c r="G41" s="31"/>
      <c r="H41" s="31"/>
      <c r="I41" s="31"/>
      <c r="J41" s="31"/>
      <c r="K41" s="31"/>
      <c r="L41" s="31"/>
      <c r="M41" s="31"/>
      <c r="N41" s="31"/>
      <c r="O41" s="31"/>
      <c r="P41" s="31"/>
      <c r="Q41" s="31"/>
      <c r="R41" s="31"/>
      <c r="S41" s="70"/>
      <c r="T41" s="70" t="str">
        <f>IF('2'!$C$14="","",IF(INDEX('5'!$S41:$AL41,'2'!$C$14)="",CONCATENATE("Waiting for value of component",'2'!$C$14),INDEX('5'!$S41:$AL41,'2'!$C$14)))</f>
        <v/>
      </c>
      <c r="U41" s="70" t="str">
        <f>IF('2'!$C$15="","",IF(INDEX('5'!$S41:$AL41,'2'!$C$15)="",CONCATENATE("Waiting for value of component",'2'!$C$15),INDEX('5'!$S41:$AL41,'2'!$C$15)))</f>
        <v/>
      </c>
      <c r="V41" s="70" t="str">
        <f>IF('2'!$C$16="","",IF(INDEX('5'!$S41:$AL41,'2'!$C$16)="",CONCATENATE("Waiting for value of component",'2'!$C$16),INDEX('5'!$S41:$AL41,'2'!$C$16)))</f>
        <v/>
      </c>
      <c r="W41" s="70" t="str">
        <f>IF('2'!$C$17="","",IF(INDEX('5'!$S41:$AL41,'2'!$C$17)="",CONCATENATE("Waiting for value of component",'2'!$C$17),INDEX('5'!$S41:$AL41,'2'!$C$17)))</f>
        <v/>
      </c>
      <c r="X41" s="70" t="str">
        <f>IF('2'!$C$18="","",IF(INDEX('5'!$S41:$AL41,'2'!$C$18)="",CONCATENATE("Waiting for value of component",'2'!$C$18),INDEX('5'!$S41:$AL41,'2'!$C$18)))</f>
        <v/>
      </c>
      <c r="Y41" s="70" t="str">
        <f>IF('2'!$C$19="","",IF(INDEX('5'!$S41:$AL41,'2'!$C$19)="",CONCATENATE("Waiting for value of component",'2'!$C$19),INDEX('5'!$S41:$AL41,'2'!$C$19)))</f>
        <v/>
      </c>
      <c r="Z41" s="70" t="str">
        <f>IF('2'!$C$20="","",IF(INDEX('5'!$S41:$AL41,'2'!$C$20)="",CONCATENATE("Waiting for value of component",'2'!$C$20),INDEX('5'!$S41:$AL41,'2'!$C$20)))</f>
        <v/>
      </c>
      <c r="AA41" s="70" t="str">
        <f>IF('2'!$C$21="","",IF(INDEX('5'!$S41:$AL41,'2'!$C$21)="",CONCATENATE("Waiting for value of component",'2'!$C$21),INDEX('5'!$S41:$AL41,'2'!$C$21)))</f>
        <v/>
      </c>
      <c r="AB41" s="70" t="str">
        <f>IF('2'!$C$22="","",IF(INDEX('5'!$S41:$AL41,'2'!$C$22)="",CONCATENATE("Waiting for value of component",'2'!$C$22),INDEX('5'!$S41:$AL41,'2'!$C$22)))</f>
        <v/>
      </c>
      <c r="AC41" s="70" t="str">
        <f>IF('2'!$C$25="","",IF(INDEX('5'!$S41:$AL41,'2'!$C$25)="",CONCATENATE("Waiting for value of component",'2'!$C$25),INDEX('5'!$S41:$AL41,'2'!$C$25)))</f>
        <v/>
      </c>
      <c r="AD41" s="70" t="str">
        <f>IF('2'!$C$26="","",IF(INDEX('5'!$S41:$AL41,'2'!$C$26)="",CONCATENATE("Waiting for value of component",'2'!$C$26),INDEX('5'!$S41:$AL41,'2'!$C$26)))</f>
        <v/>
      </c>
      <c r="AE41" s="70" t="str">
        <f>IF('2'!$C$27="","",IF(INDEX('5'!$S41:$AL41,'2'!$C$27)="",CONCATENATE("Waiting for value of component",'2'!$C$27),INDEX('5'!$S41:$AL41,'2'!$C$27)))</f>
        <v/>
      </c>
      <c r="AF41" s="70" t="str">
        <f>IF('2'!$C$28="","",IF(INDEX('5'!$S41:$AL41,'2'!$C$28)="",CONCATENATE("Waiting for value of component",'2'!$C$28),INDEX('5'!$S41:$AL41,'2'!$C$28)))</f>
        <v/>
      </c>
      <c r="AG41" s="70" t="str">
        <f>IF('2'!$C$29="","",IF(INDEX('5'!$S41:$AL41,'2'!$C$29)="",CONCATENATE("Waiting for value of component",'2'!$C$29),INDEX('5'!$S41:$AL41,'2'!$C$29)))</f>
        <v/>
      </c>
      <c r="AH41" s="70" t="str">
        <f>IF('2'!$C$30="","",IF(INDEX('5'!$S41:$AL41,'2'!$C$30)="",CONCATENATE("Waiting for value of component",'2'!$C$30),INDEX('5'!$S41:$AL41,'2'!$C$30)))</f>
        <v/>
      </c>
      <c r="AI41" s="70" t="str">
        <f>IF('2'!$C$31="","",IF(INDEX('5'!$S41:$AL41,'2'!$C$31)="",CONCATENATE("Waiting for value of component",'2'!$C$31),INDEX('5'!$S41:$AL41,'2'!$C$31)))</f>
        <v/>
      </c>
      <c r="AJ41" s="70" t="str">
        <f>IF('2'!$C$32="","",IF(INDEX('5'!$S41:$AL41,'2'!$C$32)="",CONCATENATE("Waiting for value of component",'2'!$C$32),INDEX('5'!$S41:$AL41,'2'!$C$32)))</f>
        <v/>
      </c>
      <c r="AK41" s="70" t="str">
        <f>IF('2'!$C$33="","",IF(INDEX('5'!$S41:$AL41,'2'!$C$33)="",CONCATENATE("Waiting for value of component",'2'!$C$33),INDEX('5'!$S41:$AL41,'2'!$C$33)))</f>
        <v/>
      </c>
      <c r="AL41" s="70" t="str">
        <f>IF('2'!$C$34="","",IF(INDEX('5'!$S41:$AL41,'2'!$C$34)="",CONCATENATE("Waiting for value of component",'2'!$C$34),INDEX('5'!$S41:$AL41,'2'!$C$34)))</f>
        <v/>
      </c>
      <c r="AM41" s="17"/>
    </row>
    <row r="42" spans="2:39" s="3" customFormat="1" ht="18" customHeight="1" x14ac:dyDescent="0.25">
      <c r="B42" s="15"/>
      <c r="C42" s="31"/>
      <c r="D42" s="31"/>
      <c r="E42" s="31"/>
      <c r="F42" s="31"/>
      <c r="G42" s="31"/>
      <c r="H42" s="31"/>
      <c r="I42" s="31"/>
      <c r="J42" s="31"/>
      <c r="K42" s="31"/>
      <c r="L42" s="31"/>
      <c r="M42" s="31"/>
      <c r="N42" s="31"/>
      <c r="O42" s="31"/>
      <c r="P42" s="31"/>
      <c r="Q42" s="31"/>
      <c r="R42" s="31"/>
      <c r="S42" s="49"/>
      <c r="T42" s="56"/>
      <c r="U42" s="49"/>
      <c r="V42" s="56"/>
      <c r="W42" s="49"/>
      <c r="X42" s="56"/>
      <c r="Y42" s="49"/>
      <c r="Z42" s="56"/>
      <c r="AA42" s="49"/>
      <c r="AB42" s="56"/>
      <c r="AC42" s="49"/>
      <c r="AD42" s="56"/>
      <c r="AE42" s="49"/>
      <c r="AF42" s="56"/>
      <c r="AG42" s="49"/>
      <c r="AH42" s="56"/>
      <c r="AI42" s="49"/>
      <c r="AJ42" s="56"/>
      <c r="AK42" s="49"/>
      <c r="AL42" s="56"/>
      <c r="AM42" s="17"/>
    </row>
    <row r="43" spans="2:39" s="3" customFormat="1" ht="18" customHeight="1" thickBot="1" x14ac:dyDescent="0.3">
      <c r="B43" s="15"/>
      <c r="C43" s="31"/>
      <c r="D43" s="75" t="s">
        <v>248</v>
      </c>
      <c r="E43" s="74"/>
      <c r="F43" s="74"/>
      <c r="G43" s="74"/>
      <c r="H43" s="74"/>
      <c r="I43" s="74"/>
      <c r="J43" s="74"/>
      <c r="K43" s="74"/>
      <c r="L43" s="74"/>
      <c r="M43" s="74"/>
      <c r="N43" s="74"/>
      <c r="O43" s="74"/>
      <c r="P43" s="74"/>
      <c r="Q43" s="74"/>
      <c r="R43" s="31"/>
      <c r="S43" s="49"/>
      <c r="T43" s="56"/>
      <c r="U43" s="49"/>
      <c r="V43" s="56"/>
      <c r="W43" s="49"/>
      <c r="X43" s="56"/>
      <c r="Y43" s="49"/>
      <c r="Z43" s="56"/>
      <c r="AA43" s="49"/>
      <c r="AB43" s="56"/>
      <c r="AC43" s="49"/>
      <c r="AD43" s="56"/>
      <c r="AE43" s="49"/>
      <c r="AF43" s="56"/>
      <c r="AG43" s="49"/>
      <c r="AH43" s="56"/>
      <c r="AI43" s="49"/>
      <c r="AJ43" s="56"/>
      <c r="AK43" s="49"/>
      <c r="AL43" s="56"/>
      <c r="AM43" s="17"/>
    </row>
    <row r="44" spans="2:39" s="3" customFormat="1" ht="18" customHeight="1" thickBot="1" x14ac:dyDescent="0.3">
      <c r="B44" s="15"/>
      <c r="C44" s="31"/>
      <c r="D44" s="73" t="s">
        <v>233</v>
      </c>
      <c r="E44" s="31" t="s">
        <v>244</v>
      </c>
      <c r="F44" s="31"/>
      <c r="G44" s="31"/>
      <c r="H44" s="31"/>
      <c r="I44" s="31"/>
      <c r="J44" s="31"/>
      <c r="K44" s="31"/>
      <c r="L44" s="31"/>
      <c r="M44" s="31"/>
      <c r="N44" s="31"/>
      <c r="O44" s="31"/>
      <c r="P44" s="31"/>
      <c r="Q44" s="31"/>
      <c r="R44" s="31"/>
      <c r="S44" s="225"/>
      <c r="T44" s="225" t="str">
        <f>IF('2'!$C$14="","",IF(INDEX('5'!$S44:$AL44,'2'!$C$14)="",CONCATENATE("Waiting for value of component",'2'!$C$14),INDEX('5'!$S44:$AL44,'2'!$C$14)))</f>
        <v/>
      </c>
      <c r="U44" s="225" t="str">
        <f>IF('2'!$C$15="","",IF(INDEX('5'!$S44:$AL44,'2'!$C$15)="",CONCATENATE("Waiting for value of component",'2'!$C$15),INDEX('5'!$S44:$AL44,'2'!$C$15)))</f>
        <v/>
      </c>
      <c r="V44" s="225" t="str">
        <f>IF('2'!$C$16="","",IF(INDEX('5'!$S44:$AL44,'2'!$C$16)="",CONCATENATE("Waiting for value of component",'2'!$C$16),INDEX('5'!$S44:$AL44,'2'!$C$16)))</f>
        <v/>
      </c>
      <c r="W44" s="225" t="str">
        <f>IF('2'!$C$17="","",IF(INDEX('5'!$S44:$AL44,'2'!$C$17)="",CONCATENATE("Waiting for value of component",'2'!$C$17),INDEX('5'!$S44:$AL44,'2'!$C$17)))</f>
        <v/>
      </c>
      <c r="X44" s="225" t="str">
        <f>IF('2'!$C$18="","",IF(INDEX('5'!$S44:$AL44,'2'!$C$18)="",CONCATENATE("Waiting for value of component",'2'!$C$18),INDEX('5'!$S44:$AL44,'2'!$C$18)))</f>
        <v/>
      </c>
      <c r="Y44" s="225" t="str">
        <f>IF('2'!$C$19="","",IF(INDEX('5'!$S44:$AL44,'2'!$C$19)="",CONCATENATE("Waiting for value of component",'2'!$C$19),INDEX('5'!$S44:$AL44,'2'!$C$19)))</f>
        <v/>
      </c>
      <c r="Z44" s="225" t="str">
        <f>IF('2'!$C$20="","",IF(INDEX('5'!$S44:$AL44,'2'!$C$20)="",CONCATENATE("Waiting for value of component",'2'!$C$20),INDEX('5'!$S44:$AL44,'2'!$C$20)))</f>
        <v/>
      </c>
      <c r="AA44" s="225" t="str">
        <f>IF('2'!$C$21="","",IF(INDEX('5'!$S44:$AL44,'2'!$C$21)="",CONCATENATE("Waiting for value of component",'2'!$C$21),INDEX('5'!$S44:$AL44,'2'!$C$21)))</f>
        <v/>
      </c>
      <c r="AB44" s="225" t="str">
        <f>IF('2'!$C$22="","",IF(INDEX('5'!$S44:$AL44,'2'!$C$22)="",CONCATENATE("Waiting for value of component",'2'!$C$22),INDEX('5'!$S44:$AL44,'2'!$C$22)))</f>
        <v/>
      </c>
      <c r="AC44" s="225" t="str">
        <f>IF('2'!$C$25="","",IF(INDEX('5'!$S44:$AL44,'2'!$C$25)="",CONCATENATE("Waiting for value of component",'2'!$C$25),INDEX('5'!$S44:$AL44,'2'!$C$25)))</f>
        <v/>
      </c>
      <c r="AD44" s="225" t="str">
        <f>IF('2'!$C$26="","",IF(INDEX('5'!$S44:$AL44,'2'!$C$26)="",CONCATENATE("Waiting for value of component",'2'!$C$26),INDEX('5'!$S44:$AL44,'2'!$C$26)))</f>
        <v/>
      </c>
      <c r="AE44" s="225" t="str">
        <f>IF('2'!$C$27="","",IF(INDEX('5'!$S44:$AL44,'2'!$C$27)="",CONCATENATE("Waiting for value of component",'2'!$C$27),INDEX('5'!$S44:$AL44,'2'!$C$27)))</f>
        <v/>
      </c>
      <c r="AF44" s="225" t="str">
        <f>IF('2'!$C$28="","",IF(INDEX('5'!$S44:$AL44,'2'!$C$28)="",CONCATENATE("Waiting for value of component",'2'!$C$28),INDEX('5'!$S44:$AL44,'2'!$C$28)))</f>
        <v/>
      </c>
      <c r="AG44" s="225" t="str">
        <f>IF('2'!$C$29="","",IF(INDEX('5'!$S44:$AL44,'2'!$C$29)="",CONCATENATE("Waiting for value of component",'2'!$C$29),INDEX('5'!$S44:$AL44,'2'!$C$29)))</f>
        <v/>
      </c>
      <c r="AH44" s="225" t="str">
        <f>IF('2'!$C$30="","",IF(INDEX('5'!$S44:$AL44,'2'!$C$30)="",CONCATENATE("Waiting for value of component",'2'!$C$30),INDEX('5'!$S44:$AL44,'2'!$C$30)))</f>
        <v/>
      </c>
      <c r="AI44" s="225" t="str">
        <f>IF('2'!$C$31="","",IF(INDEX('5'!$S44:$AL44,'2'!$C$31)="",CONCATENATE("Waiting for value of component",'2'!$C$31),INDEX('5'!$S44:$AL44,'2'!$C$31)))</f>
        <v/>
      </c>
      <c r="AJ44" s="225" t="str">
        <f>IF('2'!$C$32="","",IF(INDEX('5'!$S44:$AL44,'2'!$C$32)="",CONCATENATE("Waiting for value of component",'2'!$C$32),INDEX('5'!$S44:$AL44,'2'!$C$32)))</f>
        <v/>
      </c>
      <c r="AK44" s="225" t="str">
        <f>IF('2'!$C$33="","",IF(INDEX('5'!$S44:$AL44,'2'!$C$33)="",CONCATENATE("Waiting for value of component",'2'!$C$33),INDEX('5'!$S44:$AL44,'2'!$C$33)))</f>
        <v/>
      </c>
      <c r="AL44" s="225" t="str">
        <f>IF('2'!$C$34="","",IF(INDEX('5'!$S44:$AL44,'2'!$C$34)="",CONCATENATE("Waiting for value of component",'2'!$C$34),INDEX('5'!$S44:$AL44,'2'!$C$34)))</f>
        <v/>
      </c>
      <c r="AM44" s="17"/>
    </row>
    <row r="45" spans="2:39" s="3" customFormat="1" ht="18" customHeight="1" thickBot="1" x14ac:dyDescent="0.3">
      <c r="B45" s="15"/>
      <c r="C45" s="31"/>
      <c r="D45" s="73" t="s">
        <v>234</v>
      </c>
      <c r="E45" s="31" t="s">
        <v>239</v>
      </c>
      <c r="F45" s="31"/>
      <c r="G45" s="31"/>
      <c r="H45" s="31"/>
      <c r="I45" s="31"/>
      <c r="J45" s="31"/>
      <c r="K45" s="31"/>
      <c r="L45" s="31"/>
      <c r="M45" s="31"/>
      <c r="N45" s="31"/>
      <c r="O45" s="31"/>
      <c r="P45" s="31"/>
      <c r="Q45" s="31"/>
      <c r="R45" s="31"/>
      <c r="S45" s="70"/>
      <c r="T45" s="70" t="str">
        <f>IF('2'!$C$14="","",IF(INDEX('5'!$S45:$AL45,'2'!$C$14)="",CONCATENATE("Waiting for value of component",'2'!$C$14),INDEX('5'!$S45:$AL45,'2'!$C$14)))</f>
        <v/>
      </c>
      <c r="U45" s="70" t="str">
        <f>IF('2'!$C$15="","",IF(INDEX('5'!$S45:$AL45,'2'!$C$15)="",CONCATENATE("Waiting for value of component",'2'!$C$15),INDEX('5'!$S45:$AL45,'2'!$C$15)))</f>
        <v/>
      </c>
      <c r="V45" s="70" t="str">
        <f>IF('2'!$C$16="","",IF(INDEX('5'!$S45:$AL45,'2'!$C$16)="",CONCATENATE("Waiting for value of component",'2'!$C$16),INDEX('5'!$S45:$AL45,'2'!$C$16)))</f>
        <v/>
      </c>
      <c r="W45" s="70" t="str">
        <f>IF('2'!$C$17="","",IF(INDEX('5'!$S45:$AL45,'2'!$C$17)="",CONCATENATE("Waiting for value of component",'2'!$C$17),INDEX('5'!$S45:$AL45,'2'!$C$17)))</f>
        <v/>
      </c>
      <c r="X45" s="70" t="str">
        <f>IF('2'!$C$18="","",IF(INDEX('5'!$S45:$AL45,'2'!$C$18)="",CONCATENATE("Waiting for value of component",'2'!$C$18),INDEX('5'!$S45:$AL45,'2'!$C$18)))</f>
        <v/>
      </c>
      <c r="Y45" s="70" t="str">
        <f>IF('2'!$C$19="","",IF(INDEX('5'!$S45:$AL45,'2'!$C$19)="",CONCATENATE("Waiting for value of component",'2'!$C$19),INDEX('5'!$S45:$AL45,'2'!$C$19)))</f>
        <v/>
      </c>
      <c r="Z45" s="70" t="str">
        <f>IF('2'!$C$20="","",IF(INDEX('5'!$S45:$AL45,'2'!$C$20)="",CONCATENATE("Waiting for value of component",'2'!$C$20),INDEX('5'!$S45:$AL45,'2'!$C$20)))</f>
        <v/>
      </c>
      <c r="AA45" s="70" t="str">
        <f>IF('2'!$C$21="","",IF(INDEX('5'!$S45:$AL45,'2'!$C$21)="",CONCATENATE("Waiting for value of component",'2'!$C$21),INDEX('5'!$S45:$AL45,'2'!$C$21)))</f>
        <v/>
      </c>
      <c r="AB45" s="70" t="str">
        <f>IF('2'!$C$22="","",IF(INDEX('5'!$S45:$AL45,'2'!$C$22)="",CONCATENATE("Waiting for value of component",'2'!$C$22),INDEX('5'!$S45:$AL45,'2'!$C$22)))</f>
        <v/>
      </c>
      <c r="AC45" s="70" t="str">
        <f>IF('2'!$C$25="","",IF(INDEX('5'!$S45:$AL45,'2'!$C$25)="",CONCATENATE("Waiting for value of component",'2'!$C$25),INDEX('5'!$S45:$AL45,'2'!$C$25)))</f>
        <v/>
      </c>
      <c r="AD45" s="70" t="str">
        <f>IF('2'!$C$26="","",IF(INDEX('5'!$S45:$AL45,'2'!$C$26)="",CONCATENATE("Waiting for value of component",'2'!$C$26),INDEX('5'!$S45:$AL45,'2'!$C$26)))</f>
        <v/>
      </c>
      <c r="AE45" s="70" t="str">
        <f>IF('2'!$C$27="","",IF(INDEX('5'!$S45:$AL45,'2'!$C$27)="",CONCATENATE("Waiting for value of component",'2'!$C$27),INDEX('5'!$S45:$AL45,'2'!$C$27)))</f>
        <v/>
      </c>
      <c r="AF45" s="70" t="str">
        <f>IF('2'!$C$28="","",IF(INDEX('5'!$S45:$AL45,'2'!$C$28)="",CONCATENATE("Waiting for value of component",'2'!$C$28),INDEX('5'!$S45:$AL45,'2'!$C$28)))</f>
        <v/>
      </c>
      <c r="AG45" s="70" t="str">
        <f>IF('2'!$C$29="","",IF(INDEX('5'!$S45:$AL45,'2'!$C$29)="",CONCATENATE("Waiting for value of component",'2'!$C$29),INDEX('5'!$S45:$AL45,'2'!$C$29)))</f>
        <v/>
      </c>
      <c r="AH45" s="70" t="str">
        <f>IF('2'!$C$30="","",IF(INDEX('5'!$S45:$AL45,'2'!$C$30)="",CONCATENATE("Waiting for value of component",'2'!$C$30),INDEX('5'!$S45:$AL45,'2'!$C$30)))</f>
        <v/>
      </c>
      <c r="AI45" s="70" t="str">
        <f>IF('2'!$C$31="","",IF(INDEX('5'!$S45:$AL45,'2'!$C$31)="",CONCATENATE("Waiting for value of component",'2'!$C$31),INDEX('5'!$S45:$AL45,'2'!$C$31)))</f>
        <v/>
      </c>
      <c r="AJ45" s="70" t="str">
        <f>IF('2'!$C$32="","",IF(INDEX('5'!$S45:$AL45,'2'!$C$32)="",CONCATENATE("Waiting for value of component",'2'!$C$32),INDEX('5'!$S45:$AL45,'2'!$C$32)))</f>
        <v/>
      </c>
      <c r="AK45" s="70" t="str">
        <f>IF('2'!$C$33="","",IF(INDEX('5'!$S45:$AL45,'2'!$C$33)="",CONCATENATE("Waiting for value of component",'2'!$C$33),INDEX('5'!$S45:$AL45,'2'!$C$33)))</f>
        <v/>
      </c>
      <c r="AL45" s="70" t="str">
        <f>IF('2'!$C$34="","",IF(INDEX('5'!$S45:$AL45,'2'!$C$34)="",CONCATENATE("Waiting for value of component",'2'!$C$34),INDEX('5'!$S45:$AL45,'2'!$C$34)))</f>
        <v/>
      </c>
      <c r="AM45" s="17"/>
    </row>
    <row r="46" spans="2:39" s="3" customFormat="1" ht="18" customHeight="1" thickBot="1" x14ac:dyDescent="0.3">
      <c r="B46" s="15"/>
      <c r="C46" s="31"/>
      <c r="D46" s="73" t="s">
        <v>235</v>
      </c>
      <c r="E46" s="3" t="s">
        <v>240</v>
      </c>
      <c r="F46" s="31"/>
      <c r="G46" s="31"/>
      <c r="H46" s="31"/>
      <c r="I46" s="31"/>
      <c r="J46" s="31"/>
      <c r="K46" s="31"/>
      <c r="L46" s="31"/>
      <c r="M46" s="31"/>
      <c r="N46" s="31"/>
      <c r="O46" s="31"/>
      <c r="P46" s="31"/>
      <c r="Q46" s="31"/>
      <c r="R46" s="31"/>
      <c r="S46" s="70"/>
      <c r="T46" s="70" t="str">
        <f>IF('2'!$C$14="","",IF(INDEX('5'!$S46:$AL46,'2'!$C$14)="",CONCATENATE("Waiting for value of component",'2'!$C$14),INDEX('5'!$S46:$AL46,'2'!$C$14)))</f>
        <v/>
      </c>
      <c r="U46" s="70" t="str">
        <f>IF('2'!$C$15="","",IF(INDEX('5'!$S46:$AL46,'2'!$C$15)="",CONCATENATE("Waiting for value of component",'2'!$C$15),INDEX('5'!$S46:$AL46,'2'!$C$15)))</f>
        <v/>
      </c>
      <c r="V46" s="70" t="str">
        <f>IF('2'!$C$16="","",IF(INDEX('5'!$S46:$AL46,'2'!$C$16)="",CONCATENATE("Waiting for value of component",'2'!$C$16),INDEX('5'!$S46:$AL46,'2'!$C$16)))</f>
        <v/>
      </c>
      <c r="W46" s="70" t="str">
        <f>IF('2'!$C$17="","",IF(INDEX('5'!$S46:$AL46,'2'!$C$17)="",CONCATENATE("Waiting for value of component",'2'!$C$17),INDEX('5'!$S46:$AL46,'2'!$C$17)))</f>
        <v/>
      </c>
      <c r="X46" s="70" t="str">
        <f>IF('2'!$C$18="","",IF(INDEX('5'!$S46:$AL46,'2'!$C$18)="",CONCATENATE("Waiting for value of component",'2'!$C$18),INDEX('5'!$S46:$AL46,'2'!$C$18)))</f>
        <v/>
      </c>
      <c r="Y46" s="70" t="str">
        <f>IF('2'!$C$19="","",IF(INDEX('5'!$S46:$AL46,'2'!$C$19)="",CONCATENATE("Waiting for value of component",'2'!$C$19),INDEX('5'!$S46:$AL46,'2'!$C$19)))</f>
        <v/>
      </c>
      <c r="Z46" s="70" t="str">
        <f>IF('2'!$C$20="","",IF(INDEX('5'!$S46:$AL46,'2'!$C$20)="",CONCATENATE("Waiting for value of component",'2'!$C$20),INDEX('5'!$S46:$AL46,'2'!$C$20)))</f>
        <v/>
      </c>
      <c r="AA46" s="70" t="str">
        <f>IF('2'!$C$21="","",IF(INDEX('5'!$S46:$AL46,'2'!$C$21)="",CONCATENATE("Waiting for value of component",'2'!$C$21),INDEX('5'!$S46:$AL46,'2'!$C$21)))</f>
        <v/>
      </c>
      <c r="AB46" s="70" t="str">
        <f>IF('2'!$C$22="","",IF(INDEX('5'!$S46:$AL46,'2'!$C$22)="",CONCATENATE("Waiting for value of component",'2'!$C$22),INDEX('5'!$S46:$AL46,'2'!$C$22)))</f>
        <v/>
      </c>
      <c r="AC46" s="70" t="str">
        <f>IF('2'!$C$25="","",IF(INDEX('5'!$S46:$AL46,'2'!$C$25)="",CONCATENATE("Waiting for value of component",'2'!$C$25),INDEX('5'!$S46:$AL46,'2'!$C$25)))</f>
        <v/>
      </c>
      <c r="AD46" s="70" t="str">
        <f>IF('2'!$C$26="","",IF(INDEX('5'!$S46:$AL46,'2'!$C$26)="",CONCATENATE("Waiting for value of component",'2'!$C$26),INDEX('5'!$S46:$AL46,'2'!$C$26)))</f>
        <v/>
      </c>
      <c r="AE46" s="70" t="str">
        <f>IF('2'!$C$27="","",IF(INDEX('5'!$S46:$AL46,'2'!$C$27)="",CONCATENATE("Waiting for value of component",'2'!$C$27),INDEX('5'!$S46:$AL46,'2'!$C$27)))</f>
        <v/>
      </c>
      <c r="AF46" s="70" t="str">
        <f>IF('2'!$C$28="","",IF(INDEX('5'!$S46:$AL46,'2'!$C$28)="",CONCATENATE("Waiting for value of component",'2'!$C$28),INDEX('5'!$S46:$AL46,'2'!$C$28)))</f>
        <v/>
      </c>
      <c r="AG46" s="70" t="str">
        <f>IF('2'!$C$29="","",IF(INDEX('5'!$S46:$AL46,'2'!$C$29)="",CONCATENATE("Waiting for value of component",'2'!$C$29),INDEX('5'!$S46:$AL46,'2'!$C$29)))</f>
        <v/>
      </c>
      <c r="AH46" s="70" t="str">
        <f>IF('2'!$C$30="","",IF(INDEX('5'!$S46:$AL46,'2'!$C$30)="",CONCATENATE("Waiting for value of component",'2'!$C$30),INDEX('5'!$S46:$AL46,'2'!$C$30)))</f>
        <v/>
      </c>
      <c r="AI46" s="70" t="str">
        <f>IF('2'!$C$31="","",IF(INDEX('5'!$S46:$AL46,'2'!$C$31)="",CONCATENATE("Waiting for value of component",'2'!$C$31),INDEX('5'!$S46:$AL46,'2'!$C$31)))</f>
        <v/>
      </c>
      <c r="AJ46" s="70" t="str">
        <f>IF('2'!$C$32="","",IF(INDEX('5'!$S46:$AL46,'2'!$C$32)="",CONCATENATE("Waiting for value of component",'2'!$C$32),INDEX('5'!$S46:$AL46,'2'!$C$32)))</f>
        <v/>
      </c>
      <c r="AK46" s="70" t="str">
        <f>IF('2'!$C$33="","",IF(INDEX('5'!$S46:$AL46,'2'!$C$33)="",CONCATENATE("Waiting for value of component",'2'!$C$33),INDEX('5'!$S46:$AL46,'2'!$C$33)))</f>
        <v/>
      </c>
      <c r="AL46" s="70" t="str">
        <f>IF('2'!$C$34="","",IF(INDEX('5'!$S46:$AL46,'2'!$C$34)="",CONCATENATE("Waiting for value of component",'2'!$C$34),INDEX('5'!$S46:$AL46,'2'!$C$34)))</f>
        <v/>
      </c>
      <c r="AM46" s="17"/>
    </row>
    <row r="47" spans="2:39" s="3" customFormat="1" ht="18" customHeight="1" thickBot="1" x14ac:dyDescent="0.3">
      <c r="B47" s="15"/>
      <c r="C47" s="31"/>
      <c r="D47" s="73" t="s">
        <v>236</v>
      </c>
      <c r="E47" s="4" t="s">
        <v>241</v>
      </c>
      <c r="F47" s="31"/>
      <c r="G47" s="31"/>
      <c r="H47" s="31"/>
      <c r="I47" s="31"/>
      <c r="J47" s="31"/>
      <c r="K47" s="31"/>
      <c r="L47" s="31"/>
      <c r="M47" s="31"/>
      <c r="N47" s="31"/>
      <c r="O47" s="31"/>
      <c r="P47" s="31"/>
      <c r="Q47" s="31"/>
      <c r="R47" s="31"/>
      <c r="S47" s="70"/>
      <c r="T47" s="70" t="str">
        <f>IF('2'!$C$14="","",IF(INDEX('5'!$S47:$AL47,'2'!$C$14)="",CONCATENATE("Waiting for value of component",'2'!$C$14),INDEX('5'!$S47:$AL47,'2'!$C$14)))</f>
        <v/>
      </c>
      <c r="U47" s="70" t="str">
        <f>IF('2'!$C$15="","",IF(INDEX('5'!$S47:$AL47,'2'!$C$15)="",CONCATENATE("Waiting for value of component",'2'!$C$15),INDEX('5'!$S47:$AL47,'2'!$C$15)))</f>
        <v/>
      </c>
      <c r="V47" s="70" t="str">
        <f>IF('2'!$C$16="","",IF(INDEX('5'!$S47:$AL47,'2'!$C$16)="",CONCATENATE("Waiting for value of component",'2'!$C$16),INDEX('5'!$S47:$AL47,'2'!$C$16)))</f>
        <v/>
      </c>
      <c r="W47" s="70" t="str">
        <f>IF('2'!$C$17="","",IF(INDEX('5'!$S47:$AL47,'2'!$C$17)="",CONCATENATE("Waiting for value of component",'2'!$C$17),INDEX('5'!$S47:$AL47,'2'!$C$17)))</f>
        <v/>
      </c>
      <c r="X47" s="70" t="str">
        <f>IF('2'!$C$18="","",IF(INDEX('5'!$S47:$AL47,'2'!$C$18)="",CONCATENATE("Waiting for value of component",'2'!$C$18),INDEX('5'!$S47:$AL47,'2'!$C$18)))</f>
        <v/>
      </c>
      <c r="Y47" s="70" t="str">
        <f>IF('2'!$C$19="","",IF(INDEX('5'!$S47:$AL47,'2'!$C$19)="",CONCATENATE("Waiting for value of component",'2'!$C$19),INDEX('5'!$S47:$AL47,'2'!$C$19)))</f>
        <v/>
      </c>
      <c r="Z47" s="70" t="str">
        <f>IF('2'!$C$20="","",IF(INDEX('5'!$S47:$AL47,'2'!$C$20)="",CONCATENATE("Waiting for value of component",'2'!$C$20),INDEX('5'!$S47:$AL47,'2'!$C$20)))</f>
        <v/>
      </c>
      <c r="AA47" s="70" t="str">
        <f>IF('2'!$C$21="","",IF(INDEX('5'!$S47:$AL47,'2'!$C$21)="",CONCATENATE("Waiting for value of component",'2'!$C$21),INDEX('5'!$S47:$AL47,'2'!$C$21)))</f>
        <v/>
      </c>
      <c r="AB47" s="70" t="str">
        <f>IF('2'!$C$22="","",IF(INDEX('5'!$S47:$AL47,'2'!$C$22)="",CONCATENATE("Waiting for value of component",'2'!$C$22),INDEX('5'!$S47:$AL47,'2'!$C$22)))</f>
        <v/>
      </c>
      <c r="AC47" s="70" t="str">
        <f>IF('2'!$C$25="","",IF(INDEX('5'!$S47:$AL47,'2'!$C$25)="",CONCATENATE("Waiting for value of component",'2'!$C$25),INDEX('5'!$S47:$AL47,'2'!$C$25)))</f>
        <v/>
      </c>
      <c r="AD47" s="70" t="str">
        <f>IF('2'!$C$26="","",IF(INDEX('5'!$S47:$AL47,'2'!$C$26)="",CONCATENATE("Waiting for value of component",'2'!$C$26),INDEX('5'!$S47:$AL47,'2'!$C$26)))</f>
        <v/>
      </c>
      <c r="AE47" s="70" t="str">
        <f>IF('2'!$C$27="","",IF(INDEX('5'!$S47:$AL47,'2'!$C$27)="",CONCATENATE("Waiting for value of component",'2'!$C$27),INDEX('5'!$S47:$AL47,'2'!$C$27)))</f>
        <v/>
      </c>
      <c r="AF47" s="70" t="str">
        <f>IF('2'!$C$28="","",IF(INDEX('5'!$S47:$AL47,'2'!$C$28)="",CONCATENATE("Waiting for value of component",'2'!$C$28),INDEX('5'!$S47:$AL47,'2'!$C$28)))</f>
        <v/>
      </c>
      <c r="AG47" s="70" t="str">
        <f>IF('2'!$C$29="","",IF(INDEX('5'!$S47:$AL47,'2'!$C$29)="",CONCATENATE("Waiting for value of component",'2'!$C$29),INDEX('5'!$S47:$AL47,'2'!$C$29)))</f>
        <v/>
      </c>
      <c r="AH47" s="70" t="str">
        <f>IF('2'!$C$30="","",IF(INDEX('5'!$S47:$AL47,'2'!$C$30)="",CONCATENATE("Waiting for value of component",'2'!$C$30),INDEX('5'!$S47:$AL47,'2'!$C$30)))</f>
        <v/>
      </c>
      <c r="AI47" s="70" t="str">
        <f>IF('2'!$C$31="","",IF(INDEX('5'!$S47:$AL47,'2'!$C$31)="",CONCATENATE("Waiting for value of component",'2'!$C$31),INDEX('5'!$S47:$AL47,'2'!$C$31)))</f>
        <v/>
      </c>
      <c r="AJ47" s="70" t="str">
        <f>IF('2'!$C$32="","",IF(INDEX('5'!$S47:$AL47,'2'!$C$32)="",CONCATENATE("Waiting for value of component",'2'!$C$32),INDEX('5'!$S47:$AL47,'2'!$C$32)))</f>
        <v/>
      </c>
      <c r="AK47" s="70" t="str">
        <f>IF('2'!$C$33="","",IF(INDEX('5'!$S47:$AL47,'2'!$C$33)="",CONCATENATE("Waiting for value of component",'2'!$C$33),INDEX('5'!$S47:$AL47,'2'!$C$33)))</f>
        <v/>
      </c>
      <c r="AL47" s="70" t="str">
        <f>IF('2'!$C$34="","",IF(INDEX('5'!$S47:$AL47,'2'!$C$34)="",CONCATENATE("Waiting for value of component",'2'!$C$34),INDEX('5'!$S47:$AL47,'2'!$C$34)))</f>
        <v/>
      </c>
      <c r="AM47" s="17"/>
    </row>
    <row r="48" spans="2:39" s="3" customFormat="1" ht="18" customHeight="1" thickBot="1" x14ac:dyDescent="0.3">
      <c r="B48" s="15"/>
      <c r="C48" s="31"/>
      <c r="D48" s="73" t="s">
        <v>237</v>
      </c>
      <c r="E48" s="3" t="s">
        <v>681</v>
      </c>
      <c r="F48" s="31"/>
      <c r="G48" s="31"/>
      <c r="H48" s="31"/>
      <c r="I48" s="31"/>
      <c r="J48" s="31"/>
      <c r="K48" s="31"/>
      <c r="L48" s="31"/>
      <c r="M48" s="31"/>
      <c r="N48" s="31"/>
      <c r="O48" s="31"/>
      <c r="P48" s="31"/>
      <c r="Q48" s="31"/>
      <c r="R48" s="31"/>
      <c r="S48" s="70"/>
      <c r="T48" s="70" t="str">
        <f>IF('2'!$C$14="","",IF(INDEX('5'!$S48:$AL48,'2'!$C$14)="",CONCATENATE("Waiting for value of component",'2'!$C$14),INDEX('5'!$S48:$AL48,'2'!$C$14)))</f>
        <v/>
      </c>
      <c r="U48" s="70" t="str">
        <f>IF('2'!$C$15="","",IF(INDEX('5'!$S48:$AL48,'2'!$C$15)="",CONCATENATE("Waiting for value of component",'2'!$C$15),INDEX('5'!$S48:$AL48,'2'!$C$15)))</f>
        <v/>
      </c>
      <c r="V48" s="70" t="str">
        <f>IF('2'!$C$16="","",IF(INDEX('5'!$S48:$AL48,'2'!$C$16)="",CONCATENATE("Waiting for value of component",'2'!$C$16),INDEX('5'!$S48:$AL48,'2'!$C$16)))</f>
        <v/>
      </c>
      <c r="W48" s="70" t="str">
        <f>IF('2'!$C$17="","",IF(INDEX('5'!$S48:$AL48,'2'!$C$17)="",CONCATENATE("Waiting for value of component",'2'!$C$17),INDEX('5'!$S48:$AL48,'2'!$C$17)))</f>
        <v/>
      </c>
      <c r="X48" s="70" t="str">
        <f>IF('2'!$C$18="","",IF(INDEX('5'!$S48:$AL48,'2'!$C$18)="",CONCATENATE("Waiting for value of component",'2'!$C$18),INDEX('5'!$S48:$AL48,'2'!$C$18)))</f>
        <v/>
      </c>
      <c r="Y48" s="70" t="str">
        <f>IF('2'!$C$19="","",IF(INDEX('5'!$S48:$AL48,'2'!$C$19)="",CONCATENATE("Waiting for value of component",'2'!$C$19),INDEX('5'!$S48:$AL48,'2'!$C$19)))</f>
        <v/>
      </c>
      <c r="Z48" s="70" t="str">
        <f>IF('2'!$C$20="","",IF(INDEX('5'!$S48:$AL48,'2'!$C$20)="",CONCATENATE("Waiting for value of component",'2'!$C$20),INDEX('5'!$S48:$AL48,'2'!$C$20)))</f>
        <v/>
      </c>
      <c r="AA48" s="70" t="str">
        <f>IF('2'!$C$21="","",IF(INDEX('5'!$S48:$AL48,'2'!$C$21)="",CONCATENATE("Waiting for value of component",'2'!$C$21),INDEX('5'!$S48:$AL48,'2'!$C$21)))</f>
        <v/>
      </c>
      <c r="AB48" s="70" t="str">
        <f>IF('2'!$C$22="","",IF(INDEX('5'!$S48:$AL48,'2'!$C$22)="",CONCATENATE("Waiting for value of component",'2'!$C$22),INDEX('5'!$S48:$AL48,'2'!$C$22)))</f>
        <v/>
      </c>
      <c r="AC48" s="70" t="str">
        <f>IF('2'!$C$25="","",IF(INDEX('5'!$S48:$AL48,'2'!$C$25)="",CONCATENATE("Waiting for value of component",'2'!$C$25),INDEX('5'!$S48:$AL48,'2'!$C$25)))</f>
        <v/>
      </c>
      <c r="AD48" s="70" t="str">
        <f>IF('2'!$C$26="","",IF(INDEX('5'!$S48:$AL48,'2'!$C$26)="",CONCATENATE("Waiting for value of component",'2'!$C$26),INDEX('5'!$S48:$AL48,'2'!$C$26)))</f>
        <v/>
      </c>
      <c r="AE48" s="70" t="str">
        <f>IF('2'!$C$27="","",IF(INDEX('5'!$S48:$AL48,'2'!$C$27)="",CONCATENATE("Waiting for value of component",'2'!$C$27),INDEX('5'!$S48:$AL48,'2'!$C$27)))</f>
        <v/>
      </c>
      <c r="AF48" s="70" t="str">
        <f>IF('2'!$C$28="","",IF(INDEX('5'!$S48:$AL48,'2'!$C$28)="",CONCATENATE("Waiting for value of component",'2'!$C$28),INDEX('5'!$S48:$AL48,'2'!$C$28)))</f>
        <v/>
      </c>
      <c r="AG48" s="70" t="str">
        <f>IF('2'!$C$29="","",IF(INDEX('5'!$S48:$AL48,'2'!$C$29)="",CONCATENATE("Waiting for value of component",'2'!$C$29),INDEX('5'!$S48:$AL48,'2'!$C$29)))</f>
        <v/>
      </c>
      <c r="AH48" s="70" t="str">
        <f>IF('2'!$C$30="","",IF(INDEX('5'!$S48:$AL48,'2'!$C$30)="",CONCATENATE("Waiting for value of component",'2'!$C$30),INDEX('5'!$S48:$AL48,'2'!$C$30)))</f>
        <v/>
      </c>
      <c r="AI48" s="70" t="str">
        <f>IF('2'!$C$31="","",IF(INDEX('5'!$S48:$AL48,'2'!$C$31)="",CONCATENATE("Waiting for value of component",'2'!$C$31),INDEX('5'!$S48:$AL48,'2'!$C$31)))</f>
        <v/>
      </c>
      <c r="AJ48" s="70" t="str">
        <f>IF('2'!$C$32="","",IF(INDEX('5'!$S48:$AL48,'2'!$C$32)="",CONCATENATE("Waiting for value of component",'2'!$C$32),INDEX('5'!$S48:$AL48,'2'!$C$32)))</f>
        <v/>
      </c>
      <c r="AK48" s="70" t="str">
        <f>IF('2'!$C$33="","",IF(INDEX('5'!$S48:$AL48,'2'!$C$33)="",CONCATENATE("Waiting for value of component",'2'!$C$33),INDEX('5'!$S48:$AL48,'2'!$C$33)))</f>
        <v/>
      </c>
      <c r="AL48" s="70" t="str">
        <f>IF('2'!$C$34="","",IF(INDEX('5'!$S48:$AL48,'2'!$C$34)="",CONCATENATE("Waiting for value of component",'2'!$C$34),INDEX('5'!$S48:$AL48,'2'!$C$34)))</f>
        <v/>
      </c>
      <c r="AM48" s="17"/>
    </row>
    <row r="49" spans="2:39" s="3" customFormat="1" ht="18" customHeight="1" thickBot="1" x14ac:dyDescent="0.3">
      <c r="B49" s="15"/>
      <c r="C49" s="31"/>
      <c r="D49" s="73" t="s">
        <v>238</v>
      </c>
      <c r="E49" s="3" t="s">
        <v>243</v>
      </c>
      <c r="F49" s="31"/>
      <c r="G49" s="31"/>
      <c r="H49" s="31"/>
      <c r="I49" s="31"/>
      <c r="J49" s="31"/>
      <c r="K49" s="31"/>
      <c r="L49" s="31"/>
      <c r="M49" s="31"/>
      <c r="N49" s="31"/>
      <c r="O49" s="31"/>
      <c r="P49" s="31"/>
      <c r="Q49" s="31"/>
      <c r="R49" s="31"/>
      <c r="S49" s="70"/>
      <c r="T49" s="70" t="str">
        <f>IF('2'!$C$14="","",IF(INDEX('5'!$S49:$AL49,'2'!$C$14)="",CONCATENATE("Waiting for value of component",'2'!$C$14),INDEX('5'!$S49:$AL49,'2'!$C$14)))</f>
        <v/>
      </c>
      <c r="U49" s="70" t="str">
        <f>IF('2'!$C$15="","",IF(INDEX('5'!$S49:$AL49,'2'!$C$15)="",CONCATENATE("Waiting for value of component",'2'!$C$15),INDEX('5'!$S49:$AL49,'2'!$C$15)))</f>
        <v/>
      </c>
      <c r="V49" s="70" t="str">
        <f>IF('2'!$C$16="","",IF(INDEX('5'!$S49:$AL49,'2'!$C$16)="",CONCATENATE("Waiting for value of component",'2'!$C$16),INDEX('5'!$S49:$AL49,'2'!$C$16)))</f>
        <v/>
      </c>
      <c r="W49" s="70" t="str">
        <f>IF('2'!$C$17="","",IF(INDEX('5'!$S49:$AL49,'2'!$C$17)="",CONCATENATE("Waiting for value of component",'2'!$C$17),INDEX('5'!$S49:$AL49,'2'!$C$17)))</f>
        <v/>
      </c>
      <c r="X49" s="70" t="str">
        <f>IF('2'!$C$18="","",IF(INDEX('5'!$S49:$AL49,'2'!$C$18)="",CONCATENATE("Waiting for value of component",'2'!$C$18),INDEX('5'!$S49:$AL49,'2'!$C$18)))</f>
        <v/>
      </c>
      <c r="Y49" s="70" t="str">
        <f>IF('2'!$C$19="","",IF(INDEX('5'!$S49:$AL49,'2'!$C$19)="",CONCATENATE("Waiting for value of component",'2'!$C$19),INDEX('5'!$S49:$AL49,'2'!$C$19)))</f>
        <v/>
      </c>
      <c r="Z49" s="70" t="str">
        <f>IF('2'!$C$20="","",IF(INDEX('5'!$S49:$AL49,'2'!$C$20)="",CONCATENATE("Waiting for value of component",'2'!$C$20),INDEX('5'!$S49:$AL49,'2'!$C$20)))</f>
        <v/>
      </c>
      <c r="AA49" s="70" t="str">
        <f>IF('2'!$C$21="","",IF(INDEX('5'!$S49:$AL49,'2'!$C$21)="",CONCATENATE("Waiting for value of component",'2'!$C$21),INDEX('5'!$S49:$AL49,'2'!$C$21)))</f>
        <v/>
      </c>
      <c r="AB49" s="70" t="str">
        <f>IF('2'!$C$22="","",IF(INDEX('5'!$S49:$AL49,'2'!$C$22)="",CONCATENATE("Waiting for value of component",'2'!$C$22),INDEX('5'!$S49:$AL49,'2'!$C$22)))</f>
        <v/>
      </c>
      <c r="AC49" s="70" t="str">
        <f>IF('2'!$C$25="","",IF(INDEX('5'!$S49:$AL49,'2'!$C$25)="",CONCATENATE("Waiting for value of component",'2'!$C$25),INDEX('5'!$S49:$AL49,'2'!$C$25)))</f>
        <v/>
      </c>
      <c r="AD49" s="70" t="str">
        <f>IF('2'!$C$26="","",IF(INDEX('5'!$S49:$AL49,'2'!$C$26)="",CONCATENATE("Waiting for value of component",'2'!$C$26),INDEX('5'!$S49:$AL49,'2'!$C$26)))</f>
        <v/>
      </c>
      <c r="AE49" s="70" t="str">
        <f>IF('2'!$C$27="","",IF(INDEX('5'!$S49:$AL49,'2'!$C$27)="",CONCATENATE("Waiting for value of component",'2'!$C$27),INDEX('5'!$S49:$AL49,'2'!$C$27)))</f>
        <v/>
      </c>
      <c r="AF49" s="70" t="str">
        <f>IF('2'!$C$28="","",IF(INDEX('5'!$S49:$AL49,'2'!$C$28)="",CONCATENATE("Waiting for value of component",'2'!$C$28),INDEX('5'!$S49:$AL49,'2'!$C$28)))</f>
        <v/>
      </c>
      <c r="AG49" s="70" t="str">
        <f>IF('2'!$C$29="","",IF(INDEX('5'!$S49:$AL49,'2'!$C$29)="",CONCATENATE("Waiting for value of component",'2'!$C$29),INDEX('5'!$S49:$AL49,'2'!$C$29)))</f>
        <v/>
      </c>
      <c r="AH49" s="70" t="str">
        <f>IF('2'!$C$30="","",IF(INDEX('5'!$S49:$AL49,'2'!$C$30)="",CONCATENATE("Waiting for value of component",'2'!$C$30),INDEX('5'!$S49:$AL49,'2'!$C$30)))</f>
        <v/>
      </c>
      <c r="AI49" s="70" t="str">
        <f>IF('2'!$C$31="","",IF(INDEX('5'!$S49:$AL49,'2'!$C$31)="",CONCATENATE("Waiting for value of component",'2'!$C$31),INDEX('5'!$S49:$AL49,'2'!$C$31)))</f>
        <v/>
      </c>
      <c r="AJ49" s="70" t="str">
        <f>IF('2'!$C$32="","",IF(INDEX('5'!$S49:$AL49,'2'!$C$32)="",CONCATENATE("Waiting for value of component",'2'!$C$32),INDEX('5'!$S49:$AL49,'2'!$C$32)))</f>
        <v/>
      </c>
      <c r="AK49" s="70" t="str">
        <f>IF('2'!$C$33="","",IF(INDEX('5'!$S49:$AL49,'2'!$C$33)="",CONCATENATE("Waiting for value of component",'2'!$C$33),INDEX('5'!$S49:$AL49,'2'!$C$33)))</f>
        <v/>
      </c>
      <c r="AL49" s="70" t="str">
        <f>IF('2'!$C$34="","",IF(INDEX('5'!$S49:$AL49,'2'!$C$34)="",CONCATENATE("Waiting for value of component",'2'!$C$34),INDEX('5'!$S49:$AL49,'2'!$C$34)))</f>
        <v/>
      </c>
      <c r="AM49" s="17"/>
    </row>
    <row r="50" spans="2:39" s="3" customFormat="1" ht="18" customHeight="1" x14ac:dyDescent="0.25">
      <c r="B50" s="15"/>
      <c r="C50" s="31"/>
      <c r="D50" s="31"/>
      <c r="E50" s="31"/>
      <c r="F50" s="31"/>
      <c r="G50" s="31"/>
      <c r="H50" s="31"/>
      <c r="I50" s="31"/>
      <c r="J50" s="31"/>
      <c r="K50" s="31"/>
      <c r="L50" s="31"/>
      <c r="M50" s="31"/>
      <c r="N50" s="31"/>
      <c r="O50" s="31"/>
      <c r="P50" s="31"/>
      <c r="Q50" s="31"/>
      <c r="R50" s="31"/>
      <c r="S50" s="49"/>
      <c r="T50" s="56"/>
      <c r="U50" s="49"/>
      <c r="V50" s="56"/>
      <c r="W50" s="49"/>
      <c r="X50" s="56"/>
      <c r="Y50" s="49"/>
      <c r="Z50" s="56"/>
      <c r="AA50" s="49"/>
      <c r="AB50" s="56"/>
      <c r="AC50" s="49"/>
      <c r="AD50" s="56"/>
      <c r="AE50" s="49"/>
      <c r="AF50" s="56"/>
      <c r="AG50" s="49"/>
      <c r="AH50" s="56"/>
      <c r="AI50" s="49"/>
      <c r="AJ50" s="56"/>
      <c r="AK50" s="49"/>
      <c r="AL50" s="56"/>
      <c r="AM50" s="17"/>
    </row>
    <row r="51" spans="2:39" s="3" customFormat="1" ht="28.5" customHeight="1" x14ac:dyDescent="0.25">
      <c r="B51" s="15"/>
      <c r="C51" s="31"/>
      <c r="D51" s="31"/>
      <c r="E51" s="31"/>
      <c r="F51" s="31"/>
      <c r="G51" s="31"/>
      <c r="H51" s="31"/>
      <c r="I51" s="31"/>
      <c r="J51" s="31"/>
      <c r="K51" s="31"/>
      <c r="L51" s="31"/>
      <c r="M51" s="31"/>
      <c r="N51" s="31"/>
      <c r="O51" s="31"/>
      <c r="P51" s="31"/>
      <c r="Q51" s="31"/>
      <c r="R51" s="31"/>
      <c r="S51" s="49"/>
      <c r="T51" s="56"/>
      <c r="U51" s="49"/>
      <c r="V51" s="56"/>
      <c r="W51" s="49"/>
      <c r="X51" s="56"/>
      <c r="Y51" s="49"/>
      <c r="Z51" s="56"/>
      <c r="AA51" s="49"/>
      <c r="AB51" s="56"/>
      <c r="AC51" s="49"/>
      <c r="AD51" s="56"/>
      <c r="AE51" s="49"/>
      <c r="AF51" s="56"/>
      <c r="AG51" s="49"/>
      <c r="AH51" s="56"/>
      <c r="AI51" s="49"/>
      <c r="AJ51" s="56"/>
      <c r="AK51" s="49"/>
      <c r="AL51" s="56"/>
      <c r="AM51" s="17"/>
    </row>
    <row r="52" spans="2:39" s="3" customFormat="1" ht="18" customHeight="1" thickBot="1" x14ac:dyDescent="0.3">
      <c r="B52" s="27"/>
      <c r="C52" s="28"/>
      <c r="D52" s="28"/>
      <c r="E52" s="28"/>
      <c r="F52" s="28"/>
      <c r="G52" s="28"/>
      <c r="H52" s="28"/>
      <c r="I52" s="28"/>
      <c r="J52" s="28"/>
      <c r="K52" s="28"/>
      <c r="L52" s="28"/>
      <c r="M52" s="28"/>
      <c r="N52" s="28"/>
      <c r="O52" s="28"/>
      <c r="P52" s="28"/>
      <c r="Q52" s="28"/>
      <c r="R52" s="28"/>
      <c r="S52" s="51"/>
      <c r="T52" s="58"/>
      <c r="U52" s="51"/>
      <c r="V52" s="58"/>
      <c r="W52" s="51"/>
      <c r="X52" s="58"/>
      <c r="Y52" s="51"/>
      <c r="Z52" s="58"/>
      <c r="AA52" s="51"/>
      <c r="AB52" s="58"/>
      <c r="AC52" s="51"/>
      <c r="AD52" s="58"/>
      <c r="AE52" s="51"/>
      <c r="AF52" s="58"/>
      <c r="AG52" s="51"/>
      <c r="AH52" s="58"/>
      <c r="AI52" s="51"/>
      <c r="AJ52" s="58"/>
      <c r="AK52" s="51"/>
      <c r="AL52" s="58"/>
      <c r="AM52" s="29"/>
    </row>
    <row r="53" spans="2:39" s="3" customFormat="1" ht="18" customHeight="1" x14ac:dyDescent="0.25">
      <c r="S53" s="47"/>
      <c r="T53" s="54"/>
      <c r="U53" s="47"/>
      <c r="V53" s="54"/>
      <c r="W53" s="47"/>
      <c r="X53" s="54"/>
      <c r="Y53" s="47"/>
      <c r="Z53" s="54"/>
      <c r="AA53" s="47"/>
      <c r="AB53" s="54"/>
      <c r="AC53" s="47"/>
      <c r="AD53" s="54"/>
      <c r="AE53" s="47"/>
      <c r="AF53" s="54"/>
      <c r="AG53" s="47"/>
      <c r="AH53" s="54"/>
      <c r="AI53" s="47"/>
      <c r="AJ53" s="54"/>
      <c r="AK53" s="47"/>
      <c r="AL53" s="54"/>
    </row>
    <row r="54" spans="2:39" s="3" customFormat="1" ht="18" customHeight="1" x14ac:dyDescent="0.25">
      <c r="S54" s="47"/>
      <c r="T54" s="54"/>
      <c r="U54" s="47"/>
      <c r="V54" s="54"/>
      <c r="W54" s="47"/>
      <c r="X54" s="54"/>
      <c r="Y54" s="47"/>
      <c r="Z54" s="54"/>
      <c r="AA54" s="47"/>
      <c r="AB54" s="54"/>
      <c r="AC54" s="47"/>
      <c r="AD54" s="54"/>
      <c r="AE54" s="47"/>
      <c r="AF54" s="54"/>
      <c r="AG54" s="47"/>
      <c r="AH54" s="54"/>
      <c r="AI54" s="47"/>
      <c r="AJ54" s="54"/>
      <c r="AK54" s="47"/>
      <c r="AL54" s="54"/>
    </row>
    <row r="55" spans="2:39" s="3" customFormat="1" ht="18" customHeight="1" x14ac:dyDescent="0.25">
      <c r="L55"/>
      <c r="S55" s="47"/>
      <c r="T55" s="54"/>
      <c r="U55" s="47"/>
      <c r="V55" s="54"/>
      <c r="W55" s="47"/>
      <c r="X55" s="54"/>
      <c r="Y55" s="47"/>
      <c r="Z55" s="54"/>
      <c r="AA55" s="47"/>
      <c r="AB55" s="54"/>
      <c r="AC55" s="47"/>
      <c r="AD55" s="54"/>
      <c r="AE55" s="47"/>
      <c r="AF55" s="54"/>
      <c r="AG55" s="47"/>
      <c r="AH55" s="54"/>
      <c r="AI55" s="47"/>
      <c r="AJ55" s="54"/>
      <c r="AK55" s="47"/>
      <c r="AL55" s="54"/>
    </row>
    <row r="56" spans="2:39" s="3" customFormat="1" ht="18" customHeight="1" x14ac:dyDescent="0.25">
      <c r="S56" s="47"/>
      <c r="T56" s="54"/>
      <c r="U56" s="47"/>
      <c r="V56" s="54"/>
      <c r="W56" s="47"/>
      <c r="X56" s="54"/>
      <c r="Y56" s="47"/>
      <c r="Z56" s="54"/>
      <c r="AA56" s="47"/>
      <c r="AB56" s="54"/>
      <c r="AC56" s="47"/>
      <c r="AD56" s="54"/>
      <c r="AE56" s="47"/>
      <c r="AF56" s="54"/>
      <c r="AG56" s="47"/>
      <c r="AH56" s="54"/>
      <c r="AI56" s="47"/>
      <c r="AJ56" s="54"/>
      <c r="AK56" s="47"/>
      <c r="AL56" s="54"/>
    </row>
    <row r="57" spans="2:39" s="3" customFormat="1" ht="18" customHeight="1" x14ac:dyDescent="0.25">
      <c r="S57" s="47"/>
      <c r="T57" s="54"/>
      <c r="U57" s="47"/>
      <c r="V57" s="54"/>
      <c r="W57" s="47"/>
      <c r="X57" s="54"/>
      <c r="Y57" s="47"/>
      <c r="Z57" s="54"/>
      <c r="AA57" s="47"/>
      <c r="AB57" s="54"/>
      <c r="AC57" s="47"/>
      <c r="AD57" s="54"/>
      <c r="AE57" s="47"/>
      <c r="AF57" s="54"/>
      <c r="AG57" s="47"/>
      <c r="AH57" s="54"/>
      <c r="AI57" s="47"/>
      <c r="AJ57" s="54"/>
      <c r="AK57" s="47"/>
      <c r="AL57" s="54"/>
    </row>
    <row r="58" spans="2:39" s="3" customFormat="1" ht="18" customHeight="1" x14ac:dyDescent="0.25">
      <c r="S58" s="47"/>
      <c r="T58" s="54"/>
      <c r="U58" s="47"/>
      <c r="V58" s="54"/>
      <c r="W58" s="47"/>
      <c r="X58" s="54"/>
      <c r="Y58" s="47"/>
      <c r="Z58" s="54"/>
      <c r="AA58" s="47"/>
      <c r="AB58" s="54"/>
      <c r="AC58" s="47"/>
      <c r="AD58" s="54"/>
      <c r="AE58" s="47"/>
      <c r="AF58" s="54"/>
      <c r="AG58" s="47"/>
      <c r="AH58" s="54"/>
      <c r="AI58" s="47"/>
      <c r="AJ58" s="54"/>
      <c r="AK58" s="47"/>
      <c r="AL58" s="54"/>
    </row>
    <row r="59" spans="2:39" s="3" customFormat="1" ht="18" customHeight="1" x14ac:dyDescent="0.25">
      <c r="H59"/>
      <c r="S59" s="47"/>
      <c r="T59" s="54"/>
      <c r="U59" s="47"/>
      <c r="V59" s="54"/>
      <c r="W59" s="47"/>
      <c r="X59" s="54"/>
      <c r="Y59" s="47"/>
      <c r="Z59" s="54"/>
      <c r="AA59" s="47"/>
      <c r="AB59" s="54"/>
      <c r="AC59" s="47"/>
      <c r="AD59" s="54"/>
      <c r="AE59" s="47"/>
      <c r="AF59" s="54"/>
      <c r="AG59" s="47"/>
      <c r="AH59" s="54"/>
      <c r="AI59" s="47"/>
      <c r="AJ59" s="54"/>
      <c r="AK59" s="47"/>
      <c r="AL59" s="54"/>
    </row>
    <row r="60" spans="2:39" s="3" customFormat="1" ht="18" customHeight="1" x14ac:dyDescent="0.25">
      <c r="S60" s="47"/>
      <c r="T60" s="54"/>
      <c r="U60" s="47"/>
      <c r="V60" s="54"/>
      <c r="W60" s="47"/>
      <c r="X60" s="54"/>
      <c r="Y60" s="47"/>
      <c r="Z60" s="54"/>
      <c r="AA60" s="47"/>
      <c r="AB60" s="54"/>
      <c r="AC60" s="47"/>
      <c r="AD60" s="54"/>
      <c r="AE60" s="47"/>
      <c r="AF60" s="54"/>
      <c r="AG60" s="47"/>
      <c r="AH60" s="54"/>
      <c r="AI60" s="47"/>
      <c r="AJ60" s="54"/>
      <c r="AK60" s="47"/>
      <c r="AL60" s="54"/>
    </row>
    <row r="61" spans="2:39" s="3" customFormat="1" ht="18" customHeight="1" x14ac:dyDescent="0.25">
      <c r="S61" s="47"/>
      <c r="T61" s="54"/>
      <c r="U61" s="47"/>
      <c r="V61" s="54"/>
      <c r="W61" s="47"/>
      <c r="X61" s="54"/>
      <c r="Y61" s="47"/>
      <c r="Z61" s="54"/>
      <c r="AA61" s="47"/>
      <c r="AB61" s="54"/>
      <c r="AC61" s="47"/>
      <c r="AD61" s="54"/>
      <c r="AE61" s="47"/>
      <c r="AF61" s="54"/>
      <c r="AG61" s="47"/>
      <c r="AH61" s="54"/>
      <c r="AI61" s="47"/>
      <c r="AJ61" s="54"/>
      <c r="AK61" s="47"/>
      <c r="AL61" s="54"/>
    </row>
    <row r="62" spans="2:39" s="3" customFormat="1" x14ac:dyDescent="0.25">
      <c r="S62" s="47"/>
      <c r="T62" s="54"/>
      <c r="U62" s="47"/>
      <c r="V62" s="54"/>
      <c r="W62" s="47"/>
      <c r="X62" s="54"/>
      <c r="Y62" s="47"/>
      <c r="Z62" s="54"/>
      <c r="AA62" s="47"/>
      <c r="AB62" s="54"/>
      <c r="AC62" s="47"/>
      <c r="AD62" s="54"/>
      <c r="AE62" s="47"/>
      <c r="AF62" s="54"/>
      <c r="AG62" s="47"/>
      <c r="AH62" s="54"/>
      <c r="AI62" s="47"/>
      <c r="AJ62" s="54"/>
      <c r="AK62" s="47"/>
      <c r="AL62" s="54"/>
    </row>
    <row r="63" spans="2:39" s="3" customFormat="1" x14ac:dyDescent="0.25">
      <c r="S63" s="47"/>
      <c r="T63" s="54"/>
      <c r="U63" s="47"/>
      <c r="V63" s="54"/>
      <c r="W63" s="47"/>
      <c r="X63" s="54"/>
      <c r="Y63" s="47"/>
      <c r="Z63" s="54"/>
      <c r="AA63" s="47"/>
      <c r="AB63" s="54"/>
      <c r="AC63" s="47"/>
      <c r="AD63" s="54"/>
      <c r="AE63" s="47"/>
      <c r="AF63" s="54"/>
      <c r="AG63" s="47"/>
      <c r="AH63" s="54"/>
      <c r="AI63" s="47"/>
      <c r="AJ63" s="54"/>
      <c r="AK63" s="47"/>
      <c r="AL63" s="54"/>
    </row>
    <row r="64" spans="2:39" s="3" customFormat="1" x14ac:dyDescent="0.25">
      <c r="S64" s="47"/>
      <c r="T64" s="54"/>
      <c r="U64" s="47"/>
      <c r="V64" s="54"/>
      <c r="W64" s="47"/>
      <c r="X64" s="54"/>
      <c r="Y64" s="47"/>
      <c r="Z64" s="54"/>
      <c r="AA64" s="47"/>
      <c r="AB64" s="54"/>
      <c r="AC64" s="47"/>
      <c r="AD64" s="54"/>
      <c r="AE64" s="47"/>
      <c r="AF64" s="54"/>
      <c r="AG64" s="47"/>
      <c r="AH64" s="54"/>
      <c r="AI64" s="47"/>
      <c r="AJ64" s="54"/>
      <c r="AK64" s="47"/>
      <c r="AL64" s="54"/>
    </row>
    <row r="65" spans="19:38" s="3" customFormat="1" x14ac:dyDescent="0.25">
      <c r="S65" s="47"/>
      <c r="T65" s="54"/>
      <c r="U65" s="47"/>
      <c r="V65" s="54"/>
      <c r="W65" s="47"/>
      <c r="X65" s="54"/>
      <c r="Y65" s="47"/>
      <c r="Z65" s="54"/>
      <c r="AA65" s="47"/>
      <c r="AB65" s="54"/>
      <c r="AC65" s="47"/>
      <c r="AD65" s="54"/>
      <c r="AE65" s="47"/>
      <c r="AF65" s="54"/>
      <c r="AG65" s="47"/>
      <c r="AH65" s="54"/>
      <c r="AI65" s="47"/>
      <c r="AJ65" s="54"/>
      <c r="AK65" s="47"/>
      <c r="AL65" s="54"/>
    </row>
    <row r="66" spans="19:38" s="3" customFormat="1" x14ac:dyDescent="0.25">
      <c r="S66" s="47"/>
      <c r="T66" s="54"/>
      <c r="U66" s="47"/>
      <c r="V66" s="54"/>
      <c r="W66" s="47"/>
      <c r="X66" s="54"/>
      <c r="Y66" s="47"/>
      <c r="Z66" s="54"/>
      <c r="AA66" s="47"/>
      <c r="AB66" s="54"/>
      <c r="AC66" s="47"/>
      <c r="AD66" s="54"/>
      <c r="AE66" s="47"/>
      <c r="AF66" s="54"/>
      <c r="AG66" s="47"/>
      <c r="AH66" s="54"/>
      <c r="AI66" s="47"/>
      <c r="AJ66" s="54"/>
      <c r="AK66" s="47"/>
      <c r="AL66" s="54"/>
    </row>
    <row r="67" spans="19:38" s="3" customFormat="1" x14ac:dyDescent="0.25">
      <c r="S67" s="47"/>
      <c r="T67" s="54"/>
      <c r="U67" s="47"/>
      <c r="V67" s="54"/>
      <c r="W67" s="47"/>
      <c r="X67" s="54"/>
      <c r="Y67" s="47"/>
      <c r="Z67" s="54"/>
      <c r="AA67" s="47"/>
      <c r="AB67" s="54"/>
      <c r="AC67" s="47"/>
      <c r="AD67" s="54"/>
      <c r="AE67" s="47"/>
      <c r="AF67" s="54"/>
      <c r="AG67" s="47"/>
      <c r="AH67" s="54"/>
      <c r="AI67" s="47"/>
      <c r="AJ67" s="54"/>
      <c r="AK67" s="47"/>
      <c r="AL67" s="54"/>
    </row>
  </sheetData>
  <mergeCells count="5">
    <mergeCell ref="D5:Q5"/>
    <mergeCell ref="D6:Q6"/>
    <mergeCell ref="D7:Q7"/>
    <mergeCell ref="D3:Q3"/>
    <mergeCell ref="C4:Q4"/>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FormControl!$B$39:$B$72</xm:f>
          </x14:formula1>
          <xm:sqref>S6:AL6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dimension ref="A1:AR46"/>
  <sheetViews>
    <sheetView topLeftCell="C1" zoomScaleNormal="100" workbookViewId="0">
      <selection activeCell="S8" sqref="S8"/>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6</v>
      </c>
      <c r="D3" s="414" t="s">
        <v>251</v>
      </c>
      <c r="E3" s="414"/>
      <c r="F3" s="414"/>
      <c r="G3" s="414"/>
      <c r="H3" s="414"/>
      <c r="I3" s="414"/>
      <c r="J3" s="414"/>
      <c r="K3" s="414"/>
      <c r="L3" s="414"/>
      <c r="M3" s="414"/>
      <c r="N3" s="414"/>
      <c r="O3" s="414"/>
      <c r="P3" s="414"/>
      <c r="Q3" s="414"/>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27" customHeight="1" x14ac:dyDescent="0.25">
      <c r="B4" s="15"/>
      <c r="C4" s="413" t="s">
        <v>516</v>
      </c>
      <c r="D4" s="413"/>
      <c r="E4" s="413"/>
      <c r="F4" s="413"/>
      <c r="G4" s="413"/>
      <c r="H4" s="413"/>
      <c r="I4" s="413"/>
      <c r="J4" s="413"/>
      <c r="K4" s="413"/>
      <c r="L4" s="413"/>
      <c r="M4" s="413"/>
      <c r="N4" s="413"/>
      <c r="O4" s="413"/>
      <c r="P4" s="413"/>
      <c r="Q4" s="413"/>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22.5" customHeight="1" thickBot="1" x14ac:dyDescent="0.3">
      <c r="B5" s="15"/>
      <c r="C5" s="413"/>
      <c r="D5" s="413"/>
      <c r="E5" s="413"/>
      <c r="F5" s="413"/>
      <c r="G5" s="413"/>
      <c r="H5" s="413"/>
      <c r="I5" s="413"/>
      <c r="J5" s="413"/>
      <c r="K5" s="413"/>
      <c r="L5" s="413"/>
      <c r="M5" s="413"/>
      <c r="N5" s="413"/>
      <c r="O5" s="413"/>
      <c r="P5" s="413"/>
      <c r="Q5" s="413"/>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21.75" customHeight="1" thickBot="1" x14ac:dyDescent="0.3">
      <c r="B6" s="15"/>
      <c r="C6" s="413"/>
      <c r="D6" s="413"/>
      <c r="E6" s="413"/>
      <c r="F6" s="413"/>
      <c r="G6" s="413"/>
      <c r="H6" s="413"/>
      <c r="I6" s="413"/>
      <c r="J6" s="413"/>
      <c r="K6" s="413"/>
      <c r="L6" s="413"/>
      <c r="M6" s="413"/>
      <c r="N6" s="413"/>
      <c r="O6" s="413"/>
      <c r="P6" s="413"/>
      <c r="Q6" s="413"/>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253</v>
      </c>
      <c r="E7" s="406" t="s">
        <v>505</v>
      </c>
      <c r="F7" s="406"/>
      <c r="G7" s="406"/>
      <c r="H7" s="406"/>
      <c r="I7" s="406"/>
      <c r="J7" s="406"/>
      <c r="K7" s="406"/>
      <c r="L7" s="406"/>
      <c r="M7" s="406"/>
      <c r="N7" s="406"/>
      <c r="O7" s="406"/>
      <c r="P7" s="406"/>
      <c r="Q7" s="66"/>
      <c r="R7" s="66"/>
      <c r="S7" s="66"/>
      <c r="T7" s="66"/>
      <c r="U7" s="66"/>
      <c r="V7" s="66"/>
      <c r="W7" s="66"/>
      <c r="X7" s="66"/>
      <c r="Y7" s="66"/>
      <c r="Z7" s="66"/>
      <c r="AA7" s="66"/>
      <c r="AB7" s="66"/>
      <c r="AC7" s="66"/>
      <c r="AD7" s="66"/>
      <c r="AE7" s="66"/>
      <c r="AF7" s="66"/>
      <c r="AG7" s="66"/>
      <c r="AH7" s="66"/>
      <c r="AI7" s="66"/>
      <c r="AJ7" s="66"/>
      <c r="AK7" s="66"/>
      <c r="AL7" s="66"/>
      <c r="AM7" s="17"/>
    </row>
    <row r="8" spans="1:44" s="3" customFormat="1" ht="14.25" customHeight="1" thickBot="1" x14ac:dyDescent="0.3">
      <c r="B8" s="15"/>
      <c r="C8" s="31"/>
      <c r="D8" s="405" t="s">
        <v>510</v>
      </c>
      <c r="E8" s="405"/>
      <c r="F8" s="405"/>
      <c r="G8" s="405"/>
      <c r="H8" s="405"/>
      <c r="I8" s="405"/>
      <c r="J8" s="405"/>
      <c r="K8" s="405"/>
      <c r="L8" s="405"/>
      <c r="M8" s="405"/>
      <c r="N8" s="405"/>
      <c r="O8" s="405"/>
      <c r="P8" s="405"/>
      <c r="Q8" s="31"/>
      <c r="R8" s="31"/>
      <c r="S8" s="138" t="str">
        <f>IF('2'!$AA$13="","",'2'!$AA$13)</f>
        <v/>
      </c>
      <c r="T8" s="138" t="str">
        <f>IF('2'!$AA$14="",IF('2'!$C$14="","",INDEX('2'!$AA$13:$AA$34,'2'!$C$14)),'2'!$AA$14)</f>
        <v/>
      </c>
      <c r="U8" s="138" t="str">
        <f>IF('2'!$AA$15="",IF('2'!$C$15="","",INDEX('2'!$AA$13:$AA$34,'2'!$C$15)),'2'!$AA$15)</f>
        <v/>
      </c>
      <c r="V8" s="138" t="str">
        <f>IF('2'!$AA$16="",IF('2'!$C$16="","",INDEX('2'!$AA$13:$AA$34,'2'!$C$16)),'2'!$AA$16)</f>
        <v/>
      </c>
      <c r="W8" s="138" t="str">
        <f>IF('2'!$AA$17="",IF('2'!$C$17="","",INDEX('2'!$AA$13:$AA$34,'2'!$C$17)),'2'!$AA$17)</f>
        <v/>
      </c>
      <c r="X8" s="138" t="str">
        <f>IF('2'!$AA$18="",IF('2'!$C$18="","",INDEX('2'!$AA$13:$AA$34,'2'!$C$18)),'2'!$AA$18)</f>
        <v/>
      </c>
      <c r="Y8" s="138" t="str">
        <f>IF('2'!$AA$19="",IF('2'!$C$19="","",INDEX('2'!$AA$13:$AA$34,'2'!$C$19)),'2'!$AA$19)</f>
        <v/>
      </c>
      <c r="Z8" s="138" t="str">
        <f>IF('2'!$AA$20="",IF('2'!$C$20="","",INDEX('2'!$AA$13:$AA$34,'2'!$C$20)),'2'!$AA$20)</f>
        <v/>
      </c>
      <c r="AA8" s="138" t="str">
        <f>IF('2'!$AA$21="",IF('2'!$C$21="","",INDEX('2'!$AA$13:$AA$34,'2'!$C$21)),'2'!$AA$21)</f>
        <v/>
      </c>
      <c r="AB8" s="138" t="str">
        <f>IF('2'!$AA$22="",IF('2'!$C$22="","",INDEX('2'!$AA$13:$AA$34,'2'!$C$22)),'2'!$AA$22)</f>
        <v/>
      </c>
      <c r="AC8" s="138" t="str">
        <f>IF('2'!$AA$25="",IF('2'!$C$25="","",INDEX('2'!$AA$13:$AA$34,'2'!$C$25+2)),'2'!$AA$25)</f>
        <v/>
      </c>
      <c r="AD8" s="138" t="str">
        <f>IF('2'!$AA$26="",IF('2'!$C$26="","",INDEX('2'!$AA$13:$AA$34,'2'!$C$26+2)),'2'!$AA$26)</f>
        <v/>
      </c>
      <c r="AE8" s="138" t="str">
        <f>IF('2'!$AA$27="",IF('2'!$C$27="","",INDEX('2'!$AA$13:$AA$34,'2'!$C$27+2)),'2'!$AA$27)</f>
        <v/>
      </c>
      <c r="AF8" s="138" t="str">
        <f>IF('2'!$AA$28="",IF('2'!$C$28="","",INDEX('2'!$AA$13:$AA$34,'2'!$C$28+2)),'2'!$AA$28)</f>
        <v/>
      </c>
      <c r="AG8" s="138" t="str">
        <f>IF('2'!$AA$29="",IF('2'!$C$29="","",INDEX('2'!$AA$13:$AA$34,'2'!$C$29+2)),'2'!$AA$29)</f>
        <v/>
      </c>
      <c r="AH8" s="138" t="str">
        <f>IF('2'!$AA$30="",IF('2'!$C$30="","",INDEX('2'!$AA$13:$AA$34,'2'!$C$30+2)),'2'!$AA$30)</f>
        <v/>
      </c>
      <c r="AI8" s="138" t="str">
        <f>IF('2'!$AA$31="",IF('2'!$C$31="","",INDEX('2'!$AA$13:$AA$34,'2'!$C$31+2)),'2'!$AA$31)</f>
        <v/>
      </c>
      <c r="AJ8" s="138" t="str">
        <f>IF('2'!$AA$32="",IF('2'!$C$32="","",INDEX('2'!$AA$13:$AA$34,'2'!$C$32+2)),'2'!$AA$32)</f>
        <v/>
      </c>
      <c r="AK8" s="138" t="str">
        <f>IF('2'!$AA$33="",IF('2'!$C$33="","",INDEX('2'!$AA$13:$AA$34,'2'!$C$33+2)),'2'!$AA$33)</f>
        <v/>
      </c>
      <c r="AL8" s="138" t="str">
        <f>IF('2'!$AA$34="",IF('2'!$C$34="","",INDEX('2'!$AA$13:$AA$34,'2'!$C$34+2)),'2'!$AA$34)</f>
        <v/>
      </c>
      <c r="AM8" s="17"/>
    </row>
    <row r="9" spans="1:44" s="3" customFormat="1" ht="21" customHeight="1" thickBot="1" x14ac:dyDescent="0.3">
      <c r="B9" s="15"/>
      <c r="C9" s="31"/>
      <c r="D9" s="405"/>
      <c r="E9" s="405"/>
      <c r="F9" s="405"/>
      <c r="G9" s="405"/>
      <c r="H9" s="405"/>
      <c r="I9" s="405"/>
      <c r="J9" s="405"/>
      <c r="K9" s="405"/>
      <c r="L9" s="405"/>
      <c r="M9" s="405"/>
      <c r="N9" s="405"/>
      <c r="O9" s="405"/>
      <c r="P9" s="405"/>
      <c r="Q9" s="31"/>
      <c r="R9" s="31"/>
      <c r="S9" s="49" t="s">
        <v>162</v>
      </c>
      <c r="T9" s="56" t="s">
        <v>162</v>
      </c>
      <c r="U9" s="49" t="s">
        <v>162</v>
      </c>
      <c r="V9" s="56" t="s">
        <v>162</v>
      </c>
      <c r="W9" s="49" t="s">
        <v>162</v>
      </c>
      <c r="X9" s="49" t="s">
        <v>162</v>
      </c>
      <c r="Y9" s="49" t="s">
        <v>162</v>
      </c>
      <c r="Z9" s="49" t="s">
        <v>162</v>
      </c>
      <c r="AA9" s="49" t="s">
        <v>162</v>
      </c>
      <c r="AB9" s="49" t="s">
        <v>162</v>
      </c>
      <c r="AC9" s="49" t="s">
        <v>162</v>
      </c>
      <c r="AD9" s="49" t="s">
        <v>162</v>
      </c>
      <c r="AE9" s="49" t="s">
        <v>162</v>
      </c>
      <c r="AF9" s="49" t="s">
        <v>162</v>
      </c>
      <c r="AG9" s="49" t="s">
        <v>162</v>
      </c>
      <c r="AH9" s="49" t="s">
        <v>162</v>
      </c>
      <c r="AI9" s="49" t="s">
        <v>162</v>
      </c>
      <c r="AJ9" s="49" t="s">
        <v>162</v>
      </c>
      <c r="AK9" s="49" t="s">
        <v>162</v>
      </c>
      <c r="AL9" s="49" t="s">
        <v>162</v>
      </c>
      <c r="AM9" s="17"/>
    </row>
    <row r="10" spans="1:44" s="3" customFormat="1" ht="20.25" customHeight="1" thickBot="1" x14ac:dyDescent="0.3">
      <c r="B10" s="15"/>
      <c r="C10" s="31"/>
      <c r="D10" s="405"/>
      <c r="E10" s="405"/>
      <c r="F10" s="405"/>
      <c r="G10" s="405"/>
      <c r="H10" s="405"/>
      <c r="I10" s="405"/>
      <c r="J10" s="405"/>
      <c r="K10" s="405"/>
      <c r="L10" s="405"/>
      <c r="M10" s="405"/>
      <c r="N10" s="405"/>
      <c r="O10" s="405"/>
      <c r="P10" s="405"/>
      <c r="Q10" s="31"/>
      <c r="R10" s="31"/>
      <c r="S10" s="70"/>
      <c r="T10" s="70" t="str">
        <f>IF('2'!$C$14="","",IF(INDEX('6'!$S10:$AL10,'2'!$C$14)="",CONCATENATE("Waiting for value of component",'2'!$C$14),INDEX('6'!$S10:$AL10,'2'!$C$14)))</f>
        <v/>
      </c>
      <c r="U10" s="70" t="str">
        <f>IF('2'!$C$15="","",IF(INDEX('6'!$S10:$AL10,'2'!$C$15)="",CONCATENATE("Waiting for value of component",'2'!$C$15),INDEX('6'!$S10:$AL10,'2'!$C$15)))</f>
        <v/>
      </c>
      <c r="V10" s="70" t="str">
        <f>IF('2'!$C$16="","",IF(INDEX('6'!$S10:$AL10,'2'!$C$16)="",CONCATENATE("Waiting for value of component",'2'!$C$16),INDEX('6'!$S10:$AL10,'2'!$C$16)))</f>
        <v/>
      </c>
      <c r="W10" s="70" t="str">
        <f>IF('2'!$C$17="","",IF(INDEX('6'!$S10:$AL10,'2'!$C$17)="",CONCATENATE("Waiting for value of component",'2'!$C$17),INDEX('6'!$S10:$AL10,'2'!$C$17)))</f>
        <v/>
      </c>
      <c r="X10" s="70" t="str">
        <f>IF('2'!$C$18="","",IF(INDEX('6'!$S10:$AL10,'2'!$C$18)="",CONCATENATE("Waiting for value of component",'2'!$C$18),INDEX('6'!$S10:$AL10,'2'!$C$18)))</f>
        <v/>
      </c>
      <c r="Y10" s="70" t="str">
        <f>IF('2'!$C$19="","",IF(INDEX('6'!$S10:$AL10,'2'!$C$19)="",CONCATENATE("Waiting for value of component",'2'!$C$19),INDEX('6'!$S10:$AL10,'2'!$C$19)))</f>
        <v/>
      </c>
      <c r="Z10" s="70" t="str">
        <f>IF('2'!$C$20="","",IF(INDEX('6'!$S10:$AL10,'2'!$C$20)="",CONCATENATE("Waiting for value of component",'2'!$C$20),INDEX('6'!$S10:$AL10,'2'!$C$20)))</f>
        <v/>
      </c>
      <c r="AA10" s="70" t="str">
        <f>IF('2'!$C$21="","",IF(INDEX('6'!$S10:$AL10,'2'!$C$21)="",CONCATENATE("Waiting for value of component",'2'!$C$21),INDEX('6'!$S10:$AL10,'2'!$C$21)))</f>
        <v/>
      </c>
      <c r="AB10" s="70" t="str">
        <f>IF('2'!$C$22="","",IF(INDEX('6'!$S10:$AL10,'2'!$C$22)="",CONCATENATE("Waiting for value of component",'2'!$C$22),INDEX('6'!$S10:$AL10,'2'!$C$22)))</f>
        <v/>
      </c>
      <c r="AC10" s="70" t="str">
        <f>IF('2'!$C$25="","",IF(INDEX('6'!$S10:$AL10,'2'!$C$25)="",CONCATENATE("Waiting for value of component",'2'!$C$25),INDEX('6'!$S10:$AL10,'2'!$C$25)))</f>
        <v/>
      </c>
      <c r="AD10" s="70" t="str">
        <f>IF('2'!$C$26="","",IF(INDEX('6'!$S10:$AL10,'2'!$C$26)="",CONCATENATE("Waiting for value of component",'2'!$C$26),INDEX('6'!$S10:$AL10,'2'!$C$26)))</f>
        <v/>
      </c>
      <c r="AE10" s="70" t="str">
        <f>IF('2'!$C$27="","",IF(INDEX('6'!$S10:$AL10,'2'!$C$27)="",CONCATENATE("Waiting for value of component",'2'!$C$27),INDEX('6'!$S10:$AL10,'2'!$C$27)))</f>
        <v/>
      </c>
      <c r="AF10" s="70" t="str">
        <f>IF('2'!$C$28="","",IF(INDEX('6'!$S10:$AL10,'2'!$C$28)="",CONCATENATE("Waiting for value of component",'2'!$C$28),INDEX('6'!$S10:$AL10,'2'!$C$28)))</f>
        <v/>
      </c>
      <c r="AG10" s="70" t="str">
        <f>IF('2'!$C$29="","",IF(INDEX('6'!$S10:$AL10,'2'!$C$29)="",CONCATENATE("Waiting for value of component",'2'!$C$29),INDEX('6'!$S10:$AL10,'2'!$C$29)))</f>
        <v/>
      </c>
      <c r="AH10" s="70" t="str">
        <f>IF('2'!$C$30="","",IF(INDEX('6'!$S10:$AL10,'2'!$C$30)="",CONCATENATE("Waiting for value of component",'2'!$C$30),INDEX('6'!$S10:$AL10,'2'!$C$30)))</f>
        <v/>
      </c>
      <c r="AI10" s="70" t="str">
        <f>IF('2'!$C$31="","",IF(INDEX('6'!$S10:$AL10,'2'!$C$31)="",CONCATENATE("Waiting for value of component",'2'!$C$31),INDEX('6'!$S10:$AL10,'2'!$C$31)))</f>
        <v/>
      </c>
      <c r="AJ10" s="70" t="str">
        <f>IF('2'!$C$32="","",IF(INDEX('6'!$S10:$AL10,'2'!$C$32)="",CONCATENATE("Waiting for value of component",'2'!$C$32),INDEX('6'!$S10:$AL10,'2'!$C$32)))</f>
        <v/>
      </c>
      <c r="AK10" s="70" t="str">
        <f>IF('2'!$C$33="","",IF(INDEX('6'!$S10:$AL10,'2'!$C$33)="",CONCATENATE("Waiting for value of component",'2'!$C$33),INDEX('6'!$S10:$AL10,'2'!$C$33)))</f>
        <v/>
      </c>
      <c r="AL10" s="70" t="str">
        <f>IF('2'!$C$34="","",IF(INDEX('6'!$S10:$AL10,'2'!$C$34)="",CONCATENATE("Waiting for value of component",'2'!$C$34),INDEX('6'!$S10:$AL10,'2'!$C$34)))</f>
        <v/>
      </c>
      <c r="AM10" s="17"/>
    </row>
    <row r="11" spans="1:44" s="3" customFormat="1" ht="7.5" customHeight="1" x14ac:dyDescent="0.25">
      <c r="B11" s="15"/>
      <c r="C11" s="31"/>
      <c r="D11" s="31"/>
      <c r="E11" s="31"/>
      <c r="F11" s="31"/>
      <c r="G11" s="31"/>
      <c r="H11" s="31"/>
      <c r="I11" s="31"/>
      <c r="J11" s="31"/>
      <c r="K11" s="31"/>
      <c r="L11" s="31"/>
      <c r="M11" s="31"/>
      <c r="N11" s="31"/>
      <c r="O11" s="31"/>
      <c r="P11" s="31"/>
      <c r="Q11" s="31"/>
      <c r="R11" s="31"/>
      <c r="S11" s="49"/>
      <c r="T11" s="56"/>
      <c r="U11" s="49"/>
      <c r="V11" s="56"/>
      <c r="W11" s="49"/>
      <c r="X11" s="49"/>
      <c r="Y11" s="49"/>
      <c r="Z11" s="49"/>
      <c r="AA11" s="49"/>
      <c r="AB11" s="49"/>
      <c r="AC11" s="49"/>
      <c r="AD11" s="49"/>
      <c r="AE11" s="49"/>
      <c r="AF11" s="49"/>
      <c r="AG11" s="49"/>
      <c r="AH11" s="49"/>
      <c r="AI11" s="49"/>
      <c r="AJ11" s="49"/>
      <c r="AK11" s="49"/>
      <c r="AL11" s="49"/>
      <c r="AM11" s="17"/>
    </row>
    <row r="12" spans="1:44" s="3" customFormat="1" ht="13.5" customHeight="1" thickBot="1" x14ac:dyDescent="0.3">
      <c r="B12" s="15"/>
      <c r="C12" s="31"/>
      <c r="D12" s="44" t="s">
        <v>254</v>
      </c>
      <c r="E12" s="406" t="s">
        <v>255</v>
      </c>
      <c r="F12" s="406"/>
      <c r="G12" s="406"/>
      <c r="H12" s="406"/>
      <c r="I12" s="406"/>
      <c r="J12" s="406"/>
      <c r="K12" s="406"/>
      <c r="L12" s="406"/>
      <c r="M12" s="406"/>
      <c r="N12" s="406"/>
      <c r="O12" s="406"/>
      <c r="P12" s="406"/>
      <c r="Q12" s="66"/>
      <c r="R12" s="66"/>
      <c r="S12" s="66"/>
      <c r="T12" s="66"/>
      <c r="U12" s="66"/>
      <c r="V12" s="66"/>
      <c r="W12" s="66"/>
      <c r="X12" s="66"/>
      <c r="Y12" s="66"/>
      <c r="Z12" s="66"/>
      <c r="AA12" s="66"/>
      <c r="AB12" s="66"/>
      <c r="AC12" s="66"/>
      <c r="AD12" s="66"/>
      <c r="AE12" s="66"/>
      <c r="AF12" s="66"/>
      <c r="AG12" s="66"/>
      <c r="AH12" s="66"/>
      <c r="AI12" s="66"/>
      <c r="AJ12" s="66"/>
      <c r="AK12" s="66"/>
      <c r="AL12" s="66"/>
      <c r="AM12" s="17"/>
    </row>
    <row r="13" spans="1:44" s="77" customFormat="1" ht="15" customHeight="1" thickBot="1" x14ac:dyDescent="0.3">
      <c r="B13" s="78"/>
      <c r="C13" s="71"/>
      <c r="D13" s="405" t="s">
        <v>511</v>
      </c>
      <c r="E13" s="405"/>
      <c r="F13" s="405"/>
      <c r="G13" s="405"/>
      <c r="H13" s="405"/>
      <c r="I13" s="405"/>
      <c r="J13" s="405"/>
      <c r="K13" s="405"/>
      <c r="L13" s="405"/>
      <c r="M13" s="405"/>
      <c r="N13" s="405"/>
      <c r="O13" s="405"/>
      <c r="P13" s="405"/>
      <c r="Q13" s="405"/>
      <c r="R13" s="71"/>
      <c r="S13" s="138" t="str">
        <f>IF('2'!$AD$13="","",'2'!$AD$13)</f>
        <v/>
      </c>
      <c r="T13" s="138" t="str">
        <f>IF('2'!$AD$14="",IF('2'!$C$14="","",INDEX('2'!$AD$13:$AD$34,'2'!$C$14)),'2'!$AD$14)</f>
        <v/>
      </c>
      <c r="U13" s="138" t="str">
        <f>IF('2'!$AD$15="",IF('2'!$C$15="","",INDEX('2'!$AD$13:$AD$34,'2'!$C$15)),'2'!$AD$15)</f>
        <v/>
      </c>
      <c r="V13" s="138" t="str">
        <f>IF('2'!$AD$16="",IF('2'!$C$16="","",INDEX('2'!$AD$13:$AD$34,'2'!$C$16)),'2'!$AD$16)</f>
        <v/>
      </c>
      <c r="W13" s="138" t="str">
        <f>IF('2'!$AD$17="",IF('2'!$C$17="","",INDEX('2'!$AD$13:$AD$34,'2'!$C$17)),'2'!$AD$17)</f>
        <v/>
      </c>
      <c r="X13" s="138" t="str">
        <f>IF('2'!$AD$18="",IF('2'!$C$18="","",INDEX('2'!$AD$13:$AD$34,'2'!$C$18)),'2'!$AD$18)</f>
        <v/>
      </c>
      <c r="Y13" s="138" t="str">
        <f>IF('2'!$AD$19="",IF('2'!$C$19="","",INDEX('2'!$AD$13:$AD$34,'2'!$C$19)),'2'!$AD$19)</f>
        <v/>
      </c>
      <c r="Z13" s="138" t="str">
        <f>IF('2'!$AD$20="",IF('2'!$C$20="","",INDEX('2'!$AD$13:$AD$34,'2'!$C$20)),'2'!$AD$20)</f>
        <v/>
      </c>
      <c r="AA13" s="138" t="str">
        <f>IF('2'!$AD$21="",IF('2'!$C$21="","",INDEX('2'!$AD$13:$AD$34,'2'!$C$21)),'2'!$AD$21)</f>
        <v/>
      </c>
      <c r="AB13" s="138" t="str">
        <f>IF('2'!$AD$22="",IF('2'!$C$22="","",INDEX('2'!$AD$13:$AD$34,'2'!$C$22)),'2'!$AD$22)</f>
        <v/>
      </c>
      <c r="AC13" s="138" t="str">
        <f>IF('2'!$AD$25="",IF('2'!$C$25="","",INDEX('2'!$AD$13:$AD$34,'2'!$C$25+2)),'2'!$AD$25)</f>
        <v/>
      </c>
      <c r="AD13" s="138" t="str">
        <f>IF('2'!$AD$26="",IF('2'!$C$26="","",INDEX('2'!$AD$13:$AD$34,'2'!$C$26+2)),'2'!$AD$26)</f>
        <v/>
      </c>
      <c r="AE13" s="138" t="str">
        <f>IF('2'!$AD$27="",IF('2'!$C$27="","",INDEX('2'!$AD$13:$AD$34,'2'!$C$27+2)),'2'!$AD$27)</f>
        <v/>
      </c>
      <c r="AF13" s="138" t="str">
        <f>IF('2'!$AD$28="",IF('2'!$C$28="","",INDEX('2'!$AD$13:$AD$34,'2'!$C$28+2)),'2'!$AD$28)</f>
        <v/>
      </c>
      <c r="AG13" s="138" t="str">
        <f>IF('2'!$AD$29="",IF('2'!$C$29="","",INDEX('2'!$AD$13:$AD$34,'2'!$C$29+2)),'2'!$AD$29)</f>
        <v/>
      </c>
      <c r="AH13" s="138" t="str">
        <f>IF('2'!$AD$30="",IF('2'!$C$30="","",INDEX('2'!$AD$13:$AD$34,'2'!$C$30+2)),'2'!$AD$30)</f>
        <v/>
      </c>
      <c r="AI13" s="138" t="str">
        <f>IF('2'!$AD$31="",IF('2'!$C$31="","",INDEX('2'!$AD$13:$AD$34,'2'!$C$31+2)),'2'!$AD$31)</f>
        <v/>
      </c>
      <c r="AJ13" s="138" t="str">
        <f>IF('2'!$AD$32="",IF('2'!$C$32="","",INDEX('2'!$AD$13:$AD$34,'2'!$C$32+2)),'2'!$AD$32)</f>
        <v/>
      </c>
      <c r="AK13" s="138" t="str">
        <f>IF('2'!$AD$33="",IF('2'!$C$33="","",INDEX('2'!$AD$13:$AD$34,'2'!$C$33+2)),'2'!$AD$33)</f>
        <v/>
      </c>
      <c r="AL13" s="138" t="str">
        <f>IF('2'!$AD$34="",IF('2'!$C$34="","",INDEX('2'!$AD$13:$AD$34,'2'!$C$34+2)),'2'!$AD$34)</f>
        <v/>
      </c>
      <c r="AM13" s="17"/>
    </row>
    <row r="14" spans="1:44" s="3" customFormat="1" ht="17.25" customHeight="1" thickBot="1" x14ac:dyDescent="0.3">
      <c r="B14" s="15"/>
      <c r="C14" s="31"/>
      <c r="D14" s="405"/>
      <c r="E14" s="405"/>
      <c r="F14" s="405"/>
      <c r="G14" s="405"/>
      <c r="H14" s="405"/>
      <c r="I14" s="405"/>
      <c r="J14" s="405"/>
      <c r="K14" s="405"/>
      <c r="L14" s="405"/>
      <c r="M14" s="405"/>
      <c r="N14" s="405"/>
      <c r="O14" s="405"/>
      <c r="P14" s="405"/>
      <c r="Q14" s="405"/>
      <c r="R14" s="31"/>
      <c r="S14" s="49" t="s">
        <v>162</v>
      </c>
      <c r="T14" s="56" t="s">
        <v>162</v>
      </c>
      <c r="U14" s="49" t="s">
        <v>162</v>
      </c>
      <c r="V14" s="56" t="s">
        <v>162</v>
      </c>
      <c r="W14" s="49" t="s">
        <v>162</v>
      </c>
      <c r="X14" s="49" t="s">
        <v>162</v>
      </c>
      <c r="Y14" s="49" t="s">
        <v>162</v>
      </c>
      <c r="Z14" s="49" t="s">
        <v>162</v>
      </c>
      <c r="AA14" s="49" t="s">
        <v>162</v>
      </c>
      <c r="AB14" s="49" t="s">
        <v>162</v>
      </c>
      <c r="AC14" s="49" t="s">
        <v>162</v>
      </c>
      <c r="AD14" s="49" t="s">
        <v>162</v>
      </c>
      <c r="AE14" s="49" t="s">
        <v>162</v>
      </c>
      <c r="AF14" s="49" t="s">
        <v>162</v>
      </c>
      <c r="AG14" s="49" t="s">
        <v>162</v>
      </c>
      <c r="AH14" s="49" t="s">
        <v>162</v>
      </c>
      <c r="AI14" s="49" t="s">
        <v>162</v>
      </c>
      <c r="AJ14" s="49" t="s">
        <v>162</v>
      </c>
      <c r="AK14" s="49" t="s">
        <v>162</v>
      </c>
      <c r="AL14" s="49" t="s">
        <v>162</v>
      </c>
      <c r="AM14" s="17"/>
    </row>
    <row r="15" spans="1:44" s="3" customFormat="1" ht="12.75" customHeight="1" thickBot="1" x14ac:dyDescent="0.3">
      <c r="B15" s="15"/>
      <c r="C15" s="31"/>
      <c r="D15" s="405"/>
      <c r="E15" s="405"/>
      <c r="F15" s="405"/>
      <c r="G15" s="405"/>
      <c r="H15" s="405"/>
      <c r="I15" s="405"/>
      <c r="J15" s="405"/>
      <c r="K15" s="405"/>
      <c r="L15" s="405"/>
      <c r="M15" s="405"/>
      <c r="N15" s="405"/>
      <c r="O15" s="405"/>
      <c r="P15" s="405"/>
      <c r="Q15" s="405"/>
      <c r="R15" s="31"/>
      <c r="S15" s="70"/>
      <c r="T15" s="70" t="str">
        <f>IF('2'!$C$14="","",IF(INDEX('6'!$S15:$AL15,'2'!$C$14)="",CONCATENATE("Waiting for value of component",'2'!$C$14),INDEX('6'!$S15:$AL15,'2'!$C$14)))</f>
        <v/>
      </c>
      <c r="U15" s="70" t="str">
        <f>IF('2'!$C$15="","",IF(INDEX('6'!$S15:$AL15,'2'!$C$15)="",CONCATENATE("Waiting for value of component",'2'!$C$15),INDEX('6'!$S15:$AL15,'2'!$C$15)))</f>
        <v/>
      </c>
      <c r="V15" s="70" t="str">
        <f>IF('2'!$C$16="","",IF(INDEX('6'!$S15:$AL15,'2'!$C$16)="",CONCATENATE("Waiting for value of component",'2'!$C$16),INDEX('6'!$S15:$AL15,'2'!$C$16)))</f>
        <v/>
      </c>
      <c r="W15" s="70" t="str">
        <f>IF('2'!$C$17="","",IF(INDEX('6'!$S15:$AL15,'2'!$C$17)="",CONCATENATE("Waiting for value of component",'2'!$C$17),INDEX('6'!$S15:$AL15,'2'!$C$17)))</f>
        <v/>
      </c>
      <c r="X15" s="70" t="str">
        <f>IF('2'!$C$18="","",IF(INDEX('6'!$S15:$AL15,'2'!$C$18)="",CONCATENATE("Waiting for value of component",'2'!$C$18),INDEX('6'!$S15:$AL15,'2'!$C$18)))</f>
        <v/>
      </c>
      <c r="Y15" s="70" t="str">
        <f>IF('2'!$C$19="","",IF(INDEX('6'!$S15:$AL15,'2'!$C$19)="",CONCATENATE("Waiting for value of component",'2'!$C$19),INDEX('6'!$S15:$AL15,'2'!$C$19)))</f>
        <v/>
      </c>
      <c r="Z15" s="70" t="str">
        <f>IF('2'!$C$20="","",IF(INDEX('6'!$S15:$AL15,'2'!$C$20)="",CONCATENATE("Waiting for value of component",'2'!$C$20),INDEX('6'!$S15:$AL15,'2'!$C$20)))</f>
        <v/>
      </c>
      <c r="AA15" s="70" t="str">
        <f>IF('2'!$C$21="","",IF(INDEX('6'!$S15:$AL15,'2'!$C$21)="",CONCATENATE("Waiting for value of component",'2'!$C$21),INDEX('6'!$S15:$AL15,'2'!$C$21)))</f>
        <v/>
      </c>
      <c r="AB15" s="70" t="str">
        <f>IF('2'!$C$22="","",IF(INDEX('6'!$S15:$AL15,'2'!$C$22)="",CONCATENATE("Waiting for value of component",'2'!$C$22),INDEX('6'!$S15:$AL15,'2'!$C$22)))</f>
        <v/>
      </c>
      <c r="AC15" s="70" t="str">
        <f>IF('2'!$C$25="","",IF(INDEX('6'!$S15:$AL15,'2'!$C$25)="",CONCATENATE("Waiting for value of component",'2'!$C$25),INDEX('6'!$S15:$AL15,'2'!$C$25)))</f>
        <v/>
      </c>
      <c r="AD15" s="70" t="str">
        <f>IF('2'!$C$26="","",IF(INDEX('6'!$S15:$AL15,'2'!$C$26)="",CONCATENATE("Waiting for value of component",'2'!$C$26),INDEX('6'!$S15:$AL15,'2'!$C$26)))</f>
        <v/>
      </c>
      <c r="AE15" s="70" t="str">
        <f>IF('2'!$C$27="","",IF(INDEX('6'!$S15:$AL15,'2'!$C$27)="",CONCATENATE("Waiting for value of component",'2'!$C$27),INDEX('6'!$S15:$AL15,'2'!$C$27)))</f>
        <v/>
      </c>
      <c r="AF15" s="70" t="str">
        <f>IF('2'!$C$28="","",IF(INDEX('6'!$S15:$AL15,'2'!$C$28)="",CONCATENATE("Waiting for value of component",'2'!$C$28),INDEX('6'!$S15:$AL15,'2'!$C$28)))</f>
        <v/>
      </c>
      <c r="AG15" s="70" t="str">
        <f>IF('2'!$C$29="","",IF(INDEX('6'!$S15:$AL15,'2'!$C$29)="",CONCATENATE("Waiting for value of component",'2'!$C$29),INDEX('6'!$S15:$AL15,'2'!$C$29)))</f>
        <v/>
      </c>
      <c r="AH15" s="70" t="str">
        <f>IF('2'!$C$30="","",IF(INDEX('6'!$S15:$AL15,'2'!$C$30)="",CONCATENATE("Waiting for value of component",'2'!$C$30),INDEX('6'!$S15:$AL15,'2'!$C$30)))</f>
        <v/>
      </c>
      <c r="AI15" s="70" t="str">
        <f>IF('2'!$C$31="","",IF(INDEX('6'!$S15:$AL15,'2'!$C$31)="",CONCATENATE("Waiting for value of component",'2'!$C$31),INDEX('6'!$S15:$AL15,'2'!$C$31)))</f>
        <v/>
      </c>
      <c r="AJ15" s="70" t="str">
        <f>IF('2'!$C$32="","",IF(INDEX('6'!$S15:$AL15,'2'!$C$32)="",CONCATENATE("Waiting for value of component",'2'!$C$32),INDEX('6'!$S15:$AL15,'2'!$C$32)))</f>
        <v/>
      </c>
      <c r="AK15" s="70" t="str">
        <f>IF('2'!$C$33="","",IF(INDEX('6'!$S15:$AL15,'2'!$C$33)="",CONCATENATE("Waiting for value of component",'2'!$C$33),INDEX('6'!$S15:$AL15,'2'!$C$33)))</f>
        <v/>
      </c>
      <c r="AL15" s="70" t="str">
        <f>IF('2'!$C$34="","",IF(INDEX('6'!$S15:$AL15,'2'!$C$34)="",CONCATENATE("Waiting for value of component",'2'!$C$34),INDEX('6'!$S15:$AL15,'2'!$C$34)))</f>
        <v/>
      </c>
      <c r="AM15" s="17"/>
    </row>
    <row r="16" spans="1:44" s="3" customFormat="1" ht="6.75" customHeight="1" x14ac:dyDescent="0.25">
      <c r="B16" s="15"/>
      <c r="C16" s="31"/>
      <c r="D16" s="31"/>
      <c r="E16" s="31"/>
      <c r="F16" s="31"/>
      <c r="G16" s="31"/>
      <c r="H16" s="31"/>
      <c r="I16" s="31"/>
      <c r="J16" s="31"/>
      <c r="K16" s="31"/>
      <c r="L16" s="31"/>
      <c r="M16" s="31"/>
      <c r="N16" s="31"/>
      <c r="O16" s="31"/>
      <c r="P16" s="31"/>
      <c r="Q16" s="31"/>
      <c r="R16" s="31"/>
      <c r="S16" s="49"/>
      <c r="T16" s="56"/>
      <c r="U16" s="49"/>
      <c r="V16" s="56"/>
      <c r="W16" s="49"/>
      <c r="X16" s="56"/>
      <c r="Y16" s="49"/>
      <c r="Z16" s="56"/>
      <c r="AA16" s="49"/>
      <c r="AB16" s="56"/>
      <c r="AC16" s="49"/>
      <c r="AD16" s="56"/>
      <c r="AE16" s="49"/>
      <c r="AF16" s="56"/>
      <c r="AG16" s="49"/>
      <c r="AH16" s="56"/>
      <c r="AI16" s="49"/>
      <c r="AJ16" s="56"/>
      <c r="AK16" s="49"/>
      <c r="AL16" s="56"/>
      <c r="AM16" s="17"/>
    </row>
    <row r="17" spans="2:39" s="3" customFormat="1" ht="12.75" customHeight="1" thickBot="1" x14ac:dyDescent="0.3">
      <c r="B17" s="15"/>
      <c r="C17" s="31"/>
      <c r="D17" s="44" t="s">
        <v>256</v>
      </c>
      <c r="E17" s="64" t="s">
        <v>279</v>
      </c>
      <c r="F17" s="64"/>
      <c r="G17" s="64"/>
      <c r="H17" s="64"/>
      <c r="I17" s="64"/>
      <c r="J17" s="64"/>
      <c r="K17" s="64"/>
      <c r="L17" s="64"/>
      <c r="M17" s="64"/>
      <c r="N17" s="64"/>
      <c r="O17" s="64"/>
      <c r="P17" s="64"/>
      <c r="Q17" s="66"/>
      <c r="R17" s="66"/>
      <c r="S17" s="66"/>
      <c r="T17" s="66"/>
      <c r="U17" s="66"/>
      <c r="V17" s="66"/>
      <c r="W17" s="66"/>
      <c r="X17" s="66"/>
      <c r="Y17" s="66"/>
      <c r="Z17" s="66"/>
      <c r="AA17" s="66"/>
      <c r="AB17" s="66"/>
      <c r="AC17" s="66"/>
      <c r="AD17" s="66"/>
      <c r="AE17" s="66"/>
      <c r="AF17" s="66"/>
      <c r="AG17" s="66"/>
      <c r="AH17" s="66"/>
      <c r="AI17" s="66"/>
      <c r="AJ17" s="66"/>
      <c r="AK17" s="66"/>
      <c r="AL17" s="66"/>
      <c r="AM17" s="17"/>
    </row>
    <row r="18" spans="2:39" s="3" customFormat="1" ht="39.75" customHeight="1" thickBot="1" x14ac:dyDescent="0.3">
      <c r="B18" s="15"/>
      <c r="C18" s="31"/>
      <c r="D18" s="408" t="s">
        <v>519</v>
      </c>
      <c r="E18" s="408"/>
      <c r="F18" s="408"/>
      <c r="G18" s="408"/>
      <c r="H18" s="408"/>
      <c r="I18" s="408"/>
      <c r="J18" s="408"/>
      <c r="K18" s="408"/>
      <c r="L18" s="408"/>
      <c r="M18" s="408"/>
      <c r="N18" s="408"/>
      <c r="O18" s="408"/>
      <c r="P18" s="408"/>
      <c r="Q18" s="408"/>
      <c r="R18" s="31"/>
      <c r="S18" s="70"/>
      <c r="T18" s="70" t="str">
        <f>IF('2'!$C$14="","",IF(INDEX('6'!$S18:$AL18,'2'!$C$14)="",CONCATENATE("Waiting for value of component",'2'!$C$14),INDEX('6'!$S18:$AL18,'2'!$C$14)))</f>
        <v/>
      </c>
      <c r="U18" s="70" t="str">
        <f>IF('2'!$C$15="","",IF(INDEX('6'!$S18:$AL18,'2'!$C$15)="",CONCATENATE("Waiting for value of component",'2'!$C$15),INDEX('6'!$S18:$AL18,'2'!$C$15)))</f>
        <v/>
      </c>
      <c r="V18" s="70" t="str">
        <f>IF('2'!$C$16="","",IF(INDEX('6'!$S18:$AL18,'2'!$C$16)="",CONCATENATE("Waiting for value of component",'2'!$C$16),INDEX('6'!$S18:$AL18,'2'!$C$16)))</f>
        <v/>
      </c>
      <c r="W18" s="70" t="str">
        <f>IF('2'!$C$17="","",IF(INDEX('6'!$S18:$AL18,'2'!$C$17)="",CONCATENATE("Waiting for value of component",'2'!$C$17),INDEX('6'!$S18:$AL18,'2'!$C$17)))</f>
        <v/>
      </c>
      <c r="X18" s="70" t="str">
        <f>IF('2'!$C$18="","",IF(INDEX('6'!$S18:$AL18,'2'!$C$18)="",CONCATENATE("Waiting for value of component",'2'!$C$18),INDEX('6'!$S18:$AL18,'2'!$C$18)))</f>
        <v/>
      </c>
      <c r="Y18" s="70" t="str">
        <f>IF('2'!$C$19="","",IF(INDEX('6'!$S18:$AL18,'2'!$C$19)="",CONCATENATE("Waiting for value of component",'2'!$C$19),INDEX('6'!$S18:$AL18,'2'!$C$19)))</f>
        <v/>
      </c>
      <c r="Z18" s="70" t="str">
        <f>IF('2'!$C$20="","",IF(INDEX('6'!$S18:$AL18,'2'!$C$20)="",CONCATENATE("Waiting for value of component",'2'!$C$20),INDEX('6'!$S18:$AL18,'2'!$C$20)))</f>
        <v/>
      </c>
      <c r="AA18" s="70" t="str">
        <f>IF('2'!$C$21="","",IF(INDEX('6'!$S18:$AL18,'2'!$C$21)="",CONCATENATE("Waiting for value of component",'2'!$C$21),INDEX('6'!$S18:$AL18,'2'!$C$21)))</f>
        <v/>
      </c>
      <c r="AB18" s="70" t="str">
        <f>IF('2'!$C$22="","",IF(INDEX('6'!$S18:$AL18,'2'!$C$22)="",CONCATENATE("Waiting for value of component",'2'!$C$22),INDEX('6'!$S18:$AL18,'2'!$C$22)))</f>
        <v/>
      </c>
      <c r="AC18" s="70" t="str">
        <f>IF('2'!$C$25="","",IF(INDEX('6'!$S18:$AL18,'2'!$C$25)="",CONCATENATE("Waiting for value of component",'2'!$C$25),INDEX('6'!$S18:$AL18,'2'!$C$25)))</f>
        <v/>
      </c>
      <c r="AD18" s="70" t="str">
        <f>IF('2'!$C$26="","",IF(INDEX('6'!$S18:$AL18,'2'!$C$26)="",CONCATENATE("Waiting for value of component",'2'!$C$26),INDEX('6'!$S18:$AL18,'2'!$C$26)))</f>
        <v/>
      </c>
      <c r="AE18" s="70" t="str">
        <f>IF('2'!$C$27="","",IF(INDEX('6'!$S18:$AL18,'2'!$C$27)="",CONCATENATE("Waiting for value of component",'2'!$C$27),INDEX('6'!$S18:$AL18,'2'!$C$27)))</f>
        <v/>
      </c>
      <c r="AF18" s="70" t="str">
        <f>IF('2'!$C$28="","",IF(INDEX('6'!$S18:$AL18,'2'!$C$28)="",CONCATENATE("Waiting for value of component",'2'!$C$28),INDEX('6'!$S18:$AL18,'2'!$C$28)))</f>
        <v/>
      </c>
      <c r="AG18" s="70" t="str">
        <f>IF('2'!$C$29="","",IF(INDEX('6'!$S18:$AL18,'2'!$C$29)="",CONCATENATE("Waiting for value of component",'2'!$C$29),INDEX('6'!$S18:$AL18,'2'!$C$29)))</f>
        <v/>
      </c>
      <c r="AH18" s="70" t="str">
        <f>IF('2'!$C$30="","",IF(INDEX('6'!$S18:$AL18,'2'!$C$30)="",CONCATENATE("Waiting for value of component",'2'!$C$30),INDEX('6'!$S18:$AL18,'2'!$C$30)))</f>
        <v/>
      </c>
      <c r="AI18" s="70" t="str">
        <f>IF('2'!$C$31="","",IF(INDEX('6'!$S18:$AL18,'2'!$C$31)="",CONCATENATE("Waiting for value of component",'2'!$C$31),INDEX('6'!$S18:$AL18,'2'!$C$31)))</f>
        <v/>
      </c>
      <c r="AJ18" s="70" t="str">
        <f>IF('2'!$C$32="","",IF(INDEX('6'!$S18:$AL18,'2'!$C$32)="",CONCATENATE("Waiting for value of component",'2'!$C$32),INDEX('6'!$S18:$AL18,'2'!$C$32)))</f>
        <v/>
      </c>
      <c r="AK18" s="70" t="str">
        <f>IF('2'!$C$33="","",IF(INDEX('6'!$S18:$AL18,'2'!$C$33)="",CONCATENATE("Waiting for value of component",'2'!$C$33),INDEX('6'!$S18:$AL18,'2'!$C$33)))</f>
        <v/>
      </c>
      <c r="AL18" s="70" t="str">
        <f>IF('2'!$C$34="","",IF(INDEX('6'!$S18:$AL18,'2'!$C$34)="",CONCATENATE("Waiting for value of component",'2'!$C$34),INDEX('6'!$S18:$AL18,'2'!$C$34)))</f>
        <v/>
      </c>
      <c r="AM18" s="17"/>
    </row>
    <row r="19" spans="2:39" s="3" customFormat="1" ht="6.75" customHeight="1" x14ac:dyDescent="0.25">
      <c r="B19" s="15"/>
      <c r="C19" s="31"/>
      <c r="D19" s="31"/>
      <c r="E19" s="31"/>
      <c r="F19" s="31"/>
      <c r="G19" s="31"/>
      <c r="H19" s="31"/>
      <c r="I19" s="31"/>
      <c r="J19" s="31"/>
      <c r="K19" s="31"/>
      <c r="L19" s="31"/>
      <c r="M19" s="31"/>
      <c r="N19" s="31"/>
      <c r="O19" s="31"/>
      <c r="P19" s="31"/>
      <c r="Q19" s="31"/>
      <c r="R19" s="31"/>
      <c r="S19" s="49"/>
      <c r="T19" s="56"/>
      <c r="U19" s="49"/>
      <c r="V19" s="56"/>
      <c r="W19" s="49"/>
      <c r="X19" s="56"/>
      <c r="Y19" s="49"/>
      <c r="Z19" s="56"/>
      <c r="AA19" s="49"/>
      <c r="AB19" s="56"/>
      <c r="AC19" s="49"/>
      <c r="AD19" s="56"/>
      <c r="AE19" s="49"/>
      <c r="AF19" s="56"/>
      <c r="AG19" s="49"/>
      <c r="AH19" s="56"/>
      <c r="AI19" s="49"/>
      <c r="AJ19" s="56"/>
      <c r="AK19" s="49"/>
      <c r="AL19" s="56"/>
      <c r="AM19" s="17"/>
    </row>
    <row r="20" spans="2:39" s="3" customFormat="1" ht="13.5" customHeight="1" thickBot="1" x14ac:dyDescent="0.3">
      <c r="B20" s="15"/>
      <c r="C20" s="31"/>
      <c r="D20" s="44" t="s">
        <v>258</v>
      </c>
      <c r="E20" s="64" t="s">
        <v>257</v>
      </c>
      <c r="F20" s="64"/>
      <c r="G20" s="64"/>
      <c r="H20" s="64"/>
      <c r="I20" s="64"/>
      <c r="J20" s="64"/>
      <c r="K20" s="64"/>
      <c r="L20" s="64"/>
      <c r="M20" s="64"/>
      <c r="N20" s="64"/>
      <c r="O20" s="64"/>
      <c r="P20" s="64"/>
      <c r="Q20" s="66"/>
      <c r="R20" s="66"/>
      <c r="S20" s="66"/>
      <c r="T20" s="66"/>
      <c r="U20" s="66"/>
      <c r="V20" s="66"/>
      <c r="W20" s="66"/>
      <c r="X20" s="66"/>
      <c r="Y20" s="66"/>
      <c r="Z20" s="66"/>
      <c r="AA20" s="66"/>
      <c r="AB20" s="66"/>
      <c r="AC20" s="66"/>
      <c r="AD20" s="66"/>
      <c r="AE20" s="66"/>
      <c r="AF20" s="66"/>
      <c r="AG20" s="66"/>
      <c r="AH20" s="66"/>
      <c r="AI20" s="66"/>
      <c r="AJ20" s="66"/>
      <c r="AK20" s="66"/>
      <c r="AL20" s="66"/>
      <c r="AM20" s="17"/>
    </row>
    <row r="21" spans="2:39" s="3" customFormat="1" ht="65.25" customHeight="1" thickBot="1" x14ac:dyDescent="0.3">
      <c r="B21" s="15"/>
      <c r="C21" s="31"/>
      <c r="D21" s="408" t="s">
        <v>523</v>
      </c>
      <c r="E21" s="408"/>
      <c r="F21" s="408"/>
      <c r="G21" s="408"/>
      <c r="H21" s="408"/>
      <c r="I21" s="408"/>
      <c r="J21" s="408"/>
      <c r="K21" s="408"/>
      <c r="L21" s="408"/>
      <c r="M21" s="408"/>
      <c r="N21" s="408"/>
      <c r="O21" s="408"/>
      <c r="P21" s="408"/>
      <c r="Q21" s="408"/>
      <c r="R21" s="31"/>
      <c r="S21" s="70"/>
      <c r="T21" s="70" t="str">
        <f>IF('2'!$C$14="","",IF(INDEX('6'!$S21:$AL21,'2'!$C$14)="",CONCATENATE("Waiting for value of component",'2'!$C$14),INDEX('6'!$S21:$AL21,'2'!$C$14)))</f>
        <v/>
      </c>
      <c r="U21" s="70" t="str">
        <f>IF('2'!$C$15="","",IF(INDEX('6'!$S21:$AL21,'2'!$C$15)="",CONCATENATE("Waiting for value of component",'2'!$C$15),INDEX('6'!$S21:$AL21,'2'!$C$15)))</f>
        <v/>
      </c>
      <c r="V21" s="70" t="str">
        <f>IF('2'!$C$16="","",IF(INDEX('6'!$S21:$AL21,'2'!$C$16)="",CONCATENATE("Waiting for value of component",'2'!$C$16),INDEX('6'!$S21:$AL21,'2'!$C$16)))</f>
        <v/>
      </c>
      <c r="W21" s="70" t="str">
        <f>IF('2'!$C$17="","",IF(INDEX('6'!$S21:$AL21,'2'!$C$17)="",CONCATENATE("Waiting for value of component",'2'!$C$17),INDEX('6'!$S21:$AL21,'2'!$C$17)))</f>
        <v/>
      </c>
      <c r="X21" s="70" t="str">
        <f>IF('2'!$C$18="","",IF(INDEX('6'!$S21:$AL21,'2'!$C$18)="",CONCATENATE("Waiting for value of component",'2'!$C$18),INDEX('6'!$S21:$AL21,'2'!$C$18)))</f>
        <v/>
      </c>
      <c r="Y21" s="70" t="str">
        <f>IF('2'!$C$19="","",IF(INDEX('6'!$S21:$AL21,'2'!$C$19)="",CONCATENATE("Waiting for value of component",'2'!$C$19),INDEX('6'!$S21:$AL21,'2'!$C$19)))</f>
        <v/>
      </c>
      <c r="Z21" s="70" t="str">
        <f>IF('2'!$C$20="","",IF(INDEX('6'!$S21:$AL21,'2'!$C$20)="",CONCATENATE("Waiting for value of component",'2'!$C$20),INDEX('6'!$S21:$AL21,'2'!$C$20)))</f>
        <v/>
      </c>
      <c r="AA21" s="70" t="str">
        <f>IF('2'!$C$21="","",IF(INDEX('6'!$S21:$AL21,'2'!$C$21)="",CONCATENATE("Waiting for value of component",'2'!$C$21),INDEX('6'!$S21:$AL21,'2'!$C$21)))</f>
        <v/>
      </c>
      <c r="AB21" s="70" t="str">
        <f>IF('2'!$C$22="","",IF(INDEX('6'!$S21:$AL21,'2'!$C$22)="",CONCATENATE("Waiting for value of component",'2'!$C$22),INDEX('6'!$S21:$AL21,'2'!$C$22)))</f>
        <v/>
      </c>
      <c r="AC21" s="70" t="str">
        <f>IF('2'!$C$25="","",IF(INDEX('6'!$S21:$AL21,'2'!$C$25)="",CONCATENATE("Waiting for value of component",'2'!$C$25),INDEX('6'!$S21:$AL21,'2'!$C$25)))</f>
        <v/>
      </c>
      <c r="AD21" s="70" t="str">
        <f>IF('2'!$C$26="","",IF(INDEX('6'!$S21:$AL21,'2'!$C$26)="",CONCATENATE("Waiting for value of component",'2'!$C$26),INDEX('6'!$S21:$AL21,'2'!$C$26)))</f>
        <v/>
      </c>
      <c r="AE21" s="70" t="str">
        <f>IF('2'!$C$27="","",IF(INDEX('6'!$S21:$AL21,'2'!$C$27)="",CONCATENATE("Waiting for value of component",'2'!$C$27),INDEX('6'!$S21:$AL21,'2'!$C$27)))</f>
        <v/>
      </c>
      <c r="AF21" s="70" t="str">
        <f>IF('2'!$C$28="","",IF(INDEX('6'!$S21:$AL21,'2'!$C$28)="",CONCATENATE("Waiting for value of component",'2'!$C$28),INDEX('6'!$S21:$AL21,'2'!$C$28)))</f>
        <v/>
      </c>
      <c r="AG21" s="70" t="str">
        <f>IF('2'!$C$29="","",IF(INDEX('6'!$S21:$AL21,'2'!$C$29)="",CONCATENATE("Waiting for value of component",'2'!$C$29),INDEX('6'!$S21:$AL21,'2'!$C$29)))</f>
        <v/>
      </c>
      <c r="AH21" s="70" t="str">
        <f>IF('2'!$C$30="","",IF(INDEX('6'!$S21:$AL21,'2'!$C$30)="",CONCATENATE("Waiting for value of component",'2'!$C$30),INDEX('6'!$S21:$AL21,'2'!$C$30)))</f>
        <v/>
      </c>
      <c r="AI21" s="70" t="str">
        <f>IF('2'!$C$31="","",IF(INDEX('6'!$S21:$AL21,'2'!$C$31)="",CONCATENATE("Waiting for value of component",'2'!$C$31),INDEX('6'!$S21:$AL21,'2'!$C$31)))</f>
        <v/>
      </c>
      <c r="AJ21" s="70" t="str">
        <f>IF('2'!$C$32="","",IF(INDEX('6'!$S21:$AL21,'2'!$C$32)="",CONCATENATE("Waiting for value of component",'2'!$C$32),INDEX('6'!$S21:$AL21,'2'!$C$32)))</f>
        <v/>
      </c>
      <c r="AK21" s="70" t="str">
        <f>IF('2'!$C$33="","",IF(INDEX('6'!$S21:$AL21,'2'!$C$33)="",CONCATENATE("Waiting for value of component",'2'!$C$33),INDEX('6'!$S21:$AL21,'2'!$C$33)))</f>
        <v/>
      </c>
      <c r="AL21" s="70" t="str">
        <f>IF('2'!$C$34="","",IF(INDEX('6'!$S21:$AL21,'2'!$C$34)="",CONCATENATE("Waiting for value of component",'2'!$C$34),INDEX('6'!$S21:$AL21,'2'!$C$34)))</f>
        <v/>
      </c>
      <c r="AM21" s="17"/>
    </row>
    <row r="22" spans="2:39" s="3" customFormat="1" ht="6" customHeight="1" x14ac:dyDescent="0.25">
      <c r="B22" s="15"/>
      <c r="C22" s="31"/>
      <c r="D22" s="31"/>
      <c r="E22" s="31"/>
      <c r="F22" s="31"/>
      <c r="G22" s="31"/>
      <c r="H22" s="31"/>
      <c r="I22" s="31"/>
      <c r="J22" s="31"/>
      <c r="K22" s="31"/>
      <c r="L22" s="31"/>
      <c r="M22" s="31"/>
      <c r="N22" s="31"/>
      <c r="O22" s="31"/>
      <c r="P22" s="31"/>
      <c r="Q22" s="31"/>
      <c r="R22" s="31"/>
      <c r="S22" s="49"/>
      <c r="T22" s="56"/>
      <c r="U22" s="49"/>
      <c r="V22" s="56"/>
      <c r="W22" s="49"/>
      <c r="X22" s="56"/>
      <c r="Y22" s="49"/>
      <c r="Z22" s="56"/>
      <c r="AA22" s="49"/>
      <c r="AB22" s="56"/>
      <c r="AC22" s="49"/>
      <c r="AD22" s="56"/>
      <c r="AE22" s="49"/>
      <c r="AF22" s="56"/>
      <c r="AG22" s="49"/>
      <c r="AH22" s="56"/>
      <c r="AI22" s="49"/>
      <c r="AJ22" s="56"/>
      <c r="AK22" s="49"/>
      <c r="AL22" s="56"/>
      <c r="AM22" s="17"/>
    </row>
    <row r="23" spans="2:39" s="3" customFormat="1" ht="14.25" customHeight="1" thickBot="1" x14ac:dyDescent="0.3">
      <c r="B23" s="15"/>
      <c r="C23" s="31"/>
      <c r="D23" s="44" t="s">
        <v>261</v>
      </c>
      <c r="E23" s="64" t="s">
        <v>259</v>
      </c>
      <c r="F23" s="64"/>
      <c r="G23" s="64"/>
      <c r="H23" s="64"/>
      <c r="I23" s="64"/>
      <c r="J23" s="64"/>
      <c r="K23" s="64"/>
      <c r="L23" s="64"/>
      <c r="M23" s="64"/>
      <c r="N23" s="64"/>
      <c r="O23" s="64"/>
      <c r="P23" s="64"/>
      <c r="Q23" s="66"/>
      <c r="R23" s="66"/>
      <c r="S23" s="66"/>
      <c r="T23" s="66"/>
      <c r="U23" s="66"/>
      <c r="V23" s="66"/>
      <c r="W23" s="66"/>
      <c r="X23" s="66"/>
      <c r="Y23" s="66"/>
      <c r="Z23" s="66"/>
      <c r="AA23" s="66"/>
      <c r="AB23" s="66"/>
      <c r="AC23" s="66"/>
      <c r="AD23" s="66"/>
      <c r="AE23" s="66"/>
      <c r="AF23" s="66"/>
      <c r="AG23" s="66"/>
      <c r="AH23" s="66"/>
      <c r="AI23" s="66"/>
      <c r="AJ23" s="66"/>
      <c r="AK23" s="66"/>
      <c r="AL23" s="66"/>
      <c r="AM23" s="17"/>
    </row>
    <row r="24" spans="2:39" s="3" customFormat="1" ht="52.5" customHeight="1" thickBot="1" x14ac:dyDescent="0.3">
      <c r="B24" s="15"/>
      <c r="C24" s="31"/>
      <c r="D24" s="408" t="s">
        <v>260</v>
      </c>
      <c r="E24" s="408"/>
      <c r="F24" s="408"/>
      <c r="G24" s="408"/>
      <c r="H24" s="408"/>
      <c r="I24" s="408"/>
      <c r="J24" s="408"/>
      <c r="K24" s="408"/>
      <c r="L24" s="408"/>
      <c r="M24" s="408"/>
      <c r="N24" s="408"/>
      <c r="O24" s="408"/>
      <c r="P24" s="408"/>
      <c r="Q24" s="408"/>
      <c r="R24" s="31"/>
      <c r="S24" s="70"/>
      <c r="T24" s="70" t="str">
        <f>IF('2'!$C$14="","",IF(INDEX('6'!$S24:$AL24,'2'!$C$14)="",CONCATENATE("Waiting for value of component",'2'!$C$14),INDEX('6'!$S24:$AL24,'2'!$C$14)))</f>
        <v/>
      </c>
      <c r="U24" s="70" t="str">
        <f>IF('2'!$C$15="","",IF(INDEX('6'!$S24:$AL24,'2'!$C$15)="",CONCATENATE("Waiting for value of component",'2'!$C$15),INDEX('6'!$S24:$AL24,'2'!$C$15)))</f>
        <v/>
      </c>
      <c r="V24" s="70" t="str">
        <f>IF('2'!$C$16="","",IF(INDEX('6'!$S24:$AL24,'2'!$C$16)="",CONCATENATE("Waiting for value of component",'2'!$C$16),INDEX('6'!$S24:$AL24,'2'!$C$16)))</f>
        <v/>
      </c>
      <c r="W24" s="70" t="str">
        <f>IF('2'!$C$17="","",IF(INDEX('6'!$S24:$AL24,'2'!$C$17)="",CONCATENATE("Waiting for value of component",'2'!$C$17),INDEX('6'!$S24:$AL24,'2'!$C$17)))</f>
        <v/>
      </c>
      <c r="X24" s="70" t="str">
        <f>IF('2'!$C$18="","",IF(INDEX('6'!$S24:$AL24,'2'!$C$18)="",CONCATENATE("Waiting for value of component",'2'!$C$18),INDEX('6'!$S24:$AL24,'2'!$C$18)))</f>
        <v/>
      </c>
      <c r="Y24" s="70" t="str">
        <f>IF('2'!$C$19="","",IF(INDEX('6'!$S24:$AL24,'2'!$C$19)="",CONCATENATE("Waiting for value of component",'2'!$C$19),INDEX('6'!$S24:$AL24,'2'!$C$19)))</f>
        <v/>
      </c>
      <c r="Z24" s="70" t="str">
        <f>IF('2'!$C$20="","",IF(INDEX('6'!$S24:$AL24,'2'!$C$20)="",CONCATENATE("Waiting for value of component",'2'!$C$20),INDEX('6'!$S24:$AL24,'2'!$C$20)))</f>
        <v/>
      </c>
      <c r="AA24" s="70" t="str">
        <f>IF('2'!$C$21="","",IF(INDEX('6'!$S24:$AL24,'2'!$C$21)="",CONCATENATE("Waiting for value of component",'2'!$C$21),INDEX('6'!$S24:$AL24,'2'!$C$21)))</f>
        <v/>
      </c>
      <c r="AB24" s="70" t="str">
        <f>IF('2'!$C$22="","",IF(INDEX('6'!$S24:$AL24,'2'!$C$22)="",CONCATENATE("Waiting for value of component",'2'!$C$22),INDEX('6'!$S24:$AL24,'2'!$C$22)))</f>
        <v/>
      </c>
      <c r="AC24" s="70" t="str">
        <f>IF('2'!$C$25="","",IF(INDEX('6'!$S24:$AL24,'2'!$C$25)="",CONCATENATE("Waiting for value of component",'2'!$C$25),INDEX('6'!$S24:$AL24,'2'!$C$25)))</f>
        <v/>
      </c>
      <c r="AD24" s="70" t="str">
        <f>IF('2'!$C$26="","",IF(INDEX('6'!$S24:$AL24,'2'!$C$26)="",CONCATENATE("Waiting for value of component",'2'!$C$26),INDEX('6'!$S24:$AL24,'2'!$C$26)))</f>
        <v/>
      </c>
      <c r="AE24" s="70" t="str">
        <f>IF('2'!$C$27="","",IF(INDEX('6'!$S24:$AL24,'2'!$C$27)="",CONCATENATE("Waiting for value of component",'2'!$C$27),INDEX('6'!$S24:$AL24,'2'!$C$27)))</f>
        <v/>
      </c>
      <c r="AF24" s="70" t="str">
        <f>IF('2'!$C$28="","",IF(INDEX('6'!$S24:$AL24,'2'!$C$28)="",CONCATENATE("Waiting for value of component",'2'!$C$28),INDEX('6'!$S24:$AL24,'2'!$C$28)))</f>
        <v/>
      </c>
      <c r="AG24" s="70" t="str">
        <f>IF('2'!$C$29="","",IF(INDEX('6'!$S24:$AL24,'2'!$C$29)="",CONCATENATE("Waiting for value of component",'2'!$C$29),INDEX('6'!$S24:$AL24,'2'!$C$29)))</f>
        <v/>
      </c>
      <c r="AH24" s="70" t="str">
        <f>IF('2'!$C$30="","",IF(INDEX('6'!$S24:$AL24,'2'!$C$30)="",CONCATENATE("Waiting for value of component",'2'!$C$30),INDEX('6'!$S24:$AL24,'2'!$C$30)))</f>
        <v/>
      </c>
      <c r="AI24" s="70" t="str">
        <f>IF('2'!$C$31="","",IF(INDEX('6'!$S24:$AL24,'2'!$C$31)="",CONCATENATE("Waiting for value of component",'2'!$C$31),INDEX('6'!$S24:$AL24,'2'!$C$31)))</f>
        <v/>
      </c>
      <c r="AJ24" s="70" t="str">
        <f>IF('2'!$C$32="","",IF(INDEX('6'!$S24:$AL24,'2'!$C$32)="",CONCATENATE("Waiting for value of component",'2'!$C$32),INDEX('6'!$S24:$AL24,'2'!$C$32)))</f>
        <v/>
      </c>
      <c r="AK24" s="70" t="str">
        <f>IF('2'!$C$33="","",IF(INDEX('6'!$S24:$AL24,'2'!$C$33)="",CONCATENATE("Waiting for value of component",'2'!$C$33),INDEX('6'!$S24:$AL24,'2'!$C$33)))</f>
        <v/>
      </c>
      <c r="AL24" s="70" t="str">
        <f>IF('2'!$C$34="","",IF(INDEX('6'!$S24:$AL24,'2'!$C$34)="",CONCATENATE("Waiting for value of component",'2'!$C$34),INDEX('6'!$S24:$AL24,'2'!$C$34)))</f>
        <v/>
      </c>
      <c r="AM24" s="17"/>
    </row>
    <row r="25" spans="2:39" s="3" customFormat="1" ht="6" customHeight="1" x14ac:dyDescent="0.25">
      <c r="B25" s="15"/>
      <c r="C25" s="31"/>
      <c r="D25" s="31"/>
      <c r="E25" s="31"/>
      <c r="F25" s="31"/>
      <c r="G25" s="31"/>
      <c r="H25" s="31"/>
      <c r="I25" s="31"/>
      <c r="J25" s="31"/>
      <c r="K25" s="31"/>
      <c r="L25" s="31"/>
      <c r="M25" s="31"/>
      <c r="N25" s="31"/>
      <c r="O25" s="31"/>
      <c r="P25" s="31"/>
      <c r="Q25" s="31"/>
      <c r="R25" s="31"/>
      <c r="S25" s="49"/>
      <c r="T25" s="56"/>
      <c r="U25" s="49"/>
      <c r="V25" s="56"/>
      <c r="W25" s="49"/>
      <c r="X25" s="56"/>
      <c r="Y25" s="49"/>
      <c r="Z25" s="56"/>
      <c r="AA25" s="49"/>
      <c r="AB25" s="56"/>
      <c r="AC25" s="49"/>
      <c r="AD25" s="56"/>
      <c r="AE25" s="49"/>
      <c r="AF25" s="56"/>
      <c r="AG25" s="49"/>
      <c r="AH25" s="56"/>
      <c r="AI25" s="49"/>
      <c r="AJ25" s="56"/>
      <c r="AK25" s="49"/>
      <c r="AL25" s="56"/>
      <c r="AM25" s="17"/>
    </row>
    <row r="26" spans="2:39" s="3" customFormat="1" ht="12.75" customHeight="1" thickBot="1" x14ac:dyDescent="0.3">
      <c r="B26" s="15"/>
      <c r="C26" s="31"/>
      <c r="D26" s="44" t="s">
        <v>520</v>
      </c>
      <c r="E26" s="64" t="s">
        <v>521</v>
      </c>
      <c r="F26" s="64"/>
      <c r="G26" s="64"/>
      <c r="H26" s="64"/>
      <c r="I26" s="64"/>
      <c r="J26" s="64"/>
      <c r="K26" s="64"/>
      <c r="L26" s="64"/>
      <c r="M26" s="64"/>
      <c r="N26" s="64"/>
      <c r="O26" s="64"/>
      <c r="P26" s="64"/>
      <c r="Q26" s="66"/>
      <c r="R26" s="66"/>
      <c r="S26" s="66"/>
      <c r="T26" s="66"/>
      <c r="U26" s="66"/>
      <c r="V26" s="66"/>
      <c r="W26" s="66"/>
      <c r="X26" s="66"/>
      <c r="Y26" s="66"/>
      <c r="Z26" s="66"/>
      <c r="AA26" s="66"/>
      <c r="AB26" s="66"/>
      <c r="AC26" s="66"/>
      <c r="AD26" s="66"/>
      <c r="AE26" s="66"/>
      <c r="AF26" s="66"/>
      <c r="AG26" s="66"/>
      <c r="AH26" s="66"/>
      <c r="AI26" s="66"/>
      <c r="AJ26" s="66"/>
      <c r="AK26" s="66"/>
      <c r="AL26" s="66"/>
      <c r="AM26" s="17"/>
    </row>
    <row r="27" spans="2:39" s="3" customFormat="1" ht="39.75" customHeight="1" thickBot="1" x14ac:dyDescent="0.3">
      <c r="B27" s="15"/>
      <c r="C27" s="31"/>
      <c r="D27" s="408" t="s">
        <v>522</v>
      </c>
      <c r="E27" s="408"/>
      <c r="F27" s="408"/>
      <c r="G27" s="408"/>
      <c r="H27" s="408"/>
      <c r="I27" s="408"/>
      <c r="J27" s="408"/>
      <c r="K27" s="408"/>
      <c r="L27" s="408"/>
      <c r="M27" s="408"/>
      <c r="N27" s="408"/>
      <c r="O27" s="408"/>
      <c r="P27" s="408"/>
      <c r="Q27" s="408"/>
      <c r="R27" s="31"/>
      <c r="S27" s="70"/>
      <c r="T27" s="70" t="str">
        <f>IF('2'!$C$14="","",IF(INDEX('6'!$S27:$AL27,'2'!$C$14)="",CONCATENATE("Waiting for value of component",'2'!$C$14),INDEX('6'!$S27:$AL27,'2'!$C$14)))</f>
        <v/>
      </c>
      <c r="U27" s="70" t="str">
        <f>IF('2'!$C$15="","",IF(INDEX('6'!$S27:$AL27,'2'!$C$15)="",CONCATENATE("Waiting for value of component",'2'!$C$15),INDEX('6'!$S27:$AL27,'2'!$C$15)))</f>
        <v/>
      </c>
      <c r="V27" s="70" t="str">
        <f>IF('2'!$C$16="","",IF(INDEX('6'!$S27:$AL27,'2'!$C$16)="",CONCATENATE("Waiting for value of component",'2'!$C$16),INDEX('6'!$S27:$AL27,'2'!$C$16)))</f>
        <v/>
      </c>
      <c r="W27" s="70" t="str">
        <f>IF('2'!$C$17="","",IF(INDEX('6'!$S27:$AL27,'2'!$C$17)="",CONCATENATE("Waiting for value of component",'2'!$C$17),INDEX('6'!$S27:$AL27,'2'!$C$17)))</f>
        <v/>
      </c>
      <c r="X27" s="70" t="str">
        <f>IF('2'!$C$18="","",IF(INDEX('6'!$S27:$AL27,'2'!$C$18)="",CONCATENATE("Waiting for value of component",'2'!$C$18),INDEX('6'!$S27:$AL27,'2'!$C$18)))</f>
        <v/>
      </c>
      <c r="Y27" s="70" t="str">
        <f>IF('2'!$C$19="","",IF(INDEX('6'!$S27:$AL27,'2'!$C$19)="",CONCATENATE("Waiting for value of component",'2'!$C$19),INDEX('6'!$S27:$AL27,'2'!$C$19)))</f>
        <v/>
      </c>
      <c r="Z27" s="70" t="str">
        <f>IF('2'!$C$20="","",IF(INDEX('6'!$S27:$AL27,'2'!$C$20)="",CONCATENATE("Waiting for value of component",'2'!$C$20),INDEX('6'!$S27:$AL27,'2'!$C$20)))</f>
        <v/>
      </c>
      <c r="AA27" s="70" t="str">
        <f>IF('2'!$C$21="","",IF(INDEX('6'!$S27:$AL27,'2'!$C$21)="",CONCATENATE("Waiting for value of component",'2'!$C$21),INDEX('6'!$S27:$AL27,'2'!$C$21)))</f>
        <v/>
      </c>
      <c r="AB27" s="70" t="str">
        <f>IF('2'!$C$22="","",IF(INDEX('6'!$S27:$AL27,'2'!$C$22)="",CONCATENATE("Waiting for value of component",'2'!$C$22),INDEX('6'!$S27:$AL27,'2'!$C$22)))</f>
        <v/>
      </c>
      <c r="AC27" s="70" t="str">
        <f>IF('2'!$C$25="","",IF(INDEX('6'!$S27:$AL27,'2'!$C$25)="",CONCATENATE("Waiting for value of component",'2'!$C$25),INDEX('6'!$S27:$AL27,'2'!$C$25)))</f>
        <v/>
      </c>
      <c r="AD27" s="70" t="str">
        <f>IF('2'!$C$26="","",IF(INDEX('6'!$S27:$AL27,'2'!$C$26)="",CONCATENATE("Waiting for value of component",'2'!$C$26),INDEX('6'!$S27:$AL27,'2'!$C$26)))</f>
        <v/>
      </c>
      <c r="AE27" s="70" t="str">
        <f>IF('2'!$C$27="","",IF(INDEX('6'!$S27:$AL27,'2'!$C$27)="",CONCATENATE("Waiting for value of component",'2'!$C$27),INDEX('6'!$S27:$AL27,'2'!$C$27)))</f>
        <v/>
      </c>
      <c r="AF27" s="70" t="str">
        <f>IF('2'!$C$28="","",IF(INDEX('6'!$S27:$AL27,'2'!$C$28)="",CONCATENATE("Waiting for value of component",'2'!$C$28),INDEX('6'!$S27:$AL27,'2'!$C$28)))</f>
        <v/>
      </c>
      <c r="AG27" s="70" t="str">
        <f>IF('2'!$C$29="","",IF(INDEX('6'!$S27:$AL27,'2'!$C$29)="",CONCATENATE("Waiting for value of component",'2'!$C$29),INDEX('6'!$S27:$AL27,'2'!$C$29)))</f>
        <v/>
      </c>
      <c r="AH27" s="70" t="str">
        <f>IF('2'!$C$30="","",IF(INDEX('6'!$S27:$AL27,'2'!$C$30)="",CONCATENATE("Waiting for value of component",'2'!$C$30),INDEX('6'!$S27:$AL27,'2'!$C$30)))</f>
        <v/>
      </c>
      <c r="AI27" s="70" t="str">
        <f>IF('2'!$C$31="","",IF(INDEX('6'!$S27:$AL27,'2'!$C$31)="",CONCATENATE("Waiting for value of component",'2'!$C$31),INDEX('6'!$S27:$AL27,'2'!$C$31)))</f>
        <v/>
      </c>
      <c r="AJ27" s="70" t="str">
        <f>IF('2'!$C$32="","",IF(INDEX('6'!$S27:$AL27,'2'!$C$32)="",CONCATENATE("Waiting for value of component",'2'!$C$32),INDEX('6'!$S27:$AL27,'2'!$C$32)))</f>
        <v/>
      </c>
      <c r="AK27" s="70" t="str">
        <f>IF('2'!$C$33="","",IF(INDEX('6'!$S27:$AL27,'2'!$C$33)="",CONCATENATE("Waiting for value of component",'2'!$C$33),INDEX('6'!$S27:$AL27,'2'!$C$33)))</f>
        <v/>
      </c>
      <c r="AL27" s="70" t="str">
        <f>IF('2'!$C$34="","",IF(INDEX('6'!$S27:$AL27,'2'!$C$34)="",CONCATENATE("Waiting for value of component",'2'!$C$34),INDEX('6'!$S27:$AL27,'2'!$C$34)))</f>
        <v/>
      </c>
      <c r="AM27" s="17"/>
    </row>
    <row r="28" spans="2:39" s="3" customFormat="1" ht="7.5" customHeight="1" x14ac:dyDescent="0.25">
      <c r="B28" s="15"/>
      <c r="C28" s="31"/>
      <c r="D28" s="31"/>
      <c r="E28" s="31"/>
      <c r="F28" s="31"/>
      <c r="G28" s="31"/>
      <c r="H28" s="31"/>
      <c r="I28" s="31"/>
      <c r="J28" s="31"/>
      <c r="K28" s="31"/>
      <c r="L28" s="31"/>
      <c r="M28" s="31"/>
      <c r="N28" s="31"/>
      <c r="O28" s="31"/>
      <c r="P28" s="31"/>
      <c r="Q28" s="31"/>
      <c r="R28" s="31"/>
      <c r="S28" s="49"/>
      <c r="T28" s="56"/>
      <c r="U28" s="49"/>
      <c r="V28" s="56"/>
      <c r="W28" s="49"/>
      <c r="X28" s="56"/>
      <c r="Y28" s="49"/>
      <c r="Z28" s="56"/>
      <c r="AA28" s="49"/>
      <c r="AB28" s="56"/>
      <c r="AC28" s="49"/>
      <c r="AD28" s="56"/>
      <c r="AE28" s="49"/>
      <c r="AF28" s="56"/>
      <c r="AG28" s="49"/>
      <c r="AH28" s="56"/>
      <c r="AI28" s="49"/>
      <c r="AJ28" s="56"/>
      <c r="AK28" s="49"/>
      <c r="AL28" s="56"/>
      <c r="AM28" s="17"/>
    </row>
    <row r="29" spans="2:39" s="3" customFormat="1" ht="18" customHeight="1" x14ac:dyDescent="0.25">
      <c r="B29" s="15"/>
      <c r="C29" s="31"/>
      <c r="D29" s="31"/>
      <c r="E29" s="31"/>
      <c r="F29" s="31"/>
      <c r="G29" s="31"/>
      <c r="H29" s="31"/>
      <c r="I29" s="31"/>
      <c r="J29" s="31"/>
      <c r="K29" s="31"/>
      <c r="L29" s="31"/>
      <c r="M29" s="31"/>
      <c r="N29" s="31"/>
      <c r="O29" s="31"/>
      <c r="P29" s="31"/>
      <c r="Q29" s="31"/>
      <c r="R29" s="31"/>
      <c r="S29" s="49"/>
      <c r="T29" s="56"/>
      <c r="U29" s="49"/>
      <c r="V29" s="56"/>
      <c r="W29" s="49"/>
      <c r="X29" s="56"/>
      <c r="Y29" s="49"/>
      <c r="Z29" s="56"/>
      <c r="AA29" s="49"/>
      <c r="AB29" s="56"/>
      <c r="AC29" s="49"/>
      <c r="AD29" s="56"/>
      <c r="AE29" s="49"/>
      <c r="AF29" s="56"/>
      <c r="AG29" s="49"/>
      <c r="AH29" s="56"/>
      <c r="AI29" s="49"/>
      <c r="AJ29" s="56"/>
      <c r="AK29" s="49"/>
      <c r="AL29" s="56"/>
      <c r="AM29" s="17"/>
    </row>
    <row r="30" spans="2:39" s="3" customFormat="1" ht="18" customHeight="1" x14ac:dyDescent="0.25">
      <c r="B30" s="15"/>
      <c r="C30" s="31"/>
      <c r="D30" s="3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8" customHeight="1" thickBot="1" x14ac:dyDescent="0.3">
      <c r="B31" s="27"/>
      <c r="C31" s="28"/>
      <c r="D31" s="28"/>
      <c r="E31" s="28"/>
      <c r="F31" s="28"/>
      <c r="G31" s="28"/>
      <c r="H31" s="28"/>
      <c r="I31" s="28"/>
      <c r="J31" s="28"/>
      <c r="K31" s="28"/>
      <c r="L31" s="28"/>
      <c r="M31" s="28"/>
      <c r="N31" s="28"/>
      <c r="O31" s="28"/>
      <c r="P31" s="28"/>
      <c r="Q31" s="28"/>
      <c r="R31" s="28"/>
      <c r="S31" s="51"/>
      <c r="T31" s="58"/>
      <c r="U31" s="51"/>
      <c r="V31" s="58"/>
      <c r="W31" s="51"/>
      <c r="X31" s="58"/>
      <c r="Y31" s="51"/>
      <c r="Z31" s="58"/>
      <c r="AA31" s="51"/>
      <c r="AB31" s="58"/>
      <c r="AC31" s="51"/>
      <c r="AD31" s="58"/>
      <c r="AE31" s="51"/>
      <c r="AF31" s="58"/>
      <c r="AG31" s="51"/>
      <c r="AH31" s="58"/>
      <c r="AI31" s="51"/>
      <c r="AJ31" s="58"/>
      <c r="AK31" s="51"/>
      <c r="AL31" s="58"/>
      <c r="AM31" s="29"/>
    </row>
    <row r="32" spans="2:39" s="3" customFormat="1" ht="18" customHeight="1" x14ac:dyDescent="0.25">
      <c r="S32" s="47"/>
      <c r="T32" s="54"/>
      <c r="U32" s="47"/>
      <c r="V32" s="54"/>
      <c r="W32" s="47"/>
      <c r="X32" s="54"/>
      <c r="Y32" s="47"/>
      <c r="Z32" s="54"/>
      <c r="AA32" s="47"/>
      <c r="AB32" s="54"/>
      <c r="AC32" s="47"/>
      <c r="AD32" s="54"/>
      <c r="AE32" s="47"/>
      <c r="AF32" s="54"/>
      <c r="AG32" s="47"/>
      <c r="AH32" s="54"/>
      <c r="AI32" s="47"/>
      <c r="AJ32" s="54"/>
      <c r="AK32" s="47"/>
      <c r="AL32" s="54"/>
    </row>
    <row r="33" spans="8:38" s="3" customFormat="1" ht="18" customHeight="1" x14ac:dyDescent="0.25">
      <c r="S33" s="47"/>
      <c r="T33" s="54"/>
      <c r="U33" s="47"/>
      <c r="V33" s="54"/>
      <c r="W33" s="47"/>
      <c r="X33" s="54"/>
      <c r="Y33" s="47"/>
      <c r="Z33" s="54"/>
      <c r="AA33" s="47"/>
      <c r="AB33" s="54"/>
      <c r="AC33" s="47"/>
      <c r="AD33" s="54"/>
      <c r="AE33" s="47"/>
      <c r="AF33" s="54"/>
      <c r="AG33" s="47"/>
      <c r="AH33" s="54"/>
      <c r="AI33" s="47"/>
      <c r="AJ33" s="54"/>
      <c r="AK33" s="47"/>
      <c r="AL33" s="54"/>
    </row>
    <row r="34" spans="8:38" s="3" customFormat="1" ht="18" customHeight="1" x14ac:dyDescent="0.25">
      <c r="L34"/>
      <c r="S34" s="47"/>
      <c r="T34" s="54"/>
      <c r="U34" s="47"/>
      <c r="V34" s="54"/>
      <c r="W34" s="47"/>
      <c r="X34" s="54"/>
      <c r="Y34" s="47"/>
      <c r="Z34" s="54"/>
      <c r="AA34" s="47"/>
      <c r="AB34" s="54"/>
      <c r="AC34" s="47"/>
      <c r="AD34" s="54"/>
      <c r="AE34" s="47"/>
      <c r="AF34" s="54"/>
      <c r="AG34" s="47"/>
      <c r="AH34" s="54"/>
      <c r="AI34" s="47"/>
      <c r="AJ34" s="54"/>
      <c r="AK34" s="47"/>
      <c r="AL34" s="54"/>
    </row>
    <row r="35" spans="8:38" s="3" customFormat="1" ht="18" customHeight="1" x14ac:dyDescent="0.25">
      <c r="S35" s="47"/>
      <c r="T35" s="54"/>
      <c r="U35" s="47"/>
      <c r="V35" s="54"/>
      <c r="W35" s="47"/>
      <c r="X35" s="54"/>
      <c r="Y35" s="47"/>
      <c r="Z35" s="54"/>
      <c r="AA35" s="47"/>
      <c r="AB35" s="54"/>
      <c r="AC35" s="47"/>
      <c r="AD35" s="54"/>
      <c r="AE35" s="47"/>
      <c r="AF35" s="54"/>
      <c r="AG35" s="47"/>
      <c r="AH35" s="54"/>
      <c r="AI35" s="47"/>
      <c r="AJ35" s="54"/>
      <c r="AK35" s="47"/>
      <c r="AL35" s="54"/>
    </row>
    <row r="36" spans="8:38" s="3" customFormat="1" ht="18" customHeight="1" x14ac:dyDescent="0.25">
      <c r="S36" s="47"/>
      <c r="T36" s="54"/>
      <c r="U36" s="47"/>
      <c r="V36" s="54"/>
      <c r="W36" s="47"/>
      <c r="X36" s="54"/>
      <c r="Y36" s="47"/>
      <c r="Z36" s="54"/>
      <c r="AA36" s="47"/>
      <c r="AB36" s="54"/>
      <c r="AC36" s="47"/>
      <c r="AD36" s="54"/>
      <c r="AE36" s="47"/>
      <c r="AF36" s="54"/>
      <c r="AG36" s="47"/>
      <c r="AH36" s="54"/>
      <c r="AI36" s="47"/>
      <c r="AJ36" s="54"/>
      <c r="AK36" s="47"/>
      <c r="AL36" s="54"/>
    </row>
    <row r="37" spans="8:38" s="3" customFormat="1" ht="18" customHeight="1" x14ac:dyDescent="0.25">
      <c r="S37" s="47"/>
      <c r="T37" s="54"/>
      <c r="U37" s="47"/>
      <c r="V37" s="54"/>
      <c r="W37" s="47"/>
      <c r="X37" s="54"/>
      <c r="Y37" s="47"/>
      <c r="Z37" s="54"/>
      <c r="AA37" s="47"/>
      <c r="AB37" s="54"/>
      <c r="AC37" s="47"/>
      <c r="AD37" s="54"/>
      <c r="AE37" s="47"/>
      <c r="AF37" s="54"/>
      <c r="AG37" s="47"/>
      <c r="AH37" s="54"/>
      <c r="AI37" s="47"/>
      <c r="AJ37" s="54"/>
      <c r="AK37" s="47"/>
      <c r="AL37" s="54"/>
    </row>
    <row r="38" spans="8:38" s="3" customFormat="1" ht="18" customHeight="1" x14ac:dyDescent="0.25">
      <c r="H38"/>
      <c r="S38" s="47"/>
      <c r="T38" s="54"/>
      <c r="U38" s="47"/>
      <c r="V38" s="54"/>
      <c r="W38" s="47"/>
      <c r="X38" s="54"/>
      <c r="Y38" s="47"/>
      <c r="Z38" s="54"/>
      <c r="AA38" s="47"/>
      <c r="AB38" s="54"/>
      <c r="AC38" s="47"/>
      <c r="AD38" s="54"/>
      <c r="AE38" s="47"/>
      <c r="AF38" s="54"/>
      <c r="AG38" s="47"/>
      <c r="AH38" s="54"/>
      <c r="AI38" s="47"/>
      <c r="AJ38" s="54"/>
      <c r="AK38" s="47"/>
      <c r="AL38" s="54"/>
    </row>
    <row r="39" spans="8:38" s="3" customFormat="1" ht="18" customHeight="1" x14ac:dyDescent="0.25">
      <c r="S39" s="47"/>
      <c r="T39" s="54"/>
      <c r="U39" s="47"/>
      <c r="V39" s="54"/>
      <c r="W39" s="47"/>
      <c r="X39" s="54"/>
      <c r="Y39" s="47"/>
      <c r="Z39" s="54"/>
      <c r="AA39" s="47"/>
      <c r="AB39" s="54"/>
      <c r="AC39" s="47"/>
      <c r="AD39" s="54"/>
      <c r="AE39" s="47"/>
      <c r="AF39" s="54"/>
      <c r="AG39" s="47"/>
      <c r="AH39" s="54"/>
      <c r="AI39" s="47"/>
      <c r="AJ39" s="54"/>
      <c r="AK39" s="47"/>
      <c r="AL39" s="54"/>
    </row>
    <row r="40" spans="8:38" s="3" customFormat="1" ht="18" customHeight="1" x14ac:dyDescent="0.25">
      <c r="S40" s="47"/>
      <c r="T40" s="54"/>
      <c r="U40" s="47"/>
      <c r="V40" s="54"/>
      <c r="W40" s="47"/>
      <c r="X40" s="54"/>
      <c r="Y40" s="47"/>
      <c r="Z40" s="54"/>
      <c r="AA40" s="47"/>
      <c r="AB40" s="54"/>
      <c r="AC40" s="47"/>
      <c r="AD40" s="54"/>
      <c r="AE40" s="47"/>
      <c r="AF40" s="54"/>
      <c r="AG40" s="47"/>
      <c r="AH40" s="54"/>
      <c r="AI40" s="47"/>
      <c r="AJ40" s="54"/>
      <c r="AK40" s="47"/>
      <c r="AL40" s="54"/>
    </row>
    <row r="41" spans="8:38" s="3" customFormat="1" x14ac:dyDescent="0.25">
      <c r="S41" s="47"/>
      <c r="T41" s="54"/>
      <c r="U41" s="47"/>
      <c r="V41" s="54"/>
      <c r="W41" s="47"/>
      <c r="X41" s="54"/>
      <c r="Y41" s="47"/>
      <c r="Z41" s="54"/>
      <c r="AA41" s="47"/>
      <c r="AB41" s="54"/>
      <c r="AC41" s="47"/>
      <c r="AD41" s="54"/>
      <c r="AE41" s="47"/>
      <c r="AF41" s="54"/>
      <c r="AG41" s="47"/>
      <c r="AH41" s="54"/>
      <c r="AI41" s="47"/>
      <c r="AJ41" s="54"/>
      <c r="AK41" s="47"/>
      <c r="AL41" s="54"/>
    </row>
    <row r="42" spans="8:38" s="3" customFormat="1" x14ac:dyDescent="0.25">
      <c r="S42" s="47"/>
      <c r="T42" s="54"/>
      <c r="U42" s="47"/>
      <c r="V42" s="54"/>
      <c r="W42" s="47"/>
      <c r="X42" s="54"/>
      <c r="Y42" s="47"/>
      <c r="Z42" s="54"/>
      <c r="AA42" s="47"/>
      <c r="AB42" s="54"/>
      <c r="AC42" s="47"/>
      <c r="AD42" s="54"/>
      <c r="AE42" s="47"/>
      <c r="AF42" s="54"/>
      <c r="AG42" s="47"/>
      <c r="AH42" s="54"/>
      <c r="AI42" s="47"/>
      <c r="AJ42" s="54"/>
      <c r="AK42" s="47"/>
      <c r="AL42" s="54"/>
    </row>
    <row r="43" spans="8:38" s="3" customFormat="1" x14ac:dyDescent="0.25">
      <c r="S43" s="47"/>
      <c r="T43" s="54"/>
      <c r="U43" s="47"/>
      <c r="V43" s="54"/>
      <c r="W43" s="47"/>
      <c r="X43" s="54"/>
      <c r="Y43" s="47"/>
      <c r="Z43" s="54"/>
      <c r="AA43" s="47"/>
      <c r="AB43" s="54"/>
      <c r="AC43" s="47"/>
      <c r="AD43" s="54"/>
      <c r="AE43" s="47"/>
      <c r="AF43" s="54"/>
      <c r="AG43" s="47"/>
      <c r="AH43" s="54"/>
      <c r="AI43" s="47"/>
      <c r="AJ43" s="54"/>
      <c r="AK43" s="47"/>
      <c r="AL43" s="54"/>
    </row>
    <row r="44" spans="8:38" s="3" customFormat="1" x14ac:dyDescent="0.25">
      <c r="S44" s="47"/>
      <c r="T44" s="54"/>
      <c r="U44" s="47"/>
      <c r="V44" s="54"/>
      <c r="W44" s="47"/>
      <c r="X44" s="54"/>
      <c r="Y44" s="47"/>
      <c r="Z44" s="54"/>
      <c r="AA44" s="47"/>
      <c r="AB44" s="54"/>
      <c r="AC44" s="47"/>
      <c r="AD44" s="54"/>
      <c r="AE44" s="47"/>
      <c r="AF44" s="54"/>
      <c r="AG44" s="47"/>
      <c r="AH44" s="54"/>
      <c r="AI44" s="47"/>
      <c r="AJ44" s="54"/>
      <c r="AK44" s="47"/>
      <c r="AL44" s="54"/>
    </row>
    <row r="45" spans="8:38" s="3" customFormat="1" x14ac:dyDescent="0.25">
      <c r="S45" s="47"/>
      <c r="T45" s="54"/>
      <c r="U45" s="47"/>
      <c r="V45" s="54"/>
      <c r="W45" s="47"/>
      <c r="X45" s="54"/>
      <c r="Y45" s="47"/>
      <c r="Z45" s="54"/>
      <c r="AA45" s="47"/>
      <c r="AB45" s="54"/>
      <c r="AC45" s="47"/>
      <c r="AD45" s="54"/>
      <c r="AE45" s="47"/>
      <c r="AF45" s="54"/>
      <c r="AG45" s="47"/>
      <c r="AH45" s="54"/>
      <c r="AI45" s="47"/>
      <c r="AJ45" s="54"/>
      <c r="AK45" s="47"/>
      <c r="AL45" s="54"/>
    </row>
    <row r="46" spans="8:38" s="3" customFormat="1" x14ac:dyDescent="0.25">
      <c r="S46" s="47"/>
      <c r="T46" s="54"/>
      <c r="U46" s="47"/>
      <c r="V46" s="54"/>
      <c r="W46" s="47"/>
      <c r="X46" s="54"/>
      <c r="Y46" s="47"/>
      <c r="Z46" s="54"/>
      <c r="AA46" s="47"/>
      <c r="AB46" s="54"/>
      <c r="AC46" s="47"/>
      <c r="AD46" s="54"/>
      <c r="AE46" s="47"/>
      <c r="AF46" s="54"/>
      <c r="AG46" s="47"/>
      <c r="AH46" s="54"/>
      <c r="AI46" s="47"/>
      <c r="AJ46" s="54"/>
      <c r="AK46" s="47"/>
      <c r="AL46" s="54"/>
    </row>
  </sheetData>
  <mergeCells count="10">
    <mergeCell ref="D27:Q27"/>
    <mergeCell ref="C4:Q6"/>
    <mergeCell ref="D24:Q24"/>
    <mergeCell ref="D21:Q21"/>
    <mergeCell ref="D3:Q3"/>
    <mergeCell ref="E7:P7"/>
    <mergeCell ref="D8:P10"/>
    <mergeCell ref="E12:P12"/>
    <mergeCell ref="D13:Q15"/>
    <mergeCell ref="D18:Q18"/>
  </mergeCell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1"/>
  <dimension ref="A1:AR75"/>
  <sheetViews>
    <sheetView zoomScale="90" zoomScaleNormal="90" workbookViewId="0">
      <pane xSplit="18" ySplit="6" topLeftCell="S7" activePane="bottomRight" state="frozen"/>
      <selection pane="topRight" activeCell="S1" sqref="S1"/>
      <selection pane="bottomLeft" activeCell="A7" sqref="A7"/>
      <selection pane="bottomRight" activeCell="S10" sqref="S10"/>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11" width="4.28515625" customWidth="1"/>
    <col min="12" max="12" width="4.140625" customWidth="1"/>
    <col min="13" max="15" width="3.85546875" customWidth="1"/>
    <col min="16" max="16" width="4.28515625" customWidth="1"/>
    <col min="17" max="17" width="3.28515625" customWidth="1"/>
    <col min="18" max="18" width="1.7109375" customWidth="1"/>
    <col min="19" max="19" width="13.5703125" style="47" customWidth="1"/>
    <col min="20" max="20" width="13.5703125" style="54" customWidth="1"/>
    <col min="21" max="21" width="13.5703125" style="47" customWidth="1"/>
    <col min="22" max="22" width="13.5703125" style="54" customWidth="1"/>
    <col min="23" max="23" width="13.570312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7</v>
      </c>
      <c r="D3" s="332" t="s">
        <v>263</v>
      </c>
      <c r="E3" s="332"/>
      <c r="F3" s="332"/>
      <c r="G3" s="332"/>
      <c r="H3" s="332"/>
      <c r="I3" s="332"/>
      <c r="J3" s="332"/>
      <c r="K3" s="332"/>
      <c r="L3" s="332"/>
      <c r="M3" s="332"/>
      <c r="N3" s="332"/>
      <c r="O3" s="332"/>
      <c r="P3" s="332"/>
      <c r="Q3" s="332"/>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9" customHeight="1" x14ac:dyDescent="0.25">
      <c r="B4" s="15"/>
      <c r="C4" s="416" t="s">
        <v>486</v>
      </c>
      <c r="D4" s="416"/>
      <c r="E4" s="416"/>
      <c r="F4" s="416"/>
      <c r="G4" s="416"/>
      <c r="H4" s="416"/>
      <c r="I4" s="416"/>
      <c r="J4" s="416"/>
      <c r="K4" s="416"/>
      <c r="L4" s="416"/>
      <c r="M4" s="416"/>
      <c r="N4" s="416"/>
      <c r="O4" s="416"/>
      <c r="P4" s="416"/>
      <c r="Q4" s="416"/>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13.5" customHeight="1" thickBot="1" x14ac:dyDescent="0.3">
      <c r="B5" s="15"/>
      <c r="C5" s="18"/>
      <c r="D5" s="18"/>
      <c r="E5" s="18"/>
      <c r="F5" s="18"/>
      <c r="G5" s="18"/>
      <c r="H5" s="18"/>
      <c r="I5" s="18"/>
      <c r="J5" s="18"/>
      <c r="K5" s="18"/>
      <c r="L5" s="18"/>
      <c r="M5" s="18"/>
      <c r="N5" s="18"/>
      <c r="O5" s="18"/>
      <c r="P5" s="18"/>
      <c r="Q5" s="18"/>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17.25" customHeight="1" thickBot="1" x14ac:dyDescent="0.3">
      <c r="B6" s="15"/>
      <c r="C6" s="18"/>
      <c r="Q6" s="31"/>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30.75" customHeight="1" x14ac:dyDescent="0.25">
      <c r="B7" s="15"/>
      <c r="C7" s="18"/>
      <c r="D7" s="415" t="s">
        <v>665</v>
      </c>
      <c r="E7" s="415"/>
      <c r="F7" s="415"/>
      <c r="G7" s="415"/>
      <c r="H7" s="415"/>
      <c r="I7" s="415"/>
      <c r="J7" s="415"/>
      <c r="K7" s="415"/>
      <c r="L7" s="415"/>
      <c r="M7" s="415"/>
      <c r="N7" s="415"/>
      <c r="O7" s="415"/>
      <c r="P7" s="415"/>
      <c r="Q7" s="415"/>
      <c r="R7" s="31"/>
      <c r="S7" s="79"/>
      <c r="T7" s="79"/>
      <c r="U7" s="79"/>
      <c r="V7" s="79"/>
      <c r="W7" s="79"/>
      <c r="X7" s="79"/>
      <c r="Y7" s="79"/>
      <c r="Z7" s="79"/>
      <c r="AA7" s="79"/>
      <c r="AB7" s="79"/>
      <c r="AC7" s="79"/>
      <c r="AD7" s="79"/>
      <c r="AE7" s="79"/>
      <c r="AF7" s="79"/>
      <c r="AG7" s="79"/>
      <c r="AH7" s="79"/>
      <c r="AI7" s="79"/>
      <c r="AJ7" s="79"/>
      <c r="AK7" s="79"/>
      <c r="AL7" s="79"/>
      <c r="AM7" s="17"/>
    </row>
    <row r="8" spans="1:44" s="3" customFormat="1" ht="5.25" customHeight="1" x14ac:dyDescent="0.25">
      <c r="B8" s="15"/>
      <c r="C8" s="18"/>
      <c r="D8" s="80"/>
      <c r="E8" s="80"/>
      <c r="F8" s="80"/>
      <c r="G8" s="80"/>
      <c r="H8" s="80"/>
      <c r="I8" s="80"/>
      <c r="J8" s="80"/>
      <c r="K8" s="80"/>
      <c r="L8" s="80"/>
      <c r="M8" s="80"/>
      <c r="N8" s="80"/>
      <c r="O8" s="80"/>
      <c r="P8" s="80"/>
      <c r="Q8" s="80"/>
      <c r="R8" s="31"/>
      <c r="S8" s="79"/>
      <c r="T8" s="79"/>
      <c r="U8" s="79"/>
      <c r="V8" s="79"/>
      <c r="W8" s="79"/>
      <c r="X8" s="79"/>
      <c r="Y8" s="79"/>
      <c r="Z8" s="79"/>
      <c r="AA8" s="79"/>
      <c r="AB8" s="79"/>
      <c r="AC8" s="79"/>
      <c r="AD8" s="79"/>
      <c r="AE8" s="79"/>
      <c r="AF8" s="79"/>
      <c r="AG8" s="79"/>
      <c r="AH8" s="79"/>
      <c r="AI8" s="79"/>
      <c r="AJ8" s="79"/>
      <c r="AK8" s="79"/>
      <c r="AL8" s="79"/>
      <c r="AM8" s="17"/>
    </row>
    <row r="9" spans="1:44" s="3" customFormat="1" ht="14.25" customHeight="1" thickBot="1" x14ac:dyDescent="0.3">
      <c r="B9" s="15"/>
      <c r="C9" s="31"/>
      <c r="D9" s="44" t="s">
        <v>264</v>
      </c>
      <c r="E9" s="64" t="s">
        <v>262</v>
      </c>
      <c r="F9" s="64"/>
      <c r="G9" s="64"/>
      <c r="H9" s="64"/>
      <c r="I9" s="64"/>
      <c r="J9" s="64"/>
      <c r="K9" s="64"/>
      <c r="L9" s="64"/>
      <c r="M9" s="64"/>
      <c r="N9" s="64"/>
      <c r="O9" s="64"/>
      <c r="P9" s="64"/>
      <c r="Q9" s="66"/>
      <c r="R9" s="66"/>
      <c r="S9" s="66"/>
      <c r="T9" s="66"/>
      <c r="U9" s="66"/>
      <c r="V9" s="66"/>
      <c r="W9" s="66"/>
      <c r="X9" s="66"/>
      <c r="Y9" s="66"/>
      <c r="Z9" s="66"/>
      <c r="AA9" s="66"/>
      <c r="AB9" s="66"/>
      <c r="AC9" s="66"/>
      <c r="AD9" s="66"/>
      <c r="AE9" s="66"/>
      <c r="AF9" s="66"/>
      <c r="AG9" s="66"/>
      <c r="AH9" s="66"/>
      <c r="AI9" s="66"/>
      <c r="AJ9" s="66"/>
      <c r="AK9" s="66"/>
      <c r="AL9" s="66"/>
      <c r="AM9" s="17"/>
    </row>
    <row r="10" spans="1:44" s="3" customFormat="1" ht="48" customHeight="1" thickBot="1" x14ac:dyDescent="0.3">
      <c r="B10" s="15"/>
      <c r="C10" s="31"/>
      <c r="D10" s="405" t="s">
        <v>517</v>
      </c>
      <c r="E10" s="405"/>
      <c r="F10" s="405"/>
      <c r="G10" s="405"/>
      <c r="H10" s="405"/>
      <c r="I10" s="405"/>
      <c r="J10" s="405"/>
      <c r="K10" s="405"/>
      <c r="L10" s="405"/>
      <c r="M10" s="405"/>
      <c r="N10" s="405"/>
      <c r="O10" s="405"/>
      <c r="P10" s="405"/>
      <c r="Q10" s="405"/>
      <c r="R10" s="31"/>
      <c r="S10" s="177" t="str">
        <f>IF('2'!$S$13="","",'2'!$S$13)</f>
        <v/>
      </c>
      <c r="T10" s="177" t="str">
        <f>IF('2'!$S$14="",IF('2'!$C$14="","",INDEX('2'!$S$13:$S$34,'2'!$C$14)),'2'!$S$14)</f>
        <v/>
      </c>
      <c r="U10" s="177" t="str">
        <f>IF('2'!$S$15="",IF('2'!$C$15="","",INDEX('2'!$S$13:$S$34,'2'!$C$15)),'2'!$S$15)</f>
        <v/>
      </c>
      <c r="V10" s="177" t="str">
        <f>IF('2'!$S$16="",IF('2'!$C$16="","",INDEX('2'!$S$13:$S$34,'2'!$C$16)),'2'!$S$16)</f>
        <v/>
      </c>
      <c r="W10" s="177" t="str">
        <f>IF('2'!$S$17="",IF('2'!$C$17="","",INDEX('2'!$S$13:$S$34,'2'!$C$17)),'2'!$S$17)</f>
        <v/>
      </c>
      <c r="X10" s="177" t="str">
        <f>IF('2'!$S$18="",IF('2'!$C$18="","",INDEX('2'!$S$13:$S$34,'2'!$C$18)),'2'!$S$18)</f>
        <v/>
      </c>
      <c r="Y10" s="177" t="str">
        <f>IF('2'!$S$19="",IF('2'!$C$19="","",INDEX('2'!$S$13:$S$34,'2'!$C$19)),'2'!$S$19)</f>
        <v/>
      </c>
      <c r="Z10" s="177" t="str">
        <f>IF('2'!$S$20="",IF('2'!$C$20="","",INDEX('2'!$S$13:$S$34,'2'!$C$20)),'2'!$S$20)</f>
        <v/>
      </c>
      <c r="AA10" s="177" t="str">
        <f>IF('2'!$S$21="",IF('2'!$C$21="","",INDEX('2'!$S$13:$S$34,'2'!$C$21)),'2'!$S$21)</f>
        <v/>
      </c>
      <c r="AB10" s="177" t="str">
        <f>IF('2'!$S$22="",IF('2'!$C$22="","",INDEX('2'!$S$13:$S$34,'2'!$C$22)),'2'!$S$22)</f>
        <v/>
      </c>
      <c r="AC10" s="177" t="str">
        <f>IF('2'!$S$25="",IF('2'!$C$25="","",INDEX('2'!$S$13:$S$34,'2'!$C$25+2)),'2'!$S$25)</f>
        <v/>
      </c>
      <c r="AD10" s="177" t="str">
        <f>IF('2'!$S$26="",IF('2'!$C$26="","",INDEX('2'!$S$13:$S$34,'2'!$C$26+2)),'2'!$S$26)</f>
        <v/>
      </c>
      <c r="AE10" s="177" t="str">
        <f>IF('2'!$S$27="",IF('2'!$C$27="","",INDEX('2'!$S$13:$S$34,'2'!$C$27+2)),'2'!$S$27)</f>
        <v/>
      </c>
      <c r="AF10" s="177" t="str">
        <f>IF('2'!$S$28="",IF('2'!$C$28="","",INDEX('2'!$S$13:$S$34,'2'!$C$28+2)),'2'!$S$28)</f>
        <v/>
      </c>
      <c r="AG10" s="177" t="str">
        <f>IF('2'!$S$29="",IF('2'!$C$29="","",INDEX('2'!$S$13:$S$34,'2'!$C$29+2)),'2'!$S$29)</f>
        <v/>
      </c>
      <c r="AH10" s="177" t="str">
        <f>IF('2'!$S$30="",IF('2'!$C$30="","",INDEX('2'!$S$13:$S$34,'2'!$C$30+2)),'2'!$S$30)</f>
        <v/>
      </c>
      <c r="AI10" s="177" t="str">
        <f>IF('2'!$S$31="",IF('2'!$C$31="","",INDEX('2'!$S$13:$S$34,'2'!$C$31+2)),'2'!$S$31)</f>
        <v/>
      </c>
      <c r="AJ10" s="177" t="str">
        <f>IF('2'!$S$32="",IF('2'!$C$32="","",INDEX('2'!$S$13:$S$34,'2'!$C$32+2)),'2'!$S$32)</f>
        <v/>
      </c>
      <c r="AK10" s="177" t="str">
        <f>IF('2'!$S$33="",IF('2'!$C$33="","",INDEX('2'!$S$13:$S$34,'2'!$C$33+2)),'2'!$S$33)</f>
        <v/>
      </c>
      <c r="AL10" s="177" t="str">
        <f>IF('2'!$S$34="",IF('2'!$C$34="","",INDEX('2'!$S$13:$S$34,'2'!$C$34+2)),'2'!$S$34)</f>
        <v/>
      </c>
      <c r="AM10" s="17"/>
    </row>
    <row r="11" spans="1:44" s="3" customFormat="1" ht="15.75" thickBot="1" x14ac:dyDescent="0.3">
      <c r="B11" s="15"/>
      <c r="C11" s="31"/>
      <c r="D11" s="135"/>
      <c r="E11" s="135"/>
      <c r="F11" s="135"/>
      <c r="G11" s="135"/>
      <c r="H11" s="135"/>
      <c r="I11" s="135"/>
      <c r="J11" s="135"/>
      <c r="K11" s="135"/>
      <c r="L11" s="135"/>
      <c r="M11" s="135"/>
      <c r="N11" s="135"/>
      <c r="O11" s="135"/>
      <c r="P11" s="135"/>
      <c r="Q11" s="135"/>
      <c r="R11" s="31"/>
      <c r="S11" s="49" t="s">
        <v>162</v>
      </c>
      <c r="T11" s="56" t="s">
        <v>162</v>
      </c>
      <c r="U11" s="49" t="s">
        <v>162</v>
      </c>
      <c r="V11" s="56" t="s">
        <v>162</v>
      </c>
      <c r="W11" s="49" t="s">
        <v>162</v>
      </c>
      <c r="X11" s="49" t="s">
        <v>162</v>
      </c>
      <c r="Y11" s="49" t="s">
        <v>162</v>
      </c>
      <c r="Z11" s="49" t="s">
        <v>162</v>
      </c>
      <c r="AA11" s="49" t="s">
        <v>162</v>
      </c>
      <c r="AB11" s="49" t="s">
        <v>162</v>
      </c>
      <c r="AC11" s="49" t="s">
        <v>162</v>
      </c>
      <c r="AD11" s="49" t="s">
        <v>162</v>
      </c>
      <c r="AE11" s="49" t="s">
        <v>162</v>
      </c>
      <c r="AF11" s="49" t="s">
        <v>162</v>
      </c>
      <c r="AG11" s="49" t="s">
        <v>162</v>
      </c>
      <c r="AH11" s="49" t="s">
        <v>162</v>
      </c>
      <c r="AI11" s="49" t="s">
        <v>162</v>
      </c>
      <c r="AJ11" s="49" t="s">
        <v>162</v>
      </c>
      <c r="AK11" s="49" t="s">
        <v>162</v>
      </c>
      <c r="AL11" s="49" t="s">
        <v>162</v>
      </c>
      <c r="AM11" s="17"/>
    </row>
    <row r="12" spans="1:44" s="3" customFormat="1" ht="22.5" customHeight="1" thickBot="1" x14ac:dyDescent="0.3">
      <c r="B12" s="15"/>
      <c r="C12" s="31"/>
      <c r="D12" s="135"/>
      <c r="E12" s="135"/>
      <c r="F12" s="135"/>
      <c r="G12" s="135"/>
      <c r="H12" s="135"/>
      <c r="I12" s="135"/>
      <c r="J12" s="135"/>
      <c r="K12" s="135"/>
      <c r="L12" s="135"/>
      <c r="M12" s="135"/>
      <c r="N12" s="135"/>
      <c r="O12" s="135"/>
      <c r="P12" s="135"/>
      <c r="Q12" s="135"/>
      <c r="R12" s="31"/>
      <c r="S12" s="174"/>
      <c r="T12" s="174" t="str">
        <f>IF('2'!$C$14="","",IF(INDEX('7'!$S12:$AL12,'2'!$C$14)="",CONCATENATE("Waiting for value of component",'2'!$C$14),INDEX('7'!$S12:$AL12,'2'!$C$14)))</f>
        <v/>
      </c>
      <c r="U12" s="174" t="str">
        <f>IF('2'!$C$15="","",IF(INDEX('7'!$S12:$AL12,'2'!$C$15)="",CONCATENATE("Waiting for value of component",'2'!$C$15),INDEX('7'!$S12:$AL12,'2'!$C$15)))</f>
        <v/>
      </c>
      <c r="V12" s="174" t="str">
        <f>IF('2'!$C$16="","",IF(INDEX('7'!$S12:$AL12,'2'!$C$16)="",CONCATENATE("Waiting for value of component",'2'!$C$16),INDEX('7'!$S12:$AL12,'2'!$C$16)))</f>
        <v/>
      </c>
      <c r="W12" s="174" t="str">
        <f>IF('2'!$C$17="","",IF(INDEX('7'!$S12:$AL12,'2'!$C$17)="",CONCATENATE("Waiting for value of component",'2'!$C$17),INDEX('7'!$S12:$AL12,'2'!$C$17)))</f>
        <v/>
      </c>
      <c r="X12" s="174" t="str">
        <f>IF('2'!$C$18="","",IF(INDEX('7'!$S12:$AL12,'2'!$C$18)="",CONCATENATE("Waiting for value of component",'2'!$C$18),INDEX('7'!$S12:$AL12,'2'!$C$18)))</f>
        <v/>
      </c>
      <c r="Y12" s="174" t="str">
        <f>IF('2'!$C$19="","",IF(INDEX('7'!$S12:$AL12,'2'!$C$19)="",CONCATENATE("Waiting for value of component",'2'!$C$19),INDEX('7'!$S12:$AL12,'2'!$C$19)))</f>
        <v/>
      </c>
      <c r="Z12" s="174" t="str">
        <f>IF('2'!$C$20="","",IF(INDEX('7'!$S12:$AL12,'2'!$C$20)="",CONCATENATE("Waiting for value of component",'2'!$C$20),INDEX('7'!$S12:$AL12,'2'!$C$20)))</f>
        <v/>
      </c>
      <c r="AA12" s="174" t="str">
        <f>IF('2'!$C$21="","",IF(INDEX('7'!$S12:$AL12,'2'!$C$21)="",CONCATENATE("Waiting for value of component",'2'!$C$21),INDEX('7'!$S12:$AL12,'2'!$C$21)))</f>
        <v/>
      </c>
      <c r="AB12" s="174" t="str">
        <f>IF('2'!$C$22="","",IF(INDEX('7'!$S12:$AL12,'2'!$C$22)="",CONCATENATE("Waiting for value of component",'2'!$C$22),INDEX('7'!$S12:$AL12,'2'!$C$22)))</f>
        <v/>
      </c>
      <c r="AC12" s="174" t="str">
        <f>IF('2'!$C$25="","",IF(INDEX('7'!$S12:$AL12,'2'!$C$25)="",CONCATENATE("Waiting for value of component",'2'!$C$25),INDEX('7'!$S12:$AL12,'2'!$C$25)))</f>
        <v/>
      </c>
      <c r="AD12" s="174" t="str">
        <f>IF('2'!$C$26="","",IF(INDEX('7'!$S12:$AL12,'2'!$C$26)="",CONCATENATE("Waiting for value of component",'2'!$C$26),INDEX('7'!$S12:$AL12,'2'!$C$26)))</f>
        <v/>
      </c>
      <c r="AE12" s="174" t="str">
        <f>IF('2'!$C$27="","",IF(INDEX('7'!$S12:$AL12,'2'!$C$27)="",CONCATENATE("Waiting for value of component",'2'!$C$27),INDEX('7'!$S12:$AL12,'2'!$C$27)))</f>
        <v/>
      </c>
      <c r="AF12" s="174" t="str">
        <f>IF('2'!$C$28="","",IF(INDEX('7'!$S12:$AL12,'2'!$C$28)="",CONCATENATE("Waiting for value of component",'2'!$C$28),INDEX('7'!$S12:$AL12,'2'!$C$28)))</f>
        <v/>
      </c>
      <c r="AG12" s="174" t="str">
        <f>IF('2'!$C$29="","",IF(INDEX('7'!$S12:$AL12,'2'!$C$29)="",CONCATENATE("Waiting for value of component",'2'!$C$29),INDEX('7'!$S12:$AL12,'2'!$C$29)))</f>
        <v/>
      </c>
      <c r="AH12" s="174" t="str">
        <f>IF('2'!$C$30="","",IF(INDEX('7'!$S12:$AL12,'2'!$C$30)="",CONCATENATE("Waiting for value of component",'2'!$C$30),INDEX('7'!$S12:$AL12,'2'!$C$30)))</f>
        <v/>
      </c>
      <c r="AI12" s="174" t="str">
        <f>IF('2'!$C$31="","",IF(INDEX('7'!$S12:$AL12,'2'!$C$31)="",CONCATENATE("Waiting for value of component",'2'!$C$31),INDEX('7'!$S12:$AL12,'2'!$C$31)))</f>
        <v/>
      </c>
      <c r="AJ12" s="174" t="str">
        <f>IF('2'!$C$32="","",IF(INDEX('7'!$S12:$AL12,'2'!$C$32)="",CONCATENATE("Waiting for value of component",'2'!$C$32),INDEX('7'!$S12:$AL12,'2'!$C$32)))</f>
        <v/>
      </c>
      <c r="AK12" s="174" t="str">
        <f>IF('2'!$C$33="","",IF(INDEX('7'!$S12:$AL12,'2'!$C$33)="",CONCATENATE("Waiting for value of component",'2'!$C$33),INDEX('7'!$S12:$AL12,'2'!$C$33)))</f>
        <v/>
      </c>
      <c r="AL12" s="174" t="str">
        <f>IF('2'!$C$34="","",IF(INDEX('7'!$S12:$AL12,'2'!$C$34)="",CONCATENATE("Waiting for value of component",'2'!$C$34),INDEX('7'!$S12:$AL12,'2'!$C$34)))</f>
        <v/>
      </c>
      <c r="AM12" s="17"/>
    </row>
    <row r="13" spans="1:44" s="3" customFormat="1" ht="6.75" customHeight="1" x14ac:dyDescent="0.25">
      <c r="B13" s="15"/>
      <c r="C13" s="31"/>
      <c r="D13" s="3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2" customHeight="1" thickBot="1" x14ac:dyDescent="0.3">
      <c r="B14" s="15"/>
      <c r="C14" s="18"/>
      <c r="D14" s="44" t="s">
        <v>269</v>
      </c>
      <c r="E14" s="406" t="s">
        <v>576</v>
      </c>
      <c r="F14" s="406"/>
      <c r="G14" s="406"/>
      <c r="H14" s="406"/>
      <c r="I14" s="406"/>
      <c r="J14" s="406"/>
      <c r="K14" s="406"/>
      <c r="L14" s="406"/>
      <c r="M14" s="406"/>
      <c r="N14" s="406"/>
      <c r="O14" s="406"/>
      <c r="P14" s="406"/>
      <c r="Q14" s="66"/>
      <c r="R14" s="66"/>
      <c r="S14" s="66"/>
      <c r="T14" s="66"/>
      <c r="U14" s="66"/>
      <c r="V14" s="66"/>
      <c r="W14" s="66"/>
      <c r="X14" s="66"/>
      <c r="Y14" s="66"/>
      <c r="Z14" s="66"/>
      <c r="AA14" s="66"/>
      <c r="AB14" s="66"/>
      <c r="AC14" s="66"/>
      <c r="AD14" s="66"/>
      <c r="AE14" s="66"/>
      <c r="AF14" s="66"/>
      <c r="AG14" s="66"/>
      <c r="AH14" s="66"/>
      <c r="AI14" s="66"/>
      <c r="AJ14" s="66"/>
      <c r="AK14" s="66"/>
      <c r="AL14" s="66"/>
      <c r="AM14" s="17"/>
    </row>
    <row r="15" spans="1:44" s="3" customFormat="1" ht="30.75" customHeight="1" thickBot="1" x14ac:dyDescent="0.3">
      <c r="B15" s="15"/>
      <c r="C15" s="31"/>
      <c r="D15" s="408" t="s">
        <v>772</v>
      </c>
      <c r="E15" s="408"/>
      <c r="F15" s="408"/>
      <c r="G15" s="408"/>
      <c r="H15" s="408"/>
      <c r="I15" s="408"/>
      <c r="J15" s="408"/>
      <c r="K15" s="408"/>
      <c r="L15" s="408"/>
      <c r="M15" s="408"/>
      <c r="N15" s="408"/>
      <c r="O15" s="408"/>
      <c r="P15" s="408"/>
      <c r="Q15" s="408"/>
      <c r="R15" s="31"/>
      <c r="S15" s="285"/>
      <c r="T15" s="286" t="str">
        <f>IF('2'!$C$14="","",IF(INDEX('7'!$S15:$AL15,'2'!$C$14)="",CONCATENATE("Waiting for value of component",'2'!$C$14),INDEX('7'!$S15:$AL15,'2'!$C$14)))</f>
        <v/>
      </c>
      <c r="U15" s="286"/>
      <c r="V15" s="286" t="str">
        <f>IF('2'!$C$16="","",IF(INDEX('7'!$S15:$AL15,'2'!$C$16)="",CONCATENATE("Waiting for value of component",'2'!$C$16),INDEX('7'!$S15:$AL15,'2'!$C$16)))</f>
        <v/>
      </c>
      <c r="W15" s="286" t="str">
        <f>IF('2'!$C$17="","",IF(INDEX('7'!$S15:$AL15,'2'!$C$17)="",CONCATENATE("Waiting for value of component",'2'!$C$17),INDEX('7'!$S15:$AL15,'2'!$C$17)))</f>
        <v/>
      </c>
      <c r="X15" s="286" t="str">
        <f>IF('2'!$C$18="","",IF(INDEX('7'!$S15:$AL15,'2'!$C$18)="",CONCATENATE("Waiting for value of component",'2'!$C$18),INDEX('7'!$S15:$AL15,'2'!$C$18)))</f>
        <v/>
      </c>
      <c r="Y15" s="286" t="str">
        <f>IF('2'!$C$19="","",IF(INDEX('7'!$S15:$AL15,'2'!$C$19)="",CONCATENATE("Waiting for value of component",'2'!$C$19),INDEX('7'!$S15:$AL15,'2'!$C$19)))</f>
        <v/>
      </c>
      <c r="Z15" s="286" t="str">
        <f>IF('2'!$C$20="","",IF(INDEX('7'!$S15:$AL15,'2'!$C$20)="",CONCATENATE("Waiting for value of component",'2'!$C$20),INDEX('7'!$S15:$AL15,'2'!$C$20)))</f>
        <v/>
      </c>
      <c r="AA15" s="286" t="str">
        <f>IF('2'!$C$21="","",IF(INDEX('7'!$S15:$AL15,'2'!$C$21)="",CONCATENATE("Waiting for value of component",'2'!$C$21),INDEX('7'!$S15:$AL15,'2'!$C$21)))</f>
        <v/>
      </c>
      <c r="AB15" s="286" t="str">
        <f>IF('2'!$C$22="","",IF(INDEX('7'!$S15:$AL15,'2'!$C$22)="",CONCATENATE("Waiting for value of component",'2'!$C$22),INDEX('7'!$S15:$AL15,'2'!$C$22)))</f>
        <v/>
      </c>
      <c r="AC15" s="286" t="str">
        <f>IF('2'!$C$25="","",IF(INDEX('7'!$S15:$AL15,'2'!$C$25)="",CONCATENATE("Waiting for value of component",'2'!$C$25),INDEX('7'!$S15:$AL15,'2'!$C$25)))</f>
        <v/>
      </c>
      <c r="AD15" s="286" t="str">
        <f>IF('2'!$C$26="","",IF(INDEX('7'!$S15:$AL15,'2'!$C$26)="",CONCATENATE("Waiting for value of component",'2'!$C$26),INDEX('7'!$S15:$AL15,'2'!$C$26)))</f>
        <v/>
      </c>
      <c r="AE15" s="286" t="str">
        <f>IF('2'!$C$27="","",IF(INDEX('7'!$S15:$AL15,'2'!$C$27)="",CONCATENATE("Waiting for value of component",'2'!$C$27),INDEX('7'!$S15:$AL15,'2'!$C$27)))</f>
        <v/>
      </c>
      <c r="AF15" s="286" t="str">
        <f>IF('2'!$C$28="","",IF(INDEX('7'!$S15:$AL15,'2'!$C$28)="",CONCATENATE("Waiting for value of component",'2'!$C$28),INDEX('7'!$S15:$AL15,'2'!$C$28)))</f>
        <v/>
      </c>
      <c r="AG15" s="286" t="str">
        <f>IF('2'!$C$29="","",IF(INDEX('7'!$S15:$AL15,'2'!$C$29)="",CONCATENATE("Waiting for value of component",'2'!$C$29),INDEX('7'!$S15:$AL15,'2'!$C$29)))</f>
        <v/>
      </c>
      <c r="AH15" s="286" t="str">
        <f>IF('2'!$C$30="","",IF(INDEX('7'!$S15:$AL15,'2'!$C$30)="",CONCATENATE("Waiting for value of component",'2'!$C$30),INDEX('7'!$S15:$AL15,'2'!$C$30)))</f>
        <v/>
      </c>
      <c r="AI15" s="286" t="str">
        <f>IF('2'!$C$31="","",IF(INDEX('7'!$S15:$AL15,'2'!$C$31)="",CONCATENATE("Waiting for value of component",'2'!$C$31),INDEX('7'!$S15:$AL15,'2'!$C$31)))</f>
        <v/>
      </c>
      <c r="AJ15" s="286" t="str">
        <f>IF('2'!$C$32="","",IF(INDEX('7'!$S15:$AL15,'2'!$C$32)="",CONCATENATE("Waiting for value of component",'2'!$C$32),INDEX('7'!$S15:$AL15,'2'!$C$32)))</f>
        <v/>
      </c>
      <c r="AK15" s="286" t="str">
        <f>IF('2'!$C$33="","",IF(INDEX('7'!$S15:$AL15,'2'!$C$33)="",CONCATENATE("Waiting for value of component",'2'!$C$33),INDEX('7'!$S15:$AL15,'2'!$C$33)))</f>
        <v/>
      </c>
      <c r="AL15" s="286" t="str">
        <f>IF('2'!$C$34="","",IF(INDEX('7'!$S15:$AL15,'2'!$C$34)="",CONCATENATE("Waiting for value of component",'2'!$C$34),INDEX('7'!$S15:$AL15,'2'!$C$34)))</f>
        <v/>
      </c>
      <c r="AM15" s="17"/>
    </row>
    <row r="16" spans="1:44" s="3" customFormat="1" ht="26.25" customHeight="1" thickBot="1" x14ac:dyDescent="0.3">
      <c r="B16" s="15"/>
      <c r="C16" s="31"/>
      <c r="D16" s="408" t="s">
        <v>683</v>
      </c>
      <c r="E16" s="408"/>
      <c r="F16" s="408"/>
      <c r="G16" s="408"/>
      <c r="H16" s="408"/>
      <c r="I16" s="408"/>
      <c r="J16" s="408"/>
      <c r="K16" s="408"/>
      <c r="L16" s="408"/>
      <c r="M16" s="408"/>
      <c r="N16" s="408"/>
      <c r="O16" s="408"/>
      <c r="P16" s="408"/>
      <c r="Q16" s="408"/>
      <c r="R16" s="31"/>
      <c r="S16" s="174"/>
      <c r="T16" s="174"/>
      <c r="U16" s="174"/>
      <c r="V16" s="174"/>
      <c r="W16" s="174"/>
      <c r="X16" s="174"/>
      <c r="Y16" s="174"/>
      <c r="Z16" s="174"/>
      <c r="AA16" s="174"/>
      <c r="AB16" s="174"/>
      <c r="AC16" s="174"/>
      <c r="AD16" s="174"/>
      <c r="AE16" s="174"/>
      <c r="AF16" s="174"/>
      <c r="AG16" s="174"/>
      <c r="AH16" s="174"/>
      <c r="AI16" s="174"/>
      <c r="AJ16" s="174"/>
      <c r="AK16" s="174"/>
      <c r="AL16" s="174"/>
      <c r="AM16" s="17"/>
    </row>
    <row r="17" spans="2:44" s="3" customFormat="1" ht="7.5" customHeight="1" x14ac:dyDescent="0.25">
      <c r="B17" s="15"/>
      <c r="C17" s="31"/>
      <c r="D17" s="31"/>
      <c r="E17" s="31"/>
      <c r="F17" s="31"/>
      <c r="G17" s="31"/>
      <c r="H17" s="31"/>
      <c r="I17" s="31"/>
      <c r="J17" s="31"/>
      <c r="K17" s="31"/>
      <c r="L17" s="31"/>
      <c r="M17" s="31"/>
      <c r="N17" s="31"/>
      <c r="O17" s="31"/>
      <c r="P17" s="31"/>
      <c r="Q17" s="31"/>
      <c r="R17" s="31"/>
      <c r="S17" s="49"/>
      <c r="T17" s="56"/>
      <c r="U17" s="49"/>
      <c r="V17" s="56"/>
      <c r="W17" s="49"/>
      <c r="X17" s="49"/>
      <c r="Y17" s="49"/>
      <c r="Z17" s="49"/>
      <c r="AA17" s="49"/>
      <c r="AB17" s="49"/>
      <c r="AC17" s="49"/>
      <c r="AD17" s="49"/>
      <c r="AE17" s="49"/>
      <c r="AF17" s="49"/>
      <c r="AG17" s="49"/>
      <c r="AH17" s="49"/>
      <c r="AI17" s="49"/>
      <c r="AJ17" s="49"/>
      <c r="AK17" s="49"/>
      <c r="AL17" s="49"/>
      <c r="AM17" s="17"/>
    </row>
    <row r="18" spans="2:44" s="3" customFormat="1" ht="13.5" customHeight="1" thickBot="1" x14ac:dyDescent="0.3">
      <c r="B18" s="15"/>
      <c r="C18" s="31"/>
      <c r="D18" s="44" t="s">
        <v>278</v>
      </c>
      <c r="E18" s="406" t="s">
        <v>577</v>
      </c>
      <c r="F18" s="406"/>
      <c r="G18" s="406"/>
      <c r="H18" s="406"/>
      <c r="I18" s="406"/>
      <c r="J18" s="406"/>
      <c r="K18" s="406"/>
      <c r="L18" s="406"/>
      <c r="M18" s="406"/>
      <c r="N18" s="406"/>
      <c r="O18" s="406"/>
      <c r="P18" s="406"/>
      <c r="Q18" s="66"/>
      <c r="R18" s="66"/>
      <c r="S18" s="66"/>
      <c r="T18" s="66"/>
      <c r="U18" s="66"/>
      <c r="V18" s="66"/>
      <c r="W18" s="66"/>
      <c r="X18" s="66"/>
      <c r="Y18" s="66"/>
      <c r="Z18" s="66"/>
      <c r="AA18" s="66"/>
      <c r="AB18" s="66"/>
      <c r="AC18" s="66"/>
      <c r="AD18" s="66"/>
      <c r="AE18" s="66"/>
      <c r="AF18" s="66"/>
      <c r="AG18" s="66"/>
      <c r="AH18" s="66"/>
      <c r="AI18" s="66"/>
      <c r="AJ18" s="66"/>
      <c r="AK18" s="66"/>
      <c r="AL18" s="66"/>
      <c r="AM18" s="17"/>
    </row>
    <row r="19" spans="2:44" s="3" customFormat="1" ht="27" customHeight="1" thickBot="1" x14ac:dyDescent="0.3">
      <c r="B19" s="15"/>
      <c r="C19" s="31"/>
      <c r="D19" s="408" t="s">
        <v>578</v>
      </c>
      <c r="E19" s="408"/>
      <c r="F19" s="408"/>
      <c r="G19" s="408"/>
      <c r="H19" s="408"/>
      <c r="I19" s="408"/>
      <c r="J19" s="408"/>
      <c r="K19" s="408"/>
      <c r="L19" s="408"/>
      <c r="M19" s="408"/>
      <c r="N19" s="408"/>
      <c r="O19" s="408"/>
      <c r="P19" s="408"/>
      <c r="Q19" s="408"/>
      <c r="R19" s="31"/>
      <c r="S19" s="285"/>
      <c r="T19" s="286" t="str">
        <f>IF('2'!$C$14="","",IF(INDEX('7'!$S19:$AL19,'2'!$C$14)="",CONCATENATE("Waiting for value of component",'2'!$C$14),INDEX('7'!$S19:$AL19,'2'!$C$14)))</f>
        <v/>
      </c>
      <c r="U19" s="286" t="str">
        <f>IF('2'!$C$15="","",IF(INDEX('7'!$S19:$AL19,'2'!$C$15)="",CONCATENATE("Waiting for value of component",'2'!$C$15),INDEX('7'!$S19:$AL19,'2'!$C$15)))</f>
        <v/>
      </c>
      <c r="V19" s="286" t="str">
        <f>IF('2'!$C$16="","",IF(INDEX('7'!$S19:$AL19,'2'!$C$16)="",CONCATENATE("Waiting for value of component",'2'!$C$16),INDEX('7'!$S19:$AL19,'2'!$C$16)))</f>
        <v/>
      </c>
      <c r="W19" s="286" t="str">
        <f>IF('2'!$C$17="","",IF(INDEX('7'!$S19:$AL19,'2'!$C$17)="",CONCATENATE("Waiting for value of component",'2'!$C$17),INDEX('7'!$S19:$AL19,'2'!$C$17)))</f>
        <v/>
      </c>
      <c r="X19" s="286" t="str">
        <f>IF('2'!$C$18="","",IF(INDEX('7'!$S19:$AL19,'2'!$C$18)="",CONCATENATE("Waiting for value of component",'2'!$C$18),INDEX('7'!$S19:$AL19,'2'!$C$18)))</f>
        <v/>
      </c>
      <c r="Y19" s="286" t="str">
        <f>IF('2'!$C$19="","",IF(INDEX('7'!$S19:$AL19,'2'!$C$19)="",CONCATENATE("Waiting for value of component",'2'!$C$19),INDEX('7'!$S19:$AL19,'2'!$C$19)))</f>
        <v/>
      </c>
      <c r="Z19" s="286" t="str">
        <f>IF('2'!$C$20="","",IF(INDEX('7'!$S19:$AL19,'2'!$C$20)="",CONCATENATE("Waiting for value of component",'2'!$C$20),INDEX('7'!$S19:$AL19,'2'!$C$20)))</f>
        <v/>
      </c>
      <c r="AA19" s="286" t="str">
        <f>IF('2'!$C$21="","",IF(INDEX('7'!$S19:$AL19,'2'!$C$21)="",CONCATENATE("Waiting for value of component",'2'!$C$21),INDEX('7'!$S19:$AL19,'2'!$C$21)))</f>
        <v/>
      </c>
      <c r="AB19" s="286" t="str">
        <f>IF('2'!$C$22="","",IF(INDEX('7'!$S19:$AL19,'2'!$C$22)="",CONCATENATE("Waiting for value of component",'2'!$C$22),INDEX('7'!$S19:$AL19,'2'!$C$22)))</f>
        <v/>
      </c>
      <c r="AC19" s="286" t="str">
        <f>IF('2'!$C$25="","",IF(INDEX('7'!$S19:$AL19,'2'!$C$25)="",CONCATENATE("Waiting for value of component",'2'!$C$25),INDEX('7'!$S19:$AL19,'2'!$C$25)))</f>
        <v/>
      </c>
      <c r="AD19" s="286" t="str">
        <f>IF('2'!$C$26="","",IF(INDEX('7'!$S19:$AL19,'2'!$C$26)="",CONCATENATE("Waiting for value of component",'2'!$C$26),INDEX('7'!$S19:$AL19,'2'!$C$26)))</f>
        <v/>
      </c>
      <c r="AE19" s="286" t="str">
        <f>IF('2'!$C$27="","",IF(INDEX('7'!$S19:$AL19,'2'!$C$27)="",CONCATENATE("Waiting for value of component",'2'!$C$27),INDEX('7'!$S19:$AL19,'2'!$C$27)))</f>
        <v/>
      </c>
      <c r="AF19" s="286" t="str">
        <f>IF('2'!$C$28="","",IF(INDEX('7'!$S19:$AL19,'2'!$C$28)="",CONCATENATE("Waiting for value of component",'2'!$C$28),INDEX('7'!$S19:$AL19,'2'!$C$28)))</f>
        <v/>
      </c>
      <c r="AG19" s="286" t="str">
        <f>IF('2'!$C$29="","",IF(INDEX('7'!$S19:$AL19,'2'!$C$29)="",CONCATENATE("Waiting for value of component",'2'!$C$29),INDEX('7'!$S19:$AL19,'2'!$C$29)))</f>
        <v/>
      </c>
      <c r="AH19" s="286" t="str">
        <f>IF('2'!$C$30="","",IF(INDEX('7'!$S19:$AL19,'2'!$C$30)="",CONCATENATE("Waiting for value of component",'2'!$C$30),INDEX('7'!$S19:$AL19,'2'!$C$30)))</f>
        <v/>
      </c>
      <c r="AI19" s="286" t="str">
        <f>IF('2'!$C$31="","",IF(INDEX('7'!$S19:$AL19,'2'!$C$31)="",CONCATENATE("Waiting for value of component",'2'!$C$31),INDEX('7'!$S19:$AL19,'2'!$C$31)))</f>
        <v/>
      </c>
      <c r="AJ19" s="286" t="str">
        <f>IF('2'!$C$32="","",IF(INDEX('7'!$S19:$AL19,'2'!$C$32)="",CONCATENATE("Waiting for value of component",'2'!$C$32),INDEX('7'!$S19:$AL19,'2'!$C$32)))</f>
        <v/>
      </c>
      <c r="AK19" s="286" t="str">
        <f>IF('2'!$C$33="","",IF(INDEX('7'!$S19:$AL19,'2'!$C$33)="",CONCATENATE("Waiting for value of component",'2'!$C$33),INDEX('7'!$S19:$AL19,'2'!$C$33)))</f>
        <v/>
      </c>
      <c r="AL19" s="286" t="str">
        <f>IF('2'!$C$34="","",IF(INDEX('7'!$S19:$AL19,'2'!$C$34)="",CONCATENATE("Waiting for value of component",'2'!$C$34),INDEX('7'!$S19:$AL19,'2'!$C$34)))</f>
        <v/>
      </c>
      <c r="AM19" s="17"/>
      <c r="AR19" s="184"/>
    </row>
    <row r="20" spans="2:44" s="3" customFormat="1" ht="17.25" customHeight="1" thickBot="1" x14ac:dyDescent="0.3">
      <c r="B20" s="15"/>
      <c r="C20" s="31"/>
      <c r="D20" s="408"/>
      <c r="E20" s="408"/>
      <c r="F20" s="408"/>
      <c r="G20" s="408"/>
      <c r="H20" s="408"/>
      <c r="I20" s="408"/>
      <c r="J20" s="408"/>
      <c r="K20" s="408"/>
      <c r="L20" s="408"/>
      <c r="M20" s="408"/>
      <c r="N20" s="408"/>
      <c r="O20" s="408"/>
      <c r="P20" s="408"/>
      <c r="Q20" s="408"/>
      <c r="R20" s="31"/>
      <c r="S20" s="61" t="s">
        <v>162</v>
      </c>
      <c r="T20" s="87" t="s">
        <v>162</v>
      </c>
      <c r="U20" s="61" t="s">
        <v>162</v>
      </c>
      <c r="V20" s="87" t="s">
        <v>162</v>
      </c>
      <c r="W20" s="61" t="s">
        <v>162</v>
      </c>
      <c r="X20" s="49" t="s">
        <v>162</v>
      </c>
      <c r="Y20" s="49" t="s">
        <v>162</v>
      </c>
      <c r="Z20" s="49" t="s">
        <v>162</v>
      </c>
      <c r="AA20" s="49" t="s">
        <v>162</v>
      </c>
      <c r="AB20" s="49" t="s">
        <v>162</v>
      </c>
      <c r="AC20" s="49" t="s">
        <v>162</v>
      </c>
      <c r="AD20" s="49" t="s">
        <v>162</v>
      </c>
      <c r="AE20" s="49" t="s">
        <v>162</v>
      </c>
      <c r="AF20" s="49" t="s">
        <v>162</v>
      </c>
      <c r="AG20" s="49" t="s">
        <v>162</v>
      </c>
      <c r="AH20" s="49" t="s">
        <v>162</v>
      </c>
      <c r="AI20" s="49" t="s">
        <v>162</v>
      </c>
      <c r="AJ20" s="49" t="s">
        <v>162</v>
      </c>
      <c r="AK20" s="49" t="s">
        <v>162</v>
      </c>
      <c r="AL20" s="49" t="s">
        <v>162</v>
      </c>
      <c r="AM20" s="17"/>
    </row>
    <row r="21" spans="2:44" s="3" customFormat="1" ht="24.75" customHeight="1" thickBot="1" x14ac:dyDescent="0.3">
      <c r="B21" s="15"/>
      <c r="C21" s="31"/>
      <c r="D21" s="408"/>
      <c r="E21" s="408"/>
      <c r="F21" s="408"/>
      <c r="G21" s="408"/>
      <c r="H21" s="408"/>
      <c r="I21" s="408"/>
      <c r="J21" s="408"/>
      <c r="K21" s="408"/>
      <c r="L21" s="408"/>
      <c r="M21" s="408"/>
      <c r="N21" s="408"/>
      <c r="O21" s="408"/>
      <c r="P21" s="408"/>
      <c r="Q21" s="408"/>
      <c r="R21" s="31"/>
      <c r="S21" s="174"/>
      <c r="T21" s="174" t="str">
        <f>IF('2'!$C$14="","",IF(INDEX('7'!$S21:$AL21,'2'!$C$14)="",CONCATENATE("Waiting for value of component",'2'!$C$14),INDEX('7'!$S21:$AL21,'2'!$C$14)))</f>
        <v/>
      </c>
      <c r="U21" s="174" t="str">
        <f>IF('2'!$C$15="","",IF(INDEX('7'!$S21:$AL21,'2'!$C$15)="",CONCATENATE("Waiting for value of component",'2'!$C$15),INDEX('7'!$S21:$AL21,'2'!$C$15)))</f>
        <v/>
      </c>
      <c r="V21" s="174" t="str">
        <f>IF('2'!$C$16="","",IF(INDEX('7'!$S21:$AL21,'2'!$C$16)="",CONCATENATE("Waiting for value of component",'2'!$C$16),INDEX('7'!$S21:$AL21,'2'!$C$16)))</f>
        <v/>
      </c>
      <c r="W21" s="174" t="str">
        <f>IF('2'!$C$17="","",IF(INDEX('7'!$S21:$AL21,'2'!$C$17)="",CONCATENATE("Waiting for value of component",'2'!$C$17),INDEX('7'!$S21:$AL21,'2'!$C$17)))</f>
        <v/>
      </c>
      <c r="X21" s="174" t="str">
        <f>IF('2'!$C$18="","",IF(INDEX('7'!$S21:$AL21,'2'!$C$18)="",CONCATENATE("Waiting for value of component",'2'!$C$18),INDEX('7'!$S21:$AL21,'2'!$C$18)))</f>
        <v/>
      </c>
      <c r="Y21" s="174" t="str">
        <f>IF('2'!$C$19="","",IF(INDEX('7'!$S21:$AL21,'2'!$C$19)="",CONCATENATE("Waiting for value of component",'2'!$C$19),INDEX('7'!$S21:$AL21,'2'!$C$19)))</f>
        <v/>
      </c>
      <c r="Z21" s="174" t="str">
        <f>IF('2'!$C$20="","",IF(INDEX('7'!$S21:$AL21,'2'!$C$20)="",CONCATENATE("Waiting for value of component",'2'!$C$20),INDEX('7'!$S21:$AL21,'2'!$C$20)))</f>
        <v/>
      </c>
      <c r="AA21" s="174" t="str">
        <f>IF('2'!$C$21="","",IF(INDEX('7'!$S21:$AL21,'2'!$C$21)="",CONCATENATE("Waiting for value of component",'2'!$C$21),INDEX('7'!$S21:$AL21,'2'!$C$21)))</f>
        <v/>
      </c>
      <c r="AB21" s="174" t="str">
        <f>IF('2'!$C$22="","",IF(INDEX('7'!$S21:$AL21,'2'!$C$22)="",CONCATENATE("Waiting for value of component",'2'!$C$22),INDEX('7'!$S21:$AL21,'2'!$C$22)))</f>
        <v/>
      </c>
      <c r="AC21" s="174" t="str">
        <f>IF('2'!$C$25="","",IF(INDEX('7'!$S21:$AL21,'2'!$C$25)="",CONCATENATE("Waiting for value of component",'2'!$C$25),INDEX('7'!$S21:$AL21,'2'!$C$25)))</f>
        <v/>
      </c>
      <c r="AD21" s="174" t="str">
        <f>IF('2'!$C$26="","",IF(INDEX('7'!$S21:$AL21,'2'!$C$26)="",CONCATENATE("Waiting for value of component",'2'!$C$26),INDEX('7'!$S21:$AL21,'2'!$C$26)))</f>
        <v/>
      </c>
      <c r="AE21" s="174" t="str">
        <f>IF('2'!$C$27="","",IF(INDEX('7'!$S21:$AL21,'2'!$C$27)="",CONCATENATE("Waiting for value of component",'2'!$C$27),INDEX('7'!$S21:$AL21,'2'!$C$27)))</f>
        <v/>
      </c>
      <c r="AF21" s="174" t="str">
        <f>IF('2'!$C$28="","",IF(INDEX('7'!$S21:$AL21,'2'!$C$28)="",CONCATENATE("Waiting for value of component",'2'!$C$28),INDEX('7'!$S21:$AL21,'2'!$C$28)))</f>
        <v/>
      </c>
      <c r="AG21" s="174" t="str">
        <f>IF('2'!$C$29="","",IF(INDEX('7'!$S21:$AL21,'2'!$C$29)="",CONCATENATE("Waiting for value of component",'2'!$C$29),INDEX('7'!$S21:$AL21,'2'!$C$29)))</f>
        <v/>
      </c>
      <c r="AH21" s="174" t="str">
        <f>IF('2'!$C$30="","",IF(INDEX('7'!$S21:$AL21,'2'!$C$30)="",CONCATENATE("Waiting for value of component",'2'!$C$30),INDEX('7'!$S21:$AL21,'2'!$C$30)))</f>
        <v/>
      </c>
      <c r="AI21" s="174" t="str">
        <f>IF('2'!$C$31="","",IF(INDEX('7'!$S21:$AL21,'2'!$C$31)="",CONCATENATE("Waiting for value of component",'2'!$C$31),INDEX('7'!$S21:$AL21,'2'!$C$31)))</f>
        <v/>
      </c>
      <c r="AJ21" s="174" t="str">
        <f>IF('2'!$C$32="","",IF(INDEX('7'!$S21:$AL21,'2'!$C$32)="",CONCATENATE("Waiting for value of component",'2'!$C$32),INDEX('7'!$S21:$AL21,'2'!$C$32)))</f>
        <v/>
      </c>
      <c r="AK21" s="174" t="str">
        <f>IF('2'!$C$33="","",IF(INDEX('7'!$S21:$AL21,'2'!$C$33)="",CONCATENATE("Waiting for value of component",'2'!$C$33),INDEX('7'!$S21:$AL21,'2'!$C$33)))</f>
        <v/>
      </c>
      <c r="AL21" s="174" t="str">
        <f>IF('2'!$C$34="","",IF(INDEX('7'!$S21:$AL21,'2'!$C$34)="",CONCATENATE("Waiting for value of component",'2'!$C$34),INDEX('7'!$S21:$AL21,'2'!$C$34)))</f>
        <v/>
      </c>
      <c r="AM21" s="17"/>
    </row>
    <row r="22" spans="2:44" s="3" customFormat="1" ht="8.25" customHeight="1" x14ac:dyDescent="0.25">
      <c r="B22" s="15"/>
      <c r="C22" s="31"/>
      <c r="D22" s="226"/>
      <c r="E22" s="226"/>
      <c r="F22" s="226"/>
      <c r="G22" s="226"/>
      <c r="H22" s="226"/>
      <c r="I22" s="226"/>
      <c r="J22" s="226"/>
      <c r="K22" s="226"/>
      <c r="L22" s="226"/>
      <c r="M22" s="226"/>
      <c r="N22" s="226"/>
      <c r="O22" s="226"/>
      <c r="P22" s="226"/>
      <c r="Q22" s="226"/>
      <c r="R22" s="31"/>
      <c r="S22" s="49"/>
      <c r="T22" s="56"/>
      <c r="U22" s="49"/>
      <c r="V22" s="56"/>
      <c r="W22" s="49"/>
      <c r="X22" s="56"/>
      <c r="Y22" s="49"/>
      <c r="Z22" s="56"/>
      <c r="AA22" s="49"/>
      <c r="AB22" s="56"/>
      <c r="AC22" s="49"/>
      <c r="AD22" s="56"/>
      <c r="AE22" s="49"/>
      <c r="AF22" s="56"/>
      <c r="AG22" s="49"/>
      <c r="AH22" s="56"/>
      <c r="AI22" s="49"/>
      <c r="AJ22" s="56"/>
      <c r="AK22" s="49"/>
      <c r="AL22" s="56"/>
      <c r="AM22" s="17"/>
    </row>
    <row r="23" spans="2:44" s="3" customFormat="1" ht="6.75" hidden="1" customHeight="1" x14ac:dyDescent="0.25">
      <c r="B23" s="15"/>
      <c r="C23" s="31"/>
      <c r="D23" s="31"/>
      <c r="E23" s="31"/>
      <c r="F23" s="31"/>
      <c r="G23" s="31"/>
      <c r="H23" s="31"/>
      <c r="I23" s="31"/>
      <c r="J23" s="31"/>
      <c r="K23" s="31"/>
      <c r="L23" s="31"/>
      <c r="M23" s="31"/>
      <c r="N23" s="31"/>
      <c r="O23" s="31"/>
      <c r="P23" s="31"/>
      <c r="Q23" s="31"/>
      <c r="R23" s="31"/>
      <c r="S23" s="49"/>
      <c r="T23" s="56"/>
      <c r="U23" s="49"/>
      <c r="V23" s="56"/>
      <c r="W23" s="49"/>
      <c r="X23" s="56"/>
      <c r="Y23" s="49"/>
      <c r="Z23" s="56"/>
      <c r="AA23" s="49"/>
      <c r="AB23" s="56"/>
      <c r="AC23" s="49"/>
      <c r="AD23" s="56"/>
      <c r="AE23" s="49"/>
      <c r="AF23" s="56"/>
      <c r="AG23" s="49"/>
      <c r="AH23" s="56"/>
      <c r="AI23" s="49"/>
      <c r="AJ23" s="56"/>
      <c r="AK23" s="49"/>
      <c r="AL23" s="56"/>
      <c r="AM23" s="17"/>
    </row>
    <row r="24" spans="2:44" s="3" customFormat="1" ht="13.5" hidden="1" customHeight="1" thickBot="1" x14ac:dyDescent="0.3">
      <c r="B24" s="15"/>
      <c r="C24" s="31"/>
      <c r="D24" s="44" t="s">
        <v>278</v>
      </c>
      <c r="E24" s="64" t="s">
        <v>279</v>
      </c>
      <c r="F24" s="64"/>
      <c r="G24" s="64"/>
      <c r="H24" s="64"/>
      <c r="I24" s="64"/>
      <c r="J24" s="64"/>
      <c r="K24" s="64"/>
      <c r="L24" s="64"/>
      <c r="M24" s="64"/>
      <c r="N24" s="64"/>
      <c r="O24" s="64"/>
      <c r="P24" s="64"/>
      <c r="Q24" s="66"/>
      <c r="R24" s="66"/>
      <c r="S24" s="66"/>
      <c r="T24" s="66"/>
      <c r="U24" s="66"/>
      <c r="V24" s="66"/>
      <c r="W24" s="66"/>
      <c r="X24" s="66"/>
      <c r="Y24" s="66"/>
      <c r="Z24" s="66"/>
      <c r="AA24" s="66"/>
      <c r="AB24" s="66"/>
      <c r="AC24" s="66"/>
      <c r="AD24" s="66"/>
      <c r="AE24" s="66"/>
      <c r="AF24" s="66"/>
      <c r="AG24" s="66"/>
      <c r="AH24" s="66"/>
      <c r="AI24" s="66"/>
      <c r="AJ24" s="66"/>
      <c r="AK24" s="66"/>
      <c r="AL24" s="66"/>
      <c r="AM24" s="17"/>
    </row>
    <row r="25" spans="2:44" s="3" customFormat="1" ht="38.25" hidden="1" customHeight="1" thickBot="1" x14ac:dyDescent="0.3">
      <c r="B25" s="15"/>
      <c r="C25" s="31"/>
      <c r="D25" s="408" t="s">
        <v>280</v>
      </c>
      <c r="E25" s="408"/>
      <c r="F25" s="408"/>
      <c r="G25" s="408"/>
      <c r="H25" s="408"/>
      <c r="I25" s="408"/>
      <c r="J25" s="408"/>
      <c r="K25" s="408"/>
      <c r="L25" s="408"/>
      <c r="M25" s="408"/>
      <c r="N25" s="408"/>
      <c r="O25" s="408"/>
      <c r="P25" s="408"/>
      <c r="Q25" s="408"/>
      <c r="R25" s="31"/>
      <c r="S25" s="67"/>
      <c r="T25" s="67"/>
      <c r="U25" s="67"/>
      <c r="V25" s="67"/>
      <c r="W25" s="67"/>
      <c r="X25" s="67"/>
      <c r="Y25" s="67"/>
      <c r="Z25" s="67"/>
      <c r="AA25" s="67"/>
      <c r="AB25" s="67"/>
      <c r="AC25" s="67"/>
      <c r="AD25" s="67"/>
      <c r="AE25" s="67"/>
      <c r="AF25" s="67"/>
      <c r="AG25" s="67"/>
      <c r="AH25" s="67"/>
      <c r="AI25" s="67"/>
      <c r="AJ25" s="67"/>
      <c r="AK25" s="67"/>
      <c r="AL25" s="67"/>
      <c r="AM25" s="17"/>
    </row>
    <row r="26" spans="2:44" s="3" customFormat="1" ht="6" customHeight="1" x14ac:dyDescent="0.25">
      <c r="B26" s="15"/>
      <c r="C26" s="31"/>
      <c r="D26" s="31"/>
      <c r="E26" s="31"/>
      <c r="F26" s="31"/>
      <c r="G26" s="31"/>
      <c r="H26" s="31"/>
      <c r="I26" s="31"/>
      <c r="J26" s="31"/>
      <c r="K26" s="31"/>
      <c r="L26" s="31"/>
      <c r="M26" s="31"/>
      <c r="N26" s="31"/>
      <c r="O26" s="31"/>
      <c r="P26" s="31"/>
      <c r="Q26" s="31"/>
      <c r="R26" s="31"/>
      <c r="S26" s="49"/>
      <c r="T26" s="56"/>
      <c r="U26" s="49"/>
      <c r="V26" s="56"/>
      <c r="W26" s="49"/>
      <c r="X26" s="56"/>
      <c r="Y26" s="49"/>
      <c r="Z26" s="56"/>
      <c r="AA26" s="49"/>
      <c r="AB26" s="56"/>
      <c r="AC26" s="49"/>
      <c r="AD26" s="56"/>
      <c r="AE26" s="49"/>
      <c r="AF26" s="56"/>
      <c r="AG26" s="49"/>
      <c r="AH26" s="56"/>
      <c r="AI26" s="49"/>
      <c r="AJ26" s="56"/>
      <c r="AK26" s="49"/>
      <c r="AL26" s="56"/>
      <c r="AM26" s="17"/>
    </row>
    <row r="27" spans="2:44" s="3" customFormat="1" ht="14.25" customHeight="1" thickBot="1" x14ac:dyDescent="0.3">
      <c r="B27" s="15"/>
      <c r="C27" s="31"/>
      <c r="D27" s="44" t="s">
        <v>281</v>
      </c>
      <c r="E27" s="64" t="s">
        <v>579</v>
      </c>
      <c r="F27" s="64"/>
      <c r="G27" s="64"/>
      <c r="H27" s="64"/>
      <c r="I27" s="64"/>
      <c r="J27" s="64"/>
      <c r="K27" s="64"/>
      <c r="L27" s="64"/>
      <c r="M27" s="64"/>
      <c r="N27" s="64"/>
      <c r="O27" s="64"/>
      <c r="P27" s="64"/>
      <c r="Q27" s="66"/>
      <c r="R27" s="66"/>
      <c r="S27" s="66"/>
      <c r="T27" s="66"/>
      <c r="U27" s="66"/>
      <c r="V27" s="66"/>
      <c r="W27" s="66"/>
      <c r="X27" s="66"/>
      <c r="Y27" s="66"/>
      <c r="Z27" s="66"/>
      <c r="AA27" s="66"/>
      <c r="AB27" s="66"/>
      <c r="AC27" s="66"/>
      <c r="AD27" s="66"/>
      <c r="AE27" s="66"/>
      <c r="AF27" s="66"/>
      <c r="AG27" s="66"/>
      <c r="AH27" s="66"/>
      <c r="AI27" s="66"/>
      <c r="AJ27" s="66"/>
      <c r="AK27" s="66"/>
      <c r="AL27" s="66"/>
      <c r="AM27" s="17"/>
      <c r="AR27" s="184"/>
    </row>
    <row r="28" spans="2:44" s="3" customFormat="1" ht="23.25" customHeight="1" thickBot="1" x14ac:dyDescent="0.3">
      <c r="B28" s="15"/>
      <c r="C28" s="31"/>
      <c r="D28" s="408" t="s">
        <v>666</v>
      </c>
      <c r="E28" s="408"/>
      <c r="F28" s="408"/>
      <c r="G28" s="408"/>
      <c r="H28" s="408"/>
      <c r="I28" s="408"/>
      <c r="J28" s="408"/>
      <c r="K28" s="408"/>
      <c r="L28" s="408"/>
      <c r="M28" s="408"/>
      <c r="N28" s="408"/>
      <c r="O28" s="408"/>
      <c r="P28" s="408"/>
      <c r="Q28" s="408"/>
      <c r="R28" s="31"/>
      <c r="S28" s="286"/>
      <c r="T28" s="286" t="str">
        <f>IF('2'!$C$14="","",IF(INDEX('7'!$S28:$AL28,'2'!$C$14)="",CONCATENATE("Waiting for value of component",'2'!$C$14),INDEX('7'!$S28:$AL28,'2'!$C$14)))</f>
        <v/>
      </c>
      <c r="U28" s="286" t="str">
        <f>IF('2'!$C$15="","",IF(INDEX('7'!$S28:$AL28,'2'!$C$15)="",CONCATENATE("Waiting for value of component",'2'!$C$15),INDEX('7'!$S28:$AL28,'2'!$C$15)))</f>
        <v/>
      </c>
      <c r="V28" s="286" t="str">
        <f>IF('2'!$C$16="","",IF(INDEX('7'!$S28:$AL28,'2'!$C$16)="",CONCATENATE("Waiting for value of component",'2'!$C$16),INDEX('7'!$S28:$AL28,'2'!$C$16)))</f>
        <v/>
      </c>
      <c r="W28" s="286" t="str">
        <f>IF('2'!$C$17="","",IF(INDEX('7'!$S28:$AL28,'2'!$C$17)="",CONCATENATE("Waiting for value of component",'2'!$C$17),INDEX('7'!$S28:$AL28,'2'!$C$17)))</f>
        <v/>
      </c>
      <c r="X28" s="286" t="str">
        <f>IF('2'!$C$18="","",IF(INDEX('7'!$S28:$AL28,'2'!$C$18)="",CONCATENATE("Waiting for value of component",'2'!$C$18),INDEX('7'!$S28:$AL28,'2'!$C$18)))</f>
        <v/>
      </c>
      <c r="Y28" s="286" t="str">
        <f>IF('2'!$C$19="","",IF(INDEX('7'!$S28:$AL28,'2'!$C$19)="",CONCATENATE("Waiting for value of component",'2'!$C$19),INDEX('7'!$S28:$AL28,'2'!$C$19)))</f>
        <v/>
      </c>
      <c r="Z28" s="286" t="str">
        <f>IF('2'!$C$20="","",IF(INDEX('7'!$S28:$AL28,'2'!$C$20)="",CONCATENATE("Waiting for value of component",'2'!$C$20),INDEX('7'!$S28:$AL28,'2'!$C$20)))</f>
        <v/>
      </c>
      <c r="AA28" s="286" t="str">
        <f>IF('2'!$C$21="","",IF(INDEX('7'!$S28:$AL28,'2'!$C$21)="",CONCATENATE("Waiting for value of component",'2'!$C$21),INDEX('7'!$S28:$AL28,'2'!$C$21)))</f>
        <v/>
      </c>
      <c r="AB28" s="286" t="str">
        <f>IF('2'!$C$22="","",IF(INDEX('7'!$S28:$AL28,'2'!$C$22)="",CONCATENATE("Waiting for value of component",'2'!$C$22),INDEX('7'!$S28:$AL28,'2'!$C$22)))</f>
        <v/>
      </c>
      <c r="AC28" s="286" t="str">
        <f>IF('2'!$C$25="","",IF(INDEX('7'!$S28:$AL28,'2'!$C$25)="",CONCATENATE("Waiting for value of component",'2'!$C$25),INDEX('7'!$S28:$AL28,'2'!$C$25)))</f>
        <v/>
      </c>
      <c r="AD28" s="286" t="str">
        <f>IF('2'!$C$26="","",IF(INDEX('7'!$S28:$AL28,'2'!$C$26)="",CONCATENATE("Waiting for value of component",'2'!$C$26),INDEX('7'!$S28:$AL28,'2'!$C$26)))</f>
        <v/>
      </c>
      <c r="AE28" s="286" t="str">
        <f>IF('2'!$C$27="","",IF(INDEX('7'!$S28:$AL28,'2'!$C$27)="",CONCATENATE("Waiting for value of component",'2'!$C$27),INDEX('7'!$S28:$AL28,'2'!$C$27)))</f>
        <v/>
      </c>
      <c r="AF28" s="286" t="str">
        <f>IF('2'!$C$28="","",IF(INDEX('7'!$S28:$AL28,'2'!$C$28)="",CONCATENATE("Waiting for value of component",'2'!$C$28),INDEX('7'!$S28:$AL28,'2'!$C$28)))</f>
        <v/>
      </c>
      <c r="AG28" s="286" t="str">
        <f>IF('2'!$C$29="","",IF(INDEX('7'!$S28:$AL28,'2'!$C$29)="",CONCATENATE("Waiting for value of component",'2'!$C$29),INDEX('7'!$S28:$AL28,'2'!$C$29)))</f>
        <v/>
      </c>
      <c r="AH28" s="286" t="str">
        <f>IF('2'!$C$30="","",IF(INDEX('7'!$S28:$AL28,'2'!$C$30)="",CONCATENATE("Waiting for value of component",'2'!$C$30),INDEX('7'!$S28:$AL28,'2'!$C$30)))</f>
        <v/>
      </c>
      <c r="AI28" s="286" t="str">
        <f>IF('2'!$C$31="","",IF(INDEX('7'!$S28:$AL28,'2'!$C$31)="",CONCATENATE("Waiting for value of component",'2'!$C$31),INDEX('7'!$S28:$AL28,'2'!$C$31)))</f>
        <v/>
      </c>
      <c r="AJ28" s="286" t="str">
        <f>IF('2'!$C$32="","",IF(INDEX('7'!$S28:$AL28,'2'!$C$32)="",CONCATENATE("Waiting for value of component",'2'!$C$32),INDEX('7'!$S28:$AL28,'2'!$C$32)))</f>
        <v/>
      </c>
      <c r="AK28" s="286" t="str">
        <f>IF('2'!$C$33="","",IF(INDEX('7'!$S28:$AL28,'2'!$C$33)="",CONCATENATE("Waiting for value of component",'2'!$C$33),INDEX('7'!$S28:$AL28,'2'!$C$33)))</f>
        <v/>
      </c>
      <c r="AL28" s="286" t="str">
        <f>IF('2'!$C$34="","",IF(INDEX('7'!$S28:$AL28,'2'!$C$34)="",CONCATENATE("Waiting for value of component",'2'!$C$34),INDEX('7'!$S28:$AL28,'2'!$C$34)))</f>
        <v/>
      </c>
      <c r="AM28" s="17"/>
    </row>
    <row r="29" spans="2:44" s="3" customFormat="1" ht="39.75" customHeight="1" thickBot="1" x14ac:dyDescent="0.3">
      <c r="B29" s="15"/>
      <c r="C29" s="31"/>
      <c r="D29" s="408"/>
      <c r="E29" s="408"/>
      <c r="F29" s="408"/>
      <c r="G29" s="408"/>
      <c r="H29" s="408"/>
      <c r="I29" s="408"/>
      <c r="J29" s="408"/>
      <c r="K29" s="408"/>
      <c r="L29" s="408"/>
      <c r="M29" s="408"/>
      <c r="N29" s="408"/>
      <c r="O29" s="408"/>
      <c r="P29" s="408"/>
      <c r="Q29" s="408"/>
      <c r="R29" s="31"/>
      <c r="S29" s="61" t="s">
        <v>162</v>
      </c>
      <c r="T29" s="87" t="s">
        <v>162</v>
      </c>
      <c r="U29" s="61" t="s">
        <v>162</v>
      </c>
      <c r="V29" s="87" t="s">
        <v>162</v>
      </c>
      <c r="W29" s="61" t="s">
        <v>162</v>
      </c>
      <c r="X29" s="49" t="s">
        <v>162</v>
      </c>
      <c r="Y29" s="49" t="s">
        <v>162</v>
      </c>
      <c r="Z29" s="49" t="s">
        <v>162</v>
      </c>
      <c r="AA29" s="49" t="s">
        <v>162</v>
      </c>
      <c r="AB29" s="49" t="s">
        <v>162</v>
      </c>
      <c r="AC29" s="49" t="s">
        <v>162</v>
      </c>
      <c r="AD29" s="49" t="s">
        <v>162</v>
      </c>
      <c r="AE29" s="49" t="s">
        <v>162</v>
      </c>
      <c r="AF29" s="49" t="s">
        <v>162</v>
      </c>
      <c r="AG29" s="49" t="s">
        <v>162</v>
      </c>
      <c r="AH29" s="49" t="s">
        <v>162</v>
      </c>
      <c r="AI29" s="49" t="s">
        <v>162</v>
      </c>
      <c r="AJ29" s="49" t="s">
        <v>162</v>
      </c>
      <c r="AK29" s="49" t="s">
        <v>162</v>
      </c>
      <c r="AL29" s="49" t="s">
        <v>162</v>
      </c>
      <c r="AM29" s="17"/>
    </row>
    <row r="30" spans="2:44" s="3" customFormat="1" ht="29.25" customHeight="1" thickBot="1" x14ac:dyDescent="0.3">
      <c r="B30" s="15"/>
      <c r="C30" s="31"/>
      <c r="D30" s="408"/>
      <c r="E30" s="408"/>
      <c r="F30" s="408"/>
      <c r="G30" s="408"/>
      <c r="H30" s="408"/>
      <c r="I30" s="408"/>
      <c r="J30" s="408"/>
      <c r="K30" s="408"/>
      <c r="L30" s="408"/>
      <c r="M30" s="408"/>
      <c r="N30" s="408"/>
      <c r="O30" s="408"/>
      <c r="P30" s="408"/>
      <c r="Q30" s="408"/>
      <c r="R30" s="31"/>
      <c r="S30" s="174"/>
      <c r="T30" s="174"/>
      <c r="U30" s="174"/>
      <c r="V30" s="174"/>
      <c r="W30" s="174"/>
      <c r="X30" s="174"/>
      <c r="Y30" s="174"/>
      <c r="Z30" s="174"/>
      <c r="AA30" s="174"/>
      <c r="AB30" s="174"/>
      <c r="AC30" s="174"/>
      <c r="AD30" s="174"/>
      <c r="AE30" s="174"/>
      <c r="AF30" s="174"/>
      <c r="AG30" s="174"/>
      <c r="AH30" s="174"/>
      <c r="AI30" s="174"/>
      <c r="AJ30" s="174"/>
      <c r="AK30" s="174"/>
      <c r="AL30" s="174"/>
      <c r="AM30" s="17"/>
    </row>
    <row r="31" spans="2:44" s="3" customFormat="1" ht="8.25" customHeight="1" x14ac:dyDescent="0.25">
      <c r="B31" s="15"/>
      <c r="C31" s="31"/>
      <c r="D31" s="226"/>
      <c r="E31" s="226"/>
      <c r="F31" s="226"/>
      <c r="G31" s="226"/>
      <c r="H31" s="226"/>
      <c r="I31" s="226"/>
      <c r="J31" s="226"/>
      <c r="K31" s="226"/>
      <c r="L31" s="226"/>
      <c r="M31" s="226"/>
      <c r="N31" s="226"/>
      <c r="O31" s="226"/>
      <c r="P31" s="226"/>
      <c r="Q31" s="226"/>
      <c r="R31" s="31"/>
      <c r="S31" s="49"/>
      <c r="T31" s="56"/>
      <c r="U31" s="49"/>
      <c r="V31" s="56"/>
      <c r="W31" s="49"/>
      <c r="X31" s="56"/>
      <c r="Y31" s="49"/>
      <c r="Z31" s="56"/>
      <c r="AA31" s="49"/>
      <c r="AB31" s="56"/>
      <c r="AC31" s="49"/>
      <c r="AD31" s="56"/>
      <c r="AE31" s="49"/>
      <c r="AF31" s="56"/>
      <c r="AG31" s="49"/>
      <c r="AH31" s="56"/>
      <c r="AI31" s="49"/>
      <c r="AJ31" s="56"/>
      <c r="AK31" s="49"/>
      <c r="AL31" s="56"/>
      <c r="AM31" s="17"/>
    </row>
    <row r="32" spans="2:44" s="3" customFormat="1" ht="14.25" customHeight="1" thickBot="1" x14ac:dyDescent="0.3">
      <c r="B32" s="15"/>
      <c r="C32" s="31"/>
      <c r="D32" s="44" t="s">
        <v>286</v>
      </c>
      <c r="E32" s="64" t="s">
        <v>287</v>
      </c>
      <c r="F32" s="64"/>
      <c r="G32" s="64"/>
      <c r="H32" s="64"/>
      <c r="I32" s="64"/>
      <c r="J32" s="64"/>
      <c r="K32" s="64"/>
      <c r="L32" s="64"/>
      <c r="M32" s="64"/>
      <c r="N32" s="64"/>
      <c r="O32" s="64"/>
      <c r="P32" s="64"/>
      <c r="Q32" s="66"/>
      <c r="R32" s="66"/>
      <c r="S32" s="66"/>
      <c r="T32" s="66"/>
      <c r="U32" s="66"/>
      <c r="V32" s="66"/>
      <c r="W32" s="66"/>
      <c r="X32" s="66"/>
      <c r="Y32" s="66"/>
      <c r="Z32" s="66"/>
      <c r="AA32" s="66"/>
      <c r="AB32" s="66"/>
      <c r="AC32" s="66"/>
      <c r="AD32" s="66"/>
      <c r="AE32" s="66"/>
      <c r="AF32" s="66"/>
      <c r="AG32" s="66"/>
      <c r="AH32" s="66"/>
      <c r="AI32" s="66"/>
      <c r="AJ32" s="66"/>
      <c r="AK32" s="66"/>
      <c r="AL32" s="66"/>
      <c r="AM32" s="17"/>
    </row>
    <row r="33" spans="2:44" s="3" customFormat="1" ht="24.75" customHeight="1" thickBot="1" x14ac:dyDescent="0.3">
      <c r="B33" s="15"/>
      <c r="C33" s="31"/>
      <c r="D33" s="417" t="s">
        <v>773</v>
      </c>
      <c r="E33" s="417"/>
      <c r="F33" s="417"/>
      <c r="G33" s="417"/>
      <c r="H33" s="417"/>
      <c r="I33" s="417"/>
      <c r="J33" s="417"/>
      <c r="K33" s="417"/>
      <c r="L33" s="417"/>
      <c r="M33" s="417"/>
      <c r="N33" s="417"/>
      <c r="O33" s="417"/>
      <c r="P33" s="417"/>
      <c r="Q33" s="82"/>
      <c r="R33" s="31"/>
      <c r="S33" s="286"/>
      <c r="T33" s="286" t="str">
        <f>IF('2'!$C$14="","",IF(INDEX('7'!$S33:$AL33,'2'!$C$14)="",CONCATENATE("Waiting for value of component",'2'!$C$14),INDEX('7'!$S33:$AL33,'2'!$C$14)))</f>
        <v/>
      </c>
      <c r="U33" s="286" t="str">
        <f>IF('2'!$C$15="","",IF(INDEX('7'!$S33:$AL33,'2'!$C$15)="",CONCATENATE("Waiting for value of component",'2'!$C$15),INDEX('7'!$S33:$AL33,'2'!$C$15)))</f>
        <v/>
      </c>
      <c r="V33" s="286" t="str">
        <f>IF('2'!$C$16="","",IF(INDEX('7'!$S33:$AL33,'2'!$C$16)="",CONCATENATE("Waiting for value of component",'2'!$C$16),INDEX('7'!$S33:$AL33,'2'!$C$16)))</f>
        <v/>
      </c>
      <c r="W33" s="286" t="str">
        <f>IF('2'!$C$17="","",IF(INDEX('7'!$S33:$AL33,'2'!$C$17)="",CONCATENATE("Waiting for value of component",'2'!$C$17),INDEX('7'!$S33:$AL33,'2'!$C$17)))</f>
        <v/>
      </c>
      <c r="X33" s="286" t="str">
        <f>IF('2'!$C$18="","",IF(INDEX('7'!$S33:$AL33,'2'!$C$18)="",CONCATENATE("Waiting for value of component",'2'!$C$18),INDEX('7'!$S33:$AL33,'2'!$C$18)))</f>
        <v/>
      </c>
      <c r="Y33" s="286" t="str">
        <f>IF('2'!$C$19="","",IF(INDEX('7'!$S33:$AL33,'2'!$C$19)="",CONCATENATE("Waiting for value of component",'2'!$C$19),INDEX('7'!$S33:$AL33,'2'!$C$19)))</f>
        <v/>
      </c>
      <c r="Z33" s="286" t="str">
        <f>IF('2'!$C$20="","",IF(INDEX('7'!$S33:$AL33,'2'!$C$20)="",CONCATENATE("Waiting for value of component",'2'!$C$20),INDEX('7'!$S33:$AL33,'2'!$C$20)))</f>
        <v/>
      </c>
      <c r="AA33" s="286" t="str">
        <f>IF('2'!$C$21="","",IF(INDEX('7'!$S33:$AL33,'2'!$C$21)="",CONCATENATE("Waiting for value of component",'2'!$C$21),INDEX('7'!$S33:$AL33,'2'!$C$21)))</f>
        <v/>
      </c>
      <c r="AB33" s="286" t="str">
        <f>IF('2'!$C$22="","",IF(INDEX('7'!$S33:$AL33,'2'!$C$22)="",CONCATENATE("Waiting for value of component",'2'!$C$22),INDEX('7'!$S33:$AL33,'2'!$C$22)))</f>
        <v/>
      </c>
      <c r="AC33" s="286" t="str">
        <f>IF('2'!$C$25="","",IF(INDEX('7'!$S33:$AL33,'2'!$C$25)="",CONCATENATE("Waiting for value of component",'2'!$C$25),INDEX('7'!$S33:$AL33,'2'!$C$25)))</f>
        <v/>
      </c>
      <c r="AD33" s="286" t="str">
        <f>IF('2'!$C$26="","",IF(INDEX('7'!$S33:$AL33,'2'!$C$26)="",CONCATENATE("Waiting for value of component",'2'!$C$26),INDEX('7'!$S33:$AL33,'2'!$C$26)))</f>
        <v/>
      </c>
      <c r="AE33" s="286" t="str">
        <f>IF('2'!$C$27="","",IF(INDEX('7'!$S33:$AL33,'2'!$C$27)="",CONCATENATE("Waiting for value of component",'2'!$C$27),INDEX('7'!$S33:$AL33,'2'!$C$27)))</f>
        <v/>
      </c>
      <c r="AF33" s="286" t="str">
        <f>IF('2'!$C$28="","",IF(INDEX('7'!$S33:$AL33,'2'!$C$28)="",CONCATENATE("Waiting for value of component",'2'!$C$28),INDEX('7'!$S33:$AL33,'2'!$C$28)))</f>
        <v/>
      </c>
      <c r="AG33" s="286" t="str">
        <f>IF('2'!$C$29="","",IF(INDEX('7'!$S33:$AL33,'2'!$C$29)="",CONCATENATE("Waiting for value of component",'2'!$C$29),INDEX('7'!$S33:$AL33,'2'!$C$29)))</f>
        <v/>
      </c>
      <c r="AH33" s="286" t="str">
        <f>IF('2'!$C$30="","",IF(INDEX('7'!$S33:$AL33,'2'!$C$30)="",CONCATENATE("Waiting for value of component",'2'!$C$30),INDEX('7'!$S33:$AL33,'2'!$C$30)))</f>
        <v/>
      </c>
      <c r="AI33" s="286" t="str">
        <f>IF('2'!$C$31="","",IF(INDEX('7'!$S33:$AL33,'2'!$C$31)="",CONCATENATE("Waiting for value of component",'2'!$C$31),INDEX('7'!$S33:$AL33,'2'!$C$31)))</f>
        <v/>
      </c>
      <c r="AJ33" s="286" t="str">
        <f>IF('2'!$C$32="","",IF(INDEX('7'!$S33:$AL33,'2'!$C$32)="",CONCATENATE("Waiting for value of component",'2'!$C$32),INDEX('7'!$S33:$AL33,'2'!$C$32)))</f>
        <v/>
      </c>
      <c r="AK33" s="286" t="str">
        <f>IF('2'!$C$33="","",IF(INDEX('7'!$S33:$AL33,'2'!$C$33)="",CONCATENATE("Waiting for value of component",'2'!$C$33),INDEX('7'!$S33:$AL33,'2'!$C$33)))</f>
        <v/>
      </c>
      <c r="AL33" s="286" t="str">
        <f>IF('2'!$C$34="","",IF(INDEX('7'!$S33:$AL33,'2'!$C$34)="",CONCATENATE("Waiting for value of component",'2'!$C$34),INDEX('7'!$S33:$AL33,'2'!$C$34)))</f>
        <v/>
      </c>
      <c r="AM33" s="17"/>
      <c r="AR33" s="184"/>
    </row>
    <row r="34" spans="2:44" s="3" customFormat="1" ht="26.25" customHeight="1" thickBot="1" x14ac:dyDescent="0.3">
      <c r="B34" s="15"/>
      <c r="C34" s="31"/>
      <c r="D34" s="408" t="s">
        <v>683</v>
      </c>
      <c r="E34" s="408"/>
      <c r="F34" s="408"/>
      <c r="G34" s="408"/>
      <c r="H34" s="408"/>
      <c r="I34" s="408"/>
      <c r="J34" s="408"/>
      <c r="K34" s="408"/>
      <c r="L34" s="408"/>
      <c r="M34" s="408"/>
      <c r="N34" s="408"/>
      <c r="O34" s="408"/>
      <c r="P34" s="408"/>
      <c r="Q34" s="408"/>
      <c r="R34" s="31"/>
      <c r="S34" s="174"/>
      <c r="T34" s="174"/>
      <c r="U34" s="174"/>
      <c r="V34" s="174"/>
      <c r="W34" s="174"/>
      <c r="X34" s="174"/>
      <c r="Y34" s="174"/>
      <c r="Z34" s="174"/>
      <c r="AA34" s="174"/>
      <c r="AB34" s="174"/>
      <c r="AC34" s="174"/>
      <c r="AD34" s="174"/>
      <c r="AE34" s="174"/>
      <c r="AF34" s="174"/>
      <c r="AG34" s="174"/>
      <c r="AH34" s="174"/>
      <c r="AI34" s="174"/>
      <c r="AJ34" s="174"/>
      <c r="AK34" s="174"/>
      <c r="AL34" s="174"/>
      <c r="AM34" s="17"/>
      <c r="AN34" s="262"/>
    </row>
    <row r="35" spans="2:44" s="3" customFormat="1" ht="90" hidden="1" customHeight="1" x14ac:dyDescent="0.25">
      <c r="B35" s="15"/>
      <c r="C35" s="31"/>
      <c r="D35" s="417"/>
      <c r="E35" s="417"/>
      <c r="F35" s="417"/>
      <c r="G35" s="417"/>
      <c r="H35" s="417"/>
      <c r="I35" s="417"/>
      <c r="J35" s="417"/>
      <c r="K35" s="417"/>
      <c r="L35" s="417"/>
      <c r="M35" s="417"/>
      <c r="N35" s="417"/>
      <c r="O35" s="417"/>
      <c r="P35" s="417"/>
      <c r="Q35" s="417"/>
      <c r="R35" s="31"/>
      <c r="S35" s="49"/>
      <c r="T35" s="56"/>
      <c r="U35" s="49"/>
      <c r="V35" s="56"/>
      <c r="W35" s="49"/>
      <c r="X35" s="56"/>
      <c r="Y35" s="49"/>
      <c r="Z35" s="56"/>
      <c r="AA35" s="49"/>
      <c r="AB35" s="56"/>
      <c r="AC35" s="49"/>
      <c r="AD35" s="56"/>
      <c r="AE35" s="49"/>
      <c r="AF35" s="56"/>
      <c r="AG35" s="49"/>
      <c r="AH35" s="56"/>
      <c r="AI35" s="49"/>
      <c r="AJ35" s="56"/>
      <c r="AK35" s="49"/>
      <c r="AL35" s="56"/>
      <c r="AM35" s="17"/>
    </row>
    <row r="36" spans="2:44" s="3" customFormat="1" ht="7.5" customHeight="1" x14ac:dyDescent="0.25">
      <c r="B36" s="15"/>
      <c r="C36" s="31"/>
      <c r="D36" s="31"/>
      <c r="E36" s="31"/>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44" s="3" customFormat="1" ht="21" customHeight="1" thickBot="1" x14ac:dyDescent="0.3">
      <c r="B37" s="15"/>
      <c r="C37" s="31"/>
      <c r="D37" s="44" t="s">
        <v>290</v>
      </c>
      <c r="E37" s="64" t="s">
        <v>291</v>
      </c>
      <c r="F37" s="64"/>
      <c r="G37" s="64"/>
      <c r="H37" s="64"/>
      <c r="I37" s="64"/>
      <c r="J37" s="64"/>
      <c r="K37" s="64"/>
      <c r="L37" s="64"/>
      <c r="M37" s="64"/>
      <c r="N37" s="64"/>
      <c r="O37" s="64"/>
      <c r="P37" s="83"/>
      <c r="Q37" s="84"/>
      <c r="R37" s="84"/>
      <c r="S37" s="421" t="s">
        <v>292</v>
      </c>
      <c r="T37" s="421"/>
      <c r="U37" s="421"/>
      <c r="V37" s="66"/>
      <c r="W37" s="66"/>
      <c r="X37" s="66"/>
      <c r="Y37" s="66"/>
      <c r="Z37" s="66"/>
      <c r="AA37" s="66"/>
      <c r="AB37" s="66"/>
      <c r="AC37" s="66"/>
      <c r="AD37" s="66"/>
      <c r="AE37" s="66"/>
      <c r="AF37" s="66"/>
      <c r="AG37" s="66"/>
      <c r="AH37" s="66"/>
      <c r="AI37" s="66"/>
      <c r="AJ37" s="66"/>
      <c r="AK37" s="66"/>
      <c r="AL37" s="66"/>
      <c r="AM37" s="17"/>
    </row>
    <row r="38" spans="2:44" s="3" customFormat="1" ht="42" customHeight="1" thickBot="1" x14ac:dyDescent="0.3">
      <c r="B38" s="15"/>
      <c r="C38" s="31"/>
      <c r="D38" s="410" t="s">
        <v>667</v>
      </c>
      <c r="E38" s="410"/>
      <c r="F38" s="410"/>
      <c r="G38" s="410"/>
      <c r="H38" s="410"/>
      <c r="I38" s="410"/>
      <c r="J38" s="410"/>
      <c r="K38" s="410"/>
      <c r="L38" s="410"/>
      <c r="M38" s="410"/>
      <c r="N38" s="410"/>
      <c r="O38" s="410"/>
      <c r="P38" s="410"/>
      <c r="Q38" s="31"/>
      <c r="R38" s="31"/>
      <c r="S38" s="178"/>
      <c r="T38" s="178" t="str">
        <f>IF('2'!$C$14="","",IF(INDEX('7'!$S38:$AL38,'2'!$C$14)="",CONCATENATE("Waiting for value of component",'2'!$C$14),INDEX('7'!$S38:$AL38,'2'!$C$14)))</f>
        <v/>
      </c>
      <c r="U38" s="178" t="str">
        <f>IF('2'!$C$15="","",IF(INDEX('7'!$S38:$AL38,'2'!$C$15)="",CONCATENATE("Waiting for value of component",'2'!$C$15),INDEX('7'!$S38:$AL38,'2'!$C$15)))</f>
        <v/>
      </c>
      <c r="V38" s="178" t="str">
        <f>IF('2'!$C$16="","",IF(INDEX('7'!$S38:$AL38,'2'!$C$16)="",CONCATENATE("Waiting for value of component",'2'!$C$16),INDEX('7'!$S38:$AL38,'2'!$C$16)))</f>
        <v/>
      </c>
      <c r="W38" s="178" t="str">
        <f>IF('2'!$C$17="","",IF(INDEX('7'!$S38:$AL38,'2'!$C$17)="",CONCATENATE("Waiting for value of component",'2'!$C$17),INDEX('7'!$S38:$AL38,'2'!$C$17)))</f>
        <v/>
      </c>
      <c r="X38" s="178" t="str">
        <f>IF('2'!$C$18="","",IF(INDEX('7'!$S38:$AL38,'2'!$C$18)="",CONCATENATE("Waiting for value of component",'2'!$C$18),INDEX('7'!$S38:$AL38,'2'!$C$18)))</f>
        <v/>
      </c>
      <c r="Y38" s="178" t="str">
        <f>IF('2'!$C$19="","",IF(INDEX('7'!$S38:$AL38,'2'!$C$19)="",CONCATENATE("Waiting for value of component",'2'!$C$19),INDEX('7'!$S38:$AL38,'2'!$C$19)))</f>
        <v/>
      </c>
      <c r="Z38" s="178" t="str">
        <f>IF('2'!$C$20="","",IF(INDEX('7'!$S38:$AL38,'2'!$C$20)="",CONCATENATE("Waiting for value of component",'2'!$C$20),INDEX('7'!$S38:$AL38,'2'!$C$20)))</f>
        <v/>
      </c>
      <c r="AA38" s="178" t="str">
        <f>IF('2'!$C$21="","",IF(INDEX('7'!$S38:$AL38,'2'!$C$21)="",CONCATENATE("Waiting for value of component",'2'!$C$21),INDEX('7'!$S38:$AL38,'2'!$C$21)))</f>
        <v/>
      </c>
      <c r="AB38" s="178" t="str">
        <f>IF('2'!$C$22="","",IF(INDEX('7'!$S38:$AL38,'2'!$C$22)="",CONCATENATE("Waiting for value of component",'2'!$C$22),INDEX('7'!$S38:$AL38,'2'!$C$22)))</f>
        <v/>
      </c>
      <c r="AC38" s="178" t="str">
        <f>IF('2'!$C$25="","",IF(INDEX('7'!$S38:$AL38,'2'!$C$25)="",CONCATENATE("Waiting for value of component",'2'!$C$25),INDEX('7'!$S38:$AL38,'2'!$C$25)))</f>
        <v/>
      </c>
      <c r="AD38" s="178" t="str">
        <f>IF('2'!$C$26="","",IF(INDEX('7'!$S38:$AL38,'2'!$C$26)="",CONCATENATE("Waiting for value of component",'2'!$C$26),INDEX('7'!$S38:$AL38,'2'!$C$26)))</f>
        <v/>
      </c>
      <c r="AE38" s="178" t="str">
        <f>IF('2'!$C$27="","",IF(INDEX('7'!$S38:$AL38,'2'!$C$27)="",CONCATENATE("Waiting for value of component",'2'!$C$27),INDEX('7'!$S38:$AL38,'2'!$C$27)))</f>
        <v/>
      </c>
      <c r="AF38" s="178" t="str">
        <f>IF('2'!$C$28="","",IF(INDEX('7'!$S38:$AL38,'2'!$C$28)="",CONCATENATE("Waiting for value of component",'2'!$C$28),INDEX('7'!$S38:$AL38,'2'!$C$28)))</f>
        <v/>
      </c>
      <c r="AG38" s="178" t="str">
        <f>IF('2'!$C$29="","",IF(INDEX('7'!$S38:$AL38,'2'!$C$29)="",CONCATENATE("Waiting for value of component",'2'!$C$29),INDEX('7'!$S38:$AL38,'2'!$C$29)))</f>
        <v/>
      </c>
      <c r="AH38" s="178" t="str">
        <f>IF('2'!$C$30="","",IF(INDEX('7'!$S38:$AL38,'2'!$C$30)="",CONCATENATE("Waiting for value of component",'2'!$C$30),INDEX('7'!$S38:$AL38,'2'!$C$30)))</f>
        <v/>
      </c>
      <c r="AI38" s="178" t="str">
        <f>IF('2'!$C$31="","",IF(INDEX('7'!$S38:$AL38,'2'!$C$31)="",CONCATENATE("Waiting for value of component",'2'!$C$31),INDEX('7'!$S38:$AL38,'2'!$C$31)))</f>
        <v/>
      </c>
      <c r="AJ38" s="178" t="str">
        <f>IF('2'!$C$32="","",IF(INDEX('7'!$S38:$AL38,'2'!$C$32)="",CONCATENATE("Waiting for value of component",'2'!$C$32),INDEX('7'!$S38:$AL38,'2'!$C$32)))</f>
        <v/>
      </c>
      <c r="AK38" s="178" t="str">
        <f>IF('2'!$C$33="","",IF(INDEX('7'!$S38:$AL38,'2'!$C$33)="",CONCATENATE("Waiting for value of component",'2'!$C$33),INDEX('7'!$S38:$AL38,'2'!$C$33)))</f>
        <v/>
      </c>
      <c r="AL38" s="178" t="str">
        <f>IF('2'!$C$34="","",IF(INDEX('7'!$S38:$AL38,'2'!$C$34)="",CONCATENATE("Waiting for value of component",'2'!$C$34),INDEX('7'!$S38:$AL38,'2'!$C$34)))</f>
        <v/>
      </c>
      <c r="AM38" s="17"/>
    </row>
    <row r="39" spans="2:44" s="3" customFormat="1" ht="48" customHeight="1" thickBot="1" x14ac:dyDescent="0.3">
      <c r="B39" s="15"/>
      <c r="C39" s="31"/>
      <c r="D39" s="410" t="s">
        <v>668</v>
      </c>
      <c r="E39" s="410"/>
      <c r="F39" s="410"/>
      <c r="G39" s="410"/>
      <c r="H39" s="410"/>
      <c r="I39" s="410"/>
      <c r="J39" s="410"/>
      <c r="K39" s="410"/>
      <c r="L39" s="410"/>
      <c r="M39" s="410"/>
      <c r="N39" s="410"/>
      <c r="O39" s="410"/>
      <c r="P39" s="410"/>
      <c r="Q39" s="31"/>
      <c r="R39" s="31"/>
      <c r="S39" s="178"/>
      <c r="T39" s="178" t="str">
        <f>IF('2'!$C$14="","",IF(INDEX('7'!$S39:$AL39,'2'!$C$14)="",CONCATENATE("Waiting for value of component",'2'!$C$14),INDEX('7'!$S39:$AL39,'2'!$C$14)))</f>
        <v/>
      </c>
      <c r="U39" s="178" t="str">
        <f>IF('2'!$C$15="","",IF(INDEX('7'!$S39:$AL39,'2'!$C$15)="",CONCATENATE("Waiting for value of component",'2'!$C$15),INDEX('7'!$S39:$AL39,'2'!$C$15)))</f>
        <v/>
      </c>
      <c r="V39" s="178" t="str">
        <f>IF('2'!$C$16="","",IF(INDEX('7'!$S39:$AL39,'2'!$C$16)="",CONCATENATE("Waiting for value of component",'2'!$C$16),INDEX('7'!$S39:$AL39,'2'!$C$16)))</f>
        <v/>
      </c>
      <c r="W39" s="178" t="str">
        <f>IF('2'!$C$17="","",IF(INDEX('7'!$S39:$AL39,'2'!$C$17)="",CONCATENATE("Waiting for value of component",'2'!$C$17),INDEX('7'!$S39:$AL39,'2'!$C$17)))</f>
        <v/>
      </c>
      <c r="X39" s="178" t="str">
        <f>IF('2'!$C$18="","",IF(INDEX('7'!$S39:$AL39,'2'!$C$18)="",CONCATENATE("Waiting for value of component",'2'!$C$18),INDEX('7'!$S39:$AL39,'2'!$C$18)))</f>
        <v/>
      </c>
      <c r="Y39" s="178" t="str">
        <f>IF('2'!$C$19="","",IF(INDEX('7'!$S39:$AL39,'2'!$C$19)="",CONCATENATE("Waiting for value of component",'2'!$C$19),INDEX('7'!$S39:$AL39,'2'!$C$19)))</f>
        <v/>
      </c>
      <c r="Z39" s="178" t="str">
        <f>IF('2'!$C$20="","",IF(INDEX('7'!$S39:$AL39,'2'!$C$20)="",CONCATENATE("Waiting for value of component",'2'!$C$20),INDEX('7'!$S39:$AL39,'2'!$C$20)))</f>
        <v/>
      </c>
      <c r="AA39" s="178" t="str">
        <f>IF('2'!$C$21="","",IF(INDEX('7'!$S39:$AL39,'2'!$C$21)="",CONCATENATE("Waiting for value of component",'2'!$C$21),INDEX('7'!$S39:$AL39,'2'!$C$21)))</f>
        <v/>
      </c>
      <c r="AB39" s="178" t="str">
        <f>IF('2'!$C$22="","",IF(INDEX('7'!$S39:$AL39,'2'!$C$22)="",CONCATENATE("Waiting for value of component",'2'!$C$22),INDEX('7'!$S39:$AL39,'2'!$C$22)))</f>
        <v/>
      </c>
      <c r="AC39" s="178" t="str">
        <f>IF('2'!$C$25="","",IF(INDEX('7'!$S39:$AL39,'2'!$C$25)="",CONCATENATE("Waiting for value of component",'2'!$C$25),INDEX('7'!$S39:$AL39,'2'!$C$25)))</f>
        <v/>
      </c>
      <c r="AD39" s="178" t="str">
        <f>IF('2'!$C$26="","",IF(INDEX('7'!$S39:$AL39,'2'!$C$26)="",CONCATENATE("Waiting for value of component",'2'!$C$26),INDEX('7'!$S39:$AL39,'2'!$C$26)))</f>
        <v/>
      </c>
      <c r="AE39" s="178" t="str">
        <f>IF('2'!$C$27="","",IF(INDEX('7'!$S39:$AL39,'2'!$C$27)="",CONCATENATE("Waiting for value of component",'2'!$C$27),INDEX('7'!$S39:$AL39,'2'!$C$27)))</f>
        <v/>
      </c>
      <c r="AF39" s="178" t="str">
        <f>IF('2'!$C$28="","",IF(INDEX('7'!$S39:$AL39,'2'!$C$28)="",CONCATENATE("Waiting for value of component",'2'!$C$28),INDEX('7'!$S39:$AL39,'2'!$C$28)))</f>
        <v/>
      </c>
      <c r="AG39" s="178" t="str">
        <f>IF('2'!$C$29="","",IF(INDEX('7'!$S39:$AL39,'2'!$C$29)="",CONCATENATE("Waiting for value of component",'2'!$C$29),INDEX('7'!$S39:$AL39,'2'!$C$29)))</f>
        <v/>
      </c>
      <c r="AH39" s="178" t="str">
        <f>IF('2'!$C$30="","",IF(INDEX('7'!$S39:$AL39,'2'!$C$30)="",CONCATENATE("Waiting for value of component",'2'!$C$30),INDEX('7'!$S39:$AL39,'2'!$C$30)))</f>
        <v/>
      </c>
      <c r="AI39" s="178" t="str">
        <f>IF('2'!$C$31="","",IF(INDEX('7'!$S39:$AL39,'2'!$C$31)="",CONCATENATE("Waiting for value of component",'2'!$C$31),INDEX('7'!$S39:$AL39,'2'!$C$31)))</f>
        <v/>
      </c>
      <c r="AJ39" s="178" t="str">
        <f>IF('2'!$C$32="","",IF(INDEX('7'!$S39:$AL39,'2'!$C$32)="",CONCATENATE("Waiting for value of component",'2'!$C$32),INDEX('7'!$S39:$AL39,'2'!$C$32)))</f>
        <v/>
      </c>
      <c r="AK39" s="178" t="str">
        <f>IF('2'!$C$33="","",IF(INDEX('7'!$S39:$AL39,'2'!$C$33)="",CONCATENATE("Waiting for value of component",'2'!$C$33),INDEX('7'!$S39:$AL39,'2'!$C$33)))</f>
        <v/>
      </c>
      <c r="AL39" s="178" t="str">
        <f>IF('2'!$C$34="","",IF(INDEX('7'!$S39:$AL39,'2'!$C$34)="",CONCATENATE("Waiting for value of component",'2'!$C$34),INDEX('7'!$S39:$AL39,'2'!$C$34)))</f>
        <v/>
      </c>
      <c r="AM39" s="17"/>
    </row>
    <row r="40" spans="2:44" s="3" customFormat="1" ht="59.25" hidden="1" customHeight="1" x14ac:dyDescent="0.25">
      <c r="B40" s="15"/>
      <c r="C40" s="31"/>
      <c r="D40" s="418" t="s">
        <v>293</v>
      </c>
      <c r="E40" s="418"/>
      <c r="F40" s="418"/>
      <c r="G40" s="418"/>
      <c r="H40" s="418"/>
      <c r="I40" s="418"/>
      <c r="J40" s="418"/>
      <c r="K40" s="418"/>
      <c r="L40" s="418"/>
      <c r="M40" s="418"/>
      <c r="N40" s="418"/>
      <c r="O40" s="418"/>
      <c r="P40" s="418"/>
      <c r="Q40" s="418"/>
      <c r="R40" s="31"/>
      <c r="S40" s="49"/>
      <c r="T40" s="56"/>
      <c r="U40" s="49"/>
      <c r="V40" s="56"/>
      <c r="W40" s="49"/>
      <c r="X40" s="56"/>
      <c r="Y40" s="49"/>
      <c r="Z40" s="56"/>
      <c r="AA40" s="49"/>
      <c r="AB40" s="56"/>
      <c r="AC40" s="49"/>
      <c r="AD40" s="56"/>
      <c r="AE40" s="49"/>
      <c r="AF40" s="56"/>
      <c r="AG40" s="49"/>
      <c r="AH40" s="56"/>
      <c r="AI40" s="49"/>
      <c r="AJ40" s="56"/>
      <c r="AK40" s="49"/>
      <c r="AL40" s="56"/>
      <c r="AM40" s="17"/>
    </row>
    <row r="41" spans="2:44" s="3" customFormat="1" ht="26.25" customHeight="1" thickBot="1" x14ac:dyDescent="0.3">
      <c r="B41" s="15"/>
      <c r="C41" s="31"/>
      <c r="D41" s="408" t="s">
        <v>683</v>
      </c>
      <c r="E41" s="408"/>
      <c r="F41" s="408"/>
      <c r="G41" s="408"/>
      <c r="H41" s="408"/>
      <c r="I41" s="408"/>
      <c r="J41" s="408"/>
      <c r="K41" s="408"/>
      <c r="L41" s="408"/>
      <c r="M41" s="408"/>
      <c r="N41" s="408"/>
      <c r="O41" s="408"/>
      <c r="P41" s="408"/>
      <c r="Q41" s="408"/>
      <c r="R41" s="31"/>
      <c r="S41" s="174"/>
      <c r="T41" s="174"/>
      <c r="U41" s="174"/>
      <c r="V41" s="174"/>
      <c r="W41" s="174"/>
      <c r="X41" s="174"/>
      <c r="Y41" s="174"/>
      <c r="Z41" s="174"/>
      <c r="AA41" s="174"/>
      <c r="AB41" s="174"/>
      <c r="AC41" s="174"/>
      <c r="AD41" s="174"/>
      <c r="AE41" s="174"/>
      <c r="AF41" s="174"/>
      <c r="AG41" s="174"/>
      <c r="AH41" s="174"/>
      <c r="AI41" s="174"/>
      <c r="AJ41" s="174"/>
      <c r="AK41" s="174"/>
      <c r="AL41" s="174"/>
      <c r="AM41" s="17"/>
    </row>
    <row r="42" spans="2:44" s="3" customFormat="1" ht="6.75" customHeight="1" x14ac:dyDescent="0.25">
      <c r="B42" s="15"/>
      <c r="C42" s="31"/>
      <c r="D42" s="31"/>
      <c r="E42" s="31"/>
      <c r="F42" s="31"/>
      <c r="G42" s="31"/>
      <c r="H42" s="31"/>
      <c r="I42" s="31"/>
      <c r="J42" s="31"/>
      <c r="K42" s="31"/>
      <c r="L42" s="31"/>
      <c r="M42" s="31"/>
      <c r="N42" s="31"/>
      <c r="O42" s="31"/>
      <c r="P42" s="31"/>
      <c r="Q42" s="31"/>
      <c r="R42" s="31"/>
      <c r="S42" s="49"/>
      <c r="T42" s="56"/>
      <c r="U42" s="49"/>
      <c r="V42" s="56"/>
      <c r="W42" s="49"/>
      <c r="X42" s="56"/>
      <c r="Y42" s="49"/>
      <c r="Z42" s="56"/>
      <c r="AA42" s="49"/>
      <c r="AB42" s="56"/>
      <c r="AC42" s="49"/>
      <c r="AD42" s="56"/>
      <c r="AE42" s="49"/>
      <c r="AF42" s="56"/>
      <c r="AG42" s="49"/>
      <c r="AH42" s="56"/>
      <c r="AI42" s="49"/>
      <c r="AJ42" s="56"/>
      <c r="AK42" s="49"/>
      <c r="AL42" s="56"/>
      <c r="AM42" s="17"/>
    </row>
    <row r="43" spans="2:44" s="3" customFormat="1" ht="14.25" customHeight="1" x14ac:dyDescent="0.25">
      <c r="B43" s="15"/>
      <c r="C43" s="31"/>
      <c r="D43" s="44" t="s">
        <v>294</v>
      </c>
      <c r="E43" s="64" t="s">
        <v>295</v>
      </c>
      <c r="F43" s="64"/>
      <c r="G43" s="64"/>
      <c r="H43" s="64"/>
      <c r="I43" s="64"/>
      <c r="J43" s="64"/>
      <c r="K43" s="64"/>
      <c r="L43" s="64"/>
      <c r="M43" s="64"/>
      <c r="N43" s="64"/>
      <c r="O43" s="64"/>
      <c r="P43" s="83"/>
      <c r="Q43" s="84"/>
      <c r="R43" s="84"/>
      <c r="S43" s="420" t="s">
        <v>292</v>
      </c>
      <c r="T43" s="420"/>
      <c r="U43" s="420"/>
      <c r="V43" s="66"/>
      <c r="W43" s="66"/>
      <c r="X43" s="66"/>
      <c r="Y43" s="66"/>
      <c r="Z43" s="66"/>
      <c r="AA43" s="66"/>
      <c r="AB43" s="66"/>
      <c r="AC43" s="66"/>
      <c r="AD43" s="66"/>
      <c r="AE43" s="66"/>
      <c r="AF43" s="66"/>
      <c r="AG43" s="66"/>
      <c r="AH43" s="66"/>
      <c r="AI43" s="66"/>
      <c r="AJ43" s="66"/>
      <c r="AK43" s="66"/>
      <c r="AL43" s="66"/>
      <c r="AM43" s="17"/>
    </row>
    <row r="44" spans="2:44" s="3" customFormat="1" ht="4.5" customHeight="1" x14ac:dyDescent="0.25">
      <c r="B44" s="15"/>
      <c r="C44" s="31"/>
      <c r="D44" s="31"/>
      <c r="E44" s="31"/>
      <c r="F44" s="31"/>
      <c r="G44" s="31"/>
      <c r="H44" s="31"/>
      <c r="I44" s="31"/>
      <c r="J44" s="31"/>
      <c r="K44" s="31"/>
      <c r="L44" s="31"/>
      <c r="M44" s="31"/>
      <c r="N44" s="31"/>
      <c r="O44" s="31"/>
      <c r="P44" s="31"/>
      <c r="Q44" s="31"/>
      <c r="R44" s="31"/>
      <c r="S44" s="49"/>
      <c r="T44" s="56"/>
      <c r="U44" s="49"/>
      <c r="V44" s="56"/>
      <c r="W44" s="49"/>
      <c r="X44" s="56"/>
      <c r="Y44" s="49"/>
      <c r="Z44" s="56"/>
      <c r="AA44" s="49"/>
      <c r="AB44" s="56"/>
      <c r="AC44" s="49"/>
      <c r="AD44" s="56"/>
      <c r="AE44" s="49"/>
      <c r="AF44" s="56"/>
      <c r="AG44" s="49"/>
      <c r="AH44" s="56"/>
      <c r="AI44" s="49"/>
      <c r="AJ44" s="56"/>
      <c r="AK44" s="49"/>
      <c r="AL44" s="56"/>
      <c r="AM44" s="17"/>
    </row>
    <row r="45" spans="2:44" s="3" customFormat="1" ht="33" customHeight="1" x14ac:dyDescent="0.25">
      <c r="B45" s="15"/>
      <c r="C45" s="31"/>
      <c r="D45" s="419" t="s">
        <v>296</v>
      </c>
      <c r="E45" s="419"/>
      <c r="F45" s="419"/>
      <c r="G45" s="419"/>
      <c r="H45" s="419"/>
      <c r="I45" s="419"/>
      <c r="J45" s="419"/>
      <c r="K45" s="419"/>
      <c r="L45" s="419"/>
      <c r="M45" s="419"/>
      <c r="N45" s="85"/>
      <c r="O45" s="85"/>
      <c r="P45" s="85"/>
      <c r="Q45" s="85"/>
      <c r="R45" s="31"/>
      <c r="S45" s="49"/>
      <c r="T45" s="56"/>
      <c r="U45" s="49"/>
      <c r="V45" s="56"/>
      <c r="W45" s="49"/>
      <c r="X45" s="56"/>
      <c r="Y45" s="49"/>
      <c r="Z45" s="56"/>
      <c r="AA45" s="49"/>
      <c r="AB45" s="56"/>
      <c r="AC45" s="49"/>
      <c r="AD45" s="56"/>
      <c r="AE45" s="49"/>
      <c r="AF45" s="56"/>
      <c r="AG45" s="49"/>
      <c r="AH45" s="56"/>
      <c r="AI45" s="49"/>
      <c r="AJ45" s="56"/>
      <c r="AK45" s="49"/>
      <c r="AL45" s="56"/>
      <c r="AM45" s="17"/>
    </row>
    <row r="46" spans="2:44" s="3" customFormat="1" ht="5.25" customHeight="1" thickBot="1" x14ac:dyDescent="0.3">
      <c r="B46" s="15"/>
      <c r="C46" s="31"/>
      <c r="D46" s="3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44" s="3" customFormat="1" ht="26.25" customHeight="1" thickBot="1" x14ac:dyDescent="0.3">
      <c r="B47" s="15"/>
      <c r="C47" s="31"/>
      <c r="D47" s="410" t="s">
        <v>684</v>
      </c>
      <c r="E47" s="410"/>
      <c r="F47" s="410"/>
      <c r="G47" s="410"/>
      <c r="H47" s="410"/>
      <c r="I47" s="410"/>
      <c r="J47" s="410"/>
      <c r="K47" s="410"/>
      <c r="L47" s="410"/>
      <c r="M47" s="410"/>
      <c r="N47" s="410"/>
      <c r="O47" s="410"/>
      <c r="P47" s="410"/>
      <c r="Q47" s="31"/>
      <c r="R47" s="31"/>
      <c r="S47" s="179"/>
      <c r="T47" s="179" t="str">
        <f>IF('2'!$C$14="","",IF(INDEX('7'!$S47:$AL47,'2'!$C$14)="",CONCATENATE("Waiting for value of component",'2'!$C$14),INDEX('7'!$S47:$AL47,'2'!$C$14)))</f>
        <v/>
      </c>
      <c r="U47" s="179" t="str">
        <f>IF('2'!$C$15="","",IF(INDEX('7'!$S47:$AL47,'2'!$C$15)="",CONCATENATE("Waiting for value of component",'2'!$C$15),INDEX('7'!$S47:$AL47,'2'!$C$15)))</f>
        <v/>
      </c>
      <c r="V47" s="179" t="str">
        <f>IF('2'!$C$16="","",IF(INDEX('7'!$S47:$AL47,'2'!$C$16)="",CONCATENATE("Waiting for value of component",'2'!$C$16),INDEX('7'!$S47:$AL47,'2'!$C$16)))</f>
        <v/>
      </c>
      <c r="W47" s="179" t="str">
        <f>IF('2'!$C$17="","",IF(INDEX('7'!$S47:$AL47,'2'!$C$17)="",CONCATENATE("Waiting for value of component",'2'!$C$17),INDEX('7'!$S47:$AL47,'2'!$C$17)))</f>
        <v/>
      </c>
      <c r="X47" s="179" t="str">
        <f>IF('2'!$C$18="","",IF(INDEX('7'!$S47:$AL47,'2'!$C$18)="",CONCATENATE("Waiting for value of component",'2'!$C$18),INDEX('7'!$S47:$AL47,'2'!$C$18)))</f>
        <v/>
      </c>
      <c r="Y47" s="179" t="str">
        <f>IF('2'!$C$19="","",IF(INDEX('7'!$S47:$AL47,'2'!$C$19)="",CONCATENATE("Waiting for value of component",'2'!$C$19),INDEX('7'!$S47:$AL47,'2'!$C$19)))</f>
        <v/>
      </c>
      <c r="Z47" s="179" t="str">
        <f>IF('2'!$C$20="","",IF(INDEX('7'!$S47:$AL47,'2'!$C$20)="",CONCATENATE("Waiting for value of component",'2'!$C$20),INDEX('7'!$S47:$AL47,'2'!$C$20)))</f>
        <v/>
      </c>
      <c r="AA47" s="179" t="str">
        <f>IF('2'!$C$21="","",IF(INDEX('7'!$S47:$AL47,'2'!$C$21)="",CONCATENATE("Waiting for value of component",'2'!$C$21),INDEX('7'!$S47:$AL47,'2'!$C$21)))</f>
        <v/>
      </c>
      <c r="AB47" s="179" t="str">
        <f>IF('2'!$C$22="","",IF(INDEX('7'!$S47:$AL47,'2'!$C$22)="",CONCATENATE("Waiting for value of component",'2'!$C$22),INDEX('7'!$S47:$AL47,'2'!$C$22)))</f>
        <v/>
      </c>
      <c r="AC47" s="179" t="str">
        <f>IF('2'!$C$25="","",IF(INDEX('7'!$S47:$AL47,'2'!$C$25)="",CONCATENATE("Waiting for value of component",'2'!$C$25),INDEX('7'!$S47:$AL47,'2'!$C$25)))</f>
        <v/>
      </c>
      <c r="AD47" s="179" t="str">
        <f>IF('2'!$C$26="","",IF(INDEX('7'!$S47:$AL47,'2'!$C$26)="",CONCATENATE("Waiting for value of component",'2'!$C$26),INDEX('7'!$S47:$AL47,'2'!$C$26)))</f>
        <v/>
      </c>
      <c r="AE47" s="179" t="str">
        <f>IF('2'!$C$27="","",IF(INDEX('7'!$S47:$AL47,'2'!$C$27)="",CONCATENATE("Waiting for value of component",'2'!$C$27),INDEX('7'!$S47:$AL47,'2'!$C$27)))</f>
        <v/>
      </c>
      <c r="AF47" s="179" t="str">
        <f>IF('2'!$C$28="","",IF(INDEX('7'!$S47:$AL47,'2'!$C$28)="",CONCATENATE("Waiting for value of component",'2'!$C$28),INDEX('7'!$S47:$AL47,'2'!$C$28)))</f>
        <v/>
      </c>
      <c r="AG47" s="179" t="str">
        <f>IF('2'!$C$29="","",IF(INDEX('7'!$S47:$AL47,'2'!$C$29)="",CONCATENATE("Waiting for value of component",'2'!$C$29),INDEX('7'!$S47:$AL47,'2'!$C$29)))</f>
        <v/>
      </c>
      <c r="AH47" s="179" t="str">
        <f>IF('2'!$C$30="","",IF(INDEX('7'!$S47:$AL47,'2'!$C$30)="",CONCATENATE("Waiting for value of component",'2'!$C$30),INDEX('7'!$S47:$AL47,'2'!$C$30)))</f>
        <v/>
      </c>
      <c r="AI47" s="179" t="str">
        <f>IF('2'!$C$31="","",IF(INDEX('7'!$S47:$AL47,'2'!$C$31)="",CONCATENATE("Waiting for value of component",'2'!$C$31),INDEX('7'!$S47:$AL47,'2'!$C$31)))</f>
        <v/>
      </c>
      <c r="AJ47" s="179" t="str">
        <f>IF('2'!$C$32="","",IF(INDEX('7'!$S47:$AL47,'2'!$C$32)="",CONCATENATE("Waiting for value of component",'2'!$C$32),INDEX('7'!$S47:$AL47,'2'!$C$32)))</f>
        <v/>
      </c>
      <c r="AK47" s="179" t="str">
        <f>IF('2'!$C$33="","",IF(INDEX('7'!$S47:$AL47,'2'!$C$33)="",CONCATENATE("Waiting for value of component",'2'!$C$33),INDEX('7'!$S47:$AL47,'2'!$C$33)))</f>
        <v/>
      </c>
      <c r="AL47" s="179" t="str">
        <f>IF('2'!$C$34="","",IF(INDEX('7'!$S47:$AL47,'2'!$C$34)="",CONCATENATE("Waiting for value of component",'2'!$C$34),INDEX('7'!$S47:$AL47,'2'!$C$34)))</f>
        <v/>
      </c>
      <c r="AM47" s="17"/>
    </row>
    <row r="48" spans="2:44" s="3" customFormat="1" ht="26.25" customHeight="1" thickBot="1" x14ac:dyDescent="0.3">
      <c r="B48" s="15"/>
      <c r="C48" s="31"/>
      <c r="D48" s="408" t="s">
        <v>683</v>
      </c>
      <c r="E48" s="408"/>
      <c r="F48" s="408"/>
      <c r="G48" s="408"/>
      <c r="H48" s="408"/>
      <c r="I48" s="408"/>
      <c r="J48" s="408"/>
      <c r="K48" s="408"/>
      <c r="L48" s="408"/>
      <c r="M48" s="408"/>
      <c r="N48" s="408"/>
      <c r="O48" s="408"/>
      <c r="P48" s="408"/>
      <c r="Q48" s="408"/>
      <c r="R48" s="31"/>
      <c r="S48" s="174"/>
      <c r="T48" s="174"/>
      <c r="U48" s="174"/>
      <c r="V48" s="174"/>
      <c r="W48" s="174"/>
      <c r="X48" s="174"/>
      <c r="Y48" s="174"/>
      <c r="Z48" s="174"/>
      <c r="AA48" s="174"/>
      <c r="AB48" s="174"/>
      <c r="AC48" s="174"/>
      <c r="AD48" s="174"/>
      <c r="AE48" s="174"/>
      <c r="AF48" s="174"/>
      <c r="AG48" s="174"/>
      <c r="AH48" s="174"/>
      <c r="AI48" s="174"/>
      <c r="AJ48" s="174"/>
      <c r="AK48" s="174"/>
      <c r="AL48" s="174"/>
      <c r="AM48" s="181"/>
    </row>
    <row r="49" spans="2:39" s="3" customFormat="1" ht="19.5" customHeight="1" x14ac:dyDescent="0.25">
      <c r="B49" s="15"/>
      <c r="C49" s="31"/>
      <c r="D49" s="81"/>
      <c r="E49" s="81"/>
      <c r="F49" s="81"/>
      <c r="G49" s="81"/>
      <c r="H49" s="81"/>
      <c r="I49" s="81"/>
      <c r="J49" s="81"/>
      <c r="K49" s="81"/>
      <c r="L49" s="81"/>
      <c r="M49" s="81"/>
      <c r="N49" s="81"/>
      <c r="O49" s="81"/>
      <c r="P49" s="81"/>
      <c r="Q49" s="81"/>
      <c r="R49" s="31"/>
      <c r="S49" s="49"/>
      <c r="T49" s="56"/>
      <c r="U49" s="49"/>
      <c r="V49" s="56"/>
      <c r="W49" s="49"/>
      <c r="X49" s="56"/>
      <c r="Y49" s="49"/>
      <c r="Z49" s="56"/>
      <c r="AA49" s="49"/>
      <c r="AB49" s="56"/>
      <c r="AC49" s="49"/>
      <c r="AD49" s="56"/>
      <c r="AE49" s="49"/>
      <c r="AF49" s="56"/>
      <c r="AG49" s="49"/>
      <c r="AH49" s="56"/>
      <c r="AI49" s="49"/>
      <c r="AJ49" s="56"/>
      <c r="AK49" s="49"/>
      <c r="AL49" s="56"/>
      <c r="AM49" s="17"/>
    </row>
    <row r="50" spans="2:39" s="3" customFormat="1" ht="8.25" hidden="1" customHeight="1" x14ac:dyDescent="0.25">
      <c r="B50" s="15"/>
      <c r="C50" s="31"/>
      <c r="D50" s="226"/>
      <c r="E50" s="226"/>
      <c r="F50" s="226"/>
      <c r="G50" s="226"/>
      <c r="H50" s="226"/>
      <c r="I50" s="226"/>
      <c r="J50" s="226"/>
      <c r="K50" s="226"/>
      <c r="L50" s="226"/>
      <c r="M50" s="226"/>
      <c r="N50" s="226"/>
      <c r="O50" s="226"/>
      <c r="P50" s="226"/>
      <c r="Q50" s="226"/>
      <c r="R50" s="31"/>
      <c r="S50" s="49"/>
      <c r="T50" s="56"/>
      <c r="U50" s="49"/>
      <c r="V50" s="56"/>
      <c r="W50" s="49"/>
      <c r="X50" s="56"/>
      <c r="Y50" s="49"/>
      <c r="Z50" s="56"/>
      <c r="AA50" s="49"/>
      <c r="AB50" s="56"/>
      <c r="AC50" s="49"/>
      <c r="AD50" s="56"/>
      <c r="AE50" s="49"/>
      <c r="AF50" s="56"/>
      <c r="AG50" s="49"/>
      <c r="AH50" s="56"/>
      <c r="AI50" s="49"/>
      <c r="AJ50" s="56"/>
      <c r="AK50" s="49"/>
      <c r="AL50" s="56"/>
      <c r="AM50" s="17"/>
    </row>
    <row r="51" spans="2:39" s="3" customFormat="1" ht="12.75" hidden="1" customHeight="1" x14ac:dyDescent="0.25">
      <c r="B51" s="15"/>
      <c r="C51" s="31"/>
      <c r="D51" s="31"/>
      <c r="E51" s="31"/>
      <c r="F51" s="31"/>
      <c r="G51" s="31"/>
      <c r="H51" s="31"/>
      <c r="I51" s="31"/>
      <c r="J51" s="31"/>
      <c r="K51" s="31"/>
      <c r="L51" s="31"/>
      <c r="M51" s="31"/>
      <c r="N51" s="31"/>
      <c r="O51" s="31"/>
      <c r="P51" s="31"/>
      <c r="Q51" s="31"/>
      <c r="R51" s="31"/>
      <c r="S51" s="49"/>
      <c r="T51" s="56"/>
      <c r="U51" s="49"/>
      <c r="V51" s="56"/>
      <c r="W51" s="49"/>
      <c r="X51" s="56"/>
      <c r="Y51" s="49"/>
      <c r="Z51" s="56"/>
      <c r="AA51" s="49"/>
      <c r="AB51" s="56"/>
      <c r="AC51" s="49"/>
      <c r="AD51" s="56"/>
      <c r="AE51" s="49"/>
      <c r="AF51" s="56"/>
      <c r="AG51" s="49"/>
      <c r="AH51" s="56"/>
      <c r="AI51" s="49"/>
      <c r="AJ51" s="56"/>
      <c r="AK51" s="49"/>
      <c r="AL51" s="56"/>
      <c r="AM51" s="17"/>
    </row>
    <row r="52" spans="2:39" s="3" customFormat="1" ht="14.25" customHeight="1" x14ac:dyDescent="0.25">
      <c r="B52" s="15"/>
      <c r="C52" s="31"/>
      <c r="D52" s="44" t="s">
        <v>433</v>
      </c>
      <c r="E52" s="64" t="s">
        <v>297</v>
      </c>
      <c r="F52" s="64"/>
      <c r="G52" s="64"/>
      <c r="H52" s="64"/>
      <c r="I52" s="64"/>
      <c r="J52" s="64"/>
      <c r="K52" s="64"/>
      <c r="L52" s="64"/>
      <c r="M52" s="64"/>
      <c r="N52" s="64"/>
      <c r="O52" s="64"/>
      <c r="P52" s="83"/>
      <c r="Q52" s="84"/>
      <c r="R52" s="84"/>
      <c r="S52" s="420" t="s">
        <v>292</v>
      </c>
      <c r="T52" s="420"/>
      <c r="U52" s="420"/>
      <c r="V52" s="66"/>
      <c r="W52" s="66"/>
      <c r="X52" s="66"/>
      <c r="Y52" s="66"/>
      <c r="Z52" s="66"/>
      <c r="AA52" s="66"/>
      <c r="AB52" s="66"/>
      <c r="AC52" s="66"/>
      <c r="AD52" s="66"/>
      <c r="AE52" s="66"/>
      <c r="AF52" s="66"/>
      <c r="AG52" s="66"/>
      <c r="AH52" s="66"/>
      <c r="AI52" s="66"/>
      <c r="AJ52" s="66"/>
      <c r="AK52" s="66"/>
      <c r="AL52" s="66"/>
      <c r="AM52" s="17"/>
    </row>
    <row r="53" spans="2:39" s="3" customFormat="1" ht="4.5" customHeight="1" x14ac:dyDescent="0.25">
      <c r="B53" s="15"/>
      <c r="C53" s="31"/>
      <c r="D53" s="31"/>
      <c r="E53" s="31"/>
      <c r="F53" s="31"/>
      <c r="G53" s="31"/>
      <c r="H53" s="31"/>
      <c r="I53" s="31"/>
      <c r="J53" s="31"/>
      <c r="K53" s="31"/>
      <c r="L53" s="31"/>
      <c r="M53" s="31"/>
      <c r="N53" s="31"/>
      <c r="O53" s="31"/>
      <c r="P53" s="31"/>
      <c r="Q53" s="31"/>
      <c r="R53" s="31"/>
      <c r="S53" s="49"/>
      <c r="T53" s="56"/>
      <c r="U53" s="49"/>
      <c r="V53" s="56"/>
      <c r="W53" s="49"/>
      <c r="X53" s="56"/>
      <c r="Y53" s="49"/>
      <c r="Z53" s="56"/>
      <c r="AA53" s="49"/>
      <c r="AB53" s="56"/>
      <c r="AC53" s="49"/>
      <c r="AD53" s="56"/>
      <c r="AE53" s="49"/>
      <c r="AF53" s="56"/>
      <c r="AG53" s="49"/>
      <c r="AH53" s="56"/>
      <c r="AI53" s="49"/>
      <c r="AJ53" s="56"/>
      <c r="AK53" s="49"/>
      <c r="AL53" s="56"/>
      <c r="AM53" s="17"/>
    </row>
    <row r="54" spans="2:39" s="3" customFormat="1" ht="33" customHeight="1" x14ac:dyDescent="0.25">
      <c r="B54" s="15"/>
      <c r="C54" s="31"/>
      <c r="D54" s="419" t="s">
        <v>296</v>
      </c>
      <c r="E54" s="419"/>
      <c r="F54" s="419"/>
      <c r="G54" s="419"/>
      <c r="H54" s="419"/>
      <c r="I54" s="419"/>
      <c r="J54" s="419"/>
      <c r="K54" s="419"/>
      <c r="L54" s="419"/>
      <c r="M54" s="419"/>
      <c r="N54" s="85"/>
      <c r="O54" s="85"/>
      <c r="P54" s="85"/>
      <c r="Q54" s="85"/>
      <c r="R54" s="31"/>
      <c r="S54" s="49"/>
      <c r="T54" s="56"/>
      <c r="U54" s="49"/>
      <c r="V54" s="56"/>
      <c r="W54" s="49"/>
      <c r="X54" s="56"/>
      <c r="Y54" s="49"/>
      <c r="Z54" s="56"/>
      <c r="AA54" s="49"/>
      <c r="AB54" s="56"/>
      <c r="AC54" s="49"/>
      <c r="AD54" s="56"/>
      <c r="AE54" s="49"/>
      <c r="AF54" s="56"/>
      <c r="AG54" s="49"/>
      <c r="AH54" s="56"/>
      <c r="AI54" s="49"/>
      <c r="AJ54" s="56"/>
      <c r="AK54" s="49"/>
      <c r="AL54" s="56"/>
      <c r="AM54" s="17"/>
    </row>
    <row r="55" spans="2:39" s="3" customFormat="1" ht="5.25" customHeight="1" thickBot="1" x14ac:dyDescent="0.3">
      <c r="B55" s="15"/>
      <c r="C55" s="31"/>
      <c r="D55" s="31"/>
      <c r="E55" s="31"/>
      <c r="F55" s="31"/>
      <c r="G55" s="31"/>
      <c r="H55" s="31"/>
      <c r="I55" s="31"/>
      <c r="J55" s="31"/>
      <c r="K55" s="31"/>
      <c r="L55" s="31"/>
      <c r="M55" s="31"/>
      <c r="N55" s="31"/>
      <c r="O55" s="31"/>
      <c r="P55" s="31"/>
      <c r="Q55" s="31"/>
      <c r="R55" s="31"/>
      <c r="S55" s="49"/>
      <c r="T55" s="56"/>
      <c r="U55" s="49"/>
      <c r="V55" s="56"/>
      <c r="W55" s="49"/>
      <c r="X55" s="56"/>
      <c r="Y55" s="49"/>
      <c r="Z55" s="56"/>
      <c r="AA55" s="49"/>
      <c r="AB55" s="56"/>
      <c r="AC55" s="49"/>
      <c r="AD55" s="56"/>
      <c r="AE55" s="49"/>
      <c r="AF55" s="56"/>
      <c r="AG55" s="49"/>
      <c r="AH55" s="56"/>
      <c r="AI55" s="49"/>
      <c r="AJ55" s="56"/>
      <c r="AK55" s="49"/>
      <c r="AL55" s="56"/>
      <c r="AM55" s="17"/>
    </row>
    <row r="56" spans="2:39" s="3" customFormat="1" ht="25.5" customHeight="1" thickBot="1" x14ac:dyDescent="0.3">
      <c r="B56" s="15"/>
      <c r="C56" s="31"/>
      <c r="D56" s="410" t="s">
        <v>685</v>
      </c>
      <c r="E56" s="410"/>
      <c r="F56" s="410"/>
      <c r="G56" s="410"/>
      <c r="H56" s="410"/>
      <c r="I56" s="410"/>
      <c r="J56" s="410"/>
      <c r="K56" s="410"/>
      <c r="L56" s="410"/>
      <c r="M56" s="410"/>
      <c r="N56" s="410"/>
      <c r="O56" s="410"/>
      <c r="P56" s="410"/>
      <c r="Q56" s="31"/>
      <c r="R56" s="31"/>
      <c r="S56" s="179"/>
      <c r="T56" s="179" t="str">
        <f>IF('2'!$C$14="","",IF(INDEX('7'!$S56:$AL56,'2'!$C$14)="",CONCATENATE("Waiting for value of component",'2'!$C$14),INDEX('7'!$S56:$AL56,'2'!$C$14)))</f>
        <v/>
      </c>
      <c r="U56" s="179" t="str">
        <f>IF('2'!$C$15="","",IF(INDEX('7'!$S56:$AL56,'2'!$C$15)="",CONCATENATE("Waiting for value of component",'2'!$C$15),INDEX('7'!$S56:$AL56,'2'!$C$15)))</f>
        <v/>
      </c>
      <c r="V56" s="179" t="str">
        <f>IF('2'!$C$16="","",IF(INDEX('7'!$S56:$AL56,'2'!$C$16)="",CONCATENATE("Waiting for value of component",'2'!$C$16),INDEX('7'!$S56:$AL56,'2'!$C$16)))</f>
        <v/>
      </c>
      <c r="W56" s="179" t="str">
        <f>IF('2'!$C$17="","",IF(INDEX('7'!$S56:$AL56,'2'!$C$17)="",CONCATENATE("Waiting for value of component",'2'!$C$17),INDEX('7'!$S56:$AL56,'2'!$C$17)))</f>
        <v/>
      </c>
      <c r="X56" s="179" t="str">
        <f>IF('2'!$C$18="","",IF(INDEX('7'!$S56:$AL56,'2'!$C$18)="",CONCATENATE("Waiting for value of component",'2'!$C$18),INDEX('7'!$S56:$AL56,'2'!$C$18)))</f>
        <v/>
      </c>
      <c r="Y56" s="179" t="str">
        <f>IF('2'!$C$19="","",IF(INDEX('7'!$S56:$AL56,'2'!$C$19)="",CONCATENATE("Waiting for value of component",'2'!$C$19),INDEX('7'!$S56:$AL56,'2'!$C$19)))</f>
        <v/>
      </c>
      <c r="Z56" s="179" t="str">
        <f>IF('2'!$C$20="","",IF(INDEX('7'!$S56:$AL56,'2'!$C$20)="",CONCATENATE("Waiting for value of component",'2'!$C$20),INDEX('7'!$S56:$AL56,'2'!$C$20)))</f>
        <v/>
      </c>
      <c r="AA56" s="179" t="str">
        <f>IF('2'!$C$21="","",IF(INDEX('7'!$S56:$AL56,'2'!$C$21)="",CONCATENATE("Waiting for value of component",'2'!$C$21),INDEX('7'!$S56:$AL56,'2'!$C$21)))</f>
        <v/>
      </c>
      <c r="AB56" s="179" t="str">
        <f>IF('2'!$C$22="","",IF(INDEX('7'!$S56:$AL56,'2'!$C$22)="",CONCATENATE("Waiting for value of component",'2'!$C$22),INDEX('7'!$S56:$AL56,'2'!$C$22)))</f>
        <v/>
      </c>
      <c r="AC56" s="179" t="str">
        <f>IF('2'!$C$25="","",IF(INDEX('7'!$S56:$AL56,'2'!$C$25)="",CONCATENATE("Waiting for value of component",'2'!$C$25),INDEX('7'!$S56:$AL56,'2'!$C$25)))</f>
        <v/>
      </c>
      <c r="AD56" s="179" t="str">
        <f>IF('2'!$C$26="","",IF(INDEX('7'!$S56:$AL56,'2'!$C$26)="",CONCATENATE("Waiting for value of component",'2'!$C$26),INDEX('7'!$S56:$AL56,'2'!$C$26)))</f>
        <v/>
      </c>
      <c r="AE56" s="179" t="str">
        <f>IF('2'!$C$27="","",IF(INDEX('7'!$S56:$AL56,'2'!$C$27)="",CONCATENATE("Waiting for value of component",'2'!$C$27),INDEX('7'!$S56:$AL56,'2'!$C$27)))</f>
        <v/>
      </c>
      <c r="AF56" s="179" t="str">
        <f>IF('2'!$C$28="","",IF(INDEX('7'!$S56:$AL56,'2'!$C$28)="",CONCATENATE("Waiting for value of component",'2'!$C$28),INDEX('7'!$S56:$AL56,'2'!$C$28)))</f>
        <v/>
      </c>
      <c r="AG56" s="179" t="str">
        <f>IF('2'!$C$29="","",IF(INDEX('7'!$S56:$AL56,'2'!$C$29)="",CONCATENATE("Waiting for value of component",'2'!$C$29),INDEX('7'!$S56:$AL56,'2'!$C$29)))</f>
        <v/>
      </c>
      <c r="AH56" s="179" t="str">
        <f>IF('2'!$C$30="","",IF(INDEX('7'!$S56:$AL56,'2'!$C$30)="",CONCATENATE("Waiting for value of component",'2'!$C$30),INDEX('7'!$S56:$AL56,'2'!$C$30)))</f>
        <v/>
      </c>
      <c r="AI56" s="179" t="str">
        <f>IF('2'!$C$31="","",IF(INDEX('7'!$S56:$AL56,'2'!$C$31)="",CONCATENATE("Waiting for value of component",'2'!$C$31),INDEX('7'!$S56:$AL56,'2'!$C$31)))</f>
        <v/>
      </c>
      <c r="AJ56" s="179" t="str">
        <f>IF('2'!$C$32="","",IF(INDEX('7'!$S56:$AL56,'2'!$C$32)="",CONCATENATE("Waiting for value of component",'2'!$C$32),INDEX('7'!$S56:$AL56,'2'!$C$32)))</f>
        <v/>
      </c>
      <c r="AK56" s="179" t="str">
        <f>IF('2'!$C$33="","",IF(INDEX('7'!$S56:$AL56,'2'!$C$33)="",CONCATENATE("Waiting for value of component",'2'!$C$33),INDEX('7'!$S56:$AL56,'2'!$C$33)))</f>
        <v/>
      </c>
      <c r="AL56" s="179" t="str">
        <f>IF('2'!$C$34="","",IF(INDEX('7'!$S56:$AL56,'2'!$C$34)="",CONCATENATE("Waiting for value of component",'2'!$C$34),INDEX('7'!$S56:$AL56,'2'!$C$34)))</f>
        <v/>
      </c>
      <c r="AM56" s="17"/>
    </row>
    <row r="57" spans="2:39" s="3" customFormat="1" ht="26.25" customHeight="1" thickBot="1" x14ac:dyDescent="0.3">
      <c r="B57" s="15"/>
      <c r="C57" s="31"/>
      <c r="D57" s="408" t="s">
        <v>683</v>
      </c>
      <c r="E57" s="408"/>
      <c r="F57" s="408"/>
      <c r="G57" s="408"/>
      <c r="H57" s="408"/>
      <c r="I57" s="408"/>
      <c r="J57" s="408"/>
      <c r="K57" s="408"/>
      <c r="L57" s="408"/>
      <c r="M57" s="408"/>
      <c r="N57" s="408"/>
      <c r="O57" s="408"/>
      <c r="P57" s="408"/>
      <c r="Q57" s="408"/>
      <c r="R57" s="31"/>
      <c r="S57" s="174"/>
      <c r="T57" s="174"/>
      <c r="U57" s="174"/>
      <c r="V57" s="174"/>
      <c r="W57" s="174"/>
      <c r="X57" s="174"/>
      <c r="Y57" s="174"/>
      <c r="Z57" s="174"/>
      <c r="AA57" s="174"/>
      <c r="AB57" s="174"/>
      <c r="AC57" s="174"/>
      <c r="AD57" s="174"/>
      <c r="AE57" s="174"/>
      <c r="AF57" s="174"/>
      <c r="AG57" s="174"/>
      <c r="AH57" s="174"/>
      <c r="AI57" s="174"/>
      <c r="AJ57" s="174"/>
      <c r="AK57" s="174"/>
      <c r="AL57" s="174"/>
      <c r="AM57" s="181"/>
    </row>
    <row r="58" spans="2:39" s="3" customFormat="1" ht="135" hidden="1" customHeight="1" x14ac:dyDescent="0.25">
      <c r="B58" s="15"/>
      <c r="C58" s="31"/>
      <c r="D58" s="226"/>
      <c r="E58" s="226"/>
      <c r="F58" s="226"/>
      <c r="G58" s="226"/>
      <c r="H58" s="226"/>
      <c r="I58" s="226"/>
      <c r="J58" s="226"/>
      <c r="K58" s="226"/>
      <c r="L58" s="226"/>
      <c r="M58" s="226"/>
      <c r="N58" s="226"/>
      <c r="O58" s="226"/>
      <c r="P58" s="226"/>
      <c r="Q58" s="226"/>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34.5" customHeight="1" x14ac:dyDescent="0.25">
      <c r="B59" s="15"/>
      <c r="C59" s="31"/>
      <c r="D59" s="31"/>
      <c r="E59" s="31"/>
      <c r="F59" s="31"/>
      <c r="G59" s="31"/>
      <c r="H59" s="31"/>
      <c r="I59" s="31"/>
      <c r="J59" s="31"/>
      <c r="K59" s="31"/>
      <c r="L59" s="31"/>
      <c r="M59" s="31"/>
      <c r="N59" s="31"/>
      <c r="O59" s="31"/>
      <c r="P59" s="31"/>
      <c r="Q59" s="31"/>
      <c r="R59" s="31"/>
      <c r="S59" s="49"/>
      <c r="T59" s="56"/>
      <c r="U59" s="49"/>
      <c r="V59" s="56"/>
      <c r="W59" s="49"/>
      <c r="X59" s="56"/>
      <c r="Y59" s="49"/>
      <c r="Z59" s="56"/>
      <c r="AA59" s="49"/>
      <c r="AB59" s="56"/>
      <c r="AC59" s="49"/>
      <c r="AD59" s="56"/>
      <c r="AE59" s="49"/>
      <c r="AF59" s="56"/>
      <c r="AG59" s="49"/>
      <c r="AH59" s="56"/>
      <c r="AI59" s="49"/>
      <c r="AJ59" s="56"/>
      <c r="AK59" s="49"/>
      <c r="AL59" s="56"/>
      <c r="AM59" s="17"/>
    </row>
    <row r="60" spans="2:39" s="3" customFormat="1" ht="29.25" customHeight="1" thickBot="1" x14ac:dyDescent="0.3">
      <c r="B60" s="27"/>
      <c r="C60" s="28"/>
      <c r="D60" s="28"/>
      <c r="E60" s="28"/>
      <c r="F60" s="28"/>
      <c r="G60" s="28"/>
      <c r="H60" s="28"/>
      <c r="I60" s="28"/>
      <c r="J60" s="28"/>
      <c r="K60" s="28"/>
      <c r="L60" s="28"/>
      <c r="M60" s="28"/>
      <c r="N60" s="28"/>
      <c r="O60" s="28"/>
      <c r="P60" s="28"/>
      <c r="Q60" s="28"/>
      <c r="R60" s="28"/>
      <c r="S60" s="51"/>
      <c r="T60" s="58"/>
      <c r="U60" s="51"/>
      <c r="V60" s="58"/>
      <c r="W60" s="51"/>
      <c r="X60" s="58"/>
      <c r="Y60" s="51"/>
      <c r="Z60" s="58"/>
      <c r="AA60" s="51"/>
      <c r="AB60" s="58"/>
      <c r="AC60" s="51"/>
      <c r="AD60" s="58"/>
      <c r="AE60" s="51"/>
      <c r="AF60" s="58"/>
      <c r="AG60" s="51"/>
      <c r="AH60" s="58"/>
      <c r="AI60" s="51"/>
      <c r="AJ60" s="58"/>
      <c r="AK60" s="51"/>
      <c r="AL60" s="58"/>
      <c r="AM60" s="29"/>
    </row>
    <row r="61" spans="2:39" s="3" customFormat="1" ht="18" customHeight="1" x14ac:dyDescent="0.25">
      <c r="S61" s="47"/>
      <c r="T61" s="54"/>
      <c r="U61" s="47"/>
      <c r="V61" s="54"/>
      <c r="W61" s="47"/>
      <c r="X61" s="54"/>
      <c r="Y61" s="47"/>
      <c r="Z61" s="54"/>
      <c r="AA61" s="47"/>
      <c r="AB61" s="54"/>
      <c r="AC61" s="47"/>
      <c r="AD61" s="54"/>
      <c r="AE61" s="47"/>
      <c r="AF61" s="54"/>
      <c r="AG61" s="47"/>
      <c r="AH61" s="54"/>
      <c r="AI61" s="47"/>
      <c r="AJ61" s="54"/>
      <c r="AK61" s="47"/>
      <c r="AL61" s="54"/>
    </row>
    <row r="62" spans="2:39" s="3" customFormat="1" ht="18" customHeight="1" x14ac:dyDescent="0.25">
      <c r="S62" s="47"/>
      <c r="T62" s="54"/>
      <c r="U62" s="47"/>
      <c r="V62" s="54"/>
      <c r="W62" s="47"/>
      <c r="X62" s="54"/>
      <c r="Y62" s="47"/>
      <c r="Z62" s="54"/>
      <c r="AA62" s="47"/>
      <c r="AB62" s="54"/>
      <c r="AC62" s="47"/>
      <c r="AD62" s="54"/>
      <c r="AE62" s="47"/>
      <c r="AF62" s="54"/>
      <c r="AG62" s="47"/>
      <c r="AH62" s="54"/>
      <c r="AI62" s="47"/>
      <c r="AJ62" s="54"/>
      <c r="AK62" s="47"/>
      <c r="AL62" s="54"/>
    </row>
    <row r="63" spans="2:39" s="3" customFormat="1" ht="18" customHeight="1" x14ac:dyDescent="0.25">
      <c r="L63"/>
      <c r="S63" s="47"/>
      <c r="T63" s="54"/>
      <c r="U63" s="47"/>
      <c r="V63" s="54"/>
      <c r="W63" s="47"/>
      <c r="X63" s="54"/>
      <c r="Y63" s="47"/>
      <c r="Z63" s="54"/>
      <c r="AA63" s="47"/>
      <c r="AB63" s="54"/>
      <c r="AC63" s="47"/>
      <c r="AD63" s="54"/>
      <c r="AE63" s="47"/>
      <c r="AF63" s="54"/>
      <c r="AG63" s="47"/>
      <c r="AH63" s="54"/>
      <c r="AI63" s="47"/>
      <c r="AJ63" s="54"/>
      <c r="AK63" s="47"/>
      <c r="AL63" s="54"/>
    </row>
    <row r="64" spans="2:39" s="3" customFormat="1" ht="18" customHeight="1" x14ac:dyDescent="0.25">
      <c r="S64" s="47"/>
      <c r="T64" s="54"/>
      <c r="U64" s="47"/>
      <c r="V64" s="54"/>
      <c r="W64" s="47"/>
      <c r="X64" s="54"/>
      <c r="Y64" s="47"/>
      <c r="Z64" s="54"/>
      <c r="AA64" s="47"/>
      <c r="AB64" s="54"/>
      <c r="AC64" s="47"/>
      <c r="AD64" s="54"/>
      <c r="AE64" s="47"/>
      <c r="AF64" s="54"/>
      <c r="AG64" s="47"/>
      <c r="AH64" s="54"/>
      <c r="AI64" s="47"/>
      <c r="AJ64" s="54"/>
      <c r="AK64" s="47"/>
      <c r="AL64" s="54"/>
    </row>
    <row r="65" spans="8:38" s="3" customFormat="1" ht="18" customHeight="1" x14ac:dyDescent="0.25">
      <c r="S65" s="47"/>
      <c r="T65" s="54"/>
      <c r="U65" s="47"/>
      <c r="V65" s="54"/>
      <c r="W65" s="47"/>
      <c r="X65" s="54"/>
      <c r="Y65" s="47"/>
      <c r="Z65" s="54"/>
      <c r="AA65" s="47"/>
      <c r="AB65" s="54"/>
      <c r="AC65" s="47"/>
      <c r="AD65" s="54"/>
      <c r="AE65" s="47"/>
      <c r="AF65" s="54"/>
      <c r="AG65" s="47"/>
      <c r="AH65" s="54"/>
      <c r="AI65" s="47"/>
      <c r="AJ65" s="54"/>
      <c r="AK65" s="47"/>
      <c r="AL65" s="54"/>
    </row>
    <row r="66" spans="8:38" s="3" customFormat="1" ht="18" customHeight="1" x14ac:dyDescent="0.25">
      <c r="S66" s="47"/>
      <c r="T66" s="54"/>
      <c r="U66" s="47"/>
      <c r="V66" s="54"/>
      <c r="W66" s="47"/>
      <c r="X66" s="54"/>
      <c r="Y66" s="47"/>
      <c r="Z66" s="54"/>
      <c r="AA66" s="47"/>
      <c r="AB66" s="54"/>
      <c r="AC66" s="47"/>
      <c r="AD66" s="54"/>
      <c r="AE66" s="47"/>
      <c r="AF66" s="54"/>
      <c r="AG66" s="47"/>
      <c r="AH66" s="54"/>
      <c r="AI66" s="47"/>
      <c r="AJ66" s="54"/>
      <c r="AK66" s="47"/>
      <c r="AL66" s="54"/>
    </row>
    <row r="67" spans="8:38" s="3" customFormat="1" ht="18" customHeight="1" x14ac:dyDescent="0.25">
      <c r="H67"/>
      <c r="S67" s="47"/>
      <c r="T67" s="54"/>
      <c r="U67" s="47"/>
      <c r="V67" s="54"/>
      <c r="W67" s="47"/>
      <c r="X67" s="54"/>
      <c r="Y67" s="47"/>
      <c r="Z67" s="54"/>
      <c r="AA67" s="47"/>
      <c r="AB67" s="54"/>
      <c r="AC67" s="47"/>
      <c r="AD67" s="54"/>
      <c r="AE67" s="47"/>
      <c r="AF67" s="54"/>
      <c r="AG67" s="47"/>
      <c r="AH67" s="54"/>
      <c r="AI67" s="47"/>
      <c r="AJ67" s="54"/>
      <c r="AK67" s="47"/>
      <c r="AL67" s="54"/>
    </row>
    <row r="68" spans="8:38" s="3" customFormat="1" ht="18" customHeight="1" x14ac:dyDescent="0.25">
      <c r="S68" s="47"/>
      <c r="T68" s="54"/>
      <c r="U68" s="47"/>
      <c r="V68" s="54"/>
      <c r="W68" s="47"/>
      <c r="X68" s="54"/>
      <c r="Y68" s="47"/>
      <c r="Z68" s="54"/>
      <c r="AA68" s="47"/>
      <c r="AB68" s="54"/>
      <c r="AC68" s="47"/>
      <c r="AD68" s="54"/>
      <c r="AE68" s="47"/>
      <c r="AF68" s="54"/>
      <c r="AG68" s="47"/>
      <c r="AH68" s="54"/>
      <c r="AI68" s="47"/>
      <c r="AJ68" s="54"/>
      <c r="AK68" s="47"/>
      <c r="AL68" s="54"/>
    </row>
    <row r="69" spans="8:38" s="3" customFormat="1" ht="18" customHeight="1" x14ac:dyDescent="0.25">
      <c r="S69" s="47"/>
      <c r="T69" s="54"/>
      <c r="U69" s="47"/>
      <c r="V69" s="54"/>
      <c r="W69" s="47"/>
      <c r="X69" s="54"/>
      <c r="Y69" s="47"/>
      <c r="Z69" s="54"/>
      <c r="AA69" s="47"/>
      <c r="AB69" s="54"/>
      <c r="AC69" s="47"/>
      <c r="AD69" s="54"/>
      <c r="AE69" s="47"/>
      <c r="AF69" s="54"/>
      <c r="AG69" s="47"/>
      <c r="AH69" s="54"/>
      <c r="AI69" s="47"/>
      <c r="AJ69" s="54"/>
      <c r="AK69" s="47"/>
      <c r="AL69" s="54"/>
    </row>
    <row r="70" spans="8:38" s="3" customFormat="1" x14ac:dyDescent="0.25">
      <c r="S70" s="47"/>
      <c r="T70" s="54"/>
      <c r="U70" s="47"/>
      <c r="V70" s="54"/>
      <c r="W70" s="47"/>
      <c r="X70" s="54"/>
      <c r="Y70" s="47"/>
      <c r="Z70" s="54"/>
      <c r="AA70" s="47"/>
      <c r="AB70" s="54"/>
      <c r="AC70" s="47"/>
      <c r="AD70" s="54"/>
      <c r="AE70" s="47"/>
      <c r="AF70" s="54"/>
      <c r="AG70" s="47"/>
      <c r="AH70" s="54"/>
      <c r="AI70" s="47"/>
      <c r="AJ70" s="54"/>
      <c r="AK70" s="47"/>
      <c r="AL70" s="54"/>
    </row>
    <row r="71" spans="8:38" s="3" customFormat="1" x14ac:dyDescent="0.25">
      <c r="S71" s="47"/>
      <c r="T71" s="54"/>
      <c r="U71" s="47"/>
      <c r="V71" s="54"/>
      <c r="W71" s="47"/>
      <c r="X71" s="54"/>
      <c r="Y71" s="47"/>
      <c r="Z71" s="54"/>
      <c r="AA71" s="47"/>
      <c r="AB71" s="54"/>
      <c r="AC71" s="47"/>
      <c r="AD71" s="54"/>
      <c r="AE71" s="47"/>
      <c r="AF71" s="54"/>
      <c r="AG71" s="47"/>
      <c r="AH71" s="54"/>
      <c r="AI71" s="47"/>
      <c r="AJ71" s="54"/>
      <c r="AK71" s="47"/>
      <c r="AL71" s="54"/>
    </row>
    <row r="72" spans="8:38" s="3" customFormat="1" x14ac:dyDescent="0.25">
      <c r="S72" s="47"/>
      <c r="T72" s="54"/>
      <c r="U72" s="47"/>
      <c r="V72" s="54"/>
      <c r="W72" s="47"/>
      <c r="X72" s="54"/>
      <c r="Y72" s="47"/>
      <c r="Z72" s="54"/>
      <c r="AA72" s="47"/>
      <c r="AB72" s="54"/>
      <c r="AC72" s="47"/>
      <c r="AD72" s="54"/>
      <c r="AE72" s="47"/>
      <c r="AF72" s="54"/>
      <c r="AG72" s="47"/>
      <c r="AH72" s="54"/>
      <c r="AI72" s="47"/>
      <c r="AJ72" s="54"/>
      <c r="AK72" s="47"/>
      <c r="AL72" s="54"/>
    </row>
    <row r="73" spans="8:38" s="3" customFormat="1" x14ac:dyDescent="0.25">
      <c r="S73" s="47"/>
      <c r="T73" s="54"/>
      <c r="U73" s="47"/>
      <c r="V73" s="54"/>
      <c r="W73" s="47"/>
      <c r="X73" s="54"/>
      <c r="Y73" s="47"/>
      <c r="Z73" s="54"/>
      <c r="AA73" s="47"/>
      <c r="AB73" s="54"/>
      <c r="AC73" s="47"/>
      <c r="AD73" s="54"/>
      <c r="AE73" s="47"/>
      <c r="AF73" s="54"/>
      <c r="AG73" s="47"/>
      <c r="AH73" s="54"/>
      <c r="AI73" s="47"/>
      <c r="AJ73" s="54"/>
      <c r="AK73" s="47"/>
      <c r="AL73" s="54"/>
    </row>
    <row r="74" spans="8:38" s="3" customFormat="1" x14ac:dyDescent="0.25">
      <c r="S74" s="47"/>
      <c r="T74" s="54"/>
      <c r="U74" s="47"/>
      <c r="V74" s="54"/>
      <c r="W74" s="47"/>
      <c r="X74" s="54"/>
      <c r="Y74" s="47"/>
      <c r="Z74" s="54"/>
      <c r="AA74" s="47"/>
      <c r="AB74" s="54"/>
      <c r="AC74" s="47"/>
      <c r="AD74" s="54"/>
      <c r="AE74" s="47"/>
      <c r="AF74" s="54"/>
      <c r="AG74" s="47"/>
      <c r="AH74" s="54"/>
      <c r="AI74" s="47"/>
      <c r="AJ74" s="54"/>
      <c r="AK74" s="47"/>
      <c r="AL74" s="54"/>
    </row>
    <row r="75" spans="8:38" s="3" customFormat="1" x14ac:dyDescent="0.25">
      <c r="S75" s="47"/>
      <c r="T75" s="54"/>
      <c r="U75" s="47"/>
      <c r="V75" s="54"/>
      <c r="W75" s="47"/>
      <c r="X75" s="54"/>
      <c r="Y75" s="47"/>
      <c r="Z75" s="54"/>
      <c r="AA75" s="47"/>
      <c r="AB75" s="54"/>
      <c r="AC75" s="47"/>
      <c r="AD75" s="54"/>
      <c r="AE75" s="47"/>
      <c r="AF75" s="54"/>
      <c r="AG75" s="47"/>
      <c r="AH75" s="54"/>
      <c r="AI75" s="47"/>
      <c r="AJ75" s="54"/>
      <c r="AK75" s="47"/>
      <c r="AL75" s="54"/>
    </row>
  </sheetData>
  <mergeCells count="27">
    <mergeCell ref="D57:Q57"/>
    <mergeCell ref="D56:P56"/>
    <mergeCell ref="S52:U52"/>
    <mergeCell ref="S43:U43"/>
    <mergeCell ref="S37:U37"/>
    <mergeCell ref="D54:M54"/>
    <mergeCell ref="D41:Q41"/>
    <mergeCell ref="D48:Q48"/>
    <mergeCell ref="D35:Q35"/>
    <mergeCell ref="D33:P33"/>
    <mergeCell ref="D39:P39"/>
    <mergeCell ref="D47:P47"/>
    <mergeCell ref="D38:P38"/>
    <mergeCell ref="D40:Q40"/>
    <mergeCell ref="D45:M45"/>
    <mergeCell ref="D28:Q30"/>
    <mergeCell ref="D34:Q34"/>
    <mergeCell ref="D7:Q7"/>
    <mergeCell ref="D25:Q25"/>
    <mergeCell ref="D3:Q3"/>
    <mergeCell ref="C4:Q4"/>
    <mergeCell ref="E14:P14"/>
    <mergeCell ref="E18:P18"/>
    <mergeCell ref="D19:Q21"/>
    <mergeCell ref="D10:Q10"/>
    <mergeCell ref="D15:Q15"/>
    <mergeCell ref="D16:Q16"/>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FormControl!$B$121:$B$124</xm:f>
          </x14:formula1>
          <xm:sqref>S15:AL15</xm:sqref>
        </x14:dataValidation>
        <x14:dataValidation type="list" allowBlank="1" showInputMessage="1" showErrorMessage="1">
          <x14:formula1>
            <xm:f>FormControl!$B$125:$B$132</xm:f>
          </x14:formula1>
          <xm:sqref>S19:AL19</xm:sqref>
        </x14:dataValidation>
        <x14:dataValidation type="list" allowBlank="1" showInputMessage="1" showErrorMessage="1">
          <x14:formula1>
            <xm:f>FormControl!$B$133:$B$136</xm:f>
          </x14:formula1>
          <xm:sqref>S28:AL28</xm:sqref>
        </x14:dataValidation>
        <x14:dataValidation type="list" allowBlank="1" showInputMessage="1" showErrorMessage="1">
          <x14:formula1>
            <xm:f>FormControl!$B$137:$B$139</xm:f>
          </x14:formula1>
          <xm:sqref>S33:AL33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2"/>
  <dimension ref="A1:AR48"/>
  <sheetViews>
    <sheetView zoomScale="96" zoomScaleNormal="96" workbookViewId="0">
      <pane xSplit="18" ySplit="6" topLeftCell="S7" activePane="bottomRight" state="frozen"/>
      <selection pane="topRight" activeCell="S1" sqref="S1"/>
      <selection pane="bottomLeft" activeCell="A7" sqref="A7"/>
      <selection pane="bottomRight" activeCell="S9" sqref="S9"/>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8</v>
      </c>
      <c r="D3" s="332" t="s">
        <v>298</v>
      </c>
      <c r="E3" s="332"/>
      <c r="F3" s="332"/>
      <c r="G3" s="332"/>
      <c r="H3" s="332"/>
      <c r="I3" s="332"/>
      <c r="J3" s="332"/>
      <c r="K3" s="332"/>
      <c r="L3" s="332"/>
      <c r="M3" s="332"/>
      <c r="N3" s="332"/>
      <c r="O3" s="332"/>
      <c r="P3" s="332"/>
      <c r="Q3" s="332"/>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9" customHeight="1" x14ac:dyDescent="0.25">
      <c r="B4" s="15"/>
      <c r="C4" s="407" t="s">
        <v>299</v>
      </c>
      <c r="D4" s="407"/>
      <c r="E4" s="407"/>
      <c r="F4" s="407"/>
      <c r="G4" s="407"/>
      <c r="H4" s="407"/>
      <c r="I4" s="407"/>
      <c r="J4" s="407"/>
      <c r="K4" s="407"/>
      <c r="L4" s="407"/>
      <c r="M4" s="407"/>
      <c r="N4" s="407"/>
      <c r="O4" s="407"/>
      <c r="P4" s="407"/>
      <c r="Q4" s="407"/>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13.5" customHeight="1" thickBot="1" x14ac:dyDescent="0.3">
      <c r="B5" s="15"/>
      <c r="C5" s="407"/>
      <c r="D5" s="407"/>
      <c r="E5" s="407"/>
      <c r="F5" s="407"/>
      <c r="G5" s="407"/>
      <c r="H5" s="407"/>
      <c r="I5" s="407"/>
      <c r="J5" s="407"/>
      <c r="K5" s="407"/>
      <c r="L5" s="407"/>
      <c r="M5" s="407"/>
      <c r="N5" s="407"/>
      <c r="O5" s="407"/>
      <c r="P5" s="407"/>
      <c r="Q5" s="407"/>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17.25" customHeight="1" thickBot="1" x14ac:dyDescent="0.3">
      <c r="B6" s="15"/>
      <c r="C6" s="18"/>
      <c r="Q6" s="31"/>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300</v>
      </c>
      <c r="E7" s="88" t="s">
        <v>301</v>
      </c>
      <c r="F7" s="88"/>
      <c r="G7" s="88"/>
      <c r="H7" s="88"/>
      <c r="I7" s="88"/>
      <c r="J7" s="88"/>
      <c r="K7" s="88"/>
      <c r="L7" s="88"/>
      <c r="M7" s="88"/>
      <c r="N7" s="88"/>
      <c r="O7" s="88"/>
      <c r="P7" s="88"/>
      <c r="Q7" s="66"/>
      <c r="R7" s="66"/>
      <c r="S7" s="66"/>
      <c r="T7" s="66"/>
      <c r="U7" s="66"/>
      <c r="V7" s="66"/>
      <c r="W7" s="66"/>
      <c r="X7" s="66"/>
      <c r="Y7" s="66"/>
      <c r="Z7" s="66"/>
      <c r="AA7" s="66"/>
      <c r="AB7" s="66"/>
      <c r="AC7" s="66"/>
      <c r="AD7" s="66"/>
      <c r="AE7" s="66"/>
      <c r="AF7" s="66"/>
      <c r="AG7" s="66"/>
      <c r="AH7" s="66"/>
      <c r="AI7" s="66"/>
      <c r="AJ7" s="66"/>
      <c r="AK7" s="66"/>
      <c r="AL7" s="66"/>
      <c r="AM7" s="17"/>
    </row>
    <row r="8" spans="1:44" s="3" customFormat="1" ht="13.5" customHeight="1" thickBot="1" x14ac:dyDescent="0.3">
      <c r="B8" s="15"/>
      <c r="C8" s="31"/>
      <c r="D8" s="89" t="s">
        <v>233</v>
      </c>
      <c r="E8" s="3" t="s">
        <v>311</v>
      </c>
      <c r="F8" s="60"/>
      <c r="G8" s="60"/>
      <c r="H8" s="60"/>
      <c r="I8" s="60"/>
      <c r="J8" s="60"/>
      <c r="K8" s="60"/>
      <c r="L8" s="60"/>
      <c r="M8" s="60"/>
      <c r="N8" s="60"/>
      <c r="O8" s="60"/>
      <c r="P8" s="60"/>
      <c r="Q8" s="31"/>
      <c r="R8" s="31"/>
      <c r="S8" s="91" t="str">
        <f>IF('7'!S38="","",'7'!S38)</f>
        <v/>
      </c>
      <c r="T8" s="91" t="str">
        <f>IF('7'!T38="","",'7'!T38)</f>
        <v/>
      </c>
      <c r="U8" s="91" t="str">
        <f>IF('7'!U38="","",'7'!U38)</f>
        <v/>
      </c>
      <c r="V8" s="91" t="str">
        <f>IF('7'!V38="","",'7'!V38)</f>
        <v/>
      </c>
      <c r="W8" s="91" t="str">
        <f>IF('7'!W38="","",'7'!W38)</f>
        <v/>
      </c>
      <c r="X8" s="91" t="str">
        <f>IF('7'!X38="","",'7'!X38)</f>
        <v/>
      </c>
      <c r="Y8" s="91" t="str">
        <f>IF('7'!Y38="","",'7'!Y38)</f>
        <v/>
      </c>
      <c r="Z8" s="91" t="str">
        <f>IF('7'!Z38="","",'7'!Z38)</f>
        <v/>
      </c>
      <c r="AA8" s="91" t="str">
        <f>IF('7'!AA38="","",'7'!AA38)</f>
        <v/>
      </c>
      <c r="AB8" s="91" t="str">
        <f>IF('7'!AB38="","",'7'!AB38)</f>
        <v/>
      </c>
      <c r="AC8" s="91" t="str">
        <f>IF('7'!AC38="","",'7'!AC38)</f>
        <v/>
      </c>
      <c r="AD8" s="91" t="str">
        <f>IF('7'!AD38="","",'7'!AD38)</f>
        <v/>
      </c>
      <c r="AE8" s="91" t="str">
        <f>IF('7'!AE38="","",'7'!AE38)</f>
        <v/>
      </c>
      <c r="AF8" s="91" t="str">
        <f>IF('7'!AF38="","",'7'!AF38)</f>
        <v/>
      </c>
      <c r="AG8" s="91" t="str">
        <f>IF('7'!AG38="","",'7'!AG38)</f>
        <v/>
      </c>
      <c r="AH8" s="91" t="str">
        <f>IF('7'!AH38="","",'7'!AH38)</f>
        <v/>
      </c>
      <c r="AI8" s="91" t="str">
        <f>IF('7'!AI38="","",'7'!AI38)</f>
        <v/>
      </c>
      <c r="AJ8" s="91" t="str">
        <f>IF('7'!AJ38="","",'7'!AJ38)</f>
        <v/>
      </c>
      <c r="AK8" s="91" t="str">
        <f>IF('7'!AK38="","",'7'!AK38)</f>
        <v/>
      </c>
      <c r="AL8" s="91" t="str">
        <f>IF('7'!AL38="","",'7'!AL38)</f>
        <v/>
      </c>
      <c r="AM8" s="17"/>
    </row>
    <row r="9" spans="1:44" s="3" customFormat="1" ht="13.5" customHeight="1" thickBot="1" x14ac:dyDescent="0.3">
      <c r="B9" s="15"/>
      <c r="C9" s="31"/>
      <c r="D9" s="89" t="s">
        <v>234</v>
      </c>
      <c r="E9" s="3" t="s">
        <v>302</v>
      </c>
      <c r="F9" s="60"/>
      <c r="G9" s="60"/>
      <c r="H9" s="60"/>
      <c r="I9" s="60"/>
      <c r="J9" s="60"/>
      <c r="K9" s="60"/>
      <c r="L9" s="60"/>
      <c r="M9" s="60"/>
      <c r="N9" s="60"/>
      <c r="O9" s="60"/>
      <c r="P9" s="60"/>
      <c r="Q9" s="31"/>
      <c r="R9" s="31"/>
      <c r="S9" s="179"/>
      <c r="T9" s="179" t="str">
        <f>IF('2'!$C$14="","",IF(INDEX('8'!$S9:$AL9,'2'!$C$14)="",CONCATENATE("Waiting for value of component",'2'!$C$14),INDEX('8'!$S9:$AL9,'2'!$C$14)))</f>
        <v/>
      </c>
      <c r="U9" s="179" t="str">
        <f>IF('2'!$C$15="","",IF(INDEX('8'!$S9:$AL9,'2'!$C$15)="",CONCATENATE("Waiting for value of component",'2'!$C$15),INDEX('8'!$S9:$AL9,'2'!$C$15)))</f>
        <v/>
      </c>
      <c r="V9" s="179" t="str">
        <f>IF('2'!$C$16="","",IF(INDEX('8'!$S9:$AL9,'2'!$C$16)="",CONCATENATE("Waiting for value of component",'2'!$C$16),INDEX('8'!$S9:$AL9,'2'!$C$16)))</f>
        <v/>
      </c>
      <c r="W9" s="179" t="str">
        <f>IF('2'!$C$17="","",IF(INDEX('8'!$S9:$AL9,'2'!$C$17)="",CONCATENATE("Waiting for value of component",'2'!$C$17),INDEX('8'!$S9:$AL9,'2'!$C$17)))</f>
        <v/>
      </c>
      <c r="X9" s="179" t="str">
        <f>IF('2'!$C$18="","",IF(INDEX('8'!$S9:$AL9,'2'!$C$18)="",CONCATENATE("Waiting for value of component",'2'!$C$18),INDEX('8'!$S9:$AL9,'2'!$C$18)))</f>
        <v/>
      </c>
      <c r="Y9" s="179" t="str">
        <f>IF('2'!$C$19="","",IF(INDEX('8'!$S9:$AL9,'2'!$C$19)="",CONCATENATE("Waiting for value of component",'2'!$C$19),INDEX('8'!$S9:$AL9,'2'!$C$19)))</f>
        <v/>
      </c>
      <c r="Z9" s="179" t="str">
        <f>IF('2'!$C$20="","",IF(INDEX('8'!$S9:$AL9,'2'!$C$20)="",CONCATENATE("Waiting for value of component",'2'!$C$20),INDEX('8'!$S9:$AL9,'2'!$C$20)))</f>
        <v/>
      </c>
      <c r="AA9" s="179" t="str">
        <f>IF('2'!$C$21="","",IF(INDEX('8'!$S9:$AL9,'2'!$C$21)="",CONCATENATE("Waiting for value of component",'2'!$C$21),INDEX('8'!$S9:$AL9,'2'!$C$21)))</f>
        <v/>
      </c>
      <c r="AB9" s="179" t="str">
        <f>IF('2'!$C$22="","",IF(INDEX('8'!$S9:$AL9,'2'!$C$22)="",CONCATENATE("Waiting for value of component",'2'!$C$22),INDEX('8'!$S9:$AL9,'2'!$C$22)))</f>
        <v/>
      </c>
      <c r="AC9" s="179" t="str">
        <f>IF('2'!$C$25="","",IF(INDEX('8'!$S9:$AL9,'2'!$C$25)="",CONCATENATE("Waiting for value of component",'2'!$C$25),INDEX('8'!$S9:$AL9,'2'!$C$25)))</f>
        <v/>
      </c>
      <c r="AD9" s="179" t="str">
        <f>IF('2'!$C$26="","",IF(INDEX('8'!$S9:$AL9,'2'!$C$26)="",CONCATENATE("Waiting for value of component",'2'!$C$26),INDEX('8'!$S9:$AL9,'2'!$C$26)))</f>
        <v/>
      </c>
      <c r="AE9" s="179" t="str">
        <f>IF('2'!$C$27="","",IF(INDEX('8'!$S9:$AL9,'2'!$C$27)="",CONCATENATE("Waiting for value of component",'2'!$C$27),INDEX('8'!$S9:$AL9,'2'!$C$27)))</f>
        <v/>
      </c>
      <c r="AF9" s="179" t="str">
        <f>IF('2'!$C$28="","",IF(INDEX('8'!$S9:$AL9,'2'!$C$28)="",CONCATENATE("Waiting for value of component",'2'!$C$28),INDEX('8'!$S9:$AL9,'2'!$C$28)))</f>
        <v/>
      </c>
      <c r="AG9" s="179" t="str">
        <f>IF('2'!$C$29="","",IF(INDEX('8'!$S9:$AL9,'2'!$C$29)="",CONCATENATE("Waiting for value of component",'2'!$C$29),INDEX('8'!$S9:$AL9,'2'!$C$29)))</f>
        <v/>
      </c>
      <c r="AH9" s="179" t="str">
        <f>IF('2'!$C$30="","",IF(INDEX('8'!$S9:$AL9,'2'!$C$30)="",CONCATENATE("Waiting for value of component",'2'!$C$30),INDEX('8'!$S9:$AL9,'2'!$C$30)))</f>
        <v/>
      </c>
      <c r="AI9" s="179" t="str">
        <f>IF('2'!$C$31="","",IF(INDEX('8'!$S9:$AL9,'2'!$C$31)="",CONCATENATE("Waiting for value of component",'2'!$C$31),INDEX('8'!$S9:$AL9,'2'!$C$31)))</f>
        <v/>
      </c>
      <c r="AJ9" s="179" t="str">
        <f>IF('2'!$C$32="","",IF(INDEX('8'!$S9:$AL9,'2'!$C$32)="",CONCATENATE("Waiting for value of component",'2'!$C$32),INDEX('8'!$S9:$AL9,'2'!$C$32)))</f>
        <v/>
      </c>
      <c r="AK9" s="179" t="str">
        <f>IF('2'!$C$33="","",IF(INDEX('8'!$S9:$AL9,'2'!$C$33)="",CONCATENATE("Waiting for value of component",'2'!$C$33),INDEX('8'!$S9:$AL9,'2'!$C$33)))</f>
        <v/>
      </c>
      <c r="AL9" s="179" t="str">
        <f>IF('2'!$C$34="","",IF(INDEX('8'!$S9:$AL9,'2'!$C$34)="",CONCATENATE("Waiting for value of component",'2'!$C$34),INDEX('8'!$S9:$AL9,'2'!$C$34)))</f>
        <v/>
      </c>
      <c r="AM9" s="180"/>
    </row>
    <row r="10" spans="1:44" s="3" customFormat="1" ht="13.5" customHeight="1" thickBot="1" x14ac:dyDescent="0.3">
      <c r="B10" s="15"/>
      <c r="C10" s="31"/>
      <c r="D10" s="89" t="s">
        <v>235</v>
      </c>
      <c r="E10" s="3" t="s">
        <v>303</v>
      </c>
      <c r="F10" s="60"/>
      <c r="G10" s="60"/>
      <c r="H10" s="60"/>
      <c r="I10" s="60"/>
      <c r="J10" s="60"/>
      <c r="K10" s="60"/>
      <c r="L10" s="60"/>
      <c r="M10" s="60"/>
      <c r="N10" s="60"/>
      <c r="O10" s="60"/>
      <c r="P10" s="60"/>
      <c r="Q10" s="31"/>
      <c r="R10" s="31"/>
      <c r="S10" s="179"/>
      <c r="T10" s="179" t="str">
        <f>IF('2'!$C$14="","",IF(INDEX('8'!$S10:$AL10,'2'!$C$14)="",CONCATENATE("Waiting for value of component",'2'!$C$14),INDEX('8'!$S10:$AL10,'2'!$C$14)))</f>
        <v/>
      </c>
      <c r="U10" s="179" t="str">
        <f>IF('2'!$C$15="","",IF(INDEX('8'!$S10:$AL10,'2'!$C$15)="",CONCATENATE("Waiting for value of component",'2'!$C$15),INDEX('8'!$S10:$AL10,'2'!$C$15)))</f>
        <v/>
      </c>
      <c r="V10" s="179" t="str">
        <f>IF('2'!$C$16="","",IF(INDEX('8'!$S10:$AL10,'2'!$C$16)="",CONCATENATE("Waiting for value of component",'2'!$C$16),INDEX('8'!$S10:$AL10,'2'!$C$16)))</f>
        <v/>
      </c>
      <c r="W10" s="179" t="str">
        <f>IF('2'!$C$17="","",IF(INDEX('8'!$S10:$AL10,'2'!$C$17)="",CONCATENATE("Waiting for value of component",'2'!$C$17),INDEX('8'!$S10:$AL10,'2'!$C$17)))</f>
        <v/>
      </c>
      <c r="X10" s="179" t="str">
        <f>IF('2'!$C$18="","",IF(INDEX('8'!$S10:$AL10,'2'!$C$18)="",CONCATENATE("Waiting for value of component",'2'!$C$18),INDEX('8'!$S10:$AL10,'2'!$C$18)))</f>
        <v/>
      </c>
      <c r="Y10" s="179" t="str">
        <f>IF('2'!$C$19="","",IF(INDEX('8'!$S10:$AL10,'2'!$C$19)="",CONCATENATE("Waiting for value of component",'2'!$C$19),INDEX('8'!$S10:$AL10,'2'!$C$19)))</f>
        <v/>
      </c>
      <c r="Z10" s="179" t="str">
        <f>IF('2'!$C$20="","",IF(INDEX('8'!$S10:$AL10,'2'!$C$20)="",CONCATENATE("Waiting for value of component",'2'!$C$20),INDEX('8'!$S10:$AL10,'2'!$C$20)))</f>
        <v/>
      </c>
      <c r="AA10" s="179" t="str">
        <f>IF('2'!$C$21="","",IF(INDEX('8'!$S10:$AL10,'2'!$C$21)="",CONCATENATE("Waiting for value of component",'2'!$C$21),INDEX('8'!$S10:$AL10,'2'!$C$21)))</f>
        <v/>
      </c>
      <c r="AB10" s="179" t="str">
        <f>IF('2'!$C$22="","",IF(INDEX('8'!$S10:$AL10,'2'!$C$22)="",CONCATENATE("Waiting for value of component",'2'!$C$22),INDEX('8'!$S10:$AL10,'2'!$C$22)))</f>
        <v/>
      </c>
      <c r="AC10" s="179" t="str">
        <f>IF('2'!$C$25="","",IF(INDEX('8'!$S10:$AL10,'2'!$C$25)="",CONCATENATE("Waiting for value of component",'2'!$C$25),INDEX('8'!$S10:$AL10,'2'!$C$25)))</f>
        <v/>
      </c>
      <c r="AD10" s="179" t="str">
        <f>IF('2'!$C$26="","",IF(INDEX('8'!$S10:$AL10,'2'!$C$26)="",CONCATENATE("Waiting for value of component",'2'!$C$26),INDEX('8'!$S10:$AL10,'2'!$C$26)))</f>
        <v/>
      </c>
      <c r="AE10" s="179" t="str">
        <f>IF('2'!$C$27="","",IF(INDEX('8'!$S10:$AL10,'2'!$C$27)="",CONCATENATE("Waiting for value of component",'2'!$C$27),INDEX('8'!$S10:$AL10,'2'!$C$27)))</f>
        <v/>
      </c>
      <c r="AF10" s="179" t="str">
        <f>IF('2'!$C$28="","",IF(INDEX('8'!$S10:$AL10,'2'!$C$28)="",CONCATENATE("Waiting for value of component",'2'!$C$28),INDEX('8'!$S10:$AL10,'2'!$C$28)))</f>
        <v/>
      </c>
      <c r="AG10" s="179" t="str">
        <f>IF('2'!$C$29="","",IF(INDEX('8'!$S10:$AL10,'2'!$C$29)="",CONCATENATE("Waiting for value of component",'2'!$C$29),INDEX('8'!$S10:$AL10,'2'!$C$29)))</f>
        <v/>
      </c>
      <c r="AH10" s="179" t="str">
        <f>IF('2'!$C$30="","",IF(INDEX('8'!$S10:$AL10,'2'!$C$30)="",CONCATENATE("Waiting for value of component",'2'!$C$30),INDEX('8'!$S10:$AL10,'2'!$C$30)))</f>
        <v/>
      </c>
      <c r="AI10" s="179" t="str">
        <f>IF('2'!$C$31="","",IF(INDEX('8'!$S10:$AL10,'2'!$C$31)="",CONCATENATE("Waiting for value of component",'2'!$C$31),INDEX('8'!$S10:$AL10,'2'!$C$31)))</f>
        <v/>
      </c>
      <c r="AJ10" s="179" t="str">
        <f>IF('2'!$C$32="","",IF(INDEX('8'!$S10:$AL10,'2'!$C$32)="",CONCATENATE("Waiting for value of component",'2'!$C$32),INDEX('8'!$S10:$AL10,'2'!$C$32)))</f>
        <v/>
      </c>
      <c r="AK10" s="179" t="str">
        <f>IF('2'!$C$33="","",IF(INDEX('8'!$S10:$AL10,'2'!$C$33)="",CONCATENATE("Waiting for value of component",'2'!$C$33),INDEX('8'!$S10:$AL10,'2'!$C$33)))</f>
        <v/>
      </c>
      <c r="AL10" s="179" t="str">
        <f>IF('2'!$C$34="","",IF(INDEX('8'!$S10:$AL10,'2'!$C$34)="",CONCATENATE("Waiting for value of component",'2'!$C$34),INDEX('8'!$S10:$AL10,'2'!$C$34)))</f>
        <v/>
      </c>
      <c r="AM10" s="180"/>
    </row>
    <row r="11" spans="1:44" s="3" customFormat="1" ht="13.5" customHeight="1" thickBot="1" x14ac:dyDescent="0.3">
      <c r="B11" s="15"/>
      <c r="C11" s="31"/>
      <c r="D11" s="89" t="s">
        <v>236</v>
      </c>
      <c r="E11" s="3" t="s">
        <v>304</v>
      </c>
      <c r="F11" s="60"/>
      <c r="G11" s="60"/>
      <c r="H11" s="60"/>
      <c r="I11" s="60"/>
      <c r="J11" s="60"/>
      <c r="K11" s="60"/>
      <c r="L11" s="60"/>
      <c r="M11" s="60"/>
      <c r="N11" s="60"/>
      <c r="O11" s="60"/>
      <c r="P11" s="60"/>
      <c r="Q11" s="31"/>
      <c r="R11" s="31"/>
      <c r="S11" s="179"/>
      <c r="T11" s="179" t="str">
        <f>IF('2'!$C$14="","",IF(INDEX('8'!$S11:$AL11,'2'!$C$14)="",CONCATENATE("Waiting for value of component",'2'!$C$14),INDEX('8'!$S11:$AL11,'2'!$C$14)))</f>
        <v/>
      </c>
      <c r="U11" s="179" t="str">
        <f>IF('2'!$C$15="","",IF(INDEX('8'!$S11:$AL11,'2'!$C$15)="",CONCATENATE("Waiting for value of component",'2'!$C$15),INDEX('8'!$S11:$AL11,'2'!$C$15)))</f>
        <v/>
      </c>
      <c r="V11" s="179" t="str">
        <f>IF('2'!$C$16="","",IF(INDEX('8'!$S11:$AL11,'2'!$C$16)="",CONCATENATE("Waiting for value of component",'2'!$C$16),INDEX('8'!$S11:$AL11,'2'!$C$16)))</f>
        <v/>
      </c>
      <c r="W11" s="179" t="str">
        <f>IF('2'!$C$17="","",IF(INDEX('8'!$S11:$AL11,'2'!$C$17)="",CONCATENATE("Waiting for value of component",'2'!$C$17),INDEX('8'!$S11:$AL11,'2'!$C$17)))</f>
        <v/>
      </c>
      <c r="X11" s="179" t="str">
        <f>IF('2'!$C$18="","",IF(INDEX('8'!$S11:$AL11,'2'!$C$18)="",CONCATENATE("Waiting for value of component",'2'!$C$18),INDEX('8'!$S11:$AL11,'2'!$C$18)))</f>
        <v/>
      </c>
      <c r="Y11" s="179" t="str">
        <f>IF('2'!$C$19="","",IF(INDEX('8'!$S11:$AL11,'2'!$C$19)="",CONCATENATE("Waiting for value of component",'2'!$C$19),INDEX('8'!$S11:$AL11,'2'!$C$19)))</f>
        <v/>
      </c>
      <c r="Z11" s="179" t="str">
        <f>IF('2'!$C$20="","",IF(INDEX('8'!$S11:$AL11,'2'!$C$20)="",CONCATENATE("Waiting for value of component",'2'!$C$20),INDEX('8'!$S11:$AL11,'2'!$C$20)))</f>
        <v/>
      </c>
      <c r="AA11" s="179" t="str">
        <f>IF('2'!$C$21="","",IF(INDEX('8'!$S11:$AL11,'2'!$C$21)="",CONCATENATE("Waiting for value of component",'2'!$C$21),INDEX('8'!$S11:$AL11,'2'!$C$21)))</f>
        <v/>
      </c>
      <c r="AB11" s="179" t="str">
        <f>IF('2'!$C$22="","",IF(INDEX('8'!$S11:$AL11,'2'!$C$22)="",CONCATENATE("Waiting for value of component",'2'!$C$22),INDEX('8'!$S11:$AL11,'2'!$C$22)))</f>
        <v/>
      </c>
      <c r="AC11" s="179" t="str">
        <f>IF('2'!$C$25="","",IF(INDEX('8'!$S11:$AL11,'2'!$C$25)="",CONCATENATE("Waiting for value of component",'2'!$C$25),INDEX('8'!$S11:$AL11,'2'!$C$25)))</f>
        <v/>
      </c>
      <c r="AD11" s="179" t="str">
        <f>IF('2'!$C$26="","",IF(INDEX('8'!$S11:$AL11,'2'!$C$26)="",CONCATENATE("Waiting for value of component",'2'!$C$26),INDEX('8'!$S11:$AL11,'2'!$C$26)))</f>
        <v/>
      </c>
      <c r="AE11" s="179" t="str">
        <f>IF('2'!$C$27="","",IF(INDEX('8'!$S11:$AL11,'2'!$C$27)="",CONCATENATE("Waiting for value of component",'2'!$C$27),INDEX('8'!$S11:$AL11,'2'!$C$27)))</f>
        <v/>
      </c>
      <c r="AF11" s="179" t="str">
        <f>IF('2'!$C$28="","",IF(INDEX('8'!$S11:$AL11,'2'!$C$28)="",CONCATENATE("Waiting for value of component",'2'!$C$28),INDEX('8'!$S11:$AL11,'2'!$C$28)))</f>
        <v/>
      </c>
      <c r="AG11" s="179" t="str">
        <f>IF('2'!$C$29="","",IF(INDEX('8'!$S11:$AL11,'2'!$C$29)="",CONCATENATE("Waiting for value of component",'2'!$C$29),INDEX('8'!$S11:$AL11,'2'!$C$29)))</f>
        <v/>
      </c>
      <c r="AH11" s="179" t="str">
        <f>IF('2'!$C$30="","",IF(INDEX('8'!$S11:$AL11,'2'!$C$30)="",CONCATENATE("Waiting for value of component",'2'!$C$30),INDEX('8'!$S11:$AL11,'2'!$C$30)))</f>
        <v/>
      </c>
      <c r="AI11" s="179" t="str">
        <f>IF('2'!$C$31="","",IF(INDEX('8'!$S11:$AL11,'2'!$C$31)="",CONCATENATE("Waiting for value of component",'2'!$C$31),INDEX('8'!$S11:$AL11,'2'!$C$31)))</f>
        <v/>
      </c>
      <c r="AJ11" s="179" t="str">
        <f>IF('2'!$C$32="","",IF(INDEX('8'!$S11:$AL11,'2'!$C$32)="",CONCATENATE("Waiting for value of component",'2'!$C$32),INDEX('8'!$S11:$AL11,'2'!$C$32)))</f>
        <v/>
      </c>
      <c r="AK11" s="179" t="str">
        <f>IF('2'!$C$33="","",IF(INDEX('8'!$S11:$AL11,'2'!$C$33)="",CONCATENATE("Waiting for value of component",'2'!$C$33),INDEX('8'!$S11:$AL11,'2'!$C$33)))</f>
        <v/>
      </c>
      <c r="AL11" s="179" t="str">
        <f>IF('2'!$C$34="","",IF(INDEX('8'!$S11:$AL11,'2'!$C$34)="",CONCATENATE("Waiting for value of component",'2'!$C$34),INDEX('8'!$S11:$AL11,'2'!$C$34)))</f>
        <v/>
      </c>
      <c r="AM11" s="180"/>
    </row>
    <row r="12" spans="1:44" s="3" customFormat="1" ht="31.5" customHeight="1" thickBot="1" x14ac:dyDescent="0.3">
      <c r="B12" s="15"/>
      <c r="C12" s="31"/>
      <c r="D12" s="89" t="s">
        <v>237</v>
      </c>
      <c r="E12" s="423" t="s">
        <v>305</v>
      </c>
      <c r="F12" s="423"/>
      <c r="G12" s="423"/>
      <c r="H12" s="423"/>
      <c r="I12" s="423"/>
      <c r="J12" s="423"/>
      <c r="K12" s="423"/>
      <c r="L12" s="423"/>
      <c r="M12" s="423"/>
      <c r="N12" s="423"/>
      <c r="O12" s="423"/>
      <c r="P12" s="423"/>
      <c r="Q12" s="423"/>
      <c r="R12" s="31"/>
      <c r="S12" s="179"/>
      <c r="T12" s="179" t="str">
        <f>IF('2'!$C$14="","",IF(INDEX('8'!$S12:$AL12,'2'!$C$14)="",CONCATENATE("Waiting for value of component",'2'!$C$14),INDEX('8'!$S12:$AL12,'2'!$C$14)))</f>
        <v/>
      </c>
      <c r="U12" s="179" t="str">
        <f>IF('2'!$C$15="","",IF(INDEX('8'!$S12:$AL12,'2'!$C$15)="",CONCATENATE("Waiting for value of component",'2'!$C$15),INDEX('8'!$S12:$AL12,'2'!$C$15)))</f>
        <v/>
      </c>
      <c r="V12" s="179" t="str">
        <f>IF('2'!$C$16="","",IF(INDEX('8'!$S12:$AL12,'2'!$C$16)="",CONCATENATE("Waiting for value of component",'2'!$C$16),INDEX('8'!$S12:$AL12,'2'!$C$16)))</f>
        <v/>
      </c>
      <c r="W12" s="179" t="str">
        <f>IF('2'!$C$17="","",IF(INDEX('8'!$S12:$AL12,'2'!$C$17)="",CONCATENATE("Waiting for value of component",'2'!$C$17),INDEX('8'!$S12:$AL12,'2'!$C$17)))</f>
        <v/>
      </c>
      <c r="X12" s="179" t="str">
        <f>IF('2'!$C$18="","",IF(INDEX('8'!$S12:$AL12,'2'!$C$18)="",CONCATENATE("Waiting for value of component",'2'!$C$18),INDEX('8'!$S12:$AL12,'2'!$C$18)))</f>
        <v/>
      </c>
      <c r="Y12" s="179" t="str">
        <f>IF('2'!$C$19="","",IF(INDEX('8'!$S12:$AL12,'2'!$C$19)="",CONCATENATE("Waiting for value of component",'2'!$C$19),INDEX('8'!$S12:$AL12,'2'!$C$19)))</f>
        <v/>
      </c>
      <c r="Z12" s="179" t="str">
        <f>IF('2'!$C$20="","",IF(INDEX('8'!$S12:$AL12,'2'!$C$20)="",CONCATENATE("Waiting for value of component",'2'!$C$20),INDEX('8'!$S12:$AL12,'2'!$C$20)))</f>
        <v/>
      </c>
      <c r="AA12" s="179" t="str">
        <f>IF('2'!$C$21="","",IF(INDEX('8'!$S12:$AL12,'2'!$C$21)="",CONCATENATE("Waiting for value of component",'2'!$C$21),INDEX('8'!$S12:$AL12,'2'!$C$21)))</f>
        <v/>
      </c>
      <c r="AB12" s="179" t="str">
        <f>IF('2'!$C$22="","",IF(INDEX('8'!$S12:$AL12,'2'!$C$22)="",CONCATENATE("Waiting for value of component",'2'!$C$22),INDEX('8'!$S12:$AL12,'2'!$C$22)))</f>
        <v/>
      </c>
      <c r="AC12" s="179" t="str">
        <f>IF('2'!$C$25="","",IF(INDEX('8'!$S12:$AL12,'2'!$C$25)="",CONCATENATE("Waiting for value of component",'2'!$C$25),INDEX('8'!$S12:$AL12,'2'!$C$25)))</f>
        <v/>
      </c>
      <c r="AD12" s="179" t="str">
        <f>IF('2'!$C$26="","",IF(INDEX('8'!$S12:$AL12,'2'!$C$26)="",CONCATENATE("Waiting for value of component",'2'!$C$26),INDEX('8'!$S12:$AL12,'2'!$C$26)))</f>
        <v/>
      </c>
      <c r="AE12" s="179" t="str">
        <f>IF('2'!$C$27="","",IF(INDEX('8'!$S12:$AL12,'2'!$C$27)="",CONCATENATE("Waiting for value of component",'2'!$C$27),INDEX('8'!$S12:$AL12,'2'!$C$27)))</f>
        <v/>
      </c>
      <c r="AF12" s="179" t="str">
        <f>IF('2'!$C$28="","",IF(INDEX('8'!$S12:$AL12,'2'!$C$28)="",CONCATENATE("Waiting for value of component",'2'!$C$28),INDEX('8'!$S12:$AL12,'2'!$C$28)))</f>
        <v/>
      </c>
      <c r="AG12" s="179" t="str">
        <f>IF('2'!$C$29="","",IF(INDEX('8'!$S12:$AL12,'2'!$C$29)="",CONCATENATE("Waiting for value of component",'2'!$C$29),INDEX('8'!$S12:$AL12,'2'!$C$29)))</f>
        <v/>
      </c>
      <c r="AH12" s="179" t="str">
        <f>IF('2'!$C$30="","",IF(INDEX('8'!$S12:$AL12,'2'!$C$30)="",CONCATENATE("Waiting for value of component",'2'!$C$30),INDEX('8'!$S12:$AL12,'2'!$C$30)))</f>
        <v/>
      </c>
      <c r="AI12" s="179" t="str">
        <f>IF('2'!$C$31="","",IF(INDEX('8'!$S12:$AL12,'2'!$C$31)="",CONCATENATE("Waiting for value of component",'2'!$C$31),INDEX('8'!$S12:$AL12,'2'!$C$31)))</f>
        <v/>
      </c>
      <c r="AJ12" s="179" t="str">
        <f>IF('2'!$C$32="","",IF(INDEX('8'!$S12:$AL12,'2'!$C$32)="",CONCATENATE("Waiting for value of component",'2'!$C$32),INDEX('8'!$S12:$AL12,'2'!$C$32)))</f>
        <v/>
      </c>
      <c r="AK12" s="179" t="str">
        <f>IF('2'!$C$33="","",IF(INDEX('8'!$S12:$AL12,'2'!$C$33)="",CONCATENATE("Waiting for value of component",'2'!$C$33),INDEX('8'!$S12:$AL12,'2'!$C$33)))</f>
        <v/>
      </c>
      <c r="AL12" s="179" t="str">
        <f>IF('2'!$C$34="","",IF(INDEX('8'!$S12:$AL12,'2'!$C$34)="",CONCATENATE("Waiting for value of component",'2'!$C$34),INDEX('8'!$S12:$AL12,'2'!$C$34)))</f>
        <v/>
      </c>
      <c r="AM12" s="180"/>
    </row>
    <row r="13" spans="1:44" s="3" customFormat="1" ht="26.25" customHeight="1" thickBot="1" x14ac:dyDescent="0.3">
      <c r="B13" s="15"/>
      <c r="C13" s="31"/>
      <c r="D13" s="260" t="s">
        <v>238</v>
      </c>
      <c r="E13" s="3" t="s">
        <v>306</v>
      </c>
      <c r="F13" s="60"/>
      <c r="G13" s="60"/>
      <c r="H13" s="60"/>
      <c r="I13" s="60"/>
      <c r="J13" s="60"/>
      <c r="K13" s="60"/>
      <c r="L13" s="60"/>
      <c r="M13" s="60"/>
      <c r="N13" s="60"/>
      <c r="O13" s="60"/>
      <c r="P13" s="60"/>
      <c r="Q13" s="31"/>
      <c r="R13" s="31"/>
      <c r="S13" s="179"/>
      <c r="T13" s="179" t="str">
        <f>IF('2'!$C$14="","",IF(INDEX('8'!$S13:$AL13,'2'!$C$14)="",CONCATENATE("Waiting for value of component",'2'!$C$14),INDEX('8'!$S13:$AL13,'2'!$C$14)))</f>
        <v/>
      </c>
      <c r="U13" s="179" t="str">
        <f>IF('2'!$C$15="","",IF(INDEX('8'!$S13:$AL13,'2'!$C$15)="",CONCATENATE("Waiting for value of component",'2'!$C$15),INDEX('8'!$S13:$AL13,'2'!$C$15)))</f>
        <v/>
      </c>
      <c r="V13" s="179" t="str">
        <f>IF('2'!$C$16="","",IF(INDEX('8'!$S13:$AL13,'2'!$C$16)="",CONCATENATE("Waiting for value of component",'2'!$C$16),INDEX('8'!$S13:$AL13,'2'!$C$16)))</f>
        <v/>
      </c>
      <c r="W13" s="179" t="str">
        <f>IF('2'!$C$17="","",IF(INDEX('8'!$S13:$AL13,'2'!$C$17)="",CONCATENATE("Waiting for value of component",'2'!$C$17),INDEX('8'!$S13:$AL13,'2'!$C$17)))</f>
        <v/>
      </c>
      <c r="X13" s="179" t="str">
        <f>IF('2'!$C$18="","",IF(INDEX('8'!$S13:$AL13,'2'!$C$18)="",CONCATENATE("Waiting for value of component",'2'!$C$18),INDEX('8'!$S13:$AL13,'2'!$C$18)))</f>
        <v/>
      </c>
      <c r="Y13" s="179" t="str">
        <f>IF('2'!$C$19="","",IF(INDEX('8'!$S13:$AL13,'2'!$C$19)="",CONCATENATE("Waiting for value of component",'2'!$C$19),INDEX('8'!$S13:$AL13,'2'!$C$19)))</f>
        <v/>
      </c>
      <c r="Z13" s="179" t="str">
        <f>IF('2'!$C$20="","",IF(INDEX('8'!$S13:$AL13,'2'!$C$20)="",CONCATENATE("Waiting for value of component",'2'!$C$20),INDEX('8'!$S13:$AL13,'2'!$C$20)))</f>
        <v/>
      </c>
      <c r="AA13" s="179" t="str">
        <f>IF('2'!$C$21="","",IF(INDEX('8'!$S13:$AL13,'2'!$C$21)="",CONCATENATE("Waiting for value of component",'2'!$C$21),INDEX('8'!$S13:$AL13,'2'!$C$21)))</f>
        <v/>
      </c>
      <c r="AB13" s="179" t="str">
        <f>IF('2'!$C$22="","",IF(INDEX('8'!$S13:$AL13,'2'!$C$22)="",CONCATENATE("Waiting for value of component",'2'!$C$22),INDEX('8'!$S13:$AL13,'2'!$C$22)))</f>
        <v/>
      </c>
      <c r="AC13" s="179" t="str">
        <f>IF('2'!$C$25="","",IF(INDEX('8'!$S13:$AL13,'2'!$C$25)="",CONCATENATE("Waiting for value of component",'2'!$C$25),INDEX('8'!$S13:$AL13,'2'!$C$25)))</f>
        <v/>
      </c>
      <c r="AD13" s="179" t="str">
        <f>IF('2'!$C$26="","",IF(INDEX('8'!$S13:$AL13,'2'!$C$26)="",CONCATENATE("Waiting for value of component",'2'!$C$26),INDEX('8'!$S13:$AL13,'2'!$C$26)))</f>
        <v/>
      </c>
      <c r="AE13" s="179" t="str">
        <f>IF('2'!$C$27="","",IF(INDEX('8'!$S13:$AL13,'2'!$C$27)="",CONCATENATE("Waiting for value of component",'2'!$C$27),INDEX('8'!$S13:$AL13,'2'!$C$27)))</f>
        <v/>
      </c>
      <c r="AF13" s="179" t="str">
        <f>IF('2'!$C$28="","",IF(INDEX('8'!$S13:$AL13,'2'!$C$28)="",CONCATENATE("Waiting for value of component",'2'!$C$28),INDEX('8'!$S13:$AL13,'2'!$C$28)))</f>
        <v/>
      </c>
      <c r="AG13" s="179" t="str">
        <f>IF('2'!$C$29="","",IF(INDEX('8'!$S13:$AL13,'2'!$C$29)="",CONCATENATE("Waiting for value of component",'2'!$C$29),INDEX('8'!$S13:$AL13,'2'!$C$29)))</f>
        <v/>
      </c>
      <c r="AH13" s="179" t="str">
        <f>IF('2'!$C$30="","",IF(INDEX('8'!$S13:$AL13,'2'!$C$30)="",CONCATENATE("Waiting for value of component",'2'!$C$30),INDEX('8'!$S13:$AL13,'2'!$C$30)))</f>
        <v/>
      </c>
      <c r="AI13" s="179" t="str">
        <f>IF('2'!$C$31="","",IF(INDEX('8'!$S13:$AL13,'2'!$C$31)="",CONCATENATE("Waiting for value of component",'2'!$C$31),INDEX('8'!$S13:$AL13,'2'!$C$31)))</f>
        <v/>
      </c>
      <c r="AJ13" s="179" t="str">
        <f>IF('2'!$C$32="","",IF(INDEX('8'!$S13:$AL13,'2'!$C$32)="",CONCATENATE("Waiting for value of component",'2'!$C$32),INDEX('8'!$S13:$AL13,'2'!$C$32)))</f>
        <v/>
      </c>
      <c r="AK13" s="179" t="str">
        <f>IF('2'!$C$33="","",IF(INDEX('8'!$S13:$AL13,'2'!$C$33)="",CONCATENATE("Waiting for value of component",'2'!$C$33),INDEX('8'!$S13:$AL13,'2'!$C$33)))</f>
        <v/>
      </c>
      <c r="AL13" s="179" t="str">
        <f>IF('2'!$C$34="","",IF(INDEX('8'!$S13:$AL13,'2'!$C$34)="",CONCATENATE("Waiting for value of component",'2'!$C$34),INDEX('8'!$S13:$AL13,'2'!$C$34)))</f>
        <v/>
      </c>
      <c r="AM13" s="180"/>
    </row>
    <row r="14" spans="1:44" s="3" customFormat="1" ht="26.25" customHeight="1" thickBot="1" x14ac:dyDescent="0.3">
      <c r="B14" s="15"/>
      <c r="C14" s="31"/>
      <c r="D14" s="408" t="s">
        <v>683</v>
      </c>
      <c r="E14" s="408"/>
      <c r="F14" s="408"/>
      <c r="G14" s="408"/>
      <c r="H14" s="408"/>
      <c r="I14" s="408"/>
      <c r="J14" s="408"/>
      <c r="K14" s="408"/>
      <c r="L14" s="408"/>
      <c r="M14" s="408"/>
      <c r="N14" s="408"/>
      <c r="O14" s="408"/>
      <c r="P14" s="408"/>
      <c r="Q14" s="408"/>
      <c r="R14" s="31"/>
      <c r="S14" s="174"/>
      <c r="T14" s="174"/>
      <c r="U14" s="174"/>
      <c r="V14" s="174"/>
      <c r="W14" s="174"/>
      <c r="X14" s="174"/>
      <c r="Y14" s="174"/>
      <c r="Z14" s="174"/>
      <c r="AA14" s="174"/>
      <c r="AB14" s="174"/>
      <c r="AC14" s="174"/>
      <c r="AD14" s="174"/>
      <c r="AE14" s="174"/>
      <c r="AF14" s="174"/>
      <c r="AG14" s="174"/>
      <c r="AH14" s="174"/>
      <c r="AI14" s="174"/>
      <c r="AJ14" s="174"/>
      <c r="AK14" s="174"/>
      <c r="AL14" s="174"/>
      <c r="AM14" s="181"/>
    </row>
    <row r="15" spans="1:44" s="3" customFormat="1" ht="22.5" customHeight="1" x14ac:dyDescent="0.25">
      <c r="B15" s="15"/>
      <c r="C15" s="86"/>
      <c r="D15" s="86"/>
      <c r="E15" s="424" t="s">
        <v>669</v>
      </c>
      <c r="F15" s="424"/>
      <c r="G15" s="424"/>
      <c r="H15" s="424"/>
      <c r="I15" s="424"/>
      <c r="J15" s="424"/>
      <c r="K15" s="424"/>
      <c r="L15" s="424"/>
      <c r="M15" s="424"/>
      <c r="N15" s="424"/>
      <c r="O15" s="424"/>
      <c r="P15" s="424"/>
      <c r="Q15" s="424"/>
      <c r="R15" s="424"/>
      <c r="S15" s="49"/>
      <c r="T15" s="56"/>
      <c r="U15" s="49"/>
      <c r="V15" s="56"/>
      <c r="W15" s="49"/>
      <c r="X15" s="49"/>
      <c r="Y15" s="49"/>
      <c r="Z15" s="49"/>
      <c r="AA15" s="49"/>
      <c r="AB15" s="49"/>
      <c r="AC15" s="49"/>
      <c r="AD15" s="49"/>
      <c r="AE15" s="49"/>
      <c r="AF15" s="49"/>
      <c r="AG15" s="49"/>
      <c r="AH15" s="49"/>
      <c r="AI15" s="49"/>
      <c r="AJ15" s="49"/>
      <c r="AK15" s="49"/>
      <c r="AL15" s="49"/>
      <c r="AM15" s="17"/>
    </row>
    <row r="16" spans="1:44" s="3" customFormat="1" ht="7.5" customHeight="1" x14ac:dyDescent="0.25">
      <c r="B16" s="15"/>
      <c r="C16" s="31"/>
      <c r="D16" s="31"/>
      <c r="E16" s="31"/>
      <c r="F16" s="31"/>
      <c r="G16" s="31"/>
      <c r="H16" s="31"/>
      <c r="I16" s="31"/>
      <c r="J16" s="31"/>
      <c r="K16" s="31"/>
      <c r="L16" s="31"/>
      <c r="M16" s="31"/>
      <c r="N16" s="31"/>
      <c r="O16" s="31"/>
      <c r="P16" s="31"/>
      <c r="Q16" s="31"/>
      <c r="R16" s="31"/>
      <c r="S16" s="49"/>
      <c r="T16" s="56"/>
      <c r="U16" s="49"/>
      <c r="V16" s="56"/>
      <c r="W16" s="49"/>
      <c r="X16" s="49"/>
      <c r="Y16" s="49"/>
      <c r="Z16" s="49"/>
      <c r="AA16" s="49"/>
      <c r="AB16" s="49"/>
      <c r="AC16" s="49"/>
      <c r="AD16" s="49"/>
      <c r="AE16" s="49"/>
      <c r="AF16" s="49"/>
      <c r="AG16" s="49"/>
      <c r="AH16" s="49"/>
      <c r="AI16" s="49"/>
      <c r="AJ16" s="49"/>
      <c r="AK16" s="49"/>
      <c r="AL16" s="49"/>
      <c r="AM16" s="17"/>
    </row>
    <row r="17" spans="2:39" s="3" customFormat="1" ht="13.5" customHeight="1" x14ac:dyDescent="0.25">
      <c r="B17" s="15"/>
      <c r="C17" s="31"/>
      <c r="D17" s="44" t="s">
        <v>307</v>
      </c>
      <c r="E17" s="88" t="s">
        <v>308</v>
      </c>
      <c r="F17" s="88"/>
      <c r="G17" s="88"/>
      <c r="H17" s="88"/>
      <c r="I17" s="88"/>
      <c r="J17" s="88"/>
      <c r="K17" s="88"/>
      <c r="L17" s="88"/>
      <c r="M17" s="88"/>
      <c r="N17" s="88"/>
      <c r="O17" s="88"/>
      <c r="P17" s="88"/>
      <c r="Q17" s="66"/>
      <c r="R17" s="66"/>
      <c r="S17" s="66"/>
      <c r="T17" s="66"/>
      <c r="U17" s="66"/>
      <c r="V17" s="66"/>
      <c r="W17" s="66"/>
      <c r="X17" s="66"/>
      <c r="Y17" s="66"/>
      <c r="Z17" s="66"/>
      <c r="AA17" s="66"/>
      <c r="AB17" s="66"/>
      <c r="AC17" s="66"/>
      <c r="AD17" s="66"/>
      <c r="AE17" s="66"/>
      <c r="AF17" s="66"/>
      <c r="AG17" s="66"/>
      <c r="AH17" s="66"/>
      <c r="AI17" s="66"/>
      <c r="AJ17" s="66"/>
      <c r="AK17" s="66"/>
      <c r="AL17" s="66"/>
      <c r="AM17" s="17"/>
    </row>
    <row r="18" spans="2:39" s="3" customFormat="1" ht="28.5" customHeight="1" thickBot="1" x14ac:dyDescent="0.3">
      <c r="B18" s="15"/>
      <c r="C18" s="31"/>
      <c r="D18" s="425" t="s">
        <v>309</v>
      </c>
      <c r="E18" s="425"/>
      <c r="F18" s="425"/>
      <c r="G18" s="425"/>
      <c r="H18" s="425"/>
      <c r="I18" s="425"/>
      <c r="J18" s="425"/>
      <c r="K18" s="425"/>
      <c r="L18" s="425"/>
      <c r="M18" s="425"/>
      <c r="N18" s="425"/>
      <c r="O18" s="425"/>
      <c r="P18" s="425"/>
      <c r="Q18" s="425"/>
      <c r="R18" s="31"/>
      <c r="S18" s="49"/>
      <c r="T18" s="56"/>
      <c r="U18" s="49"/>
      <c r="V18" s="56"/>
      <c r="W18" s="49"/>
      <c r="X18" s="49"/>
      <c r="Y18" s="49"/>
      <c r="Z18" s="49"/>
      <c r="AA18" s="49"/>
      <c r="AB18" s="49"/>
      <c r="AC18" s="49"/>
      <c r="AD18" s="49"/>
      <c r="AE18" s="49"/>
      <c r="AF18" s="49"/>
      <c r="AG18" s="49"/>
      <c r="AH18" s="49"/>
      <c r="AI18" s="49"/>
      <c r="AJ18" s="49"/>
      <c r="AK18" s="49"/>
      <c r="AL18" s="49"/>
      <c r="AM18" s="17"/>
    </row>
    <row r="19" spans="2:39" s="3" customFormat="1" ht="13.5" customHeight="1" thickBot="1" x14ac:dyDescent="0.3">
      <c r="B19" s="15"/>
      <c r="C19" s="31"/>
      <c r="D19" s="89" t="s">
        <v>233</v>
      </c>
      <c r="E19" s="3" t="s">
        <v>310</v>
      </c>
      <c r="F19" s="60"/>
      <c r="G19" s="60"/>
      <c r="H19" s="60"/>
      <c r="I19" s="60"/>
      <c r="J19" s="60"/>
      <c r="K19" s="60"/>
      <c r="L19" s="60"/>
      <c r="M19" s="60"/>
      <c r="N19" s="60"/>
      <c r="O19" s="60"/>
      <c r="P19" s="60"/>
      <c r="Q19" s="31"/>
      <c r="R19" s="31"/>
      <c r="S19" s="91" t="str">
        <f>IF('7'!S39="","",'7'!S39)</f>
        <v/>
      </c>
      <c r="T19" s="91" t="str">
        <f>IF('7'!T39="","",'7'!T39)</f>
        <v/>
      </c>
      <c r="U19" s="91" t="str">
        <f>IF('7'!U39="","",'7'!U39)</f>
        <v/>
      </c>
      <c r="V19" s="91" t="str">
        <f>IF('7'!V39="","",'7'!V39)</f>
        <v/>
      </c>
      <c r="W19" s="91" t="str">
        <f>IF('7'!W39="","",'7'!W39)</f>
        <v/>
      </c>
      <c r="X19" s="91" t="str">
        <f>IF('7'!X39="","",'7'!X39)</f>
        <v/>
      </c>
      <c r="Y19" s="91" t="str">
        <f>IF('7'!Y39="","",'7'!Y39)</f>
        <v/>
      </c>
      <c r="Z19" s="91" t="str">
        <f>IF('7'!Z39="","",'7'!Z39)</f>
        <v/>
      </c>
      <c r="AA19" s="91" t="str">
        <f>IF('7'!AA39="","",'7'!AA39)</f>
        <v/>
      </c>
      <c r="AB19" s="91" t="str">
        <f>IF('7'!AB39="","",'7'!AB39)</f>
        <v/>
      </c>
      <c r="AC19" s="91" t="str">
        <f>IF('7'!AC39="","",'7'!AC39)</f>
        <v/>
      </c>
      <c r="AD19" s="91" t="str">
        <f>IF('7'!AD39="","",'7'!AD39)</f>
        <v/>
      </c>
      <c r="AE19" s="91" t="str">
        <f>IF('7'!AE39="","",'7'!AE39)</f>
        <v/>
      </c>
      <c r="AF19" s="91" t="str">
        <f>IF('7'!AF39="","",'7'!AF39)</f>
        <v/>
      </c>
      <c r="AG19" s="91" t="str">
        <f>IF('7'!AG39="","",'7'!AG39)</f>
        <v/>
      </c>
      <c r="AH19" s="91" t="str">
        <f>IF('7'!AH39="","",'7'!AH39)</f>
        <v/>
      </c>
      <c r="AI19" s="91" t="str">
        <f>IF('7'!AI39="","",'7'!AI39)</f>
        <v/>
      </c>
      <c r="AJ19" s="91" t="str">
        <f>IF('7'!AJ39="","",'7'!AJ39)</f>
        <v/>
      </c>
      <c r="AK19" s="91" t="str">
        <f>IF('7'!AK39="","",'7'!AK39)</f>
        <v/>
      </c>
      <c r="AL19" s="91" t="str">
        <f>IF('7'!AL39="","",'7'!AL39)</f>
        <v/>
      </c>
      <c r="AM19" s="17"/>
    </row>
    <row r="20" spans="2:39" s="3" customFormat="1" ht="13.5" customHeight="1" thickBot="1" x14ac:dyDescent="0.3">
      <c r="B20" s="15"/>
      <c r="C20" s="31"/>
      <c r="D20" s="89" t="s">
        <v>234</v>
      </c>
      <c r="E20" s="3" t="s">
        <v>302</v>
      </c>
      <c r="F20" s="60"/>
      <c r="G20" s="60"/>
      <c r="H20" s="60"/>
      <c r="I20" s="60"/>
      <c r="J20" s="60"/>
      <c r="K20" s="60"/>
      <c r="L20" s="60"/>
      <c r="M20" s="60"/>
      <c r="N20" s="60"/>
      <c r="O20" s="60"/>
      <c r="P20" s="60"/>
      <c r="Q20" s="31"/>
      <c r="R20" s="31"/>
      <c r="S20" s="179"/>
      <c r="T20" s="179" t="str">
        <f>IF('2'!$C$14="","",IF(INDEX('8'!$S20:$AL20,'2'!$C$14)="",CONCATENATE("Waiting for value of component",'2'!$C$14),INDEX('8'!$S20:$AL20,'2'!$C$14)))</f>
        <v/>
      </c>
      <c r="U20" s="179" t="str">
        <f>IF('2'!$C$15="","",IF(INDEX('8'!$S20:$AL20,'2'!$C$15)="",CONCATENATE("Waiting for value of component",'2'!$C$15),INDEX('8'!$S20:$AL20,'2'!$C$15)))</f>
        <v/>
      </c>
      <c r="V20" s="179" t="str">
        <f>IF('2'!$C$16="","",IF(INDEX('8'!$S20:$AL20,'2'!$C$16)="",CONCATENATE("Waiting for value of component",'2'!$C$16),INDEX('8'!$S20:$AL20,'2'!$C$16)))</f>
        <v/>
      </c>
      <c r="W20" s="179" t="str">
        <f>IF('2'!$C$17="","",IF(INDEX('8'!$S20:$AL20,'2'!$C$17)="",CONCATENATE("Waiting for value of component",'2'!$C$17),INDEX('8'!$S20:$AL20,'2'!$C$17)))</f>
        <v/>
      </c>
      <c r="X20" s="179" t="str">
        <f>IF('2'!$C$18="","",IF(INDEX('8'!$S20:$AL20,'2'!$C$18)="",CONCATENATE("Waiting for value of component",'2'!$C$18),INDEX('8'!$S20:$AL20,'2'!$C$18)))</f>
        <v/>
      </c>
      <c r="Y20" s="179" t="str">
        <f>IF('2'!$C$19="","",IF(INDEX('8'!$S20:$AL20,'2'!$C$19)="",CONCATENATE("Waiting for value of component",'2'!$C$19),INDEX('8'!$S20:$AL20,'2'!$C$19)))</f>
        <v/>
      </c>
      <c r="Z20" s="179" t="str">
        <f>IF('2'!$C$20="","",IF(INDEX('8'!$S20:$AL20,'2'!$C$20)="",CONCATENATE("Waiting for value of component",'2'!$C$20),INDEX('8'!$S20:$AL20,'2'!$C$20)))</f>
        <v/>
      </c>
      <c r="AA20" s="179" t="str">
        <f>IF('2'!$C$21="","",IF(INDEX('8'!$S20:$AL20,'2'!$C$21)="",CONCATENATE("Waiting for value of component",'2'!$C$21),INDEX('8'!$S20:$AL20,'2'!$C$21)))</f>
        <v/>
      </c>
      <c r="AB20" s="179" t="str">
        <f>IF('2'!$C$22="","",IF(INDEX('8'!$S20:$AL20,'2'!$C$22)="",CONCATENATE("Waiting for value of component",'2'!$C$22),INDEX('8'!$S20:$AL20,'2'!$C$22)))</f>
        <v/>
      </c>
      <c r="AC20" s="179" t="str">
        <f>IF('2'!$C$25="","",IF(INDEX('8'!$S20:$AL20,'2'!$C$25)="",CONCATENATE("Waiting for value of component",'2'!$C$25),INDEX('8'!$S20:$AL20,'2'!$C$25)))</f>
        <v/>
      </c>
      <c r="AD20" s="179" t="str">
        <f>IF('2'!$C$26="","",IF(INDEX('8'!$S20:$AL20,'2'!$C$26)="",CONCATENATE("Waiting for value of component",'2'!$C$26),INDEX('8'!$S20:$AL20,'2'!$C$26)))</f>
        <v/>
      </c>
      <c r="AE20" s="179" t="str">
        <f>IF('2'!$C$27="","",IF(INDEX('8'!$S20:$AL20,'2'!$C$27)="",CONCATENATE("Waiting for value of component",'2'!$C$27),INDEX('8'!$S20:$AL20,'2'!$C$27)))</f>
        <v/>
      </c>
      <c r="AF20" s="179" t="str">
        <f>IF('2'!$C$28="","",IF(INDEX('8'!$S20:$AL20,'2'!$C$28)="",CONCATENATE("Waiting for value of component",'2'!$C$28),INDEX('8'!$S20:$AL20,'2'!$C$28)))</f>
        <v/>
      </c>
      <c r="AG20" s="179" t="str">
        <f>IF('2'!$C$29="","",IF(INDEX('8'!$S20:$AL20,'2'!$C$29)="",CONCATENATE("Waiting for value of component",'2'!$C$29),INDEX('8'!$S20:$AL20,'2'!$C$29)))</f>
        <v/>
      </c>
      <c r="AH20" s="179" t="str">
        <f>IF('2'!$C$30="","",IF(INDEX('8'!$S20:$AL20,'2'!$C$30)="",CONCATENATE("Waiting for value of component",'2'!$C$30),INDEX('8'!$S20:$AL20,'2'!$C$30)))</f>
        <v/>
      </c>
      <c r="AI20" s="179" t="str">
        <f>IF('2'!$C$31="","",IF(INDEX('8'!$S20:$AL20,'2'!$C$31)="",CONCATENATE("Waiting for value of component",'2'!$C$31),INDEX('8'!$S20:$AL20,'2'!$C$31)))</f>
        <v/>
      </c>
      <c r="AJ20" s="179" t="str">
        <f>IF('2'!$C$32="","",IF(INDEX('8'!$S20:$AL20,'2'!$C$32)="",CONCATENATE("Waiting for value of component",'2'!$C$32),INDEX('8'!$S20:$AL20,'2'!$C$32)))</f>
        <v/>
      </c>
      <c r="AK20" s="179" t="str">
        <f>IF('2'!$C$33="","",IF(INDEX('8'!$S20:$AL20,'2'!$C$33)="",CONCATENATE("Waiting for value of component",'2'!$C$33),INDEX('8'!$S20:$AL20,'2'!$C$33)))</f>
        <v/>
      </c>
      <c r="AL20" s="179" t="str">
        <f>IF('2'!$C$34="","",IF(INDEX('8'!$S20:$AL20,'2'!$C$34)="",CONCATENATE("Waiting for value of component",'2'!$C$34),INDEX('8'!$S20:$AL20,'2'!$C$34)))</f>
        <v/>
      </c>
      <c r="AM20" s="180"/>
    </row>
    <row r="21" spans="2:39" s="3" customFormat="1" ht="13.5" customHeight="1" thickBot="1" x14ac:dyDescent="0.3">
      <c r="B21" s="15"/>
      <c r="C21" s="31"/>
      <c r="D21" s="89" t="s">
        <v>235</v>
      </c>
      <c r="E21" s="3" t="s">
        <v>303</v>
      </c>
      <c r="F21" s="60"/>
      <c r="G21" s="60"/>
      <c r="H21" s="60"/>
      <c r="I21" s="60"/>
      <c r="J21" s="60"/>
      <c r="K21" s="60"/>
      <c r="L21" s="60"/>
      <c r="M21" s="60"/>
      <c r="N21" s="60"/>
      <c r="O21" s="60"/>
      <c r="P21" s="60"/>
      <c r="Q21" s="31"/>
      <c r="R21" s="31"/>
      <c r="S21" s="179"/>
      <c r="T21" s="179" t="str">
        <f>IF('2'!$C$14="","",IF(INDEX('8'!$S21:$AL21,'2'!$C$14)="",CONCATENATE("Waiting for value of component",'2'!$C$14),INDEX('8'!$S21:$AL21,'2'!$C$14)))</f>
        <v/>
      </c>
      <c r="U21" s="179" t="str">
        <f>IF('2'!$C$15="","",IF(INDEX('8'!$S21:$AL21,'2'!$C$15)="",CONCATENATE("Waiting for value of component",'2'!$C$15),INDEX('8'!$S21:$AL21,'2'!$C$15)))</f>
        <v/>
      </c>
      <c r="V21" s="179" t="str">
        <f>IF('2'!$C$16="","",IF(INDEX('8'!$S21:$AL21,'2'!$C$16)="",CONCATENATE("Waiting for value of component",'2'!$C$16),INDEX('8'!$S21:$AL21,'2'!$C$16)))</f>
        <v/>
      </c>
      <c r="W21" s="179" t="str">
        <f>IF('2'!$C$17="","",IF(INDEX('8'!$S21:$AL21,'2'!$C$17)="",CONCATENATE("Waiting for value of component",'2'!$C$17),INDEX('8'!$S21:$AL21,'2'!$C$17)))</f>
        <v/>
      </c>
      <c r="X21" s="179" t="str">
        <f>IF('2'!$C$18="","",IF(INDEX('8'!$S21:$AL21,'2'!$C$18)="",CONCATENATE("Waiting for value of component",'2'!$C$18),INDEX('8'!$S21:$AL21,'2'!$C$18)))</f>
        <v/>
      </c>
      <c r="Y21" s="179" t="str">
        <f>IF('2'!$C$19="","",IF(INDEX('8'!$S21:$AL21,'2'!$C$19)="",CONCATENATE("Waiting for value of component",'2'!$C$19),INDEX('8'!$S21:$AL21,'2'!$C$19)))</f>
        <v/>
      </c>
      <c r="Z21" s="179" t="str">
        <f>IF('2'!$C$20="","",IF(INDEX('8'!$S21:$AL21,'2'!$C$20)="",CONCATENATE("Waiting for value of component",'2'!$C$20),INDEX('8'!$S21:$AL21,'2'!$C$20)))</f>
        <v/>
      </c>
      <c r="AA21" s="179" t="str">
        <f>IF('2'!$C$21="","",IF(INDEX('8'!$S21:$AL21,'2'!$C$21)="",CONCATENATE("Waiting for value of component",'2'!$C$21),INDEX('8'!$S21:$AL21,'2'!$C$21)))</f>
        <v/>
      </c>
      <c r="AB21" s="179" t="str">
        <f>IF('2'!$C$22="","",IF(INDEX('8'!$S21:$AL21,'2'!$C$22)="",CONCATENATE("Waiting for value of component",'2'!$C$22),INDEX('8'!$S21:$AL21,'2'!$C$22)))</f>
        <v/>
      </c>
      <c r="AC21" s="179" t="str">
        <f>IF('2'!$C$25="","",IF(INDEX('8'!$S21:$AL21,'2'!$C$25)="",CONCATENATE("Waiting for value of component",'2'!$C$25),INDEX('8'!$S21:$AL21,'2'!$C$25)))</f>
        <v/>
      </c>
      <c r="AD21" s="179" t="str">
        <f>IF('2'!$C$26="","",IF(INDEX('8'!$S21:$AL21,'2'!$C$26)="",CONCATENATE("Waiting for value of component",'2'!$C$26),INDEX('8'!$S21:$AL21,'2'!$C$26)))</f>
        <v/>
      </c>
      <c r="AE21" s="179" t="str">
        <f>IF('2'!$C$27="","",IF(INDEX('8'!$S21:$AL21,'2'!$C$27)="",CONCATENATE("Waiting for value of component",'2'!$C$27),INDEX('8'!$S21:$AL21,'2'!$C$27)))</f>
        <v/>
      </c>
      <c r="AF21" s="179" t="str">
        <f>IF('2'!$C$28="","",IF(INDEX('8'!$S21:$AL21,'2'!$C$28)="",CONCATENATE("Waiting for value of component",'2'!$C$28),INDEX('8'!$S21:$AL21,'2'!$C$28)))</f>
        <v/>
      </c>
      <c r="AG21" s="179" t="str">
        <f>IF('2'!$C$29="","",IF(INDEX('8'!$S21:$AL21,'2'!$C$29)="",CONCATENATE("Waiting for value of component",'2'!$C$29),INDEX('8'!$S21:$AL21,'2'!$C$29)))</f>
        <v/>
      </c>
      <c r="AH21" s="179" t="str">
        <f>IF('2'!$C$30="","",IF(INDEX('8'!$S21:$AL21,'2'!$C$30)="",CONCATENATE("Waiting for value of component",'2'!$C$30),INDEX('8'!$S21:$AL21,'2'!$C$30)))</f>
        <v/>
      </c>
      <c r="AI21" s="179" t="str">
        <f>IF('2'!$C$31="","",IF(INDEX('8'!$S21:$AL21,'2'!$C$31)="",CONCATENATE("Waiting for value of component",'2'!$C$31),INDEX('8'!$S21:$AL21,'2'!$C$31)))</f>
        <v/>
      </c>
      <c r="AJ21" s="179" t="str">
        <f>IF('2'!$C$32="","",IF(INDEX('8'!$S21:$AL21,'2'!$C$32)="",CONCATENATE("Waiting for value of component",'2'!$C$32),INDEX('8'!$S21:$AL21,'2'!$C$32)))</f>
        <v/>
      </c>
      <c r="AK21" s="179" t="str">
        <f>IF('2'!$C$33="","",IF(INDEX('8'!$S21:$AL21,'2'!$C$33)="",CONCATENATE("Waiting for value of component",'2'!$C$33),INDEX('8'!$S21:$AL21,'2'!$C$33)))</f>
        <v/>
      </c>
      <c r="AL21" s="179" t="str">
        <f>IF('2'!$C$34="","",IF(INDEX('8'!$S21:$AL21,'2'!$C$34)="",CONCATENATE("Waiting for value of component",'2'!$C$34),INDEX('8'!$S21:$AL21,'2'!$C$34)))</f>
        <v/>
      </c>
      <c r="AM21" s="180"/>
    </row>
    <row r="22" spans="2:39" s="3" customFormat="1" ht="13.5" customHeight="1" thickBot="1" x14ac:dyDescent="0.3">
      <c r="B22" s="15"/>
      <c r="C22" s="31"/>
      <c r="D22" s="89" t="s">
        <v>236</v>
      </c>
      <c r="E22" s="3" t="s">
        <v>304</v>
      </c>
      <c r="F22" s="60"/>
      <c r="G22" s="60"/>
      <c r="H22" s="60"/>
      <c r="I22" s="60"/>
      <c r="J22" s="60"/>
      <c r="K22" s="60"/>
      <c r="L22" s="60"/>
      <c r="M22" s="60"/>
      <c r="N22" s="60"/>
      <c r="O22" s="60"/>
      <c r="P22" s="60"/>
      <c r="Q22" s="31"/>
      <c r="R22" s="31"/>
      <c r="S22" s="179"/>
      <c r="T22" s="179" t="str">
        <f>IF('2'!$C$14="","",IF(INDEX('8'!$S22:$AL22,'2'!$C$14)="",CONCATENATE("Waiting for value of component",'2'!$C$14),INDEX('8'!$S22:$AL22,'2'!$C$14)))</f>
        <v/>
      </c>
      <c r="U22" s="179" t="str">
        <f>IF('2'!$C$15="","",IF(INDEX('8'!$S22:$AL22,'2'!$C$15)="",CONCATENATE("Waiting for value of component",'2'!$C$15),INDEX('8'!$S22:$AL22,'2'!$C$15)))</f>
        <v/>
      </c>
      <c r="V22" s="179" t="str">
        <f>IF('2'!$C$16="","",IF(INDEX('8'!$S22:$AL22,'2'!$C$16)="",CONCATENATE("Waiting for value of component",'2'!$C$16),INDEX('8'!$S22:$AL22,'2'!$C$16)))</f>
        <v/>
      </c>
      <c r="W22" s="179" t="str">
        <f>IF('2'!$C$17="","",IF(INDEX('8'!$S22:$AL22,'2'!$C$17)="",CONCATENATE("Waiting for value of component",'2'!$C$17),INDEX('8'!$S22:$AL22,'2'!$C$17)))</f>
        <v/>
      </c>
      <c r="X22" s="179" t="str">
        <f>IF('2'!$C$18="","",IF(INDEX('8'!$S22:$AL22,'2'!$C$18)="",CONCATENATE("Waiting for value of component",'2'!$C$18),INDEX('8'!$S22:$AL22,'2'!$C$18)))</f>
        <v/>
      </c>
      <c r="Y22" s="179" t="str">
        <f>IF('2'!$C$19="","",IF(INDEX('8'!$S22:$AL22,'2'!$C$19)="",CONCATENATE("Waiting for value of component",'2'!$C$19),INDEX('8'!$S22:$AL22,'2'!$C$19)))</f>
        <v/>
      </c>
      <c r="Z22" s="179" t="str">
        <f>IF('2'!$C$20="","",IF(INDEX('8'!$S22:$AL22,'2'!$C$20)="",CONCATENATE("Waiting for value of component",'2'!$C$20),INDEX('8'!$S22:$AL22,'2'!$C$20)))</f>
        <v/>
      </c>
      <c r="AA22" s="179" t="str">
        <f>IF('2'!$C$21="","",IF(INDEX('8'!$S22:$AL22,'2'!$C$21)="",CONCATENATE("Waiting for value of component",'2'!$C$21),INDEX('8'!$S22:$AL22,'2'!$C$21)))</f>
        <v/>
      </c>
      <c r="AB22" s="179" t="str">
        <f>IF('2'!$C$22="","",IF(INDEX('8'!$S22:$AL22,'2'!$C$22)="",CONCATENATE("Waiting for value of component",'2'!$C$22),INDEX('8'!$S22:$AL22,'2'!$C$22)))</f>
        <v/>
      </c>
      <c r="AC22" s="179" t="str">
        <f>IF('2'!$C$25="","",IF(INDEX('8'!$S22:$AL22,'2'!$C$25)="",CONCATENATE("Waiting for value of component",'2'!$C$25),INDEX('8'!$S22:$AL22,'2'!$C$25)))</f>
        <v/>
      </c>
      <c r="AD22" s="179" t="str">
        <f>IF('2'!$C$26="","",IF(INDEX('8'!$S22:$AL22,'2'!$C$26)="",CONCATENATE("Waiting for value of component",'2'!$C$26),INDEX('8'!$S22:$AL22,'2'!$C$26)))</f>
        <v/>
      </c>
      <c r="AE22" s="179" t="str">
        <f>IF('2'!$C$27="","",IF(INDEX('8'!$S22:$AL22,'2'!$C$27)="",CONCATENATE("Waiting for value of component",'2'!$C$27),INDEX('8'!$S22:$AL22,'2'!$C$27)))</f>
        <v/>
      </c>
      <c r="AF22" s="179" t="str">
        <f>IF('2'!$C$28="","",IF(INDEX('8'!$S22:$AL22,'2'!$C$28)="",CONCATENATE("Waiting for value of component",'2'!$C$28),INDEX('8'!$S22:$AL22,'2'!$C$28)))</f>
        <v/>
      </c>
      <c r="AG22" s="179" t="str">
        <f>IF('2'!$C$29="","",IF(INDEX('8'!$S22:$AL22,'2'!$C$29)="",CONCATENATE("Waiting for value of component",'2'!$C$29),INDEX('8'!$S22:$AL22,'2'!$C$29)))</f>
        <v/>
      </c>
      <c r="AH22" s="179" t="str">
        <f>IF('2'!$C$30="","",IF(INDEX('8'!$S22:$AL22,'2'!$C$30)="",CONCATENATE("Waiting for value of component",'2'!$C$30),INDEX('8'!$S22:$AL22,'2'!$C$30)))</f>
        <v/>
      </c>
      <c r="AI22" s="179" t="str">
        <f>IF('2'!$C$31="","",IF(INDEX('8'!$S22:$AL22,'2'!$C$31)="",CONCATENATE("Waiting for value of component",'2'!$C$31),INDEX('8'!$S22:$AL22,'2'!$C$31)))</f>
        <v/>
      </c>
      <c r="AJ22" s="179" t="str">
        <f>IF('2'!$C$32="","",IF(INDEX('8'!$S22:$AL22,'2'!$C$32)="",CONCATENATE("Waiting for value of component",'2'!$C$32),INDEX('8'!$S22:$AL22,'2'!$C$32)))</f>
        <v/>
      </c>
      <c r="AK22" s="179" t="str">
        <f>IF('2'!$C$33="","",IF(INDEX('8'!$S22:$AL22,'2'!$C$33)="",CONCATENATE("Waiting for value of component",'2'!$C$33),INDEX('8'!$S22:$AL22,'2'!$C$33)))</f>
        <v/>
      </c>
      <c r="AL22" s="179" t="str">
        <f>IF('2'!$C$34="","",IF(INDEX('8'!$S22:$AL22,'2'!$C$34)="",CONCATENATE("Waiting for value of component",'2'!$C$34),INDEX('8'!$S22:$AL22,'2'!$C$34)))</f>
        <v/>
      </c>
      <c r="AM22" s="180"/>
    </row>
    <row r="23" spans="2:39" s="3" customFormat="1" ht="13.5" customHeight="1" thickBot="1" x14ac:dyDescent="0.3">
      <c r="B23" s="15"/>
      <c r="C23" s="31"/>
      <c r="D23" s="89" t="s">
        <v>237</v>
      </c>
      <c r="E23" s="423" t="s">
        <v>315</v>
      </c>
      <c r="F23" s="423"/>
      <c r="G23" s="423"/>
      <c r="H23" s="423"/>
      <c r="I23" s="423"/>
      <c r="J23" s="423"/>
      <c r="K23" s="423"/>
      <c r="L23" s="423"/>
      <c r="M23" s="423"/>
      <c r="N23" s="423"/>
      <c r="O23" s="423"/>
      <c r="P23" s="423"/>
      <c r="Q23" s="423"/>
      <c r="R23" s="31"/>
      <c r="S23" s="179"/>
      <c r="T23" s="179" t="str">
        <f>IF('2'!$C$14="","",IF(INDEX('8'!$S23:$AL23,'2'!$C$14)="",CONCATENATE("Waiting for value of component",'2'!$C$14),INDEX('8'!$S23:$AL23,'2'!$C$14)))</f>
        <v/>
      </c>
      <c r="U23" s="179" t="str">
        <f>IF('2'!$C$15="","",IF(INDEX('8'!$S23:$AL23,'2'!$C$15)="",CONCATENATE("Waiting for value of component",'2'!$C$15),INDEX('8'!$S23:$AL23,'2'!$C$15)))</f>
        <v/>
      </c>
      <c r="V23" s="179" t="str">
        <f>IF('2'!$C$16="","",IF(INDEX('8'!$S23:$AL23,'2'!$C$16)="",CONCATENATE("Waiting for value of component",'2'!$C$16),INDEX('8'!$S23:$AL23,'2'!$C$16)))</f>
        <v/>
      </c>
      <c r="W23" s="179" t="str">
        <f>IF('2'!$C$17="","",IF(INDEX('8'!$S23:$AL23,'2'!$C$17)="",CONCATENATE("Waiting for value of component",'2'!$C$17),INDEX('8'!$S23:$AL23,'2'!$C$17)))</f>
        <v/>
      </c>
      <c r="X23" s="179" t="str">
        <f>IF('2'!$C$18="","",IF(INDEX('8'!$S23:$AL23,'2'!$C$18)="",CONCATENATE("Waiting for value of component",'2'!$C$18),INDEX('8'!$S23:$AL23,'2'!$C$18)))</f>
        <v/>
      </c>
      <c r="Y23" s="179" t="str">
        <f>IF('2'!$C$19="","",IF(INDEX('8'!$S23:$AL23,'2'!$C$19)="",CONCATENATE("Waiting for value of component",'2'!$C$19),INDEX('8'!$S23:$AL23,'2'!$C$19)))</f>
        <v/>
      </c>
      <c r="Z23" s="179" t="str">
        <f>IF('2'!$C$20="","",IF(INDEX('8'!$S23:$AL23,'2'!$C$20)="",CONCATENATE("Waiting for value of component",'2'!$C$20),INDEX('8'!$S23:$AL23,'2'!$C$20)))</f>
        <v/>
      </c>
      <c r="AA23" s="179" t="str">
        <f>IF('2'!$C$21="","",IF(INDEX('8'!$S23:$AL23,'2'!$C$21)="",CONCATENATE("Waiting for value of component",'2'!$C$21),INDEX('8'!$S23:$AL23,'2'!$C$21)))</f>
        <v/>
      </c>
      <c r="AB23" s="179" t="str">
        <f>IF('2'!$C$22="","",IF(INDEX('8'!$S23:$AL23,'2'!$C$22)="",CONCATENATE("Waiting for value of component",'2'!$C$22),INDEX('8'!$S23:$AL23,'2'!$C$22)))</f>
        <v/>
      </c>
      <c r="AC23" s="179" t="str">
        <f>IF('2'!$C$25="","",IF(INDEX('8'!$S23:$AL23,'2'!$C$25)="",CONCATENATE("Waiting for value of component",'2'!$C$25),INDEX('8'!$S23:$AL23,'2'!$C$25)))</f>
        <v/>
      </c>
      <c r="AD23" s="179" t="str">
        <f>IF('2'!$C$26="","",IF(INDEX('8'!$S23:$AL23,'2'!$C$26)="",CONCATENATE("Waiting for value of component",'2'!$C$26),INDEX('8'!$S23:$AL23,'2'!$C$26)))</f>
        <v/>
      </c>
      <c r="AE23" s="179" t="str">
        <f>IF('2'!$C$27="","",IF(INDEX('8'!$S23:$AL23,'2'!$C$27)="",CONCATENATE("Waiting for value of component",'2'!$C$27),INDEX('8'!$S23:$AL23,'2'!$C$27)))</f>
        <v/>
      </c>
      <c r="AF23" s="179" t="str">
        <f>IF('2'!$C$28="","",IF(INDEX('8'!$S23:$AL23,'2'!$C$28)="",CONCATENATE("Waiting for value of component",'2'!$C$28),INDEX('8'!$S23:$AL23,'2'!$C$28)))</f>
        <v/>
      </c>
      <c r="AG23" s="179" t="str">
        <f>IF('2'!$C$29="","",IF(INDEX('8'!$S23:$AL23,'2'!$C$29)="",CONCATENATE("Waiting for value of component",'2'!$C$29),INDEX('8'!$S23:$AL23,'2'!$C$29)))</f>
        <v/>
      </c>
      <c r="AH23" s="179" t="str">
        <f>IF('2'!$C$30="","",IF(INDEX('8'!$S23:$AL23,'2'!$C$30)="",CONCATENATE("Waiting for value of component",'2'!$C$30),INDEX('8'!$S23:$AL23,'2'!$C$30)))</f>
        <v/>
      </c>
      <c r="AI23" s="179" t="str">
        <f>IF('2'!$C$31="","",IF(INDEX('8'!$S23:$AL23,'2'!$C$31)="",CONCATENATE("Waiting for value of component",'2'!$C$31),INDEX('8'!$S23:$AL23,'2'!$C$31)))</f>
        <v/>
      </c>
      <c r="AJ23" s="179" t="str">
        <f>IF('2'!$C$32="","",IF(INDEX('8'!$S23:$AL23,'2'!$C$32)="",CONCATENATE("Waiting for value of component",'2'!$C$32),INDEX('8'!$S23:$AL23,'2'!$C$32)))</f>
        <v/>
      </c>
      <c r="AK23" s="179" t="str">
        <f>IF('2'!$C$33="","",IF(INDEX('8'!$S23:$AL23,'2'!$C$33)="",CONCATENATE("Waiting for value of component",'2'!$C$33),INDEX('8'!$S23:$AL23,'2'!$C$33)))</f>
        <v/>
      </c>
      <c r="AL23" s="179" t="str">
        <f>IF('2'!$C$34="","",IF(INDEX('8'!$S23:$AL23,'2'!$C$34)="",CONCATENATE("Waiting for value of component",'2'!$C$34),INDEX('8'!$S23:$AL23,'2'!$C$34)))</f>
        <v/>
      </c>
      <c r="AM23" s="180"/>
    </row>
    <row r="24" spans="2:39" s="3" customFormat="1" ht="13.5" customHeight="1" thickBot="1" x14ac:dyDescent="0.3">
      <c r="B24" s="15"/>
      <c r="C24" s="31"/>
      <c r="D24" s="89" t="s">
        <v>238</v>
      </c>
      <c r="E24" s="3" t="s">
        <v>306</v>
      </c>
      <c r="F24" s="60"/>
      <c r="G24" s="60"/>
      <c r="H24" s="60"/>
      <c r="I24" s="60"/>
      <c r="J24" s="60"/>
      <c r="K24" s="60"/>
      <c r="L24" s="60"/>
      <c r="M24" s="60"/>
      <c r="N24" s="60"/>
      <c r="O24" s="60"/>
      <c r="P24" s="60"/>
      <c r="Q24" s="31"/>
      <c r="R24" s="31"/>
      <c r="S24" s="179"/>
      <c r="T24" s="179" t="str">
        <f>IF('2'!$C$14="","",IF(INDEX('8'!$S24:$AL24,'2'!$C$14)="",CONCATENATE("Waiting for value of component",'2'!$C$14),INDEX('8'!$S24:$AL24,'2'!$C$14)))</f>
        <v/>
      </c>
      <c r="U24" s="179" t="str">
        <f>IF('2'!$C$15="","",IF(INDEX('8'!$S24:$AL24,'2'!$C$15)="",CONCATENATE("Waiting for value of component",'2'!$C$15),INDEX('8'!$S24:$AL24,'2'!$C$15)))</f>
        <v/>
      </c>
      <c r="V24" s="179" t="str">
        <f>IF('2'!$C$16="","",IF(INDEX('8'!$S24:$AL24,'2'!$C$16)="",CONCATENATE("Waiting for value of component",'2'!$C$16),INDEX('8'!$S24:$AL24,'2'!$C$16)))</f>
        <v/>
      </c>
      <c r="W24" s="179" t="str">
        <f>IF('2'!$C$17="","",IF(INDEX('8'!$S24:$AL24,'2'!$C$17)="",CONCATENATE("Waiting for value of component",'2'!$C$17),INDEX('8'!$S24:$AL24,'2'!$C$17)))</f>
        <v/>
      </c>
      <c r="X24" s="179" t="str">
        <f>IF('2'!$C$18="","",IF(INDEX('8'!$S24:$AL24,'2'!$C$18)="",CONCATENATE("Waiting for value of component",'2'!$C$18),INDEX('8'!$S24:$AL24,'2'!$C$18)))</f>
        <v/>
      </c>
      <c r="Y24" s="179" t="str">
        <f>IF('2'!$C$19="","",IF(INDEX('8'!$S24:$AL24,'2'!$C$19)="",CONCATENATE("Waiting for value of component",'2'!$C$19),INDEX('8'!$S24:$AL24,'2'!$C$19)))</f>
        <v/>
      </c>
      <c r="Z24" s="179" t="str">
        <f>IF('2'!$C$20="","",IF(INDEX('8'!$S24:$AL24,'2'!$C$20)="",CONCATENATE("Waiting for value of component",'2'!$C$20),INDEX('8'!$S24:$AL24,'2'!$C$20)))</f>
        <v/>
      </c>
      <c r="AA24" s="179" t="str">
        <f>IF('2'!$C$21="","",IF(INDEX('8'!$S24:$AL24,'2'!$C$21)="",CONCATENATE("Waiting for value of component",'2'!$C$21),INDEX('8'!$S24:$AL24,'2'!$C$21)))</f>
        <v/>
      </c>
      <c r="AB24" s="179" t="str">
        <f>IF('2'!$C$22="","",IF(INDEX('8'!$S24:$AL24,'2'!$C$22)="",CONCATENATE("Waiting for value of component",'2'!$C$22),INDEX('8'!$S24:$AL24,'2'!$C$22)))</f>
        <v/>
      </c>
      <c r="AC24" s="179" t="str">
        <f>IF('2'!$C$25="","",IF(INDEX('8'!$S24:$AL24,'2'!$C$25)="",CONCATENATE("Waiting for value of component",'2'!$C$25),INDEX('8'!$S24:$AL24,'2'!$C$25)))</f>
        <v/>
      </c>
      <c r="AD24" s="179" t="str">
        <f>IF('2'!$C$26="","",IF(INDEX('8'!$S24:$AL24,'2'!$C$26)="",CONCATENATE("Waiting for value of component",'2'!$C$26),INDEX('8'!$S24:$AL24,'2'!$C$26)))</f>
        <v/>
      </c>
      <c r="AE24" s="179" t="str">
        <f>IF('2'!$C$27="","",IF(INDEX('8'!$S24:$AL24,'2'!$C$27)="",CONCATENATE("Waiting for value of component",'2'!$C$27),INDEX('8'!$S24:$AL24,'2'!$C$27)))</f>
        <v/>
      </c>
      <c r="AF24" s="179" t="str">
        <f>IF('2'!$C$28="","",IF(INDEX('8'!$S24:$AL24,'2'!$C$28)="",CONCATENATE("Waiting for value of component",'2'!$C$28),INDEX('8'!$S24:$AL24,'2'!$C$28)))</f>
        <v/>
      </c>
      <c r="AG24" s="179" t="str">
        <f>IF('2'!$C$29="","",IF(INDEX('8'!$S24:$AL24,'2'!$C$29)="",CONCATENATE("Waiting for value of component",'2'!$C$29),INDEX('8'!$S24:$AL24,'2'!$C$29)))</f>
        <v/>
      </c>
      <c r="AH24" s="179" t="str">
        <f>IF('2'!$C$30="","",IF(INDEX('8'!$S24:$AL24,'2'!$C$30)="",CONCATENATE("Waiting for value of component",'2'!$C$30),INDEX('8'!$S24:$AL24,'2'!$C$30)))</f>
        <v/>
      </c>
      <c r="AI24" s="179" t="str">
        <f>IF('2'!$C$31="","",IF(INDEX('8'!$S24:$AL24,'2'!$C$31)="",CONCATENATE("Waiting for value of component",'2'!$C$31),INDEX('8'!$S24:$AL24,'2'!$C$31)))</f>
        <v/>
      </c>
      <c r="AJ24" s="179" t="str">
        <f>IF('2'!$C$32="","",IF(INDEX('8'!$S24:$AL24,'2'!$C$32)="",CONCATENATE("Waiting for value of component",'2'!$C$32),INDEX('8'!$S24:$AL24,'2'!$C$32)))</f>
        <v/>
      </c>
      <c r="AK24" s="179" t="str">
        <f>IF('2'!$C$33="","",IF(INDEX('8'!$S24:$AL24,'2'!$C$33)="",CONCATENATE("Waiting for value of component",'2'!$C$33),INDEX('8'!$S24:$AL24,'2'!$C$33)))</f>
        <v/>
      </c>
      <c r="AL24" s="179" t="str">
        <f>IF('2'!$C$34="","",IF(INDEX('8'!$S24:$AL24,'2'!$C$34)="",CONCATENATE("Waiting for value of component",'2'!$C$34),INDEX('8'!$S24:$AL24,'2'!$C$34)))</f>
        <v/>
      </c>
      <c r="AM24" s="180"/>
    </row>
    <row r="25" spans="2:39" s="3" customFormat="1" ht="26.25" customHeight="1" thickBot="1" x14ac:dyDescent="0.3">
      <c r="B25" s="15"/>
      <c r="C25" s="31"/>
      <c r="D25" s="408" t="s">
        <v>683</v>
      </c>
      <c r="E25" s="408"/>
      <c r="F25" s="408"/>
      <c r="G25" s="408"/>
      <c r="H25" s="408"/>
      <c r="I25" s="408"/>
      <c r="J25" s="408"/>
      <c r="K25" s="408"/>
      <c r="L25" s="408"/>
      <c r="M25" s="408"/>
      <c r="N25" s="408"/>
      <c r="O25" s="408"/>
      <c r="P25" s="408"/>
      <c r="Q25" s="408"/>
      <c r="R25" s="31"/>
      <c r="S25" s="174"/>
      <c r="T25" s="174"/>
      <c r="U25" s="174"/>
      <c r="V25" s="174"/>
      <c r="W25" s="174"/>
      <c r="X25" s="174"/>
      <c r="Y25" s="174"/>
      <c r="Z25" s="174"/>
      <c r="AA25" s="174"/>
      <c r="AB25" s="174"/>
      <c r="AC25" s="174"/>
      <c r="AD25" s="174"/>
      <c r="AE25" s="174"/>
      <c r="AF25" s="174"/>
      <c r="AG25" s="174"/>
      <c r="AH25" s="174"/>
      <c r="AI25" s="174"/>
      <c r="AJ25" s="174"/>
      <c r="AK25" s="174"/>
      <c r="AL25" s="174"/>
      <c r="AM25" s="181"/>
    </row>
    <row r="26" spans="2:39" s="3" customFormat="1" ht="6.75" customHeight="1" x14ac:dyDescent="0.25">
      <c r="B26" s="15"/>
      <c r="C26" s="31"/>
      <c r="D26" s="31"/>
      <c r="E26" s="31"/>
      <c r="F26" s="31"/>
      <c r="G26" s="31"/>
      <c r="H26" s="31"/>
      <c r="I26" s="31"/>
      <c r="J26" s="31"/>
      <c r="K26" s="31"/>
      <c r="L26" s="31"/>
      <c r="M26" s="31"/>
      <c r="N26" s="31"/>
      <c r="O26" s="31"/>
      <c r="P26" s="31"/>
      <c r="Q26" s="31"/>
      <c r="R26" s="31"/>
      <c r="S26" s="49"/>
      <c r="T26" s="56"/>
      <c r="U26" s="49"/>
      <c r="V26" s="56"/>
      <c r="W26" s="49"/>
      <c r="X26" s="56"/>
      <c r="Y26" s="49"/>
      <c r="Z26" s="56"/>
      <c r="AA26" s="49"/>
      <c r="AB26" s="56"/>
      <c r="AC26" s="49"/>
      <c r="AD26" s="56"/>
      <c r="AE26" s="49"/>
      <c r="AF26" s="56"/>
      <c r="AG26" s="49"/>
      <c r="AH26" s="56"/>
      <c r="AI26" s="49"/>
      <c r="AJ26" s="56"/>
      <c r="AK26" s="49"/>
      <c r="AL26" s="56"/>
      <c r="AM26" s="17"/>
    </row>
    <row r="27" spans="2:39" s="3" customFormat="1" ht="14.25" customHeight="1" thickBot="1" x14ac:dyDescent="0.3">
      <c r="B27" s="15"/>
      <c r="C27" s="31"/>
      <c r="D27" s="92" t="s">
        <v>312</v>
      </c>
      <c r="E27" s="93" t="s">
        <v>313</v>
      </c>
      <c r="F27" s="93"/>
      <c r="G27" s="93"/>
      <c r="H27" s="93"/>
      <c r="I27" s="93"/>
      <c r="J27" s="93"/>
      <c r="K27" s="93"/>
      <c r="L27" s="93"/>
      <c r="M27" s="93"/>
      <c r="N27" s="93"/>
      <c r="O27" s="93"/>
      <c r="P27" s="93"/>
      <c r="Q27" s="94"/>
      <c r="R27" s="66"/>
      <c r="S27" s="66"/>
      <c r="T27" s="66"/>
      <c r="U27" s="66"/>
      <c r="V27" s="66"/>
      <c r="W27" s="66"/>
      <c r="X27" s="66"/>
      <c r="Y27" s="66"/>
      <c r="Z27" s="66"/>
      <c r="AA27" s="66"/>
      <c r="AB27" s="66"/>
      <c r="AC27" s="66"/>
      <c r="AD27" s="66"/>
      <c r="AE27" s="66"/>
      <c r="AF27" s="66"/>
      <c r="AG27" s="66"/>
      <c r="AH27" s="66"/>
      <c r="AI27" s="66"/>
      <c r="AJ27" s="66"/>
      <c r="AK27" s="66"/>
      <c r="AL27" s="66"/>
      <c r="AM27" s="17"/>
    </row>
    <row r="28" spans="2:39" s="3" customFormat="1" ht="84.75" customHeight="1" thickBot="1" x14ac:dyDescent="0.3">
      <c r="B28" s="15"/>
      <c r="C28" s="31"/>
      <c r="D28" s="422" t="s">
        <v>314</v>
      </c>
      <c r="E28" s="422"/>
      <c r="F28" s="422"/>
      <c r="G28" s="422"/>
      <c r="H28" s="422"/>
      <c r="I28" s="422"/>
      <c r="J28" s="422"/>
      <c r="K28" s="422"/>
      <c r="L28" s="422"/>
      <c r="M28" s="422"/>
      <c r="N28" s="422"/>
      <c r="O28" s="422"/>
      <c r="P28" s="422"/>
      <c r="Q28" s="31"/>
      <c r="R28" s="31"/>
      <c r="S28" s="70"/>
      <c r="T28" s="174" t="str">
        <f>IF('2'!$C$14="","",IF(INDEX('8'!$S28:$AL28,'2'!$C$14)="",CONCATENATE("Waiting for value of component",'2'!$C$14),INDEX('8'!$S28:$AL28,'2'!$C$14)))</f>
        <v/>
      </c>
      <c r="U28" s="174" t="str">
        <f>IF('2'!$C$15="","",IF(INDEX('8'!$S28:$AL28,'2'!$C$15)="",CONCATENATE("Waiting for value of component",'2'!$C$15),INDEX('8'!$S28:$AL28,'2'!$C$15)))</f>
        <v/>
      </c>
      <c r="V28" s="174" t="str">
        <f>IF('2'!$C$16="","",IF(INDEX('8'!$S28:$AL28,'2'!$C$16)="",CONCATENATE("Waiting for value of component",'2'!$C$16),INDEX('8'!$S28:$AL28,'2'!$C$16)))</f>
        <v/>
      </c>
      <c r="W28" s="174" t="str">
        <f>IF('2'!$C$17="","",IF(INDEX('8'!$S28:$AL28,'2'!$C$17)="",CONCATENATE("Waiting for value of component",'2'!$C$17),INDEX('8'!$S28:$AL28,'2'!$C$17)))</f>
        <v/>
      </c>
      <c r="X28" s="174" t="str">
        <f>IF('2'!$C$18="","",IF(INDEX('8'!$S28:$AL28,'2'!$C$18)="",CONCATENATE("Waiting for value of component",'2'!$C$18),INDEX('8'!$S28:$AL28,'2'!$C$18)))</f>
        <v/>
      </c>
      <c r="Y28" s="174" t="str">
        <f>IF('2'!$C$19="","",IF(INDEX('8'!$S28:$AL28,'2'!$C$19)="",CONCATENATE("Waiting for value of component",'2'!$C$19),INDEX('8'!$S28:$AL28,'2'!$C$19)))</f>
        <v/>
      </c>
      <c r="Z28" s="174" t="str">
        <f>IF('2'!$C$20="","",IF(INDEX('8'!$S28:$AL28,'2'!$C$20)="",CONCATENATE("Waiting for value of component",'2'!$C$20),INDEX('8'!$S28:$AL28,'2'!$C$20)))</f>
        <v/>
      </c>
      <c r="AA28" s="174" t="str">
        <f>IF('2'!$C$21="","",IF(INDEX('8'!$S28:$AL28,'2'!$C$21)="",CONCATENATE("Waiting for value of component",'2'!$C$21),INDEX('8'!$S28:$AL28,'2'!$C$21)))</f>
        <v/>
      </c>
      <c r="AB28" s="174" t="str">
        <f>IF('2'!$C$22="","",IF(INDEX('8'!$S28:$AL28,'2'!$C$22)="",CONCATENATE("Waiting for value of component",'2'!$C$22),INDEX('8'!$S28:$AL28,'2'!$C$22)))</f>
        <v/>
      </c>
      <c r="AC28" s="174" t="str">
        <f>IF('2'!$C$25="","",IF(INDEX('8'!$S28:$AL28,'2'!$C$25)="",CONCATENATE("Waiting for value of component",'2'!$C$25),INDEX('8'!$S28:$AL28,'2'!$C$25)))</f>
        <v/>
      </c>
      <c r="AD28" s="174" t="str">
        <f>IF('2'!$C$26="","",IF(INDEX('8'!$S28:$AL28,'2'!$C$26)="",CONCATENATE("Waiting for value of component",'2'!$C$26),INDEX('8'!$S28:$AL28,'2'!$C$26)))</f>
        <v/>
      </c>
      <c r="AE28" s="174" t="str">
        <f>IF('2'!$C$27="","",IF(INDEX('8'!$S28:$AL28,'2'!$C$27)="",CONCATENATE("Waiting for value of component",'2'!$C$27),INDEX('8'!$S28:$AL28,'2'!$C$27)))</f>
        <v/>
      </c>
      <c r="AF28" s="174" t="str">
        <f>IF('2'!$C$28="","",IF(INDEX('8'!$S28:$AL28,'2'!$C$28)="",CONCATENATE("Waiting for value of component",'2'!$C$28),INDEX('8'!$S28:$AL28,'2'!$C$28)))</f>
        <v/>
      </c>
      <c r="AG28" s="174" t="str">
        <f>IF('2'!$C$29="","",IF(INDEX('8'!$S28:$AL28,'2'!$C$29)="",CONCATENATE("Waiting for value of component",'2'!$C$29),INDEX('8'!$S28:$AL28,'2'!$C$29)))</f>
        <v/>
      </c>
      <c r="AH28" s="174" t="str">
        <f>IF('2'!$C$30="","",IF(INDEX('8'!$S28:$AL28,'2'!$C$30)="",CONCATENATE("Waiting for value of component",'2'!$C$30),INDEX('8'!$S28:$AL28,'2'!$C$30)))</f>
        <v/>
      </c>
      <c r="AI28" s="174" t="str">
        <f>IF('2'!$C$31="","",IF(INDEX('8'!$S28:$AL28,'2'!$C$31)="",CONCATENATE("Waiting for value of component",'2'!$C$31),INDEX('8'!$S28:$AL28,'2'!$C$31)))</f>
        <v/>
      </c>
      <c r="AJ28" s="174" t="str">
        <f>IF('2'!$C$32="","",IF(INDEX('8'!$S28:$AL28,'2'!$C$32)="",CONCATENATE("Waiting for value of component",'2'!$C$32),INDEX('8'!$S28:$AL28,'2'!$C$32)))</f>
        <v/>
      </c>
      <c r="AK28" s="174" t="str">
        <f>IF('2'!$C$33="","",IF(INDEX('8'!$S28:$AL28,'2'!$C$33)="",CONCATENATE("Waiting for value of component",'2'!$C$33),INDEX('8'!$S28:$AL28,'2'!$C$33)))</f>
        <v/>
      </c>
      <c r="AL28" s="174" t="str">
        <f>IF('2'!$C$34="","",IF(INDEX('8'!$S28:$AL28,'2'!$C$34)="",CONCATENATE("Waiting for value of component",'2'!$C$34),INDEX('8'!$S28:$AL28,'2'!$C$34)))</f>
        <v/>
      </c>
      <c r="AM28" s="181"/>
    </row>
    <row r="29" spans="2:39" s="3" customFormat="1" ht="135" hidden="1" customHeight="1" x14ac:dyDescent="0.25">
      <c r="B29" s="15"/>
      <c r="C29" s="31"/>
      <c r="D29" s="226"/>
      <c r="E29" s="226"/>
      <c r="F29" s="226"/>
      <c r="G29" s="226"/>
      <c r="H29" s="226"/>
      <c r="I29" s="226"/>
      <c r="J29" s="226"/>
      <c r="K29" s="226"/>
      <c r="L29" s="226"/>
      <c r="M29" s="226"/>
      <c r="N29" s="226"/>
      <c r="O29" s="226"/>
      <c r="P29" s="226"/>
      <c r="Q29" s="226"/>
      <c r="R29" s="31"/>
      <c r="S29" s="49"/>
      <c r="T29" s="56"/>
      <c r="U29" s="49"/>
      <c r="V29" s="56"/>
      <c r="W29" s="49"/>
      <c r="X29" s="56"/>
      <c r="Y29" s="49"/>
      <c r="Z29" s="56"/>
      <c r="AA29" s="49"/>
      <c r="AB29" s="56"/>
      <c r="AC29" s="49"/>
      <c r="AD29" s="56"/>
      <c r="AE29" s="49"/>
      <c r="AF29" s="56"/>
      <c r="AG29" s="49"/>
      <c r="AH29" s="56"/>
      <c r="AI29" s="49"/>
      <c r="AJ29" s="56"/>
      <c r="AK29" s="49"/>
      <c r="AL29" s="56"/>
      <c r="AM29" s="17"/>
    </row>
    <row r="30" spans="2:39" s="3" customFormat="1" ht="18" customHeight="1" x14ac:dyDescent="0.25">
      <c r="B30" s="15"/>
      <c r="C30" s="31"/>
      <c r="D30" s="3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8" customHeight="1" x14ac:dyDescent="0.25">
      <c r="B31" s="15"/>
      <c r="C31" s="31"/>
      <c r="D31" s="31"/>
      <c r="E31" s="31"/>
      <c r="F31" s="31"/>
      <c r="G31" s="31"/>
      <c r="H31" s="31"/>
      <c r="I31" s="31"/>
      <c r="J31" s="31"/>
      <c r="K31" s="31"/>
      <c r="L31" s="31"/>
      <c r="M31" s="31"/>
      <c r="N31" s="31"/>
      <c r="O31" s="31"/>
      <c r="P31" s="31"/>
      <c r="Q31" s="31"/>
      <c r="R31" s="31"/>
      <c r="S31" s="49"/>
      <c r="T31" s="56"/>
      <c r="U31" s="49"/>
      <c r="V31" s="56"/>
      <c r="W31" s="49"/>
      <c r="X31" s="56"/>
      <c r="Y31" s="49"/>
      <c r="Z31" s="56"/>
      <c r="AA31" s="49"/>
      <c r="AB31" s="56"/>
      <c r="AC31" s="49"/>
      <c r="AD31" s="56"/>
      <c r="AE31" s="49"/>
      <c r="AF31" s="56"/>
      <c r="AG31" s="49"/>
      <c r="AH31" s="56"/>
      <c r="AI31" s="49"/>
      <c r="AJ31" s="56"/>
      <c r="AK31" s="49"/>
      <c r="AL31" s="56"/>
      <c r="AM31" s="17"/>
    </row>
    <row r="32" spans="2:39" s="3" customFormat="1" ht="18" customHeight="1" x14ac:dyDescent="0.25">
      <c r="B32" s="15"/>
      <c r="C32" s="31"/>
      <c r="D32" s="3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3" customHeight="1" thickBot="1" x14ac:dyDescent="0.3">
      <c r="B33" s="27"/>
      <c r="C33" s="28"/>
      <c r="D33" s="28"/>
      <c r="E33" s="28"/>
      <c r="F33" s="28"/>
      <c r="G33" s="28"/>
      <c r="H33" s="28"/>
      <c r="I33" s="28"/>
      <c r="J33" s="28"/>
      <c r="K33" s="28"/>
      <c r="L33" s="28"/>
      <c r="M33" s="28"/>
      <c r="N33" s="28"/>
      <c r="O33" s="28"/>
      <c r="P33" s="28"/>
      <c r="Q33" s="28"/>
      <c r="R33" s="28"/>
      <c r="S33" s="51"/>
      <c r="T33" s="58"/>
      <c r="U33" s="51"/>
      <c r="V33" s="58"/>
      <c r="W33" s="51"/>
      <c r="X33" s="58"/>
      <c r="Y33" s="51"/>
      <c r="Z33" s="58"/>
      <c r="AA33" s="51"/>
      <c r="AB33" s="58"/>
      <c r="AC33" s="51"/>
      <c r="AD33" s="58"/>
      <c r="AE33" s="51"/>
      <c r="AF33" s="58"/>
      <c r="AG33" s="51"/>
      <c r="AH33" s="58"/>
      <c r="AI33" s="51"/>
      <c r="AJ33" s="58"/>
      <c r="AK33" s="51"/>
      <c r="AL33" s="58"/>
      <c r="AM33" s="29"/>
    </row>
    <row r="34" spans="2:39" s="3" customFormat="1" ht="18" customHeight="1" x14ac:dyDescent="0.25">
      <c r="S34" s="47"/>
      <c r="T34" s="54"/>
      <c r="U34" s="47"/>
      <c r="V34" s="54"/>
      <c r="W34" s="47"/>
      <c r="X34" s="54"/>
      <c r="Y34" s="47"/>
      <c r="Z34" s="54"/>
      <c r="AA34" s="47"/>
      <c r="AB34" s="54"/>
      <c r="AC34" s="47"/>
      <c r="AD34" s="54"/>
      <c r="AE34" s="47"/>
      <c r="AF34" s="54"/>
      <c r="AG34" s="47"/>
      <c r="AH34" s="54"/>
      <c r="AI34" s="47"/>
      <c r="AJ34" s="54"/>
      <c r="AK34" s="47"/>
      <c r="AL34" s="54"/>
    </row>
    <row r="35" spans="2:39" s="3" customFormat="1" ht="18" customHeight="1" x14ac:dyDescent="0.25">
      <c r="S35" s="47"/>
      <c r="T35" s="54"/>
      <c r="U35" s="47"/>
      <c r="V35" s="54"/>
      <c r="W35" s="47"/>
      <c r="X35" s="54"/>
      <c r="Y35" s="47"/>
      <c r="Z35" s="54"/>
      <c r="AA35" s="47"/>
      <c r="AB35" s="54"/>
      <c r="AC35" s="47"/>
      <c r="AD35" s="54"/>
      <c r="AE35" s="47"/>
      <c r="AF35" s="54"/>
      <c r="AG35" s="47"/>
      <c r="AH35" s="54"/>
      <c r="AI35" s="47"/>
      <c r="AJ35" s="54"/>
      <c r="AK35" s="47"/>
      <c r="AL35" s="54"/>
    </row>
    <row r="36" spans="2:39" s="3" customFormat="1" ht="18" customHeight="1" x14ac:dyDescent="0.25">
      <c r="L36"/>
      <c r="S36" s="47"/>
      <c r="T36" s="54"/>
      <c r="U36" s="47"/>
      <c r="V36" s="54"/>
      <c r="W36" s="47"/>
      <c r="X36" s="54"/>
      <c r="Y36" s="47"/>
      <c r="Z36" s="54"/>
      <c r="AA36" s="47"/>
      <c r="AB36" s="54"/>
      <c r="AC36" s="47"/>
      <c r="AD36" s="54"/>
      <c r="AE36" s="47"/>
      <c r="AF36" s="54"/>
      <c r="AG36" s="47"/>
      <c r="AH36" s="54"/>
      <c r="AI36" s="47"/>
      <c r="AJ36" s="54"/>
      <c r="AK36" s="47"/>
      <c r="AL36" s="54"/>
    </row>
    <row r="37" spans="2:39" s="3" customFormat="1" ht="18" customHeight="1" x14ac:dyDescent="0.25">
      <c r="S37" s="47"/>
      <c r="T37" s="54"/>
      <c r="U37" s="47"/>
      <c r="V37" s="54"/>
      <c r="W37" s="47"/>
      <c r="X37" s="54"/>
      <c r="Y37" s="47"/>
      <c r="Z37" s="54"/>
      <c r="AA37" s="47"/>
      <c r="AB37" s="54"/>
      <c r="AC37" s="47"/>
      <c r="AD37" s="54"/>
      <c r="AE37" s="47"/>
      <c r="AF37" s="54"/>
      <c r="AG37" s="47"/>
      <c r="AH37" s="54"/>
      <c r="AI37" s="47"/>
      <c r="AJ37" s="54"/>
      <c r="AK37" s="47"/>
      <c r="AL37" s="54"/>
    </row>
    <row r="38" spans="2:39" s="3" customFormat="1" ht="18" customHeight="1" x14ac:dyDescent="0.25">
      <c r="S38" s="47"/>
      <c r="T38" s="54"/>
      <c r="U38" s="47"/>
      <c r="V38" s="54"/>
      <c r="W38" s="47"/>
      <c r="X38" s="54"/>
      <c r="Y38" s="47"/>
      <c r="Z38" s="54"/>
      <c r="AA38" s="47"/>
      <c r="AB38" s="54"/>
      <c r="AC38" s="47"/>
      <c r="AD38" s="54"/>
      <c r="AE38" s="47"/>
      <c r="AF38" s="54"/>
      <c r="AG38" s="47"/>
      <c r="AH38" s="54"/>
      <c r="AI38" s="47"/>
      <c r="AJ38" s="54"/>
      <c r="AK38" s="47"/>
      <c r="AL38" s="54"/>
    </row>
    <row r="39" spans="2:39" s="3" customFormat="1" ht="18" customHeight="1" x14ac:dyDescent="0.25">
      <c r="S39" s="47"/>
      <c r="T39" s="54"/>
      <c r="U39" s="47"/>
      <c r="V39" s="54"/>
      <c r="W39" s="47"/>
      <c r="X39" s="54"/>
      <c r="Y39" s="47"/>
      <c r="Z39" s="54"/>
      <c r="AA39" s="47"/>
      <c r="AB39" s="54"/>
      <c r="AC39" s="47"/>
      <c r="AD39" s="54"/>
      <c r="AE39" s="47"/>
      <c r="AF39" s="54"/>
      <c r="AG39" s="47"/>
      <c r="AH39" s="54"/>
      <c r="AI39" s="47"/>
      <c r="AJ39" s="54"/>
      <c r="AK39" s="47"/>
      <c r="AL39" s="54"/>
    </row>
    <row r="40" spans="2:39" s="3" customFormat="1" ht="18" customHeight="1" x14ac:dyDescent="0.25">
      <c r="H40"/>
      <c r="S40" s="47"/>
      <c r="T40" s="54"/>
      <c r="U40" s="47"/>
      <c r="V40" s="54"/>
      <c r="W40" s="47"/>
      <c r="X40" s="54"/>
      <c r="Y40" s="47"/>
      <c r="Z40" s="54"/>
      <c r="AA40" s="47"/>
      <c r="AB40" s="54"/>
      <c r="AC40" s="47"/>
      <c r="AD40" s="54"/>
      <c r="AE40" s="47"/>
      <c r="AF40" s="54"/>
      <c r="AG40" s="47"/>
      <c r="AH40" s="54"/>
      <c r="AI40" s="47"/>
      <c r="AJ40" s="54"/>
      <c r="AK40" s="47"/>
      <c r="AL40" s="54"/>
    </row>
    <row r="41" spans="2:39" s="3" customFormat="1" ht="18" customHeight="1" x14ac:dyDescent="0.25">
      <c r="S41" s="47"/>
      <c r="T41" s="54"/>
      <c r="U41" s="47"/>
      <c r="V41" s="54"/>
      <c r="W41" s="47"/>
      <c r="X41" s="54"/>
      <c r="Y41" s="47"/>
      <c r="Z41" s="54"/>
      <c r="AA41" s="47"/>
      <c r="AB41" s="54"/>
      <c r="AC41" s="47"/>
      <c r="AD41" s="54"/>
      <c r="AE41" s="47"/>
      <c r="AF41" s="54"/>
      <c r="AG41" s="47"/>
      <c r="AH41" s="54"/>
      <c r="AI41" s="47"/>
      <c r="AJ41" s="54"/>
      <c r="AK41" s="47"/>
      <c r="AL41" s="54"/>
    </row>
    <row r="42" spans="2:39" s="3" customFormat="1" ht="18" customHeight="1" x14ac:dyDescent="0.25">
      <c r="S42" s="47"/>
      <c r="T42" s="54"/>
      <c r="U42" s="47"/>
      <c r="V42" s="54"/>
      <c r="W42" s="47"/>
      <c r="X42" s="54"/>
      <c r="Y42" s="47"/>
      <c r="Z42" s="54"/>
      <c r="AA42" s="47"/>
      <c r="AB42" s="54"/>
      <c r="AC42" s="47"/>
      <c r="AD42" s="54"/>
      <c r="AE42" s="47"/>
      <c r="AF42" s="54"/>
      <c r="AG42" s="47"/>
      <c r="AH42" s="54"/>
      <c r="AI42" s="47"/>
      <c r="AJ42" s="54"/>
      <c r="AK42" s="47"/>
      <c r="AL42" s="54"/>
    </row>
    <row r="43" spans="2:39" s="3" customFormat="1" x14ac:dyDescent="0.25">
      <c r="S43" s="47"/>
      <c r="T43" s="54"/>
      <c r="U43" s="47"/>
      <c r="V43" s="54"/>
      <c r="W43" s="47"/>
      <c r="X43" s="54"/>
      <c r="Y43" s="47"/>
      <c r="Z43" s="54"/>
      <c r="AA43" s="47"/>
      <c r="AB43" s="54"/>
      <c r="AC43" s="47"/>
      <c r="AD43" s="54"/>
      <c r="AE43" s="47"/>
      <c r="AF43" s="54"/>
      <c r="AG43" s="47"/>
      <c r="AH43" s="54"/>
      <c r="AI43" s="47"/>
      <c r="AJ43" s="54"/>
      <c r="AK43" s="47"/>
      <c r="AL43" s="54"/>
    </row>
    <row r="44" spans="2:39" s="3" customFormat="1" x14ac:dyDescent="0.25">
      <c r="S44" s="47"/>
      <c r="T44" s="54"/>
      <c r="U44" s="47"/>
      <c r="V44" s="54"/>
      <c r="W44" s="47"/>
      <c r="X44" s="54"/>
      <c r="Y44" s="47"/>
      <c r="Z44" s="54"/>
      <c r="AA44" s="47"/>
      <c r="AB44" s="54"/>
      <c r="AC44" s="47"/>
      <c r="AD44" s="54"/>
      <c r="AE44" s="47"/>
      <c r="AF44" s="54"/>
      <c r="AG44" s="47"/>
      <c r="AH44" s="54"/>
      <c r="AI44" s="47"/>
      <c r="AJ44" s="54"/>
      <c r="AK44" s="47"/>
      <c r="AL44" s="54"/>
    </row>
    <row r="45" spans="2:39" s="3" customFormat="1" x14ac:dyDescent="0.25">
      <c r="S45" s="47"/>
      <c r="T45" s="54"/>
      <c r="U45" s="47"/>
      <c r="V45" s="54"/>
      <c r="W45" s="47"/>
      <c r="X45" s="54"/>
      <c r="Y45" s="47"/>
      <c r="Z45" s="54"/>
      <c r="AA45" s="47"/>
      <c r="AB45" s="54"/>
      <c r="AC45" s="47"/>
      <c r="AD45" s="54"/>
      <c r="AE45" s="47"/>
      <c r="AF45" s="54"/>
      <c r="AG45" s="47"/>
      <c r="AH45" s="54"/>
      <c r="AI45" s="47"/>
      <c r="AJ45" s="54"/>
      <c r="AK45" s="47"/>
      <c r="AL45" s="54"/>
    </row>
    <row r="46" spans="2:39" s="3" customFormat="1" x14ac:dyDescent="0.25">
      <c r="S46" s="47"/>
      <c r="T46" s="54"/>
      <c r="U46" s="47"/>
      <c r="V46" s="54"/>
      <c r="W46" s="47"/>
      <c r="X46" s="54"/>
      <c r="Y46" s="47"/>
      <c r="Z46" s="54"/>
      <c r="AA46" s="47"/>
      <c r="AB46" s="54"/>
      <c r="AC46" s="47"/>
      <c r="AD46" s="54"/>
      <c r="AE46" s="47"/>
      <c r="AF46" s="54"/>
      <c r="AG46" s="47"/>
      <c r="AH46" s="54"/>
      <c r="AI46" s="47"/>
      <c r="AJ46" s="54"/>
      <c r="AK46" s="47"/>
      <c r="AL46" s="54"/>
    </row>
    <row r="47" spans="2:39" s="3" customFormat="1" x14ac:dyDescent="0.25">
      <c r="S47" s="47"/>
      <c r="T47" s="54"/>
      <c r="U47" s="47"/>
      <c r="V47" s="54"/>
      <c r="W47" s="47"/>
      <c r="X47" s="54"/>
      <c r="Y47" s="47"/>
      <c r="Z47" s="54"/>
      <c r="AA47" s="47"/>
      <c r="AB47" s="54"/>
      <c r="AC47" s="47"/>
      <c r="AD47" s="54"/>
      <c r="AE47" s="47"/>
      <c r="AF47" s="54"/>
      <c r="AG47" s="47"/>
      <c r="AH47" s="54"/>
      <c r="AI47" s="47"/>
      <c r="AJ47" s="54"/>
      <c r="AK47" s="47"/>
      <c r="AL47" s="54"/>
    </row>
    <row r="48" spans="2:39" s="3" customFormat="1" x14ac:dyDescent="0.25">
      <c r="S48" s="47"/>
      <c r="T48" s="54"/>
      <c r="U48" s="47"/>
      <c r="V48" s="54"/>
      <c r="W48" s="47"/>
      <c r="X48" s="54"/>
      <c r="Y48" s="47"/>
      <c r="Z48" s="54"/>
      <c r="AA48" s="47"/>
      <c r="AB48" s="54"/>
      <c r="AC48" s="47"/>
      <c r="AD48" s="54"/>
      <c r="AE48" s="47"/>
      <c r="AF48" s="54"/>
      <c r="AG48" s="47"/>
      <c r="AH48" s="54"/>
      <c r="AI48" s="47"/>
      <c r="AJ48" s="54"/>
      <c r="AK48" s="47"/>
      <c r="AL48" s="54"/>
    </row>
  </sheetData>
  <mergeCells count="9">
    <mergeCell ref="D3:Q3"/>
    <mergeCell ref="D28:P28"/>
    <mergeCell ref="C4:Q5"/>
    <mergeCell ref="E12:Q12"/>
    <mergeCell ref="E15:R15"/>
    <mergeCell ref="D18:Q18"/>
    <mergeCell ref="E23:Q23"/>
    <mergeCell ref="D14:Q14"/>
    <mergeCell ref="D25:Q25"/>
  </mergeCell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3"/>
  <dimension ref="A1:AR85"/>
  <sheetViews>
    <sheetView zoomScale="80" zoomScaleNormal="80" workbookViewId="0">
      <selection activeCell="S29" sqref="S29"/>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7" width="4.28515625" customWidth="1"/>
    <col min="8" max="8" width="5.140625" customWidth="1"/>
    <col min="9" max="11" width="4.28515625" customWidth="1"/>
    <col min="12" max="13" width="4.140625" customWidth="1"/>
    <col min="14" max="14" width="3.7109375" customWidth="1"/>
    <col min="15" max="15" width="3.570312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8</v>
      </c>
      <c r="D3" s="332" t="s">
        <v>298</v>
      </c>
      <c r="E3" s="332"/>
      <c r="F3" s="332"/>
      <c r="G3" s="332"/>
      <c r="H3" s="332"/>
      <c r="I3" s="332"/>
      <c r="J3" s="332"/>
      <c r="K3" s="332"/>
      <c r="L3" s="332"/>
      <c r="M3" s="332"/>
      <c r="N3" s="332"/>
      <c r="O3" s="332"/>
      <c r="P3" s="332"/>
      <c r="Q3" s="332"/>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6.75" customHeight="1" x14ac:dyDescent="0.25">
      <c r="B4" s="15"/>
      <c r="C4" s="412"/>
      <c r="D4" s="412"/>
      <c r="E4" s="412"/>
      <c r="F4" s="412"/>
      <c r="G4" s="412"/>
      <c r="H4" s="412"/>
      <c r="I4" s="412"/>
      <c r="J4" s="412"/>
      <c r="K4" s="412"/>
      <c r="L4" s="412"/>
      <c r="M4" s="412"/>
      <c r="N4" s="412"/>
      <c r="O4" s="412"/>
      <c r="P4" s="412"/>
      <c r="Q4" s="412"/>
      <c r="R4" s="31"/>
      <c r="S4" s="63"/>
      <c r="T4" s="52"/>
      <c r="U4" s="49"/>
      <c r="V4" s="52"/>
      <c r="W4" s="50"/>
      <c r="X4" s="56"/>
      <c r="Y4" s="50"/>
      <c r="Z4" s="52"/>
      <c r="AA4" s="50"/>
      <c r="AB4" s="52"/>
      <c r="AC4" s="49"/>
      <c r="AD4" s="52"/>
      <c r="AE4" s="50"/>
      <c r="AF4" s="52"/>
      <c r="AG4" s="50"/>
      <c r="AH4" s="56"/>
      <c r="AI4" s="50"/>
      <c r="AJ4" s="52"/>
      <c r="AK4" s="50"/>
      <c r="AL4" s="52"/>
      <c r="AM4" s="17"/>
    </row>
    <row r="5" spans="1:44" s="3" customFormat="1" ht="14.25" customHeight="1" x14ac:dyDescent="0.25">
      <c r="B5" s="15"/>
      <c r="C5" s="31"/>
      <c r="D5" s="92" t="s">
        <v>323</v>
      </c>
      <c r="E5" s="93" t="s">
        <v>324</v>
      </c>
      <c r="F5" s="93"/>
      <c r="G5" s="93"/>
      <c r="H5" s="93"/>
      <c r="I5" s="93"/>
      <c r="J5" s="93"/>
      <c r="K5" s="93"/>
      <c r="L5" s="93"/>
      <c r="M5" s="93"/>
      <c r="N5" s="93"/>
      <c r="O5" s="93"/>
      <c r="P5" s="93"/>
      <c r="Q5" s="94"/>
      <c r="R5" s="66"/>
      <c r="S5" s="66"/>
      <c r="T5" s="66"/>
      <c r="U5" s="66"/>
      <c r="V5" s="66"/>
      <c r="W5" s="66"/>
      <c r="X5" s="66"/>
      <c r="Y5" s="66"/>
      <c r="Z5" s="66"/>
      <c r="AA5" s="66"/>
      <c r="AB5" s="66"/>
      <c r="AC5" s="66"/>
      <c r="AD5" s="66"/>
      <c r="AE5" s="66"/>
      <c r="AF5" s="66"/>
      <c r="AG5" s="66"/>
      <c r="AH5" s="66"/>
      <c r="AI5" s="66"/>
      <c r="AJ5" s="66"/>
      <c r="AK5" s="66"/>
      <c r="AL5" s="66"/>
      <c r="AM5" s="17"/>
    </row>
    <row r="6" spans="1:44" s="3" customFormat="1" ht="71.25" customHeight="1" x14ac:dyDescent="0.25">
      <c r="B6" s="15"/>
      <c r="C6" s="18"/>
      <c r="D6" s="426" t="s">
        <v>316</v>
      </c>
      <c r="E6" s="426"/>
      <c r="F6" s="426"/>
      <c r="G6" s="426"/>
      <c r="H6" s="426"/>
      <c r="I6" s="426"/>
      <c r="J6" s="426"/>
      <c r="K6" s="426"/>
      <c r="L6" s="426"/>
      <c r="M6" s="426"/>
      <c r="N6" s="426"/>
      <c r="O6" s="426"/>
      <c r="P6" s="426"/>
      <c r="Q6" s="426"/>
      <c r="R6" s="31"/>
      <c r="S6" s="31"/>
      <c r="T6" s="31"/>
      <c r="U6" s="31"/>
      <c r="V6" s="31"/>
      <c r="W6" s="31"/>
      <c r="X6" s="31"/>
      <c r="Y6" s="31"/>
      <c r="Z6" s="31"/>
      <c r="AA6" s="31"/>
      <c r="AB6" s="31"/>
      <c r="AC6" s="31"/>
      <c r="AD6" s="31"/>
      <c r="AE6" s="31"/>
      <c r="AF6" s="31"/>
      <c r="AG6" s="31"/>
      <c r="AH6" s="31"/>
      <c r="AI6" s="31"/>
      <c r="AJ6" s="31"/>
      <c r="AK6" s="31"/>
      <c r="AL6" s="31"/>
      <c r="AM6" s="17"/>
    </row>
    <row r="7" spans="1:44" s="3" customFormat="1" ht="15.75" thickBot="1" x14ac:dyDescent="0.3">
      <c r="B7" s="15"/>
      <c r="C7" s="31"/>
      <c r="D7" s="427" t="s">
        <v>317</v>
      </c>
      <c r="E7" s="427"/>
      <c r="F7" s="427"/>
      <c r="G7" s="427"/>
      <c r="H7" s="427"/>
      <c r="I7" s="427"/>
      <c r="J7" s="427"/>
      <c r="K7" s="427"/>
      <c r="L7" s="427"/>
      <c r="M7" s="427"/>
      <c r="N7" s="427"/>
      <c r="O7" s="427"/>
      <c r="P7" s="427"/>
      <c r="Q7" s="427"/>
      <c r="R7" s="31"/>
      <c r="S7" s="60"/>
      <c r="T7" s="60"/>
      <c r="U7" s="60"/>
      <c r="V7" s="60"/>
      <c r="W7" s="60"/>
      <c r="X7" s="72"/>
      <c r="Y7" s="72"/>
      <c r="Z7" s="72"/>
      <c r="AA7" s="72"/>
      <c r="AB7" s="72"/>
      <c r="AC7" s="72"/>
      <c r="AD7" s="72"/>
      <c r="AE7" s="72"/>
      <c r="AF7" s="72"/>
      <c r="AG7" s="72"/>
      <c r="AH7" s="72"/>
      <c r="AI7" s="72"/>
      <c r="AJ7" s="72"/>
      <c r="AK7" s="72"/>
      <c r="AL7" s="72"/>
      <c r="AM7" s="17"/>
    </row>
    <row r="8" spans="1:44" s="3" customFormat="1" ht="15.75" thickBot="1" x14ac:dyDescent="0.3">
      <c r="B8" s="15"/>
      <c r="C8" s="31"/>
      <c r="D8" s="40" t="s">
        <v>318</v>
      </c>
      <c r="E8" s="95"/>
      <c r="G8" s="95"/>
      <c r="H8" s="95"/>
      <c r="I8" s="95"/>
      <c r="J8" s="95"/>
      <c r="K8" s="383">
        <f>FormControl!$F$30</f>
        <v>0</v>
      </c>
      <c r="L8" s="384"/>
      <c r="M8" s="384"/>
      <c r="N8" s="384"/>
      <c r="O8" s="384"/>
      <c r="P8" s="384"/>
      <c r="Q8" s="385"/>
      <c r="R8" s="31"/>
      <c r="S8" s="428" t="str">
        <f>FormControl!$G$30</f>
        <v>No risk declared</v>
      </c>
      <c r="T8" s="429"/>
      <c r="U8" s="429"/>
      <c r="V8" s="430"/>
      <c r="W8" s="60"/>
      <c r="X8" s="72"/>
      <c r="Y8" s="72"/>
      <c r="Z8" s="72"/>
      <c r="AA8" s="72"/>
      <c r="AB8" s="72"/>
      <c r="AC8" s="72"/>
      <c r="AD8" s="72"/>
      <c r="AE8" s="72"/>
      <c r="AF8" s="72"/>
      <c r="AG8" s="72"/>
      <c r="AH8" s="72"/>
      <c r="AI8" s="72"/>
      <c r="AJ8" s="72"/>
      <c r="AK8" s="72"/>
      <c r="AL8" s="72"/>
      <c r="AM8" s="17"/>
    </row>
    <row r="9" spans="1:44" s="3" customFormat="1" ht="15.75" thickBot="1" x14ac:dyDescent="0.3">
      <c r="B9" s="15"/>
      <c r="C9" s="31"/>
      <c r="D9" s="40" t="s">
        <v>319</v>
      </c>
      <c r="E9" s="95"/>
      <c r="G9" s="95"/>
      <c r="H9" s="95"/>
      <c r="I9" s="95"/>
      <c r="J9" s="95"/>
      <c r="K9" s="379">
        <f>FormControl!$F$31</f>
        <v>0</v>
      </c>
      <c r="L9" s="380"/>
      <c r="M9" s="380"/>
      <c r="N9" s="380"/>
      <c r="O9" s="380"/>
      <c r="P9" s="380"/>
      <c r="Q9" s="381"/>
      <c r="R9" s="31"/>
      <c r="S9" s="428" t="str">
        <f>FormControl!$G$31</f>
        <v>No risk declared</v>
      </c>
      <c r="T9" s="429"/>
      <c r="U9" s="429"/>
      <c r="V9" s="430"/>
      <c r="W9" s="60"/>
      <c r="X9" s="72"/>
      <c r="Y9" s="72"/>
      <c r="Z9" s="72"/>
      <c r="AA9" s="72"/>
      <c r="AB9" s="72"/>
      <c r="AC9" s="72"/>
      <c r="AD9" s="72"/>
      <c r="AE9" s="72"/>
      <c r="AF9" s="72"/>
      <c r="AG9" s="72"/>
      <c r="AH9" s="72"/>
      <c r="AI9" s="72"/>
      <c r="AJ9" s="72"/>
      <c r="AK9" s="72"/>
      <c r="AL9" s="72"/>
      <c r="AM9" s="17"/>
    </row>
    <row r="10" spans="1:44" s="3" customFormat="1" ht="15.75" thickBot="1" x14ac:dyDescent="0.3">
      <c r="B10" s="15"/>
      <c r="C10" s="31"/>
      <c r="D10" s="40" t="s">
        <v>320</v>
      </c>
      <c r="E10" s="95"/>
      <c r="G10" s="95"/>
      <c r="H10" s="95"/>
      <c r="I10" s="95"/>
      <c r="J10" s="95"/>
      <c r="K10" s="379">
        <f>FormControl!$F$32</f>
        <v>0</v>
      </c>
      <c r="L10" s="380"/>
      <c r="M10" s="380"/>
      <c r="N10" s="380"/>
      <c r="O10" s="380"/>
      <c r="P10" s="380"/>
      <c r="Q10" s="381"/>
      <c r="R10" s="31"/>
      <c r="S10" s="428" t="str">
        <f>FormControl!$G$32</f>
        <v>No risk declared</v>
      </c>
      <c r="T10" s="429"/>
      <c r="U10" s="429"/>
      <c r="V10" s="430"/>
      <c r="W10" s="60"/>
      <c r="X10" s="72"/>
      <c r="Y10" s="72"/>
      <c r="Z10" s="72"/>
      <c r="AA10" s="72"/>
      <c r="AB10" s="72"/>
      <c r="AC10" s="72"/>
      <c r="AD10" s="72"/>
      <c r="AE10" s="72"/>
      <c r="AF10" s="72"/>
      <c r="AG10" s="72"/>
      <c r="AH10" s="72"/>
      <c r="AI10" s="72"/>
      <c r="AJ10" s="72"/>
      <c r="AK10" s="72"/>
      <c r="AL10" s="72"/>
      <c r="AM10" s="17"/>
    </row>
    <row r="11" spans="1:44" s="3" customFormat="1" ht="15.75" thickBot="1" x14ac:dyDescent="0.3">
      <c r="B11" s="15"/>
      <c r="C11" s="31"/>
      <c r="D11" s="40" t="s">
        <v>78</v>
      </c>
      <c r="E11" s="95"/>
      <c r="G11" s="95"/>
      <c r="H11" s="95"/>
      <c r="I11" s="95"/>
      <c r="J11" s="95"/>
      <c r="K11" s="379">
        <f>FormControl!$F$33</f>
        <v>0</v>
      </c>
      <c r="L11" s="380"/>
      <c r="M11" s="380"/>
      <c r="N11" s="380"/>
      <c r="O11" s="380"/>
      <c r="P11" s="380"/>
      <c r="Q11" s="381"/>
      <c r="R11" s="31"/>
      <c r="S11" s="428" t="str">
        <f>FormControl!$G$33</f>
        <v>No risk declared</v>
      </c>
      <c r="T11" s="429"/>
      <c r="U11" s="429"/>
      <c r="V11" s="430"/>
      <c r="W11" s="60"/>
      <c r="X11" s="72"/>
      <c r="Y11" s="72"/>
      <c r="Z11" s="72"/>
      <c r="AA11" s="72"/>
      <c r="AB11" s="72"/>
      <c r="AC11" s="72"/>
      <c r="AD11" s="72"/>
      <c r="AE11" s="72"/>
      <c r="AF11" s="72"/>
      <c r="AG11" s="72"/>
      <c r="AH11" s="72"/>
      <c r="AI11" s="72"/>
      <c r="AJ11" s="72"/>
      <c r="AK11" s="72"/>
      <c r="AL11" s="72"/>
      <c r="AM11" s="17"/>
    </row>
    <row r="12" spans="1:44" s="3" customFormat="1" ht="15.75" thickBot="1" x14ac:dyDescent="0.3">
      <c r="B12" s="15"/>
      <c r="C12" s="31"/>
      <c r="D12" s="40" t="s">
        <v>79</v>
      </c>
      <c r="E12" s="95"/>
      <c r="G12" s="95"/>
      <c r="H12" s="95"/>
      <c r="I12" s="95"/>
      <c r="J12" s="95"/>
      <c r="K12" s="379">
        <f>FormControl!$F$34</f>
        <v>0</v>
      </c>
      <c r="L12" s="380"/>
      <c r="M12" s="380"/>
      <c r="N12" s="380"/>
      <c r="O12" s="380"/>
      <c r="P12" s="380"/>
      <c r="Q12" s="381"/>
      <c r="R12" s="31"/>
      <c r="S12" s="428" t="str">
        <f>FormControl!$G$34</f>
        <v>No risk declared</v>
      </c>
      <c r="T12" s="429"/>
      <c r="U12" s="429"/>
      <c r="V12" s="430"/>
      <c r="W12" s="60"/>
      <c r="X12" s="72"/>
      <c r="Y12" s="72"/>
      <c r="Z12" s="72"/>
      <c r="AA12" s="72"/>
      <c r="AB12" s="72"/>
      <c r="AC12" s="72"/>
      <c r="AD12" s="72"/>
      <c r="AE12" s="72"/>
      <c r="AF12" s="72"/>
      <c r="AG12" s="72"/>
      <c r="AH12" s="72"/>
      <c r="AI12" s="72"/>
      <c r="AJ12" s="72"/>
      <c r="AK12" s="72"/>
      <c r="AL12" s="72"/>
      <c r="AM12" s="17"/>
    </row>
    <row r="13" spans="1:44" s="3" customFormat="1" ht="15.75" thickBot="1" x14ac:dyDescent="0.3">
      <c r="B13" s="15"/>
      <c r="C13" s="31"/>
      <c r="D13" s="40" t="s">
        <v>86</v>
      </c>
      <c r="E13" s="95"/>
      <c r="G13" s="95"/>
      <c r="H13" s="95"/>
      <c r="I13" s="95"/>
      <c r="J13" s="95"/>
      <c r="K13" s="379">
        <f>FormControl!$F$35</f>
        <v>0</v>
      </c>
      <c r="L13" s="380"/>
      <c r="M13" s="380"/>
      <c r="N13" s="380"/>
      <c r="O13" s="380"/>
      <c r="P13" s="380"/>
      <c r="Q13" s="381"/>
      <c r="R13" s="31"/>
      <c r="S13" s="428" t="str">
        <f>FormControl!$G$35</f>
        <v>No risk declared</v>
      </c>
      <c r="T13" s="429"/>
      <c r="U13" s="429"/>
      <c r="V13" s="430"/>
      <c r="W13" s="60"/>
      <c r="X13" s="72"/>
      <c r="Y13" s="72"/>
      <c r="Z13" s="72"/>
      <c r="AA13" s="72"/>
      <c r="AB13" s="72"/>
      <c r="AC13" s="72"/>
      <c r="AD13" s="72"/>
      <c r="AE13" s="72"/>
      <c r="AF13" s="72"/>
      <c r="AG13" s="72"/>
      <c r="AH13" s="72"/>
      <c r="AI13" s="72"/>
      <c r="AJ13" s="72"/>
      <c r="AK13" s="72"/>
      <c r="AL13" s="72"/>
      <c r="AM13" s="17"/>
    </row>
    <row r="14" spans="1:44" s="3" customFormat="1" ht="15.75" thickBot="1" x14ac:dyDescent="0.3">
      <c r="B14" s="15"/>
      <c r="C14" s="31"/>
      <c r="D14" s="40" t="s">
        <v>80</v>
      </c>
      <c r="E14" s="95"/>
      <c r="G14" s="95"/>
      <c r="H14" s="95"/>
      <c r="I14" s="95"/>
      <c r="J14" s="95"/>
      <c r="K14" s="379">
        <f>FormControl!$M$30</f>
        <v>0</v>
      </c>
      <c r="L14" s="380"/>
      <c r="M14" s="380"/>
      <c r="N14" s="380"/>
      <c r="O14" s="380"/>
      <c r="P14" s="380"/>
      <c r="Q14" s="381"/>
      <c r="R14" s="31"/>
      <c r="S14" s="428" t="str">
        <f>FormControl!$N$30</f>
        <v>No risk declared</v>
      </c>
      <c r="T14" s="429"/>
      <c r="U14" s="429"/>
      <c r="V14" s="430"/>
      <c r="W14" s="60"/>
      <c r="X14" s="72"/>
      <c r="Y14" s="72"/>
      <c r="Z14" s="72"/>
      <c r="AA14" s="72"/>
      <c r="AB14" s="72"/>
      <c r="AC14" s="72"/>
      <c r="AD14" s="72"/>
      <c r="AE14" s="72"/>
      <c r="AF14" s="72"/>
      <c r="AG14" s="72"/>
      <c r="AH14" s="72"/>
      <c r="AI14" s="72"/>
      <c r="AJ14" s="72"/>
      <c r="AK14" s="72"/>
      <c r="AL14" s="72"/>
      <c r="AM14" s="17"/>
    </row>
    <row r="15" spans="1:44" s="3" customFormat="1" ht="15.75" thickBot="1" x14ac:dyDescent="0.3">
      <c r="B15" s="15"/>
      <c r="C15" s="31"/>
      <c r="D15" s="40" t="s">
        <v>81</v>
      </c>
      <c r="E15" s="90"/>
      <c r="G15" s="90"/>
      <c r="H15" s="90"/>
      <c r="I15" s="90"/>
      <c r="J15" s="90"/>
      <c r="K15" s="379">
        <f>FormControl!$M$31</f>
        <v>0</v>
      </c>
      <c r="L15" s="380"/>
      <c r="M15" s="380"/>
      <c r="N15" s="380"/>
      <c r="O15" s="380"/>
      <c r="P15" s="380"/>
      <c r="Q15" s="381"/>
      <c r="R15" s="31"/>
      <c r="S15" s="428" t="str">
        <f>FormControl!$N$31</f>
        <v>No risk declared</v>
      </c>
      <c r="T15" s="429"/>
      <c r="U15" s="429"/>
      <c r="V15" s="430"/>
      <c r="W15" s="60"/>
      <c r="X15" s="31"/>
      <c r="Y15" s="31"/>
      <c r="Z15" s="31"/>
      <c r="AA15" s="31"/>
      <c r="AB15" s="31"/>
      <c r="AC15" s="31"/>
      <c r="AD15" s="31"/>
      <c r="AE15" s="31"/>
      <c r="AF15" s="31"/>
      <c r="AG15" s="31"/>
      <c r="AH15" s="31"/>
      <c r="AI15" s="31"/>
      <c r="AJ15" s="31"/>
      <c r="AK15" s="31"/>
      <c r="AL15" s="31"/>
      <c r="AM15" s="17"/>
    </row>
    <row r="16" spans="1:44" s="3" customFormat="1" ht="15.75" thickBot="1" x14ac:dyDescent="0.3">
      <c r="B16" s="15"/>
      <c r="C16" s="31"/>
      <c r="D16" s="40" t="s">
        <v>82</v>
      </c>
      <c r="E16" s="90"/>
      <c r="G16" s="90"/>
      <c r="H16" s="90"/>
      <c r="I16" s="90"/>
      <c r="J16" s="90"/>
      <c r="K16" s="379">
        <f>FormControl!$M$32</f>
        <v>0</v>
      </c>
      <c r="L16" s="380"/>
      <c r="M16" s="380"/>
      <c r="N16" s="380"/>
      <c r="O16" s="380"/>
      <c r="P16" s="380"/>
      <c r="Q16" s="381"/>
      <c r="R16" s="31"/>
      <c r="S16" s="428" t="str">
        <f>FormControl!$N$32</f>
        <v>No risk declared</v>
      </c>
      <c r="T16" s="429"/>
      <c r="U16" s="429"/>
      <c r="V16" s="430"/>
      <c r="W16" s="60"/>
      <c r="X16" s="31"/>
      <c r="Y16" s="31"/>
      <c r="Z16" s="31"/>
      <c r="AA16" s="31"/>
      <c r="AB16" s="31"/>
      <c r="AC16" s="31"/>
      <c r="AD16" s="31"/>
      <c r="AE16" s="31"/>
      <c r="AF16" s="31"/>
      <c r="AG16" s="31"/>
      <c r="AH16" s="31"/>
      <c r="AI16" s="31"/>
      <c r="AJ16" s="31"/>
      <c r="AK16" s="31"/>
      <c r="AL16" s="31"/>
      <c r="AM16" s="17"/>
    </row>
    <row r="17" spans="2:44" s="3" customFormat="1" ht="15.75" thickBot="1" x14ac:dyDescent="0.3">
      <c r="B17" s="15"/>
      <c r="C17" s="31"/>
      <c r="D17" s="40" t="s">
        <v>83</v>
      </c>
      <c r="E17" s="90"/>
      <c r="G17" s="90"/>
      <c r="H17" s="90"/>
      <c r="I17" s="90"/>
      <c r="J17" s="90"/>
      <c r="K17" s="379">
        <f>FormControl!$M$33</f>
        <v>0</v>
      </c>
      <c r="L17" s="380"/>
      <c r="M17" s="380"/>
      <c r="N17" s="380"/>
      <c r="O17" s="380"/>
      <c r="P17" s="380"/>
      <c r="Q17" s="381"/>
      <c r="R17" s="31"/>
      <c r="S17" s="428" t="str">
        <f>FormControl!$N$33</f>
        <v>No risk declared</v>
      </c>
      <c r="T17" s="429"/>
      <c r="U17" s="429"/>
      <c r="V17" s="430"/>
      <c r="W17" s="60"/>
      <c r="X17" s="31"/>
      <c r="Y17" s="31"/>
      <c r="Z17" s="31"/>
      <c r="AA17" s="31"/>
      <c r="AB17" s="31"/>
      <c r="AC17" s="31"/>
      <c r="AD17" s="31"/>
      <c r="AE17" s="31"/>
      <c r="AF17" s="31"/>
      <c r="AG17" s="31"/>
      <c r="AH17" s="31"/>
      <c r="AI17" s="31"/>
      <c r="AJ17" s="31"/>
      <c r="AK17" s="31"/>
      <c r="AL17" s="31"/>
      <c r="AM17" s="17"/>
    </row>
    <row r="18" spans="2:44" s="3" customFormat="1" ht="15.75" thickBot="1" x14ac:dyDescent="0.3">
      <c r="B18" s="15"/>
      <c r="C18" s="31"/>
      <c r="D18" s="40" t="s">
        <v>84</v>
      </c>
      <c r="E18" s="90"/>
      <c r="G18" s="90"/>
      <c r="H18" s="90"/>
      <c r="I18" s="90"/>
      <c r="J18" s="90"/>
      <c r="K18" s="379">
        <f>FormControl!$M$34</f>
        <v>0</v>
      </c>
      <c r="L18" s="380"/>
      <c r="M18" s="380"/>
      <c r="N18" s="380"/>
      <c r="O18" s="380"/>
      <c r="P18" s="380"/>
      <c r="Q18" s="381"/>
      <c r="R18" s="31"/>
      <c r="S18" s="428" t="str">
        <f>FormControl!$N$34</f>
        <v>No risk declared</v>
      </c>
      <c r="T18" s="429"/>
      <c r="U18" s="429"/>
      <c r="V18" s="430"/>
      <c r="W18" s="60"/>
      <c r="X18" s="31"/>
      <c r="Y18" s="31"/>
      <c r="Z18" s="31"/>
      <c r="AA18" s="31"/>
      <c r="AB18" s="31"/>
      <c r="AC18" s="31"/>
      <c r="AD18" s="31"/>
      <c r="AE18" s="31"/>
      <c r="AF18" s="31"/>
      <c r="AG18" s="31"/>
      <c r="AH18" s="31"/>
      <c r="AI18" s="31"/>
      <c r="AJ18" s="31"/>
      <c r="AK18" s="31"/>
      <c r="AL18" s="31"/>
      <c r="AM18" s="17"/>
    </row>
    <row r="19" spans="2:44" s="3" customFormat="1" ht="15.75" thickBot="1" x14ac:dyDescent="0.3">
      <c r="B19" s="15"/>
      <c r="C19" s="31"/>
      <c r="D19" s="40" t="s">
        <v>85</v>
      </c>
      <c r="E19" s="90"/>
      <c r="G19" s="90"/>
      <c r="H19" s="90"/>
      <c r="I19" s="90"/>
      <c r="J19" s="90"/>
      <c r="K19" s="379">
        <f>FormControl!$M$35</f>
        <v>0</v>
      </c>
      <c r="L19" s="380"/>
      <c r="M19" s="380"/>
      <c r="N19" s="380"/>
      <c r="O19" s="380"/>
      <c r="P19" s="380"/>
      <c r="Q19" s="381"/>
      <c r="R19" s="31"/>
      <c r="S19" s="428" t="str">
        <f>FormControl!$N$35</f>
        <v>No risk declared</v>
      </c>
      <c r="T19" s="429"/>
      <c r="U19" s="429"/>
      <c r="V19" s="430"/>
      <c r="W19" s="60"/>
      <c r="X19" s="31"/>
      <c r="Y19" s="31"/>
      <c r="Z19" s="31"/>
      <c r="AA19" s="31"/>
      <c r="AB19" s="31"/>
      <c r="AC19" s="31"/>
      <c r="AD19" s="31"/>
      <c r="AE19" s="31"/>
      <c r="AF19" s="31"/>
      <c r="AG19" s="31"/>
      <c r="AH19" s="31"/>
      <c r="AI19" s="31"/>
      <c r="AJ19" s="31"/>
      <c r="AK19" s="31"/>
      <c r="AL19" s="31"/>
      <c r="AM19" s="17"/>
    </row>
    <row r="20" spans="2:44" s="3" customFormat="1" x14ac:dyDescent="0.25">
      <c r="B20" s="15"/>
      <c r="C20" s="31"/>
      <c r="D20" s="90"/>
      <c r="E20" s="90"/>
      <c r="F20" s="90"/>
      <c r="G20" s="90"/>
      <c r="H20" s="90"/>
      <c r="I20" s="90"/>
      <c r="J20" s="90"/>
      <c r="K20" s="90"/>
      <c r="L20" s="90"/>
      <c r="M20" s="90"/>
      <c r="N20" s="90"/>
      <c r="O20" s="90"/>
      <c r="P20" s="90"/>
      <c r="Q20" s="90"/>
      <c r="R20" s="31"/>
      <c r="S20" s="60"/>
      <c r="T20" s="60"/>
      <c r="U20" s="60"/>
      <c r="V20" s="60"/>
      <c r="W20" s="60"/>
      <c r="X20" s="31"/>
      <c r="Y20" s="31"/>
      <c r="Z20" s="31"/>
      <c r="AA20" s="31"/>
      <c r="AB20" s="31"/>
      <c r="AC20" s="31"/>
      <c r="AD20" s="31"/>
      <c r="AE20" s="31"/>
      <c r="AF20" s="31"/>
      <c r="AG20" s="31"/>
      <c r="AH20" s="31"/>
      <c r="AI20" s="31"/>
      <c r="AJ20" s="31"/>
      <c r="AK20" s="31"/>
      <c r="AL20" s="31"/>
      <c r="AM20" s="17"/>
    </row>
    <row r="21" spans="2:44" s="3" customFormat="1" ht="29.25" customHeight="1" x14ac:dyDescent="0.25">
      <c r="B21" s="15"/>
      <c r="C21" s="31"/>
      <c r="D21" s="96"/>
      <c r="E21" s="96"/>
      <c r="F21" s="431" t="s">
        <v>321</v>
      </c>
      <c r="G21" s="431"/>
      <c r="H21" s="431"/>
      <c r="I21" s="431"/>
      <c r="J21" s="431"/>
      <c r="K21" s="431"/>
      <c r="L21" s="431"/>
      <c r="M21" s="431"/>
      <c r="N21" s="431"/>
      <c r="O21" s="431"/>
      <c r="P21" s="431"/>
      <c r="Q21" s="431"/>
      <c r="R21" s="31"/>
      <c r="S21" s="60"/>
      <c r="T21" s="60"/>
      <c r="U21" s="60"/>
      <c r="V21" s="60"/>
      <c r="W21" s="60"/>
      <c r="X21" s="31"/>
      <c r="Y21" s="31"/>
      <c r="Z21" s="31"/>
      <c r="AA21" s="31"/>
      <c r="AB21" s="31"/>
      <c r="AC21" s="31"/>
      <c r="AD21" s="31"/>
      <c r="AE21" s="31"/>
      <c r="AF21" s="31"/>
      <c r="AG21" s="31"/>
      <c r="AH21" s="31"/>
      <c r="AI21" s="31"/>
      <c r="AJ21" s="31"/>
      <c r="AK21" s="31"/>
      <c r="AL21" s="31"/>
      <c r="AM21" s="17"/>
    </row>
    <row r="22" spans="2:44" s="3" customFormat="1" ht="5.25" customHeight="1" x14ac:dyDescent="0.25">
      <c r="B22" s="15"/>
      <c r="C22" s="31"/>
      <c r="D22" s="90"/>
      <c r="E22" s="90"/>
      <c r="F22" s="90"/>
      <c r="G22" s="90"/>
      <c r="H22" s="90"/>
      <c r="I22" s="90"/>
      <c r="J22" s="90"/>
      <c r="K22" s="90"/>
      <c r="L22" s="90"/>
      <c r="M22" s="90"/>
      <c r="N22" s="90"/>
      <c r="O22" s="90"/>
      <c r="P22" s="90"/>
      <c r="Q22" s="90"/>
      <c r="R22" s="31"/>
      <c r="S22" s="60"/>
      <c r="T22" s="60"/>
      <c r="U22" s="60"/>
      <c r="V22" s="60"/>
      <c r="W22" s="60"/>
      <c r="X22" s="31"/>
      <c r="Y22" s="31"/>
      <c r="Z22" s="31"/>
      <c r="AA22" s="31"/>
      <c r="AB22" s="31"/>
      <c r="AC22" s="31"/>
      <c r="AD22" s="31"/>
      <c r="AE22" s="31"/>
      <c r="AF22" s="31"/>
      <c r="AG22" s="31"/>
      <c r="AH22" s="31"/>
      <c r="AI22" s="31"/>
      <c r="AJ22" s="31"/>
      <c r="AK22" s="31"/>
      <c r="AL22" s="31"/>
      <c r="AM22" s="17"/>
    </row>
    <row r="23" spans="2:44" s="3" customFormat="1" ht="30.75" customHeight="1" x14ac:dyDescent="0.25">
      <c r="B23" s="15"/>
      <c r="C23" s="31"/>
      <c r="D23" s="432" t="s">
        <v>322</v>
      </c>
      <c r="E23" s="432"/>
      <c r="F23" s="432"/>
      <c r="G23" s="432"/>
      <c r="H23" s="432"/>
      <c r="I23" s="432"/>
      <c r="J23" s="432"/>
      <c r="K23" s="432"/>
      <c r="L23" s="432"/>
      <c r="M23" s="432"/>
      <c r="N23" s="432"/>
      <c r="O23" s="432"/>
      <c r="P23" s="432"/>
      <c r="Q23" s="432"/>
      <c r="R23" s="31"/>
      <c r="S23" s="60"/>
      <c r="T23" s="60"/>
      <c r="U23" s="60"/>
      <c r="V23" s="60"/>
      <c r="W23" s="60"/>
      <c r="X23" s="31"/>
      <c r="Y23" s="31"/>
      <c r="Z23" s="31"/>
      <c r="AA23" s="31"/>
      <c r="AB23" s="31"/>
      <c r="AC23" s="31"/>
      <c r="AD23" s="31"/>
      <c r="AE23" s="31"/>
      <c r="AF23" s="31"/>
      <c r="AG23" s="31"/>
      <c r="AH23" s="31"/>
      <c r="AI23" s="31"/>
      <c r="AJ23" s="31"/>
      <c r="AK23" s="31"/>
      <c r="AL23" s="31"/>
      <c r="AM23" s="181"/>
    </row>
    <row r="24" spans="2:44" s="3" customFormat="1" ht="6.75" customHeight="1" x14ac:dyDescent="0.25">
      <c r="B24" s="15"/>
      <c r="C24" s="31"/>
      <c r="D24" s="90"/>
      <c r="E24" s="90"/>
      <c r="F24" s="90"/>
      <c r="G24" s="90"/>
      <c r="H24" s="90"/>
      <c r="I24" s="90"/>
      <c r="J24" s="90"/>
      <c r="K24" s="90"/>
      <c r="L24" s="90"/>
      <c r="M24" s="90"/>
      <c r="N24" s="90"/>
      <c r="O24" s="90"/>
      <c r="P24" s="90"/>
      <c r="Q24" s="90"/>
      <c r="R24" s="31"/>
      <c r="S24" s="60"/>
      <c r="T24" s="60"/>
      <c r="U24" s="60"/>
      <c r="V24" s="60"/>
      <c r="W24" s="60"/>
      <c r="X24" s="31"/>
      <c r="Y24" s="31"/>
      <c r="Z24" s="31"/>
      <c r="AA24" s="31"/>
      <c r="AB24" s="31"/>
      <c r="AC24" s="31"/>
      <c r="AD24" s="31"/>
      <c r="AE24" s="31"/>
      <c r="AF24" s="31"/>
      <c r="AG24" s="31"/>
      <c r="AH24" s="31"/>
      <c r="AI24" s="31"/>
      <c r="AJ24" s="31"/>
      <c r="AK24" s="31"/>
      <c r="AL24" s="31"/>
      <c r="AM24" s="181"/>
    </row>
    <row r="25" spans="2:44" s="3" customFormat="1" ht="15.75" customHeight="1" thickBot="1" x14ac:dyDescent="0.3">
      <c r="B25" s="15"/>
      <c r="C25" s="31"/>
      <c r="D25" s="60"/>
      <c r="E25" s="60"/>
      <c r="F25" s="60"/>
      <c r="G25" s="60"/>
      <c r="H25" s="60"/>
      <c r="I25" s="60"/>
      <c r="J25" s="60"/>
      <c r="K25" s="60"/>
      <c r="L25" s="60"/>
      <c r="M25" s="60"/>
      <c r="N25" s="60"/>
      <c r="O25" s="60"/>
      <c r="P25" s="60"/>
      <c r="Q25" s="31"/>
      <c r="R25" s="31"/>
      <c r="S25" s="53" t="s">
        <v>140</v>
      </c>
      <c r="T25" s="57" t="s">
        <v>141</v>
      </c>
      <c r="U25" s="53" t="s">
        <v>142</v>
      </c>
      <c r="V25" s="57" t="s">
        <v>143</v>
      </c>
      <c r="W25" s="53" t="s">
        <v>144</v>
      </c>
      <c r="X25" s="57" t="s">
        <v>145</v>
      </c>
      <c r="Y25" s="53" t="s">
        <v>146</v>
      </c>
      <c r="Z25" s="57" t="s">
        <v>147</v>
      </c>
      <c r="AA25" s="53" t="s">
        <v>148</v>
      </c>
      <c r="AB25" s="57" t="s">
        <v>149</v>
      </c>
      <c r="AC25" s="53" t="s">
        <v>150</v>
      </c>
      <c r="AD25" s="57" t="s">
        <v>151</v>
      </c>
      <c r="AE25" s="53" t="s">
        <v>152</v>
      </c>
      <c r="AF25" s="57" t="s">
        <v>153</v>
      </c>
      <c r="AG25" s="53" t="s">
        <v>154</v>
      </c>
      <c r="AH25" s="57" t="s">
        <v>155</v>
      </c>
      <c r="AI25" s="53" t="s">
        <v>156</v>
      </c>
      <c r="AJ25" s="57" t="s">
        <v>157</v>
      </c>
      <c r="AK25" s="53" t="s">
        <v>158</v>
      </c>
      <c r="AL25" s="57" t="s">
        <v>159</v>
      </c>
      <c r="AM25" s="181"/>
    </row>
    <row r="26" spans="2:44" s="3" customFormat="1" ht="15.75" customHeight="1" thickBot="1" x14ac:dyDescent="0.3">
      <c r="B26" s="15"/>
      <c r="C26" s="31"/>
      <c r="D26" s="60"/>
      <c r="E26" s="60"/>
      <c r="F26" s="60"/>
      <c r="G26" s="60"/>
      <c r="H26" s="60"/>
      <c r="I26" s="60"/>
      <c r="J26" s="60"/>
      <c r="K26" s="60"/>
      <c r="L26" s="60"/>
      <c r="M26" s="60"/>
      <c r="N26" s="60"/>
      <c r="O26" s="60"/>
      <c r="P26" s="60"/>
      <c r="Q26" s="31"/>
      <c r="R26" s="31"/>
      <c r="S26" s="173" t="str">
        <f>'3'!S6</f>
        <v/>
      </c>
      <c r="T26" s="173" t="str">
        <f>'3'!T6</f>
        <v/>
      </c>
      <c r="U26" s="173" t="str">
        <f>'3'!U6</f>
        <v/>
      </c>
      <c r="V26" s="173" t="str">
        <f>'3'!V6</f>
        <v/>
      </c>
      <c r="W26" s="173" t="str">
        <f>'3'!W6</f>
        <v/>
      </c>
      <c r="X26" s="173" t="str">
        <f>'3'!X6</f>
        <v/>
      </c>
      <c r="Y26" s="173" t="str">
        <f>'3'!Y6</f>
        <v/>
      </c>
      <c r="Z26" s="173" t="str">
        <f>'3'!Z6</f>
        <v/>
      </c>
      <c r="AA26" s="173" t="str">
        <f>'3'!AA6</f>
        <v/>
      </c>
      <c r="AB26" s="173" t="str">
        <f>'3'!AB6</f>
        <v/>
      </c>
      <c r="AC26" s="173" t="str">
        <f>'3'!AC6</f>
        <v/>
      </c>
      <c r="AD26" s="173" t="str">
        <f>'3'!AD6</f>
        <v/>
      </c>
      <c r="AE26" s="173" t="str">
        <f>'3'!AE6</f>
        <v/>
      </c>
      <c r="AF26" s="173" t="str">
        <f>'3'!AF6</f>
        <v/>
      </c>
      <c r="AG26" s="173" t="str">
        <f>'3'!AG6</f>
        <v/>
      </c>
      <c r="AH26" s="173" t="str">
        <f>'3'!AH6</f>
        <v/>
      </c>
      <c r="AI26" s="173" t="str">
        <f>'3'!AI6</f>
        <v/>
      </c>
      <c r="AJ26" s="173" t="str">
        <f>'3'!AJ6</f>
        <v/>
      </c>
      <c r="AK26" s="173" t="str">
        <f>'3'!AK6</f>
        <v/>
      </c>
      <c r="AL26" s="173" t="str">
        <f>'3'!AL6</f>
        <v/>
      </c>
      <c r="AM26" s="17"/>
    </row>
    <row r="27" spans="2:44" s="3" customFormat="1" ht="7.5" customHeight="1" thickBot="1" x14ac:dyDescent="0.3">
      <c r="B27" s="15"/>
      <c r="C27" s="31"/>
      <c r="D27" s="31"/>
      <c r="E27" s="31"/>
      <c r="F27" s="31"/>
      <c r="G27" s="31"/>
      <c r="H27" s="31"/>
      <c r="I27" s="31"/>
      <c r="J27" s="31"/>
      <c r="K27" s="31"/>
      <c r="L27" s="31"/>
      <c r="M27" s="31"/>
      <c r="N27" s="31"/>
      <c r="O27" s="31"/>
      <c r="P27" s="31"/>
      <c r="Q27" s="31"/>
      <c r="R27" s="31"/>
      <c r="S27" s="49"/>
      <c r="T27" s="56"/>
      <c r="U27" s="49"/>
      <c r="V27" s="56"/>
      <c r="W27" s="49"/>
      <c r="X27" s="49"/>
      <c r="Y27" s="49"/>
      <c r="Z27" s="49"/>
      <c r="AA27" s="49"/>
      <c r="AB27" s="49"/>
      <c r="AC27" s="49"/>
      <c r="AD27" s="49"/>
      <c r="AE27" s="49"/>
      <c r="AF27" s="49"/>
      <c r="AG27" s="49"/>
      <c r="AH27" s="49"/>
      <c r="AI27" s="49"/>
      <c r="AJ27" s="49"/>
      <c r="AK27" s="49"/>
      <c r="AL27" s="49"/>
      <c r="AM27" s="17"/>
    </row>
    <row r="28" spans="2:44" s="3" customFormat="1" ht="18" customHeight="1" thickBot="1" x14ac:dyDescent="0.3">
      <c r="B28" s="15"/>
      <c r="C28" s="31"/>
      <c r="D28" s="75" t="s">
        <v>329</v>
      </c>
      <c r="E28" s="74"/>
      <c r="F28" s="74"/>
      <c r="G28" s="74"/>
      <c r="H28" s="74"/>
      <c r="I28" s="74"/>
      <c r="J28" s="74"/>
      <c r="K28" s="74"/>
      <c r="L28" s="74"/>
      <c r="M28" s="74"/>
      <c r="N28" s="433" t="s">
        <v>581</v>
      </c>
      <c r="O28" s="433"/>
      <c r="P28" s="433"/>
      <c r="Q28" s="433"/>
      <c r="R28" s="31"/>
      <c r="S28" s="175"/>
      <c r="T28" s="182" t="str">
        <f>IF('2'!$C$14="","",IF(INDEX('8.4'!$S28:$AL28,'2'!$C$14)="",CONCATENATE("Waiting for value of component",'2'!$C$14),INDEX('8.4'!$S28:$AL28,'2'!$C$14)))</f>
        <v/>
      </c>
      <c r="U28" s="182" t="str">
        <f>IF('2'!$C$15="","",IF(INDEX('8.4'!$S28:$AL28,'2'!$C$15)="",CONCATENATE("Waiting for value of component",'2'!$C$15),INDEX('8.4'!$S28:$AL28,'2'!$C$15)))</f>
        <v/>
      </c>
      <c r="V28" s="182" t="str">
        <f>IF('2'!$C$16="","",IF(INDEX('8.4'!$S28:$AL28,'2'!$C$16)="",CONCATENATE("Waiting for value of component",'2'!$C$16),INDEX('8.4'!$S28:$AL28,'2'!$C$16)))</f>
        <v/>
      </c>
      <c r="W28" s="182" t="str">
        <f>IF('2'!$C$17="","",IF(INDEX('8.4'!$S28:$AL28,'2'!$C$17)="",CONCATENATE("Waiting for value of component",'2'!$C$17),INDEX('8.4'!$S28:$AL28,'2'!$C$17)))</f>
        <v/>
      </c>
      <c r="X28" s="182" t="str">
        <f>IF('2'!$C$18="","",IF(INDEX('8.4'!$S28:$AL28,'2'!$C$18)="",CONCATENATE("Waiting for value of component",'2'!$C$18),INDEX('8.4'!$S28:$AL28,'2'!$C$18)))</f>
        <v/>
      </c>
      <c r="Y28" s="182" t="str">
        <f>IF('2'!$C$19="","",IF(INDEX('8.4'!$S28:$AL28,'2'!$C$19)="",CONCATENATE("Waiting for value of component",'2'!$C$19),INDEX('8.4'!$S28:$AL28,'2'!$C$19)))</f>
        <v/>
      </c>
      <c r="Z28" s="182" t="str">
        <f>IF('2'!$C$20="","",IF(INDEX('8.4'!$S28:$AL28,'2'!$C$20)="",CONCATENATE("Waiting for value of component",'2'!$C$20),INDEX('8.4'!$S28:$AL28,'2'!$C$20)))</f>
        <v/>
      </c>
      <c r="AA28" s="182" t="str">
        <f>IF('2'!$C$21="","",IF(INDEX('8.4'!$S28:$AL28,'2'!$C$21)="",CONCATENATE("Waiting for value of component",'2'!$C$21),INDEX('8.4'!$S28:$AL28,'2'!$C$21)))</f>
        <v/>
      </c>
      <c r="AB28" s="182" t="str">
        <f>IF('2'!$C$22="","",IF(INDEX('8.4'!$S28:$AL28,'2'!$C$22)="",CONCATENATE("Waiting for value of component",'2'!$C$22),INDEX('8.4'!$S28:$AL28,'2'!$C$22)))</f>
        <v/>
      </c>
      <c r="AC28" s="182" t="str">
        <f>IF('2'!$C$25="","",IF(INDEX('8.4'!$S28:$AL28,'2'!$C$25)="",CONCATENATE("Waiting for value of component",'2'!$C$25),INDEX('8.4'!$S28:$AL28,'2'!$C$25)))</f>
        <v/>
      </c>
      <c r="AD28" s="182" t="str">
        <f>IF('2'!$C$26="","",IF(INDEX('8.4'!$S28:$AL28,'2'!$C$26)="",CONCATENATE("Waiting for value of component",'2'!$C$26),INDEX('8.4'!$S28:$AL28,'2'!$C$26)))</f>
        <v/>
      </c>
      <c r="AE28" s="182" t="str">
        <f>IF('2'!$C$27="","",IF(INDEX('8.4'!$S28:$AL28,'2'!$C$27)="",CONCATENATE("Waiting for value of component",'2'!$C$27),INDEX('8.4'!$S28:$AL28,'2'!$C$27)))</f>
        <v/>
      </c>
      <c r="AF28" s="182" t="str">
        <f>IF('2'!$C$28="","",IF(INDEX('8.4'!$S28:$AL28,'2'!$C$28)="",CONCATENATE("Waiting for value of component",'2'!$C$28),INDEX('8.4'!$S28:$AL28,'2'!$C$28)))</f>
        <v/>
      </c>
      <c r="AG28" s="182" t="str">
        <f>IF('2'!$C$29="","",IF(INDEX('8.4'!$S28:$AL28,'2'!$C$29)="",CONCATENATE("Waiting for value of component",'2'!$C$29),INDEX('8.4'!$S28:$AL28,'2'!$C$29)))</f>
        <v/>
      </c>
      <c r="AH28" s="182" t="str">
        <f>IF('2'!$C$30="","",IF(INDEX('8.4'!$S28:$AL28,'2'!$C$30)="",CONCATENATE("Waiting for value of component",'2'!$C$30),INDEX('8.4'!$S28:$AL28,'2'!$C$30)))</f>
        <v/>
      </c>
      <c r="AI28" s="182" t="str">
        <f>IF('2'!$C$31="","",IF(INDEX('8.4'!$S28:$AL28,'2'!$C$31)="",CONCATENATE("Waiting for value of component",'2'!$C$31),INDEX('8.4'!$S28:$AL28,'2'!$C$31)))</f>
        <v/>
      </c>
      <c r="AJ28" s="182" t="str">
        <f>IF('2'!$C$32="","",IF(INDEX('8.4'!$S28:$AL28,'2'!$C$32)="",CONCATENATE("Waiting for value of component",'2'!$C$32),INDEX('8.4'!$S28:$AL28,'2'!$C$32)))</f>
        <v/>
      </c>
      <c r="AK28" s="182" t="str">
        <f>IF('2'!$C$33="","",IF(INDEX('8.4'!$S28:$AL28,'2'!$C$33)="",CONCATENATE("Waiting for value of component",'2'!$C$33),INDEX('8.4'!$S28:$AL28,'2'!$C$33)))</f>
        <v/>
      </c>
      <c r="AL28" s="182" t="str">
        <f>IF('2'!$C$34="","",IF(INDEX('8.4'!$S28:$AL28,'2'!$C$34)="",CONCATENATE("Waiting for value of component",'2'!$C$34),INDEX('8.4'!$S28:$AL28,'2'!$C$34)))</f>
        <v/>
      </c>
      <c r="AM28" s="17"/>
    </row>
    <row r="29" spans="2:44" s="3" customFormat="1" ht="35.25" customHeight="1" thickBot="1" x14ac:dyDescent="0.3">
      <c r="B29" s="15"/>
      <c r="C29" s="31"/>
      <c r="D29" s="97" t="s">
        <v>233</v>
      </c>
      <c r="E29" s="361" t="s">
        <v>325</v>
      </c>
      <c r="F29" s="361"/>
      <c r="G29" s="361"/>
      <c r="H29" s="361"/>
      <c r="I29" s="361"/>
      <c r="J29" s="361"/>
      <c r="K29" s="361"/>
      <c r="L29" s="361"/>
      <c r="M29" s="361"/>
      <c r="N29" s="361"/>
      <c r="O29" s="361"/>
      <c r="P29" s="361"/>
      <c r="Q29" s="361"/>
      <c r="R29" s="31"/>
      <c r="S29" s="286"/>
      <c r="T29" s="287" t="str">
        <f>IF('2'!$C$14="","",IF(INDEX('8.4'!$S29:$AL29,'2'!$C$14)="",CONCATENATE("Waiting for value of component",'2'!$C$14),INDEX('8.4'!$S29:$AL29,'2'!$C$14)))</f>
        <v/>
      </c>
      <c r="U29" s="287" t="str">
        <f>IF('2'!$C$15="","",IF(INDEX('8.4'!$S29:$AL29,'2'!$C$15)="",CONCATENATE("Waiting for value of component",'2'!$C$15),INDEX('8.4'!$S29:$AL29,'2'!$C$15)))</f>
        <v/>
      </c>
      <c r="V29" s="287" t="str">
        <f>IF('2'!$C$16="","",IF(INDEX('8.4'!$S29:$AL29,'2'!$C$16)="",CONCATENATE("Waiting for value of component",'2'!$C$16),INDEX('8.4'!$S29:$AL29,'2'!$C$16)))</f>
        <v/>
      </c>
      <c r="W29" s="287" t="str">
        <f>IF('2'!$C$17="","",IF(INDEX('8.4'!$S29:$AL29,'2'!$C$17)="",CONCATENATE("Waiting for value of component",'2'!$C$17),INDEX('8.4'!$S29:$AL29,'2'!$C$17)))</f>
        <v/>
      </c>
      <c r="X29" s="287" t="str">
        <f>IF('2'!$C$18="","",IF(INDEX('8.4'!$S29:$AL29,'2'!$C$18)="",CONCATENATE("Waiting for value of component",'2'!$C$18),INDEX('8.4'!$S29:$AL29,'2'!$C$18)))</f>
        <v/>
      </c>
      <c r="Y29" s="287" t="str">
        <f>IF('2'!$C$19="","",IF(INDEX('8.4'!$S29:$AL29,'2'!$C$19)="",CONCATENATE("Waiting for value of component",'2'!$C$19),INDEX('8.4'!$S29:$AL29,'2'!$C$19)))</f>
        <v/>
      </c>
      <c r="Z29" s="287" t="str">
        <f>IF('2'!$C$20="","",IF(INDEX('8.4'!$S29:$AL29,'2'!$C$20)="",CONCATENATE("Waiting for value of component",'2'!$C$20),INDEX('8.4'!$S29:$AL29,'2'!$C$20)))</f>
        <v/>
      </c>
      <c r="AA29" s="287" t="str">
        <f>IF('2'!$C$21="","",IF(INDEX('8.4'!$S29:$AL29,'2'!$C$21)="",CONCATENATE("Waiting for value of component",'2'!$C$21),INDEX('8.4'!$S29:$AL29,'2'!$C$21)))</f>
        <v/>
      </c>
      <c r="AB29" s="287" t="str">
        <f>IF('2'!$C$22="","",IF(INDEX('8.4'!$S29:$AL29,'2'!$C$22)="",CONCATENATE("Waiting for value of component",'2'!$C$22),INDEX('8.4'!$S29:$AL29,'2'!$C$22)))</f>
        <v/>
      </c>
      <c r="AC29" s="287" t="str">
        <f>IF('2'!$C$25="","",IF(INDEX('8.4'!$S29:$AL29,'2'!$C$25)="",CONCATENATE("Waiting for value of component",'2'!$C$25),INDEX('8.4'!$S29:$AL29,'2'!$C$25)))</f>
        <v/>
      </c>
      <c r="AD29" s="287" t="str">
        <f>IF('2'!$C$26="","",IF(INDEX('8.4'!$S29:$AL29,'2'!$C$26)="",CONCATENATE("Waiting for value of component",'2'!$C$26),INDEX('8.4'!$S29:$AL29,'2'!$C$26)))</f>
        <v/>
      </c>
      <c r="AE29" s="287" t="str">
        <f>IF('2'!$C$27="","",IF(INDEX('8.4'!$S29:$AL29,'2'!$C$27)="",CONCATENATE("Waiting for value of component",'2'!$C$27),INDEX('8.4'!$S29:$AL29,'2'!$C$27)))</f>
        <v/>
      </c>
      <c r="AF29" s="287" t="str">
        <f>IF('2'!$C$28="","",IF(INDEX('8.4'!$S29:$AL29,'2'!$C$28)="",CONCATENATE("Waiting for value of component",'2'!$C$28),INDEX('8.4'!$S29:$AL29,'2'!$C$28)))</f>
        <v/>
      </c>
      <c r="AG29" s="287" t="str">
        <f>IF('2'!$C$29="","",IF(INDEX('8.4'!$S29:$AL29,'2'!$C$29)="",CONCATENATE("Waiting for value of component",'2'!$C$29),INDEX('8.4'!$S29:$AL29,'2'!$C$29)))</f>
        <v/>
      </c>
      <c r="AH29" s="287" t="str">
        <f>IF('2'!$C$30="","",IF(INDEX('8.4'!$S29:$AL29,'2'!$C$30)="",CONCATENATE("Waiting for value of component",'2'!$C$30),INDEX('8.4'!$S29:$AL29,'2'!$C$30)))</f>
        <v/>
      </c>
      <c r="AI29" s="287" t="str">
        <f>IF('2'!$C$31="","",IF(INDEX('8.4'!$S29:$AL29,'2'!$C$31)="",CONCATENATE("Waiting for value of component",'2'!$C$31),INDEX('8.4'!$S29:$AL29,'2'!$C$31)))</f>
        <v/>
      </c>
      <c r="AJ29" s="287" t="str">
        <f>IF('2'!$C$32="","",IF(INDEX('8.4'!$S29:$AL29,'2'!$C$32)="",CONCATENATE("Waiting for value of component",'2'!$C$32),INDEX('8.4'!$S29:$AL29,'2'!$C$32)))</f>
        <v/>
      </c>
      <c r="AK29" s="287" t="str">
        <f>IF('2'!$C$33="","",IF(INDEX('8.4'!$S29:$AL29,'2'!$C$33)="",CONCATENATE("Waiting for value of component",'2'!$C$33),INDEX('8.4'!$S29:$AL29,'2'!$C$33)))</f>
        <v/>
      </c>
      <c r="AL29" s="287" t="str">
        <f>IF('2'!$C$34="","",IF(INDEX('8.4'!$S29:$AL29,'2'!$C$34)="",CONCATENATE("Waiting for value of component",'2'!$C$34),INDEX('8.4'!$S29:$AL29,'2'!$C$34)))</f>
        <v/>
      </c>
      <c r="AM29" s="17"/>
      <c r="AR29" s="184"/>
    </row>
    <row r="30" spans="2:44" s="3" customFormat="1" ht="13.5" customHeight="1" thickBot="1" x14ac:dyDescent="0.3">
      <c r="B30" s="15"/>
      <c r="C30" s="31"/>
      <c r="D30" s="31"/>
      <c r="E30" s="31"/>
      <c r="F30" s="31"/>
      <c r="G30" s="31"/>
      <c r="H30" s="31"/>
      <c r="I30" s="31"/>
      <c r="J30" s="31"/>
      <c r="K30" s="31"/>
      <c r="L30" s="31"/>
      <c r="M30" s="31"/>
      <c r="N30" s="31"/>
      <c r="O30" s="31"/>
      <c r="P30" s="31"/>
      <c r="Q30" s="31"/>
      <c r="R30" s="31"/>
      <c r="S30" s="61" t="s">
        <v>162</v>
      </c>
      <c r="T30" s="87" t="s">
        <v>162</v>
      </c>
      <c r="U30" s="61" t="s">
        <v>162</v>
      </c>
      <c r="V30" s="87" t="s">
        <v>162</v>
      </c>
      <c r="W30" s="61" t="s">
        <v>162</v>
      </c>
      <c r="X30" s="61" t="s">
        <v>162</v>
      </c>
      <c r="Y30" s="61" t="s">
        <v>162</v>
      </c>
      <c r="Z30" s="61" t="s">
        <v>162</v>
      </c>
      <c r="AA30" s="61" t="s">
        <v>162</v>
      </c>
      <c r="AB30" s="61" t="s">
        <v>162</v>
      </c>
      <c r="AC30" s="61" t="s">
        <v>162</v>
      </c>
      <c r="AD30" s="61" t="s">
        <v>162</v>
      </c>
      <c r="AE30" s="61" t="s">
        <v>162</v>
      </c>
      <c r="AF30" s="61" t="s">
        <v>162</v>
      </c>
      <c r="AG30" s="61" t="s">
        <v>162</v>
      </c>
      <c r="AH30" s="61" t="s">
        <v>162</v>
      </c>
      <c r="AI30" s="61" t="s">
        <v>162</v>
      </c>
      <c r="AJ30" s="61" t="s">
        <v>162</v>
      </c>
      <c r="AK30" s="61" t="s">
        <v>162</v>
      </c>
      <c r="AL30" s="61" t="s">
        <v>162</v>
      </c>
      <c r="AM30" s="17"/>
    </row>
    <row r="31" spans="2:44" s="3" customFormat="1" ht="18.75" customHeight="1" thickBot="1" x14ac:dyDescent="0.3">
      <c r="B31" s="15"/>
      <c r="C31" s="31"/>
      <c r="D31" s="97"/>
      <c r="E31" s="35"/>
      <c r="F31" s="35"/>
      <c r="G31" s="35"/>
      <c r="H31" s="35"/>
      <c r="I31" s="35"/>
      <c r="J31" s="35"/>
      <c r="K31" s="35"/>
      <c r="L31" s="35"/>
      <c r="M31" s="35"/>
      <c r="N31" s="35"/>
      <c r="O31" s="35"/>
      <c r="P31" s="35"/>
      <c r="Q31" s="35"/>
      <c r="R31" s="31"/>
      <c r="S31" s="70"/>
      <c r="T31" s="174" t="str">
        <f>IF('2'!$C$14="","",IF(INDEX('8.4'!$S31:$AL31,'2'!$C$14)="",CONCATENATE("Waiting for value of component",'2'!$C$14),INDEX('8.4'!$S31:$AL31,'2'!$C$14)))</f>
        <v/>
      </c>
      <c r="U31" s="174" t="str">
        <f>IF('2'!$C$15="","",IF(INDEX('8.4'!$S31:$AL31,'2'!$C$15)="",CONCATENATE("Waiting for value of component",'2'!$C$15),INDEX('8.4'!$S31:$AL31,'2'!$C$15)))</f>
        <v/>
      </c>
      <c r="V31" s="174" t="str">
        <f>IF('2'!$C$16="","",IF(INDEX('8.4'!$S31:$AL31,'2'!$C$16)="",CONCATENATE("Waiting for value of component",'2'!$C$16),INDEX('8.4'!$S31:$AL31,'2'!$C$16)))</f>
        <v/>
      </c>
      <c r="W31" s="174" t="str">
        <f>IF('2'!$C$17="","",IF(INDEX('8.4'!$S31:$AL31,'2'!$C$17)="",CONCATENATE("Waiting for value of component",'2'!$C$17),INDEX('8.4'!$S31:$AL31,'2'!$C$17)))</f>
        <v/>
      </c>
      <c r="X31" s="174" t="str">
        <f>IF('2'!$C$18="","",IF(INDEX('8.4'!$S31:$AL31,'2'!$C$18)="",CONCATENATE("Waiting for value of component",'2'!$C$18),INDEX('8.4'!$S31:$AL31,'2'!$C$18)))</f>
        <v/>
      </c>
      <c r="Y31" s="174" t="str">
        <f>IF('2'!$C$19="","",IF(INDEX('8.4'!$S31:$AL31,'2'!$C$19)="",CONCATENATE("Waiting for value of component",'2'!$C$19),INDEX('8.4'!$S31:$AL31,'2'!$C$19)))</f>
        <v/>
      </c>
      <c r="Z31" s="174" t="str">
        <f>IF('2'!$C$20="","",IF(INDEX('8.4'!$S31:$AL31,'2'!$C$20)="",CONCATENATE("Waiting for value of component",'2'!$C$20),INDEX('8.4'!$S31:$AL31,'2'!$C$20)))</f>
        <v/>
      </c>
      <c r="AA31" s="174" t="str">
        <f>IF('2'!$C$21="","",IF(INDEX('8.4'!$S31:$AL31,'2'!$C$21)="",CONCATENATE("Waiting for value of component",'2'!$C$21),INDEX('8.4'!$S31:$AL31,'2'!$C$21)))</f>
        <v/>
      </c>
      <c r="AB31" s="174" t="str">
        <f>IF('2'!$C$22="","",IF(INDEX('8.4'!$S31:$AL31,'2'!$C$22)="",CONCATENATE("Waiting for value of component",'2'!$C$22),INDEX('8.4'!$S31:$AL31,'2'!$C$22)))</f>
        <v/>
      </c>
      <c r="AC31" s="174" t="str">
        <f>IF('2'!$C$25="","",IF(INDEX('8.4'!$S31:$AL31,'2'!$C$25)="",CONCATENATE("Waiting for value of component",'2'!$C$25),INDEX('8.4'!$S31:$AL31,'2'!$C$25)))</f>
        <v/>
      </c>
      <c r="AD31" s="174" t="str">
        <f>IF('2'!$C$26="","",IF(INDEX('8.4'!$S31:$AL31,'2'!$C$26)="",CONCATENATE("Waiting for value of component",'2'!$C$26),INDEX('8.4'!$S31:$AL31,'2'!$C$26)))</f>
        <v/>
      </c>
      <c r="AE31" s="174" t="str">
        <f>IF('2'!$C$27="","",IF(INDEX('8.4'!$S31:$AL31,'2'!$C$27)="",CONCATENATE("Waiting for value of component",'2'!$C$27),INDEX('8.4'!$S31:$AL31,'2'!$C$27)))</f>
        <v/>
      </c>
      <c r="AF31" s="174" t="str">
        <f>IF('2'!$C$28="","",IF(INDEX('8.4'!$S31:$AL31,'2'!$C$28)="",CONCATENATE("Waiting for value of component",'2'!$C$28),INDEX('8.4'!$S31:$AL31,'2'!$C$28)))</f>
        <v/>
      </c>
      <c r="AG31" s="174" t="str">
        <f>IF('2'!$C$29="","",IF(INDEX('8.4'!$S31:$AL31,'2'!$C$29)="",CONCATENATE("Waiting for value of component",'2'!$C$29),INDEX('8.4'!$S31:$AL31,'2'!$C$29)))</f>
        <v/>
      </c>
      <c r="AH31" s="174" t="str">
        <f>IF('2'!$C$30="","",IF(INDEX('8.4'!$S31:$AL31,'2'!$C$30)="",CONCATENATE("Waiting for value of component",'2'!$C$30),INDEX('8.4'!$S31:$AL31,'2'!$C$30)))</f>
        <v/>
      </c>
      <c r="AI31" s="174" t="str">
        <f>IF('2'!$C$31="","",IF(INDEX('8.4'!$S31:$AL31,'2'!$C$31)="",CONCATENATE("Waiting for value of component",'2'!$C$31),INDEX('8.4'!$S31:$AL31,'2'!$C$31)))</f>
        <v/>
      </c>
      <c r="AJ31" s="174" t="str">
        <f>IF('2'!$C$32="","",IF(INDEX('8.4'!$S31:$AL31,'2'!$C$32)="",CONCATENATE("Waiting for value of component",'2'!$C$32),INDEX('8.4'!$S31:$AL31,'2'!$C$32)))</f>
        <v/>
      </c>
      <c r="AK31" s="174" t="str">
        <f>IF('2'!$C$33="","",IF(INDEX('8.4'!$S31:$AL31,'2'!$C$33)="",CONCATENATE("Waiting for value of component",'2'!$C$33),INDEX('8.4'!$S31:$AL31,'2'!$C$33)))</f>
        <v/>
      </c>
      <c r="AL31" s="174" t="str">
        <f>IF('2'!$C$34="","",IF(INDEX('8.4'!$S31:$AL31,'2'!$C$34)="",CONCATENATE("Waiting for value of component",'2'!$C$34),INDEX('8.4'!$S31:$AL31,'2'!$C$34)))</f>
        <v/>
      </c>
      <c r="AM31" s="17"/>
    </row>
    <row r="32" spans="2:44" s="3" customFormat="1" ht="37.5" customHeight="1" thickBot="1" x14ac:dyDescent="0.3">
      <c r="B32" s="15"/>
      <c r="C32" s="31"/>
      <c r="D32" s="97" t="s">
        <v>234</v>
      </c>
      <c r="E32" s="333" t="s">
        <v>580</v>
      </c>
      <c r="F32" s="333"/>
      <c r="G32" s="333"/>
      <c r="H32" s="333"/>
      <c r="I32" s="333"/>
      <c r="J32" s="333"/>
      <c r="K32" s="333"/>
      <c r="L32" s="333"/>
      <c r="M32" s="333"/>
      <c r="N32" s="333"/>
      <c r="O32" s="333"/>
      <c r="P32" s="333"/>
      <c r="Q32" s="333"/>
      <c r="R32" s="389"/>
      <c r="S32" s="70"/>
      <c r="T32" s="174"/>
      <c r="U32" s="174"/>
      <c r="V32" s="174"/>
      <c r="W32" s="174"/>
      <c r="X32" s="174"/>
      <c r="Y32" s="174"/>
      <c r="Z32" s="174"/>
      <c r="AA32" s="174"/>
      <c r="AB32" s="174"/>
      <c r="AC32" s="174"/>
      <c r="AD32" s="174"/>
      <c r="AE32" s="174"/>
      <c r="AF32" s="174"/>
      <c r="AG32" s="174" t="str">
        <f>IF('2'!$C$29="","",IF(INDEX('8.4'!$S32:$AL32,'2'!$C$29)="",CONCATENATE("Waiting for value of component",'2'!$C$29),INDEX('8.4'!$S32:$AL32,'2'!$C$29)))</f>
        <v/>
      </c>
      <c r="AH32" s="174" t="str">
        <f>IF('2'!$C$30="","",IF(INDEX('8.4'!$S32:$AL32,'2'!$C$30)="",CONCATENATE("Waiting for value of component",'2'!$C$30),INDEX('8.4'!$S32:$AL32,'2'!$C$30)))</f>
        <v/>
      </c>
      <c r="AI32" s="174" t="str">
        <f>IF('2'!$C$31="","",IF(INDEX('8.4'!$S32:$AL32,'2'!$C$31)="",CONCATENATE("Waiting for value of component",'2'!$C$31),INDEX('8.4'!$S32:$AL32,'2'!$C$31)))</f>
        <v/>
      </c>
      <c r="AJ32" s="174" t="str">
        <f>IF('2'!$C$32="","",IF(INDEX('8.4'!$S32:$AL32,'2'!$C$32)="",CONCATENATE("Waiting for value of component",'2'!$C$32),INDEX('8.4'!$S32:$AL32,'2'!$C$32)))</f>
        <v/>
      </c>
      <c r="AK32" s="174" t="str">
        <f>IF('2'!$C$33="","",IF(INDEX('8.4'!$S32:$AL32,'2'!$C$33)="",CONCATENATE("Waiting for value of component",'2'!$C$33),INDEX('8.4'!$S32:$AL32,'2'!$C$33)))</f>
        <v/>
      </c>
      <c r="AL32" s="174" t="str">
        <f>IF('2'!$C$34="","",IF(INDEX('8.4'!$S32:$AL32,'2'!$C$34)="",CONCATENATE("Waiting for value of component",'2'!$C$34),INDEX('8.4'!$S32:$AL32,'2'!$C$34)))</f>
        <v/>
      </c>
      <c r="AM32" s="17"/>
    </row>
    <row r="33" spans="2:39" s="3" customFormat="1" ht="18" customHeight="1" thickBot="1" x14ac:dyDescent="0.3">
      <c r="B33" s="15"/>
      <c r="C33" s="31"/>
      <c r="D33" s="73" t="s">
        <v>235</v>
      </c>
      <c r="E33" s="3" t="s">
        <v>327</v>
      </c>
      <c r="F33" s="31"/>
      <c r="G33" s="31"/>
      <c r="H33" s="31"/>
      <c r="I33" s="31"/>
      <c r="J33" s="31"/>
      <c r="K33" s="31"/>
      <c r="L33" s="31"/>
      <c r="M33" s="31"/>
      <c r="N33" s="31"/>
      <c r="O33" s="31"/>
      <c r="P33" s="31"/>
      <c r="Q33" s="31"/>
      <c r="R33" s="31"/>
      <c r="S33" s="179"/>
      <c r="T33" s="179" t="str">
        <f>IF('2'!$C$14="","",IF(INDEX('8.4'!$S33:$AL33,'2'!$C$14)="",CONCATENATE("Waiting for value of component",'2'!$C$14),INDEX('8.4'!$S33:$AL33,'2'!$C$14)))</f>
        <v/>
      </c>
      <c r="U33" s="179" t="str">
        <f>IF('2'!$C$15="","",IF(INDEX('8.4'!$S33:$AL33,'2'!$C$15)="",CONCATENATE("Waiting for value of component",'2'!$C$15),INDEX('8.4'!$S33:$AL33,'2'!$C$15)))</f>
        <v/>
      </c>
      <c r="V33" s="179" t="str">
        <f>IF('2'!$C$16="","",IF(INDEX('8.4'!$S33:$AL33,'2'!$C$16)="",CONCATENATE("Waiting for value of component",'2'!$C$16),INDEX('8.4'!$S33:$AL33,'2'!$C$16)))</f>
        <v/>
      </c>
      <c r="W33" s="179" t="str">
        <f>IF('2'!$C$17="","",IF(INDEX('8.4'!$S33:$AL33,'2'!$C$17)="",CONCATENATE("Waiting for value of component",'2'!$C$17),INDEX('8.4'!$S33:$AL33,'2'!$C$17)))</f>
        <v/>
      </c>
      <c r="X33" s="179" t="str">
        <f>IF('2'!$C$18="","",IF(INDEX('8.4'!$S33:$AL33,'2'!$C$18)="",CONCATENATE("Waiting for value of component",'2'!$C$18),INDEX('8.4'!$S33:$AL33,'2'!$C$18)))</f>
        <v/>
      </c>
      <c r="Y33" s="179" t="str">
        <f>IF('2'!$C$19="","",IF(INDEX('8.4'!$S33:$AL33,'2'!$C$19)="",CONCATENATE("Waiting for value of component",'2'!$C$19),INDEX('8.4'!$S33:$AL33,'2'!$C$19)))</f>
        <v/>
      </c>
      <c r="Z33" s="179" t="str">
        <f>IF('2'!$C$20="","",IF(INDEX('8.4'!$S33:$AL33,'2'!$C$20)="",CONCATENATE("Waiting for value of component",'2'!$C$20),INDEX('8.4'!$S33:$AL33,'2'!$C$20)))</f>
        <v/>
      </c>
      <c r="AA33" s="179" t="str">
        <f>IF('2'!$C$21="","",IF(INDEX('8.4'!$S33:$AL33,'2'!$C$21)="",CONCATENATE("Waiting for value of component",'2'!$C$21),INDEX('8.4'!$S33:$AL33,'2'!$C$21)))</f>
        <v/>
      </c>
      <c r="AB33" s="179" t="str">
        <f>IF('2'!$C$22="","",IF(INDEX('8.4'!$S33:$AL33,'2'!$C$22)="",CONCATENATE("Waiting for value of component",'2'!$C$22),INDEX('8.4'!$S33:$AL33,'2'!$C$22)))</f>
        <v/>
      </c>
      <c r="AC33" s="179" t="str">
        <f>IF('2'!$C$25="","",IF(INDEX('8.4'!$S33:$AL33,'2'!$C$25)="",CONCATENATE("Waiting for value of component",'2'!$C$25),INDEX('8.4'!$S33:$AL33,'2'!$C$25)))</f>
        <v/>
      </c>
      <c r="AD33" s="179" t="str">
        <f>IF('2'!$C$26="","",IF(INDEX('8.4'!$S33:$AL33,'2'!$C$26)="",CONCATENATE("Waiting for value of component",'2'!$C$26),INDEX('8.4'!$S33:$AL33,'2'!$C$26)))</f>
        <v/>
      </c>
      <c r="AE33" s="179" t="str">
        <f>IF('2'!$C$27="","",IF(INDEX('8.4'!$S33:$AL33,'2'!$C$27)="",CONCATENATE("Waiting for value of component",'2'!$C$27),INDEX('8.4'!$S33:$AL33,'2'!$C$27)))</f>
        <v/>
      </c>
      <c r="AF33" s="179" t="str">
        <f>IF('2'!$C$28="","",IF(INDEX('8.4'!$S33:$AL33,'2'!$C$28)="",CONCATENATE("Waiting for value of component",'2'!$C$28),INDEX('8.4'!$S33:$AL33,'2'!$C$28)))</f>
        <v/>
      </c>
      <c r="AG33" s="179" t="str">
        <f>IF('2'!$C$29="","",IF(INDEX('8.4'!$S33:$AL33,'2'!$C$29)="",CONCATENATE("Waiting for value of component",'2'!$C$29),INDEX('8.4'!$S33:$AL33,'2'!$C$29)))</f>
        <v/>
      </c>
      <c r="AH33" s="179" t="str">
        <f>IF('2'!$C$30="","",IF(INDEX('8.4'!$S33:$AL33,'2'!$C$30)="",CONCATENATE("Waiting for value of component",'2'!$C$30),INDEX('8.4'!$S33:$AL33,'2'!$C$30)))</f>
        <v/>
      </c>
      <c r="AI33" s="179" t="str">
        <f>IF('2'!$C$31="","",IF(INDEX('8.4'!$S33:$AL33,'2'!$C$31)="",CONCATENATE("Waiting for value of component",'2'!$C$31),INDEX('8.4'!$S33:$AL33,'2'!$C$31)))</f>
        <v/>
      </c>
      <c r="AJ33" s="179" t="str">
        <f>IF('2'!$C$32="","",IF(INDEX('8.4'!$S33:$AL33,'2'!$C$32)="",CONCATENATE("Waiting for value of component",'2'!$C$32),INDEX('8.4'!$S33:$AL33,'2'!$C$32)))</f>
        <v/>
      </c>
      <c r="AK33" s="179" t="str">
        <f>IF('2'!$C$33="","",IF(INDEX('8.4'!$S33:$AL33,'2'!$C$33)="",CONCATENATE("Waiting for value of component",'2'!$C$33),INDEX('8.4'!$S33:$AL33,'2'!$C$33)))</f>
        <v/>
      </c>
      <c r="AL33" s="179" t="str">
        <f>IF('2'!$C$34="","",IF(INDEX('8.4'!$S33:$AL33,'2'!$C$34)="",CONCATENATE("Waiting for value of component",'2'!$C$34),INDEX('8.4'!$S33:$AL33,'2'!$C$34)))</f>
        <v/>
      </c>
      <c r="AM33" s="17"/>
    </row>
    <row r="34" spans="2:39" s="3" customFormat="1" ht="18" customHeight="1" thickBot="1" x14ac:dyDescent="0.3">
      <c r="B34" s="15"/>
      <c r="C34" s="31"/>
      <c r="D34" s="73" t="s">
        <v>236</v>
      </c>
      <c r="E34" s="4" t="s">
        <v>328</v>
      </c>
      <c r="F34" s="31"/>
      <c r="G34" s="31"/>
      <c r="H34" s="31"/>
      <c r="I34" s="31"/>
      <c r="J34" s="31"/>
      <c r="K34" s="31"/>
      <c r="L34" s="31"/>
      <c r="M34" s="31"/>
      <c r="N34" s="31"/>
      <c r="O34" s="31"/>
      <c r="P34" s="31"/>
      <c r="Q34" s="31"/>
      <c r="R34" s="31"/>
      <c r="S34" s="227"/>
      <c r="T34" s="227" t="str">
        <f>IF('2'!$C$14="","",IF(INDEX('8.4'!$S34:$AL34,'2'!$C$14)="",CONCATENATE("Waiting for value of component",'2'!$C$14),INDEX('8.4'!$S34:$AL34,'2'!$C$14)))</f>
        <v/>
      </c>
      <c r="U34" s="227" t="str">
        <f>IF('2'!$C$15="","",IF(INDEX('8.4'!$S34:$AL34,'2'!$C$15)="",CONCATENATE("Waiting for value of component",'2'!$C$15),INDEX('8.4'!$S34:$AL34,'2'!$C$15)))</f>
        <v/>
      </c>
      <c r="V34" s="227" t="str">
        <f>IF('2'!$C$16="","",IF(INDEX('8.4'!$S34:$AL34,'2'!$C$16)="",CONCATENATE("Waiting for value of component",'2'!$C$16),INDEX('8.4'!$S34:$AL34,'2'!$C$16)))</f>
        <v/>
      </c>
      <c r="W34" s="227" t="str">
        <f>IF('2'!$C$17="","",IF(INDEX('8.4'!$S34:$AL34,'2'!$C$17)="",CONCATENATE("Waiting for value of component",'2'!$C$17),INDEX('8.4'!$S34:$AL34,'2'!$C$17)))</f>
        <v/>
      </c>
      <c r="X34" s="227" t="str">
        <f>IF('2'!$C$18="","",IF(INDEX('8.4'!$S34:$AL34,'2'!$C$18)="",CONCATENATE("Waiting for value of component",'2'!$C$18),INDEX('8.4'!$S34:$AL34,'2'!$C$18)))</f>
        <v/>
      </c>
      <c r="Y34" s="227" t="str">
        <f>IF('2'!$C$19="","",IF(INDEX('8.4'!$S34:$AL34,'2'!$C$19)="",CONCATENATE("Waiting for value of component",'2'!$C$19),INDEX('8.4'!$S34:$AL34,'2'!$C$19)))</f>
        <v/>
      </c>
      <c r="Z34" s="227" t="str">
        <f>IF('2'!$C$20="","",IF(INDEX('8.4'!$S34:$AL34,'2'!$C$20)="",CONCATENATE("Waiting for value of component",'2'!$C$20),INDEX('8.4'!$S34:$AL34,'2'!$C$20)))</f>
        <v/>
      </c>
      <c r="AA34" s="227" t="str">
        <f>IF('2'!$C$21="","",IF(INDEX('8.4'!$S34:$AL34,'2'!$C$21)="",CONCATENATE("Waiting for value of component",'2'!$C$21),INDEX('8.4'!$S34:$AL34,'2'!$C$21)))</f>
        <v/>
      </c>
      <c r="AB34" s="227" t="str">
        <f>IF('2'!$C$22="","",IF(INDEX('8.4'!$S34:$AL34,'2'!$C$22)="",CONCATENATE("Waiting for value of component",'2'!$C$22),INDEX('8.4'!$S34:$AL34,'2'!$C$22)))</f>
        <v/>
      </c>
      <c r="AC34" s="227" t="str">
        <f>IF('2'!$C$25="","",IF(INDEX('8.4'!$S34:$AL34,'2'!$C$25)="",CONCATENATE("Waiting for value of component",'2'!$C$25),INDEX('8.4'!$S34:$AL34,'2'!$C$25)))</f>
        <v/>
      </c>
      <c r="AD34" s="227" t="str">
        <f>IF('2'!$C$26="","",IF(INDEX('8.4'!$S34:$AL34,'2'!$C$26)="",CONCATENATE("Waiting for value of component",'2'!$C$26),INDEX('8.4'!$S34:$AL34,'2'!$C$26)))</f>
        <v/>
      </c>
      <c r="AE34" s="227" t="str">
        <f>IF('2'!$C$27="","",IF(INDEX('8.4'!$S34:$AL34,'2'!$C$27)="",CONCATENATE("Waiting for value of component",'2'!$C$27),INDEX('8.4'!$S34:$AL34,'2'!$C$27)))</f>
        <v/>
      </c>
      <c r="AF34" s="227" t="str">
        <f>IF('2'!$C$28="","",IF(INDEX('8.4'!$S34:$AL34,'2'!$C$28)="",CONCATENATE("Waiting for value of component",'2'!$C$28),INDEX('8.4'!$S34:$AL34,'2'!$C$28)))</f>
        <v/>
      </c>
      <c r="AG34" s="227" t="str">
        <f>IF('2'!$C$29="","",IF(INDEX('8.4'!$S34:$AL34,'2'!$C$29)="",CONCATENATE("Waiting for value of component",'2'!$C$29),INDEX('8.4'!$S34:$AL34,'2'!$C$29)))</f>
        <v/>
      </c>
      <c r="AH34" s="227" t="str">
        <f>IF('2'!$C$30="","",IF(INDEX('8.4'!$S34:$AL34,'2'!$C$30)="",CONCATENATE("Waiting for value of component",'2'!$C$30),INDEX('8.4'!$S34:$AL34,'2'!$C$30)))</f>
        <v/>
      </c>
      <c r="AI34" s="227" t="str">
        <f>IF('2'!$C$31="","",IF(INDEX('8.4'!$S34:$AL34,'2'!$C$31)="",CONCATENATE("Waiting for value of component",'2'!$C$31),INDEX('8.4'!$S34:$AL34,'2'!$C$31)))</f>
        <v/>
      </c>
      <c r="AJ34" s="227" t="str">
        <f>IF('2'!$C$32="","",IF(INDEX('8.4'!$S34:$AL34,'2'!$C$32)="",CONCATENATE("Waiting for value of component",'2'!$C$32),INDEX('8.4'!$S34:$AL34,'2'!$C$32)))</f>
        <v/>
      </c>
      <c r="AK34" s="227" t="str">
        <f>IF('2'!$C$33="","",IF(INDEX('8.4'!$S34:$AL34,'2'!$C$33)="",CONCATENATE("Waiting for value of component",'2'!$C$33),INDEX('8.4'!$S34:$AL34,'2'!$C$33)))</f>
        <v/>
      </c>
      <c r="AL34" s="227" t="str">
        <f>IF('2'!$C$34="","",IF(INDEX('8.4'!$S34:$AL34,'2'!$C$34)="",CONCATENATE("Waiting for value of component",'2'!$C$34),INDEX('8.4'!$S34:$AL34,'2'!$C$34)))</f>
        <v/>
      </c>
      <c r="AM34" s="17"/>
    </row>
    <row r="35" spans="2:39" s="3" customFormat="1" ht="18" customHeight="1" thickBot="1" x14ac:dyDescent="0.3">
      <c r="B35" s="15"/>
      <c r="C35" s="31"/>
      <c r="D35" s="31"/>
      <c r="E35" s="31"/>
      <c r="F35" s="31"/>
      <c r="G35" s="31"/>
      <c r="H35" s="31"/>
      <c r="I35" s="31"/>
      <c r="J35" s="31"/>
      <c r="K35" s="31"/>
      <c r="L35" s="31"/>
      <c r="M35" s="31"/>
      <c r="N35" s="31"/>
      <c r="O35" s="31"/>
      <c r="P35" s="31"/>
      <c r="Q35" s="31"/>
      <c r="R35" s="31"/>
      <c r="S35" s="49"/>
      <c r="T35" s="56"/>
      <c r="U35" s="49"/>
      <c r="V35" s="56"/>
      <c r="W35" s="49"/>
      <c r="X35" s="56"/>
      <c r="Y35" s="49"/>
      <c r="Z35" s="56"/>
      <c r="AA35" s="49"/>
      <c r="AB35" s="56"/>
      <c r="AC35" s="49"/>
      <c r="AD35" s="56"/>
      <c r="AE35" s="49"/>
      <c r="AF35" s="56"/>
      <c r="AG35" s="49"/>
      <c r="AH35" s="56"/>
      <c r="AI35" s="49"/>
      <c r="AJ35" s="56"/>
      <c r="AK35" s="49"/>
      <c r="AL35" s="56"/>
      <c r="AM35" s="17"/>
    </row>
    <row r="36" spans="2:39" s="3" customFormat="1" ht="18" customHeight="1" thickBot="1" x14ac:dyDescent="0.3">
      <c r="B36" s="15"/>
      <c r="C36" s="31"/>
      <c r="D36" s="75" t="s">
        <v>330</v>
      </c>
      <c r="E36" s="74"/>
      <c r="F36" s="74"/>
      <c r="G36" s="74"/>
      <c r="H36" s="74"/>
      <c r="I36" s="74"/>
      <c r="J36" s="74"/>
      <c r="K36" s="74"/>
      <c r="L36" s="74"/>
      <c r="M36" s="74"/>
      <c r="N36" s="433" t="s">
        <v>581</v>
      </c>
      <c r="O36" s="433"/>
      <c r="P36" s="433"/>
      <c r="Q36" s="433"/>
      <c r="R36" s="31"/>
      <c r="S36" s="175"/>
      <c r="T36" s="182" t="str">
        <f>IF('2'!$C$14="","",IF(INDEX('8.4'!$S36:$AL36,'2'!$C$14)="",CONCATENATE("Waiting for value of component",'2'!$C$14),INDEX('8.4'!$S36:$AL36,'2'!$C$14)))</f>
        <v/>
      </c>
      <c r="U36" s="182" t="str">
        <f>IF('2'!$C$15="","",IF(INDEX('8.4'!$S36:$AL36,'2'!$C$15)="",CONCATENATE("Waiting for value of component",'2'!$C$15),INDEX('8.4'!$S36:$AL36,'2'!$C$15)))</f>
        <v/>
      </c>
      <c r="V36" s="182" t="str">
        <f>IF('2'!$C$16="","",IF(INDEX('8.4'!$S36:$AL36,'2'!$C$16)="",CONCATENATE("Waiting for value of component",'2'!$C$16),INDEX('8.4'!$S36:$AL36,'2'!$C$16)))</f>
        <v/>
      </c>
      <c r="W36" s="182" t="str">
        <f>IF('2'!$C$17="","",IF(INDEX('8.4'!$S36:$AL36,'2'!$C$17)="",CONCATENATE("Waiting for value of component",'2'!$C$17),INDEX('8.4'!$S36:$AL36,'2'!$C$17)))</f>
        <v/>
      </c>
      <c r="X36" s="182" t="str">
        <f>IF('2'!$C$18="","",IF(INDEX('8.4'!$S36:$AL36,'2'!$C$18)="",CONCATENATE("Waiting for value of component",'2'!$C$18),INDEX('8.4'!$S36:$AL36,'2'!$C$18)))</f>
        <v/>
      </c>
      <c r="Y36" s="182" t="str">
        <f>IF('2'!$C$19="","",IF(INDEX('8.4'!$S36:$AL36,'2'!$C$19)="",CONCATENATE("Waiting for value of component",'2'!$C$19),INDEX('8.4'!$S36:$AL36,'2'!$C$19)))</f>
        <v/>
      </c>
      <c r="Z36" s="182" t="str">
        <f>IF('2'!$C$20="","",IF(INDEX('8.4'!$S36:$AL36,'2'!$C$20)="",CONCATENATE("Waiting for value of component",'2'!$C$20),INDEX('8.4'!$S36:$AL36,'2'!$C$20)))</f>
        <v/>
      </c>
      <c r="AA36" s="182" t="str">
        <f>IF('2'!$C$21="","",IF(INDEX('8.4'!$S36:$AL36,'2'!$C$21)="",CONCATENATE("Waiting for value of component",'2'!$C$21),INDEX('8.4'!$S36:$AL36,'2'!$C$21)))</f>
        <v/>
      </c>
      <c r="AB36" s="182" t="str">
        <f>IF('2'!$C$22="","",IF(INDEX('8.4'!$S36:$AL36,'2'!$C$22)="",CONCATENATE("Waiting for value of component",'2'!$C$22),INDEX('8.4'!$S36:$AL36,'2'!$C$22)))</f>
        <v/>
      </c>
      <c r="AC36" s="182" t="str">
        <f>IF('2'!$C$25="","",IF(INDEX('8.4'!$S36:$AL36,'2'!$C$25)="",CONCATENATE("Waiting for value of component",'2'!$C$25),INDEX('8.4'!$S36:$AL36,'2'!$C$25)))</f>
        <v/>
      </c>
      <c r="AD36" s="182" t="str">
        <f>IF('2'!$C$26="","",IF(INDEX('8.4'!$S36:$AL36,'2'!$C$26)="",CONCATENATE("Waiting for value of component",'2'!$C$26),INDEX('8.4'!$S36:$AL36,'2'!$C$26)))</f>
        <v/>
      </c>
      <c r="AE36" s="182" t="str">
        <f>IF('2'!$C$27="","",IF(INDEX('8.4'!$S36:$AL36,'2'!$C$27)="",CONCATENATE("Waiting for value of component",'2'!$C$27),INDEX('8.4'!$S36:$AL36,'2'!$C$27)))</f>
        <v/>
      </c>
      <c r="AF36" s="182" t="str">
        <f>IF('2'!$C$28="","",IF(INDEX('8.4'!$S36:$AL36,'2'!$C$28)="",CONCATENATE("Waiting for value of component",'2'!$C$28),INDEX('8.4'!$S36:$AL36,'2'!$C$28)))</f>
        <v/>
      </c>
      <c r="AG36" s="182" t="str">
        <f>IF('2'!$C$29="","",IF(INDEX('8.4'!$S36:$AL36,'2'!$C$29)="",CONCATENATE("Waiting for value of component",'2'!$C$29),INDEX('8.4'!$S36:$AL36,'2'!$C$29)))</f>
        <v/>
      </c>
      <c r="AH36" s="182" t="str">
        <f>IF('2'!$C$30="","",IF(INDEX('8.4'!$S36:$AL36,'2'!$C$30)="",CONCATENATE("Waiting for value of component",'2'!$C$30),INDEX('8.4'!$S36:$AL36,'2'!$C$30)))</f>
        <v/>
      </c>
      <c r="AI36" s="182" t="str">
        <f>IF('2'!$C$31="","",IF(INDEX('8.4'!$S36:$AL36,'2'!$C$31)="",CONCATENATE("Waiting for value of component",'2'!$C$31),INDEX('8.4'!$S36:$AL36,'2'!$C$31)))</f>
        <v/>
      </c>
      <c r="AJ36" s="182" t="str">
        <f>IF('2'!$C$32="","",IF(INDEX('8.4'!$S36:$AL36,'2'!$C$32)="",CONCATENATE("Waiting for value of component",'2'!$C$32),INDEX('8.4'!$S36:$AL36,'2'!$C$32)))</f>
        <v/>
      </c>
      <c r="AK36" s="182" t="str">
        <f>IF('2'!$C$33="","",IF(INDEX('8.4'!$S36:$AL36,'2'!$C$33)="",CONCATENATE("Waiting for value of component",'2'!$C$33),INDEX('8.4'!$S36:$AL36,'2'!$C$33)))</f>
        <v/>
      </c>
      <c r="AL36" s="182" t="str">
        <f>IF('2'!$C$34="","",IF(INDEX('8.4'!$S36:$AL36,'2'!$C$34)="",CONCATENATE("Waiting for value of component",'2'!$C$34),INDEX('8.4'!$S36:$AL36,'2'!$C$34)))</f>
        <v/>
      </c>
      <c r="AM36" s="17"/>
    </row>
    <row r="37" spans="2:39" s="3" customFormat="1" ht="35.25" customHeight="1" thickBot="1" x14ac:dyDescent="0.3">
      <c r="B37" s="15"/>
      <c r="C37" s="31"/>
      <c r="D37" s="97" t="s">
        <v>233</v>
      </c>
      <c r="E37" s="361" t="s">
        <v>325</v>
      </c>
      <c r="F37" s="361"/>
      <c r="G37" s="361"/>
      <c r="H37" s="361"/>
      <c r="I37" s="361"/>
      <c r="J37" s="361"/>
      <c r="K37" s="361"/>
      <c r="L37" s="361"/>
      <c r="M37" s="361"/>
      <c r="N37" s="361"/>
      <c r="O37" s="361"/>
      <c r="P37" s="361"/>
      <c r="Q37" s="361"/>
      <c r="R37" s="31"/>
      <c r="S37" s="286"/>
      <c r="T37" s="287" t="str">
        <f>IF('2'!$C$14="","",IF(INDEX('8.4'!$S37:$AL37,'2'!$C$14)="",CONCATENATE("Waiting for value of component",'2'!$C$14),INDEX('8.4'!$S37:$AL37,'2'!$C$14)))</f>
        <v/>
      </c>
      <c r="U37" s="287" t="str">
        <f>IF('2'!$C$15="","",IF(INDEX('8.4'!$S37:$AL37,'2'!$C$15)="",CONCATENATE("Waiting for value of component",'2'!$C$15),INDEX('8.4'!$S37:$AL37,'2'!$C$15)))</f>
        <v/>
      </c>
      <c r="V37" s="287" t="str">
        <f>IF('2'!$C$16="","",IF(INDEX('8.4'!$S37:$AL37,'2'!$C$16)="",CONCATENATE("Waiting for value of component",'2'!$C$16),INDEX('8.4'!$S37:$AL37,'2'!$C$16)))</f>
        <v/>
      </c>
      <c r="W37" s="287" t="str">
        <f>IF('2'!$C$17="","",IF(INDEX('8.4'!$S37:$AL37,'2'!$C$17)="",CONCATENATE("Waiting for value of component",'2'!$C$17),INDEX('8.4'!$S37:$AL37,'2'!$C$17)))</f>
        <v/>
      </c>
      <c r="X37" s="287" t="str">
        <f>IF('2'!$C$18="","",IF(INDEX('8.4'!$S37:$AL37,'2'!$C$18)="",CONCATENATE("Waiting for value of component",'2'!$C$18),INDEX('8.4'!$S37:$AL37,'2'!$C$18)))</f>
        <v/>
      </c>
      <c r="Y37" s="287" t="str">
        <f>IF('2'!$C$19="","",IF(INDEX('8.4'!$S37:$AL37,'2'!$C$19)="",CONCATENATE("Waiting for value of component",'2'!$C$19),INDEX('8.4'!$S37:$AL37,'2'!$C$19)))</f>
        <v/>
      </c>
      <c r="Z37" s="287" t="str">
        <f>IF('2'!$C$20="","",IF(INDEX('8.4'!$S37:$AL37,'2'!$C$20)="",CONCATENATE("Waiting for value of component",'2'!$C$20),INDEX('8.4'!$S37:$AL37,'2'!$C$20)))</f>
        <v/>
      </c>
      <c r="AA37" s="287" t="str">
        <f>IF('2'!$C$21="","",IF(INDEX('8.4'!$S37:$AL37,'2'!$C$21)="",CONCATENATE("Waiting for value of component",'2'!$C$21),INDEX('8.4'!$S37:$AL37,'2'!$C$21)))</f>
        <v/>
      </c>
      <c r="AB37" s="287" t="str">
        <f>IF('2'!$C$22="","",IF(INDEX('8.4'!$S37:$AL37,'2'!$C$22)="",CONCATENATE("Waiting for value of component",'2'!$C$22),INDEX('8.4'!$S37:$AL37,'2'!$C$22)))</f>
        <v/>
      </c>
      <c r="AC37" s="287" t="str">
        <f>IF('2'!$C$25="","",IF(INDEX('8.4'!$S37:$AL37,'2'!$C$25)="",CONCATENATE("Waiting for value of component",'2'!$C$25),INDEX('8.4'!$S37:$AL37,'2'!$C$25)))</f>
        <v/>
      </c>
      <c r="AD37" s="287" t="str">
        <f>IF('2'!$C$26="","",IF(INDEX('8.4'!$S37:$AL37,'2'!$C$26)="",CONCATENATE("Waiting for value of component",'2'!$C$26),INDEX('8.4'!$S37:$AL37,'2'!$C$26)))</f>
        <v/>
      </c>
      <c r="AE37" s="287" t="str">
        <f>IF('2'!$C$27="","",IF(INDEX('8.4'!$S37:$AL37,'2'!$C$27)="",CONCATENATE("Waiting for value of component",'2'!$C$27),INDEX('8.4'!$S37:$AL37,'2'!$C$27)))</f>
        <v/>
      </c>
      <c r="AF37" s="287" t="str">
        <f>IF('2'!$C$28="","",IF(INDEX('8.4'!$S37:$AL37,'2'!$C$28)="",CONCATENATE("Waiting for value of component",'2'!$C$28),INDEX('8.4'!$S37:$AL37,'2'!$C$28)))</f>
        <v/>
      </c>
      <c r="AG37" s="287" t="str">
        <f>IF('2'!$C$29="","",IF(INDEX('8.4'!$S37:$AL37,'2'!$C$29)="",CONCATENATE("Waiting for value of component",'2'!$C$29),INDEX('8.4'!$S37:$AL37,'2'!$C$29)))</f>
        <v/>
      </c>
      <c r="AH37" s="287" t="str">
        <f>IF('2'!$C$30="","",IF(INDEX('8.4'!$S37:$AL37,'2'!$C$30)="",CONCATENATE("Waiting for value of component",'2'!$C$30),INDEX('8.4'!$S37:$AL37,'2'!$C$30)))</f>
        <v/>
      </c>
      <c r="AI37" s="287" t="str">
        <f>IF('2'!$C$31="","",IF(INDEX('8.4'!$S37:$AL37,'2'!$C$31)="",CONCATENATE("Waiting for value of component",'2'!$C$31),INDEX('8.4'!$S37:$AL37,'2'!$C$31)))</f>
        <v/>
      </c>
      <c r="AJ37" s="287" t="str">
        <f>IF('2'!$C$32="","",IF(INDEX('8.4'!$S37:$AL37,'2'!$C$32)="",CONCATENATE("Waiting for value of component",'2'!$C$32),INDEX('8.4'!$S37:$AL37,'2'!$C$32)))</f>
        <v/>
      </c>
      <c r="AK37" s="287" t="str">
        <f>IF('2'!$C$33="","",IF(INDEX('8.4'!$S37:$AL37,'2'!$C$33)="",CONCATENATE("Waiting for value of component",'2'!$C$33),INDEX('8.4'!$S37:$AL37,'2'!$C$33)))</f>
        <v/>
      </c>
      <c r="AL37" s="287" t="str">
        <f>IF('2'!$C$34="","",IF(INDEX('8.4'!$S37:$AL37,'2'!$C$34)="",CONCATENATE("Waiting for value of component",'2'!$C$34),INDEX('8.4'!$S37:$AL37,'2'!$C$34)))</f>
        <v/>
      </c>
      <c r="AM37" s="17"/>
    </row>
    <row r="38" spans="2:39" s="3" customFormat="1" ht="13.5" customHeight="1" thickBot="1" x14ac:dyDescent="0.3">
      <c r="B38" s="15"/>
      <c r="C38" s="31"/>
      <c r="D38" s="31"/>
      <c r="E38" s="31"/>
      <c r="F38" s="31"/>
      <c r="G38" s="31"/>
      <c r="H38" s="31"/>
      <c r="I38" s="31"/>
      <c r="J38" s="31"/>
      <c r="K38" s="31"/>
      <c r="L38" s="31"/>
      <c r="M38" s="31"/>
      <c r="N38" s="31"/>
      <c r="O38" s="31"/>
      <c r="P38" s="31"/>
      <c r="Q38" s="31"/>
      <c r="R38" s="31"/>
      <c r="S38" s="61" t="s">
        <v>162</v>
      </c>
      <c r="T38" s="87" t="s">
        <v>162</v>
      </c>
      <c r="U38" s="61" t="s">
        <v>162</v>
      </c>
      <c r="V38" s="87" t="s">
        <v>162</v>
      </c>
      <c r="W38" s="61" t="s">
        <v>162</v>
      </c>
      <c r="X38" s="61" t="s">
        <v>162</v>
      </c>
      <c r="Y38" s="61" t="s">
        <v>162</v>
      </c>
      <c r="Z38" s="61" t="s">
        <v>162</v>
      </c>
      <c r="AA38" s="61" t="s">
        <v>162</v>
      </c>
      <c r="AB38" s="61" t="s">
        <v>162</v>
      </c>
      <c r="AC38" s="61" t="s">
        <v>162</v>
      </c>
      <c r="AD38" s="61" t="s">
        <v>162</v>
      </c>
      <c r="AE38" s="61" t="s">
        <v>162</v>
      </c>
      <c r="AF38" s="61" t="s">
        <v>162</v>
      </c>
      <c r="AG38" s="61" t="s">
        <v>162</v>
      </c>
      <c r="AH38" s="61" t="s">
        <v>162</v>
      </c>
      <c r="AI38" s="61" t="s">
        <v>162</v>
      </c>
      <c r="AJ38" s="61" t="s">
        <v>162</v>
      </c>
      <c r="AK38" s="61" t="s">
        <v>162</v>
      </c>
      <c r="AL38" s="61" t="s">
        <v>162</v>
      </c>
      <c r="AM38" s="17"/>
    </row>
    <row r="39" spans="2:39" s="3" customFormat="1" ht="18.75" customHeight="1" thickBot="1" x14ac:dyDescent="0.3">
      <c r="B39" s="15"/>
      <c r="C39" s="31"/>
      <c r="D39" s="97"/>
      <c r="E39" s="35"/>
      <c r="F39" s="35"/>
      <c r="G39" s="35"/>
      <c r="H39" s="35"/>
      <c r="I39" s="35"/>
      <c r="J39" s="35"/>
      <c r="K39" s="35"/>
      <c r="L39" s="35"/>
      <c r="M39" s="35"/>
      <c r="N39" s="35"/>
      <c r="O39" s="35"/>
      <c r="P39" s="35"/>
      <c r="Q39" s="35"/>
      <c r="R39" s="31"/>
      <c r="S39" s="70"/>
      <c r="T39" s="174" t="str">
        <f>IF('2'!$C$14="","",IF(INDEX('8.4'!$S39:$AL39,'2'!$C$14)="",CONCATENATE("Waiting for value of component",'2'!$C$14),INDEX('8.4'!$S39:$AL39,'2'!$C$14)))</f>
        <v/>
      </c>
      <c r="U39" s="174" t="str">
        <f>IF('2'!$C$15="","",IF(INDEX('8.4'!$S39:$AL39,'2'!$C$15)="",CONCATENATE("Waiting for value of component",'2'!$C$15),INDEX('8.4'!$S39:$AL39,'2'!$C$15)))</f>
        <v/>
      </c>
      <c r="V39" s="174" t="str">
        <f>IF('2'!$C$16="","",IF(INDEX('8.4'!$S39:$AL39,'2'!$C$16)="",CONCATENATE("Waiting for value of component",'2'!$C$16),INDEX('8.4'!$S39:$AL39,'2'!$C$16)))</f>
        <v/>
      </c>
      <c r="W39" s="174" t="str">
        <f>IF('2'!$C$17="","",IF(INDEX('8.4'!$S39:$AL39,'2'!$C$17)="",CONCATENATE("Waiting for value of component",'2'!$C$17),INDEX('8.4'!$S39:$AL39,'2'!$C$17)))</f>
        <v/>
      </c>
      <c r="X39" s="174" t="str">
        <f>IF('2'!$C$18="","",IF(INDEX('8.4'!$S39:$AL39,'2'!$C$18)="",CONCATENATE("Waiting for value of component",'2'!$C$18),INDEX('8.4'!$S39:$AL39,'2'!$C$18)))</f>
        <v/>
      </c>
      <c r="Y39" s="174" t="str">
        <f>IF('2'!$C$19="","",IF(INDEX('8.4'!$S39:$AL39,'2'!$C$19)="",CONCATENATE("Waiting for value of component",'2'!$C$19),INDEX('8.4'!$S39:$AL39,'2'!$C$19)))</f>
        <v/>
      </c>
      <c r="Z39" s="174" t="str">
        <f>IF('2'!$C$20="","",IF(INDEX('8.4'!$S39:$AL39,'2'!$C$20)="",CONCATENATE("Waiting for value of component",'2'!$C$20),INDEX('8.4'!$S39:$AL39,'2'!$C$20)))</f>
        <v/>
      </c>
      <c r="AA39" s="174" t="str">
        <f>IF('2'!$C$21="","",IF(INDEX('8.4'!$S39:$AL39,'2'!$C$21)="",CONCATENATE("Waiting for value of component",'2'!$C$21),INDEX('8.4'!$S39:$AL39,'2'!$C$21)))</f>
        <v/>
      </c>
      <c r="AB39" s="174" t="str">
        <f>IF('2'!$C$22="","",IF(INDEX('8.4'!$S39:$AL39,'2'!$C$22)="",CONCATENATE("Waiting for value of component",'2'!$C$22),INDEX('8.4'!$S39:$AL39,'2'!$C$22)))</f>
        <v/>
      </c>
      <c r="AC39" s="174" t="str">
        <f>IF('2'!$C$25="","",IF(INDEX('8.4'!$S39:$AL39,'2'!$C$25)="",CONCATENATE("Waiting for value of component",'2'!$C$25),INDEX('8.4'!$S39:$AL39,'2'!$C$25)))</f>
        <v/>
      </c>
      <c r="AD39" s="174" t="str">
        <f>IF('2'!$C$26="","",IF(INDEX('8.4'!$S39:$AL39,'2'!$C$26)="",CONCATENATE("Waiting for value of component",'2'!$C$26),INDEX('8.4'!$S39:$AL39,'2'!$C$26)))</f>
        <v/>
      </c>
      <c r="AE39" s="174" t="str">
        <f>IF('2'!$C$27="","",IF(INDEX('8.4'!$S39:$AL39,'2'!$C$27)="",CONCATENATE("Waiting for value of component",'2'!$C$27),INDEX('8.4'!$S39:$AL39,'2'!$C$27)))</f>
        <v/>
      </c>
      <c r="AF39" s="174" t="str">
        <f>IF('2'!$C$28="","",IF(INDEX('8.4'!$S39:$AL39,'2'!$C$28)="",CONCATENATE("Waiting for value of component",'2'!$C$28),INDEX('8.4'!$S39:$AL39,'2'!$C$28)))</f>
        <v/>
      </c>
      <c r="AG39" s="174" t="str">
        <f>IF('2'!$C$29="","",IF(INDEX('8.4'!$S39:$AL39,'2'!$C$29)="",CONCATENATE("Waiting for value of component",'2'!$C$29),INDEX('8.4'!$S39:$AL39,'2'!$C$29)))</f>
        <v/>
      </c>
      <c r="AH39" s="174" t="str">
        <f>IF('2'!$C$30="","",IF(INDEX('8.4'!$S39:$AL39,'2'!$C$30)="",CONCATENATE("Waiting for value of component",'2'!$C$30),INDEX('8.4'!$S39:$AL39,'2'!$C$30)))</f>
        <v/>
      </c>
      <c r="AI39" s="174" t="str">
        <f>IF('2'!$C$31="","",IF(INDEX('8.4'!$S39:$AL39,'2'!$C$31)="",CONCATENATE("Waiting for value of component",'2'!$C$31),INDEX('8.4'!$S39:$AL39,'2'!$C$31)))</f>
        <v/>
      </c>
      <c r="AJ39" s="174" t="str">
        <f>IF('2'!$C$32="","",IF(INDEX('8.4'!$S39:$AL39,'2'!$C$32)="",CONCATENATE("Waiting for value of component",'2'!$C$32),INDEX('8.4'!$S39:$AL39,'2'!$C$32)))</f>
        <v/>
      </c>
      <c r="AK39" s="174" t="str">
        <f>IF('2'!$C$33="","",IF(INDEX('8.4'!$S39:$AL39,'2'!$C$33)="",CONCATENATE("Waiting for value of component",'2'!$C$33),INDEX('8.4'!$S39:$AL39,'2'!$C$33)))</f>
        <v/>
      </c>
      <c r="AL39" s="174" t="str">
        <f>IF('2'!$C$34="","",IF(INDEX('8.4'!$S39:$AL39,'2'!$C$34)="",CONCATENATE("Waiting for value of component",'2'!$C$34),INDEX('8.4'!$S39:$AL39,'2'!$C$34)))</f>
        <v/>
      </c>
      <c r="AM39" s="17"/>
    </row>
    <row r="40" spans="2:39" s="3" customFormat="1" ht="37.5" customHeight="1" thickBot="1" x14ac:dyDescent="0.3">
      <c r="B40" s="15"/>
      <c r="C40" s="31"/>
      <c r="D40" s="97" t="s">
        <v>234</v>
      </c>
      <c r="E40" s="333" t="s">
        <v>580</v>
      </c>
      <c r="F40" s="333"/>
      <c r="G40" s="333"/>
      <c r="H40" s="333"/>
      <c r="I40" s="333"/>
      <c r="J40" s="333"/>
      <c r="K40" s="333"/>
      <c r="L40" s="333"/>
      <c r="M40" s="333"/>
      <c r="N40" s="333"/>
      <c r="O40" s="333"/>
      <c r="P40" s="333"/>
      <c r="Q40" s="333"/>
      <c r="R40" s="389"/>
      <c r="S40" s="70"/>
      <c r="T40" s="174" t="str">
        <f>IF('2'!$C$14="","",IF(INDEX('8.4'!$S40:$AL40,'2'!$C$14)="",CONCATENATE("Waiting for value of component",'2'!$C$14),INDEX('8.4'!$S40:$AL40,'2'!$C$14)))</f>
        <v/>
      </c>
      <c r="U40" s="174" t="str">
        <f>IF('2'!$C$15="","",IF(INDEX('8.4'!$S40:$AL40,'2'!$C$15)="",CONCATENATE("Waiting for value of component",'2'!$C$15),INDEX('8.4'!$S40:$AL40,'2'!$C$15)))</f>
        <v/>
      </c>
      <c r="V40" s="174" t="str">
        <f>IF('2'!$C$16="","",IF(INDEX('8.4'!$S40:$AL40,'2'!$C$16)="",CONCATENATE("Waiting for value of component",'2'!$C$16),INDEX('8.4'!$S40:$AL40,'2'!$C$16)))</f>
        <v/>
      </c>
      <c r="W40" s="174" t="str">
        <f>IF('2'!$C$17="","",IF(INDEX('8.4'!$S40:$AL40,'2'!$C$17)="",CONCATENATE("Waiting for value of component",'2'!$C$17),INDEX('8.4'!$S40:$AL40,'2'!$C$17)))</f>
        <v/>
      </c>
      <c r="X40" s="174" t="str">
        <f>IF('2'!$C$18="","",IF(INDEX('8.4'!$S40:$AL40,'2'!$C$18)="",CONCATENATE("Waiting for value of component",'2'!$C$18),INDEX('8.4'!$S40:$AL40,'2'!$C$18)))</f>
        <v/>
      </c>
      <c r="Y40" s="174" t="str">
        <f>IF('2'!$C$19="","",IF(INDEX('8.4'!$S40:$AL40,'2'!$C$19)="",CONCATENATE("Waiting for value of component",'2'!$C$19),INDEX('8.4'!$S40:$AL40,'2'!$C$19)))</f>
        <v/>
      </c>
      <c r="Z40" s="174" t="str">
        <f>IF('2'!$C$20="","",IF(INDEX('8.4'!$S40:$AL40,'2'!$C$20)="",CONCATENATE("Waiting for value of component",'2'!$C$20),INDEX('8.4'!$S40:$AL40,'2'!$C$20)))</f>
        <v/>
      </c>
      <c r="AA40" s="174" t="str">
        <f>IF('2'!$C$21="","",IF(INDEX('8.4'!$S40:$AL40,'2'!$C$21)="",CONCATENATE("Waiting for value of component",'2'!$C$21),INDEX('8.4'!$S40:$AL40,'2'!$C$21)))</f>
        <v/>
      </c>
      <c r="AB40" s="174" t="str">
        <f>IF('2'!$C$22="","",IF(INDEX('8.4'!$S40:$AL40,'2'!$C$22)="",CONCATENATE("Waiting for value of component",'2'!$C$22),INDEX('8.4'!$S40:$AL40,'2'!$C$22)))</f>
        <v/>
      </c>
      <c r="AC40" s="174" t="str">
        <f>IF('2'!$C$25="","",IF(INDEX('8.4'!$S40:$AL40,'2'!$C$25)="",CONCATENATE("Waiting for value of component",'2'!$C$25),INDEX('8.4'!$S40:$AL40,'2'!$C$25)))</f>
        <v/>
      </c>
      <c r="AD40" s="174" t="str">
        <f>IF('2'!$C$26="","",IF(INDEX('8.4'!$S40:$AL40,'2'!$C$26)="",CONCATENATE("Waiting for value of component",'2'!$C$26),INDEX('8.4'!$S40:$AL40,'2'!$C$26)))</f>
        <v/>
      </c>
      <c r="AE40" s="174" t="str">
        <f>IF('2'!$C$27="","",IF(INDEX('8.4'!$S40:$AL40,'2'!$C$27)="",CONCATENATE("Waiting for value of component",'2'!$C$27),INDEX('8.4'!$S40:$AL40,'2'!$C$27)))</f>
        <v/>
      </c>
      <c r="AF40" s="174" t="str">
        <f>IF('2'!$C$28="","",IF(INDEX('8.4'!$S40:$AL40,'2'!$C$28)="",CONCATENATE("Waiting for value of component",'2'!$C$28),INDEX('8.4'!$S40:$AL40,'2'!$C$28)))</f>
        <v/>
      </c>
      <c r="AG40" s="174" t="str">
        <f>IF('2'!$C$29="","",IF(INDEX('8.4'!$S40:$AL40,'2'!$C$29)="",CONCATENATE("Waiting for value of component",'2'!$C$29),INDEX('8.4'!$S40:$AL40,'2'!$C$29)))</f>
        <v/>
      </c>
      <c r="AH40" s="174" t="str">
        <f>IF('2'!$C$30="","",IF(INDEX('8.4'!$S40:$AL40,'2'!$C$30)="",CONCATENATE("Waiting for value of component",'2'!$C$30),INDEX('8.4'!$S40:$AL40,'2'!$C$30)))</f>
        <v/>
      </c>
      <c r="AI40" s="174" t="str">
        <f>IF('2'!$C$31="","",IF(INDEX('8.4'!$S40:$AL40,'2'!$C$31)="",CONCATENATE("Waiting for value of component",'2'!$C$31),INDEX('8.4'!$S40:$AL40,'2'!$C$31)))</f>
        <v/>
      </c>
      <c r="AJ40" s="174" t="str">
        <f>IF('2'!$C$32="","",IF(INDEX('8.4'!$S40:$AL40,'2'!$C$32)="",CONCATENATE("Waiting for value of component",'2'!$C$32),INDEX('8.4'!$S40:$AL40,'2'!$C$32)))</f>
        <v/>
      </c>
      <c r="AK40" s="174" t="str">
        <f>IF('2'!$C$33="","",IF(INDEX('8.4'!$S40:$AL40,'2'!$C$33)="",CONCATENATE("Waiting for value of component",'2'!$C$33),INDEX('8.4'!$S40:$AL40,'2'!$C$33)))</f>
        <v/>
      </c>
      <c r="AL40" s="174" t="str">
        <f>IF('2'!$C$34="","",IF(INDEX('8.4'!$S40:$AL40,'2'!$C$34)="",CONCATENATE("Waiting for value of component",'2'!$C$34),INDEX('8.4'!$S40:$AL40,'2'!$C$34)))</f>
        <v/>
      </c>
      <c r="AM40" s="17"/>
    </row>
    <row r="41" spans="2:39" s="3" customFormat="1" ht="18" customHeight="1" thickBot="1" x14ac:dyDescent="0.3">
      <c r="B41" s="15"/>
      <c r="C41" s="31"/>
      <c r="D41" s="73" t="s">
        <v>235</v>
      </c>
      <c r="E41" s="3" t="s">
        <v>327</v>
      </c>
      <c r="F41" s="31"/>
      <c r="G41" s="31"/>
      <c r="H41" s="31"/>
      <c r="I41" s="31"/>
      <c r="J41" s="31"/>
      <c r="K41" s="31"/>
      <c r="L41" s="31"/>
      <c r="M41" s="31"/>
      <c r="N41" s="31"/>
      <c r="O41" s="31"/>
      <c r="P41" s="31"/>
      <c r="Q41" s="31"/>
      <c r="R41" s="31"/>
      <c r="S41" s="179"/>
      <c r="T41" s="179" t="str">
        <f>IF('2'!$C$14="","",IF(INDEX('8.4'!$S41:$AL41,'2'!$C$14)="",CONCATENATE("Waiting for value of component",'2'!$C$14),INDEX('8.4'!$S41:$AL41,'2'!$C$14)))</f>
        <v/>
      </c>
      <c r="U41" s="179" t="str">
        <f>IF('2'!$C$15="","",IF(INDEX('8.4'!$S41:$AL41,'2'!$C$15)="",CONCATENATE("Waiting for value of component",'2'!$C$15),INDEX('8.4'!$S41:$AL41,'2'!$C$15)))</f>
        <v/>
      </c>
      <c r="V41" s="179" t="str">
        <f>IF('2'!$C$16="","",IF(INDEX('8.4'!$S41:$AL41,'2'!$C$16)="",CONCATENATE("Waiting for value of component",'2'!$C$16),INDEX('8.4'!$S41:$AL41,'2'!$C$16)))</f>
        <v/>
      </c>
      <c r="W41" s="179" t="str">
        <f>IF('2'!$C$17="","",IF(INDEX('8.4'!$S41:$AL41,'2'!$C$17)="",CONCATENATE("Waiting for value of component",'2'!$C$17),INDEX('8.4'!$S41:$AL41,'2'!$C$17)))</f>
        <v/>
      </c>
      <c r="X41" s="179" t="str">
        <f>IF('2'!$C$18="","",IF(INDEX('8.4'!$S41:$AL41,'2'!$C$18)="",CONCATENATE("Waiting for value of component",'2'!$C$18),INDEX('8.4'!$S41:$AL41,'2'!$C$18)))</f>
        <v/>
      </c>
      <c r="Y41" s="179" t="str">
        <f>IF('2'!$C$19="","",IF(INDEX('8.4'!$S41:$AL41,'2'!$C$19)="",CONCATENATE("Waiting for value of component",'2'!$C$19),INDEX('8.4'!$S41:$AL41,'2'!$C$19)))</f>
        <v/>
      </c>
      <c r="Z41" s="179" t="str">
        <f>IF('2'!$C$20="","",IF(INDEX('8.4'!$S41:$AL41,'2'!$C$20)="",CONCATENATE("Waiting for value of component",'2'!$C$20),INDEX('8.4'!$S41:$AL41,'2'!$C$20)))</f>
        <v/>
      </c>
      <c r="AA41" s="179" t="str">
        <f>IF('2'!$C$21="","",IF(INDEX('8.4'!$S41:$AL41,'2'!$C$21)="",CONCATENATE("Waiting for value of component",'2'!$C$21),INDEX('8.4'!$S41:$AL41,'2'!$C$21)))</f>
        <v/>
      </c>
      <c r="AB41" s="179" t="str">
        <f>IF('2'!$C$22="","",IF(INDEX('8.4'!$S41:$AL41,'2'!$C$22)="",CONCATENATE("Waiting for value of component",'2'!$C$22),INDEX('8.4'!$S41:$AL41,'2'!$C$22)))</f>
        <v/>
      </c>
      <c r="AC41" s="179" t="str">
        <f>IF('2'!$C$25="","",IF(INDEX('8.4'!$S41:$AL41,'2'!$C$25)="",CONCATENATE("Waiting for value of component",'2'!$C$25),INDEX('8.4'!$S41:$AL41,'2'!$C$25)))</f>
        <v/>
      </c>
      <c r="AD41" s="179" t="str">
        <f>IF('2'!$C$26="","",IF(INDEX('8.4'!$S41:$AL41,'2'!$C$26)="",CONCATENATE("Waiting for value of component",'2'!$C$26),INDEX('8.4'!$S41:$AL41,'2'!$C$26)))</f>
        <v/>
      </c>
      <c r="AE41" s="179" t="str">
        <f>IF('2'!$C$27="","",IF(INDEX('8.4'!$S41:$AL41,'2'!$C$27)="",CONCATENATE("Waiting for value of component",'2'!$C$27),INDEX('8.4'!$S41:$AL41,'2'!$C$27)))</f>
        <v/>
      </c>
      <c r="AF41" s="179" t="str">
        <f>IF('2'!$C$28="","",IF(INDEX('8.4'!$S41:$AL41,'2'!$C$28)="",CONCATENATE("Waiting for value of component",'2'!$C$28),INDEX('8.4'!$S41:$AL41,'2'!$C$28)))</f>
        <v/>
      </c>
      <c r="AG41" s="179" t="str">
        <f>IF('2'!$C$29="","",IF(INDEX('8.4'!$S41:$AL41,'2'!$C$29)="",CONCATENATE("Waiting for value of component",'2'!$C$29),INDEX('8.4'!$S41:$AL41,'2'!$C$29)))</f>
        <v/>
      </c>
      <c r="AH41" s="179" t="str">
        <f>IF('2'!$C$30="","",IF(INDEX('8.4'!$S41:$AL41,'2'!$C$30)="",CONCATENATE("Waiting for value of component",'2'!$C$30),INDEX('8.4'!$S41:$AL41,'2'!$C$30)))</f>
        <v/>
      </c>
      <c r="AI41" s="179" t="str">
        <f>IF('2'!$C$31="","",IF(INDEX('8.4'!$S41:$AL41,'2'!$C$31)="",CONCATENATE("Waiting for value of component",'2'!$C$31),INDEX('8.4'!$S41:$AL41,'2'!$C$31)))</f>
        <v/>
      </c>
      <c r="AJ41" s="179" t="str">
        <f>IF('2'!$C$32="","",IF(INDEX('8.4'!$S41:$AL41,'2'!$C$32)="",CONCATENATE("Waiting for value of component",'2'!$C$32),INDEX('8.4'!$S41:$AL41,'2'!$C$32)))</f>
        <v/>
      </c>
      <c r="AK41" s="179" t="str">
        <f>IF('2'!$C$33="","",IF(INDEX('8.4'!$S41:$AL41,'2'!$C$33)="",CONCATENATE("Waiting for value of component",'2'!$C$33),INDEX('8.4'!$S41:$AL41,'2'!$C$33)))</f>
        <v/>
      </c>
      <c r="AL41" s="179" t="str">
        <f>IF('2'!$C$34="","",IF(INDEX('8.4'!$S41:$AL41,'2'!$C$34)="",CONCATENATE("Waiting for value of component",'2'!$C$34),INDEX('8.4'!$S41:$AL41,'2'!$C$34)))</f>
        <v/>
      </c>
      <c r="AM41" s="17"/>
    </row>
    <row r="42" spans="2:39" s="3" customFormat="1" ht="18" customHeight="1" thickBot="1" x14ac:dyDescent="0.3">
      <c r="B42" s="15"/>
      <c r="C42" s="31"/>
      <c r="D42" s="73" t="s">
        <v>236</v>
      </c>
      <c r="E42" s="4" t="s">
        <v>328</v>
      </c>
      <c r="F42" s="31"/>
      <c r="G42" s="31"/>
      <c r="H42" s="31"/>
      <c r="I42" s="31"/>
      <c r="J42" s="31"/>
      <c r="K42" s="31"/>
      <c r="L42" s="31"/>
      <c r="M42" s="31"/>
      <c r="N42" s="31"/>
      <c r="O42" s="31"/>
      <c r="P42" s="31"/>
      <c r="Q42" s="31"/>
      <c r="R42" s="31"/>
      <c r="S42" s="70"/>
      <c r="T42" s="227" t="str">
        <f>IF('2'!$C$14="","",IF(INDEX('8.4'!$S42:$AL42,'2'!$C$14)="",CONCATENATE("Waiting for value of component",'2'!$C$14),INDEX('8.4'!$S42:$AL42,'2'!$C$14)))</f>
        <v/>
      </c>
      <c r="U42" s="227" t="str">
        <f>IF('2'!$C$15="","",IF(INDEX('8.4'!$S42:$AL42,'2'!$C$15)="",CONCATENATE("Waiting for value of component",'2'!$C$15),INDEX('8.4'!$S42:$AL42,'2'!$C$15)))</f>
        <v/>
      </c>
      <c r="V42" s="227" t="str">
        <f>IF('2'!$C$16="","",IF(INDEX('8.4'!$S42:$AL42,'2'!$C$16)="",CONCATENATE("Waiting for value of component",'2'!$C$16),INDEX('8.4'!$S42:$AL42,'2'!$C$16)))</f>
        <v/>
      </c>
      <c r="W42" s="227" t="str">
        <f>IF('2'!$C$17="","",IF(INDEX('8.4'!$S42:$AL42,'2'!$C$17)="",CONCATENATE("Waiting for value of component",'2'!$C$17),INDEX('8.4'!$S42:$AL42,'2'!$C$17)))</f>
        <v/>
      </c>
      <c r="X42" s="227" t="str">
        <f>IF('2'!$C$18="","",IF(INDEX('8.4'!$S42:$AL42,'2'!$C$18)="",CONCATENATE("Waiting for value of component",'2'!$C$18),INDEX('8.4'!$S42:$AL42,'2'!$C$18)))</f>
        <v/>
      </c>
      <c r="Y42" s="227" t="str">
        <f>IF('2'!$C$19="","",IF(INDEX('8.4'!$S42:$AL42,'2'!$C$19)="",CONCATENATE("Waiting for value of component",'2'!$C$19),INDEX('8.4'!$S42:$AL42,'2'!$C$19)))</f>
        <v/>
      </c>
      <c r="Z42" s="227" t="str">
        <f>IF('2'!$C$20="","",IF(INDEX('8.4'!$S42:$AL42,'2'!$C$20)="",CONCATENATE("Waiting for value of component",'2'!$C$20),INDEX('8.4'!$S42:$AL42,'2'!$C$20)))</f>
        <v/>
      </c>
      <c r="AA42" s="227" t="str">
        <f>IF('2'!$C$21="","",IF(INDEX('8.4'!$S42:$AL42,'2'!$C$21)="",CONCATENATE("Waiting for value of component",'2'!$C$21),INDEX('8.4'!$S42:$AL42,'2'!$C$21)))</f>
        <v/>
      </c>
      <c r="AB42" s="227" t="str">
        <f>IF('2'!$C$22="","",IF(INDEX('8.4'!$S42:$AL42,'2'!$C$22)="",CONCATENATE("Waiting for value of component",'2'!$C$22),INDEX('8.4'!$S42:$AL42,'2'!$C$22)))</f>
        <v/>
      </c>
      <c r="AC42" s="227" t="str">
        <f>IF('2'!$C$25="","",IF(INDEX('8.4'!$S42:$AL42,'2'!$C$25)="",CONCATENATE("Waiting for value of component",'2'!$C$25),INDEX('8.4'!$S42:$AL42,'2'!$C$25)))</f>
        <v/>
      </c>
      <c r="AD42" s="227" t="str">
        <f>IF('2'!$C$26="","",IF(INDEX('8.4'!$S42:$AL42,'2'!$C$26)="",CONCATENATE("Waiting for value of component",'2'!$C$26),INDEX('8.4'!$S42:$AL42,'2'!$C$26)))</f>
        <v/>
      </c>
      <c r="AE42" s="227" t="str">
        <f>IF('2'!$C$27="","",IF(INDEX('8.4'!$S42:$AL42,'2'!$C$27)="",CONCATENATE("Waiting for value of component",'2'!$C$27),INDEX('8.4'!$S42:$AL42,'2'!$C$27)))</f>
        <v/>
      </c>
      <c r="AF42" s="227" t="str">
        <f>IF('2'!$C$28="","",IF(INDEX('8.4'!$S42:$AL42,'2'!$C$28)="",CONCATENATE("Waiting for value of component",'2'!$C$28),INDEX('8.4'!$S42:$AL42,'2'!$C$28)))</f>
        <v/>
      </c>
      <c r="AG42" s="227" t="str">
        <f>IF('2'!$C$29="","",IF(INDEX('8.4'!$S42:$AL42,'2'!$C$29)="",CONCATENATE("Waiting for value of component",'2'!$C$29),INDEX('8.4'!$S42:$AL42,'2'!$C$29)))</f>
        <v/>
      </c>
      <c r="AH42" s="227" t="str">
        <f>IF('2'!$C$30="","",IF(INDEX('8.4'!$S42:$AL42,'2'!$C$30)="",CONCATENATE("Waiting for value of component",'2'!$C$30),INDEX('8.4'!$S42:$AL42,'2'!$C$30)))</f>
        <v/>
      </c>
      <c r="AI42" s="227" t="str">
        <f>IF('2'!$C$31="","",IF(INDEX('8.4'!$S42:$AL42,'2'!$C$31)="",CONCATENATE("Waiting for value of component",'2'!$C$31),INDEX('8.4'!$S42:$AL42,'2'!$C$31)))</f>
        <v/>
      </c>
      <c r="AJ42" s="227" t="str">
        <f>IF('2'!$C$32="","",IF(INDEX('8.4'!$S42:$AL42,'2'!$C$32)="",CONCATENATE("Waiting for value of component",'2'!$C$32),INDEX('8.4'!$S42:$AL42,'2'!$C$32)))</f>
        <v/>
      </c>
      <c r="AK42" s="227" t="str">
        <f>IF('2'!$C$33="","",IF(INDEX('8.4'!$S42:$AL42,'2'!$C$33)="",CONCATENATE("Waiting for value of component",'2'!$C$33),INDEX('8.4'!$S42:$AL42,'2'!$C$33)))</f>
        <v/>
      </c>
      <c r="AL42" s="227" t="str">
        <f>IF('2'!$C$34="","",IF(INDEX('8.4'!$S42:$AL42,'2'!$C$34)="",CONCATENATE("Waiting for value of component",'2'!$C$34),INDEX('8.4'!$S42:$AL42,'2'!$C$34)))</f>
        <v/>
      </c>
      <c r="AM42" s="17"/>
    </row>
    <row r="43" spans="2:39" s="3" customFormat="1" ht="18" customHeight="1" x14ac:dyDescent="0.25">
      <c r="B43" s="15"/>
      <c r="C43" s="31"/>
      <c r="D43" s="31"/>
      <c r="E43" s="31"/>
      <c r="F43" s="31"/>
      <c r="G43" s="31"/>
      <c r="H43" s="31"/>
      <c r="I43" s="31"/>
      <c r="J43" s="31"/>
      <c r="K43" s="31"/>
      <c r="L43" s="31"/>
      <c r="M43" s="31"/>
      <c r="N43" s="31"/>
      <c r="O43" s="31"/>
      <c r="P43" s="31"/>
      <c r="Q43" s="31"/>
      <c r="R43" s="31"/>
      <c r="S43" s="49"/>
      <c r="T43" s="56"/>
      <c r="U43" s="49"/>
      <c r="V43" s="56"/>
      <c r="W43" s="49"/>
      <c r="X43" s="56"/>
      <c r="Y43" s="49"/>
      <c r="Z43" s="56"/>
      <c r="AA43" s="49"/>
      <c r="AB43" s="56"/>
      <c r="AC43" s="49"/>
      <c r="AD43" s="56"/>
      <c r="AE43" s="49"/>
      <c r="AF43" s="56"/>
      <c r="AG43" s="49"/>
      <c r="AH43" s="56"/>
      <c r="AI43" s="49"/>
      <c r="AJ43" s="56"/>
      <c r="AK43" s="49"/>
      <c r="AL43" s="56"/>
      <c r="AM43" s="17"/>
    </row>
    <row r="44" spans="2:39" s="3" customFormat="1" ht="18" customHeight="1" thickBot="1" x14ac:dyDescent="0.3">
      <c r="B44" s="15"/>
      <c r="C44" s="31"/>
      <c r="D44" s="31"/>
      <c r="E44" s="31"/>
      <c r="F44" s="31"/>
      <c r="G44" s="31"/>
      <c r="H44" s="31"/>
      <c r="I44" s="31"/>
      <c r="J44" s="31"/>
      <c r="K44" s="31"/>
      <c r="L44" s="31"/>
      <c r="M44" s="31"/>
      <c r="N44" s="31"/>
      <c r="O44" s="31"/>
      <c r="P44" s="31"/>
      <c r="Q44" s="31"/>
      <c r="R44" s="31"/>
      <c r="S44" s="49"/>
      <c r="T44" s="56"/>
      <c r="U44" s="49"/>
      <c r="V44" s="98" t="s">
        <v>249</v>
      </c>
      <c r="W44" s="53" t="s">
        <v>250</v>
      </c>
      <c r="X44" s="56"/>
      <c r="Y44" s="49"/>
      <c r="Z44" s="56"/>
      <c r="AA44" s="49"/>
      <c r="AB44" s="56"/>
      <c r="AC44" s="49"/>
      <c r="AD44" s="56"/>
      <c r="AE44" s="49"/>
      <c r="AF44" s="56"/>
      <c r="AG44" s="49"/>
      <c r="AH44" s="56"/>
      <c r="AI44" s="49"/>
      <c r="AJ44" s="56"/>
      <c r="AK44" s="49"/>
      <c r="AL44" s="56"/>
      <c r="AM44" s="17"/>
    </row>
    <row r="45" spans="2:39" s="3" customFormat="1" ht="18" customHeight="1" thickBot="1" x14ac:dyDescent="0.3">
      <c r="B45" s="15"/>
      <c r="C45" s="31"/>
      <c r="D45" s="75" t="s">
        <v>331</v>
      </c>
      <c r="E45" s="74"/>
      <c r="F45" s="74"/>
      <c r="G45" s="74"/>
      <c r="H45" s="74"/>
      <c r="I45" s="74"/>
      <c r="J45" s="74"/>
      <c r="K45" s="74"/>
      <c r="L45" s="74"/>
      <c r="M45" s="74"/>
      <c r="N45" s="433" t="s">
        <v>581</v>
      </c>
      <c r="O45" s="433"/>
      <c r="P45" s="433"/>
      <c r="Q45" s="433"/>
      <c r="R45" s="31"/>
      <c r="S45" s="175"/>
      <c r="T45" s="182" t="str">
        <f>IF('2'!$C$14="","",IF(INDEX('8.4'!$S45:$AL45,'2'!$C$14)="",CONCATENATE("Waiting for value of component",'2'!$C$14),INDEX('8.4'!$S45:$AL45,'2'!$C$14)))</f>
        <v/>
      </c>
      <c r="U45" s="182" t="str">
        <f>IF('2'!$C$15="","",IF(INDEX('8.4'!$S45:$AL45,'2'!$C$15)="",CONCATENATE("Waiting for value of component",'2'!$C$15),INDEX('8.4'!$S45:$AL45,'2'!$C$15)))</f>
        <v/>
      </c>
      <c r="V45" s="182" t="str">
        <f>IF('2'!$C$16="","",IF(INDEX('8.4'!$S45:$AL45,'2'!$C$16)="",CONCATENATE("Waiting for value of component",'2'!$C$16),INDEX('8.4'!$S45:$AL45,'2'!$C$16)))</f>
        <v/>
      </c>
      <c r="W45" s="182" t="str">
        <f>IF('2'!$C$17="","",IF(INDEX('8.4'!$S45:$AL45,'2'!$C$17)="",CONCATENATE("Waiting for value of component",'2'!$C$17),INDEX('8.4'!$S45:$AL45,'2'!$C$17)))</f>
        <v/>
      </c>
      <c r="X45" s="182" t="str">
        <f>IF('2'!$C$18="","",IF(INDEX('8.4'!$S45:$AL45,'2'!$C$18)="",CONCATENATE("Waiting for value of component",'2'!$C$18),INDEX('8.4'!$S45:$AL45,'2'!$C$18)))</f>
        <v/>
      </c>
      <c r="Y45" s="182" t="str">
        <f>IF('2'!$C$19="","",IF(INDEX('8.4'!$S45:$AL45,'2'!$C$19)="",CONCATENATE("Waiting for value of component",'2'!$C$19),INDEX('8.4'!$S45:$AL45,'2'!$C$19)))</f>
        <v/>
      </c>
      <c r="Z45" s="182" t="str">
        <f>IF('2'!$C$20="","",IF(INDEX('8.4'!$S45:$AL45,'2'!$C$20)="",CONCATENATE("Waiting for value of component",'2'!$C$20),INDEX('8.4'!$S45:$AL45,'2'!$C$20)))</f>
        <v/>
      </c>
      <c r="AA45" s="182" t="str">
        <f>IF('2'!$C$21="","",IF(INDEX('8.4'!$S45:$AL45,'2'!$C$21)="",CONCATENATE("Waiting for value of component",'2'!$C$21),INDEX('8.4'!$S45:$AL45,'2'!$C$21)))</f>
        <v/>
      </c>
      <c r="AB45" s="182" t="str">
        <f>IF('2'!$C$22="","",IF(INDEX('8.4'!$S45:$AL45,'2'!$C$22)="",CONCATENATE("Waiting for value of component",'2'!$C$22),INDEX('8.4'!$S45:$AL45,'2'!$C$22)))</f>
        <v/>
      </c>
      <c r="AC45" s="182" t="str">
        <f>IF('2'!$C$25="","",IF(INDEX('8.4'!$S45:$AL45,'2'!$C$25)="",CONCATENATE("Waiting for value of component",'2'!$C$25),INDEX('8.4'!$S45:$AL45,'2'!$C$25)))</f>
        <v/>
      </c>
      <c r="AD45" s="182" t="str">
        <f>IF('2'!$C$26="","",IF(INDEX('8.4'!$S45:$AL45,'2'!$C$26)="",CONCATENATE("Waiting for value of component",'2'!$C$26),INDEX('8.4'!$S45:$AL45,'2'!$C$26)))</f>
        <v/>
      </c>
      <c r="AE45" s="182" t="str">
        <f>IF('2'!$C$27="","",IF(INDEX('8.4'!$S45:$AL45,'2'!$C$27)="",CONCATENATE("Waiting for value of component",'2'!$C$27),INDEX('8.4'!$S45:$AL45,'2'!$C$27)))</f>
        <v/>
      </c>
      <c r="AF45" s="182" t="str">
        <f>IF('2'!$C$28="","",IF(INDEX('8.4'!$S45:$AL45,'2'!$C$28)="",CONCATENATE("Waiting for value of component",'2'!$C$28),INDEX('8.4'!$S45:$AL45,'2'!$C$28)))</f>
        <v/>
      </c>
      <c r="AG45" s="182" t="str">
        <f>IF('2'!$C$29="","",IF(INDEX('8.4'!$S45:$AL45,'2'!$C$29)="",CONCATENATE("Waiting for value of component",'2'!$C$29),INDEX('8.4'!$S45:$AL45,'2'!$C$29)))</f>
        <v/>
      </c>
      <c r="AH45" s="182" t="str">
        <f>IF('2'!$C$30="","",IF(INDEX('8.4'!$S45:$AL45,'2'!$C$30)="",CONCATENATE("Waiting for value of component",'2'!$C$30),INDEX('8.4'!$S45:$AL45,'2'!$C$30)))</f>
        <v/>
      </c>
      <c r="AI45" s="182" t="str">
        <f>IF('2'!$C$31="","",IF(INDEX('8.4'!$S45:$AL45,'2'!$C$31)="",CONCATENATE("Waiting for value of component",'2'!$C$31),INDEX('8.4'!$S45:$AL45,'2'!$C$31)))</f>
        <v/>
      </c>
      <c r="AJ45" s="182" t="str">
        <f>IF('2'!$C$32="","",IF(INDEX('8.4'!$S45:$AL45,'2'!$C$32)="",CONCATENATE("Waiting for value of component",'2'!$C$32),INDEX('8.4'!$S45:$AL45,'2'!$C$32)))</f>
        <v/>
      </c>
      <c r="AK45" s="182" t="str">
        <f>IF('2'!$C$33="","",IF(INDEX('8.4'!$S45:$AL45,'2'!$C$33)="",CONCATENATE("Waiting for value of component",'2'!$C$33),INDEX('8.4'!$S45:$AL45,'2'!$C$33)))</f>
        <v/>
      </c>
      <c r="AL45" s="182" t="str">
        <f>IF('2'!$C$34="","",IF(INDEX('8.4'!$S45:$AL45,'2'!$C$34)="",CONCATENATE("Waiting for value of component",'2'!$C$34),INDEX('8.4'!$S45:$AL45,'2'!$C$34)))</f>
        <v/>
      </c>
      <c r="AM45" s="17"/>
    </row>
    <row r="46" spans="2:39" s="3" customFormat="1" ht="35.25" customHeight="1" thickBot="1" x14ac:dyDescent="0.3">
      <c r="B46" s="15"/>
      <c r="C46" s="31"/>
      <c r="D46" s="97" t="s">
        <v>233</v>
      </c>
      <c r="E46" s="361" t="s">
        <v>325</v>
      </c>
      <c r="F46" s="361"/>
      <c r="G46" s="361"/>
      <c r="H46" s="361"/>
      <c r="I46" s="361"/>
      <c r="J46" s="361"/>
      <c r="K46" s="361"/>
      <c r="L46" s="361"/>
      <c r="M46" s="361"/>
      <c r="N46" s="361"/>
      <c r="O46" s="361"/>
      <c r="P46" s="361"/>
      <c r="Q46" s="361"/>
      <c r="R46" s="31"/>
      <c r="S46" s="286"/>
      <c r="T46" s="287" t="str">
        <f>IF('2'!$C$14="","",IF(INDEX('8.4'!$S46:$AL46,'2'!$C$14)="",CONCATENATE("Waiting for value of component",'2'!$C$14),INDEX('8.4'!$S46:$AL46,'2'!$C$14)))</f>
        <v/>
      </c>
      <c r="U46" s="287" t="str">
        <f>IF('2'!$C$15="","",IF(INDEX('8.4'!$S46:$AL46,'2'!$C$15)="",CONCATENATE("Waiting for value of component",'2'!$C$15),INDEX('8.4'!$S46:$AL46,'2'!$C$15)))</f>
        <v/>
      </c>
      <c r="V46" s="287" t="str">
        <f>IF('2'!$C$16="","",IF(INDEX('8.4'!$S46:$AL46,'2'!$C$16)="",CONCATENATE("Waiting for value of component",'2'!$C$16),INDEX('8.4'!$S46:$AL46,'2'!$C$16)))</f>
        <v/>
      </c>
      <c r="W46" s="287" t="str">
        <f>IF('2'!$C$17="","",IF(INDEX('8.4'!$S46:$AL46,'2'!$C$17)="",CONCATENATE("Waiting for value of component",'2'!$C$17),INDEX('8.4'!$S46:$AL46,'2'!$C$17)))</f>
        <v/>
      </c>
      <c r="X46" s="287" t="str">
        <f>IF('2'!$C$18="","",IF(INDEX('8.4'!$S46:$AL46,'2'!$C$18)="",CONCATENATE("Waiting for value of component",'2'!$C$18),INDEX('8.4'!$S46:$AL46,'2'!$C$18)))</f>
        <v/>
      </c>
      <c r="Y46" s="287" t="str">
        <f>IF('2'!$C$19="","",IF(INDEX('8.4'!$S46:$AL46,'2'!$C$19)="",CONCATENATE("Waiting for value of component",'2'!$C$19),INDEX('8.4'!$S46:$AL46,'2'!$C$19)))</f>
        <v/>
      </c>
      <c r="Z46" s="287" t="str">
        <f>IF('2'!$C$20="","",IF(INDEX('8.4'!$S46:$AL46,'2'!$C$20)="",CONCATENATE("Waiting for value of component",'2'!$C$20),INDEX('8.4'!$S46:$AL46,'2'!$C$20)))</f>
        <v/>
      </c>
      <c r="AA46" s="287" t="str">
        <f>IF('2'!$C$21="","",IF(INDEX('8.4'!$S46:$AL46,'2'!$C$21)="",CONCATENATE("Waiting for value of component",'2'!$C$21),INDEX('8.4'!$S46:$AL46,'2'!$C$21)))</f>
        <v/>
      </c>
      <c r="AB46" s="287" t="str">
        <f>IF('2'!$C$22="","",IF(INDEX('8.4'!$S46:$AL46,'2'!$C$22)="",CONCATENATE("Waiting for value of component",'2'!$C$22),INDEX('8.4'!$S46:$AL46,'2'!$C$22)))</f>
        <v/>
      </c>
      <c r="AC46" s="287" t="str">
        <f>IF('2'!$C$25="","",IF(INDEX('8.4'!$S46:$AL46,'2'!$C$25)="",CONCATENATE("Waiting for value of component",'2'!$C$25),INDEX('8.4'!$S46:$AL46,'2'!$C$25)))</f>
        <v/>
      </c>
      <c r="AD46" s="287" t="str">
        <f>IF('2'!$C$26="","",IF(INDEX('8.4'!$S46:$AL46,'2'!$C$26)="",CONCATENATE("Waiting for value of component",'2'!$C$26),INDEX('8.4'!$S46:$AL46,'2'!$C$26)))</f>
        <v/>
      </c>
      <c r="AE46" s="287" t="str">
        <f>IF('2'!$C$27="","",IF(INDEX('8.4'!$S46:$AL46,'2'!$C$27)="",CONCATENATE("Waiting for value of component",'2'!$C$27),INDEX('8.4'!$S46:$AL46,'2'!$C$27)))</f>
        <v/>
      </c>
      <c r="AF46" s="287" t="str">
        <f>IF('2'!$C$28="","",IF(INDEX('8.4'!$S46:$AL46,'2'!$C$28)="",CONCATENATE("Waiting for value of component",'2'!$C$28),INDEX('8.4'!$S46:$AL46,'2'!$C$28)))</f>
        <v/>
      </c>
      <c r="AG46" s="287" t="str">
        <f>IF('2'!$C$29="","",IF(INDEX('8.4'!$S46:$AL46,'2'!$C$29)="",CONCATENATE("Waiting for value of component",'2'!$C$29),INDEX('8.4'!$S46:$AL46,'2'!$C$29)))</f>
        <v/>
      </c>
      <c r="AH46" s="287" t="str">
        <f>IF('2'!$C$30="","",IF(INDEX('8.4'!$S46:$AL46,'2'!$C$30)="",CONCATENATE("Waiting for value of component",'2'!$C$30),INDEX('8.4'!$S46:$AL46,'2'!$C$30)))</f>
        <v/>
      </c>
      <c r="AI46" s="287" t="str">
        <f>IF('2'!$C$31="","",IF(INDEX('8.4'!$S46:$AL46,'2'!$C$31)="",CONCATENATE("Waiting for value of component",'2'!$C$31),INDEX('8.4'!$S46:$AL46,'2'!$C$31)))</f>
        <v/>
      </c>
      <c r="AJ46" s="287" t="str">
        <f>IF('2'!$C$32="","",IF(INDEX('8.4'!$S46:$AL46,'2'!$C$32)="",CONCATENATE("Waiting for value of component",'2'!$C$32),INDEX('8.4'!$S46:$AL46,'2'!$C$32)))</f>
        <v/>
      </c>
      <c r="AK46" s="287" t="str">
        <f>IF('2'!$C$33="","",IF(INDEX('8.4'!$S46:$AL46,'2'!$C$33)="",CONCATENATE("Waiting for value of component",'2'!$C$33),INDEX('8.4'!$S46:$AL46,'2'!$C$33)))</f>
        <v/>
      </c>
      <c r="AL46" s="287" t="str">
        <f>IF('2'!$C$34="","",IF(INDEX('8.4'!$S46:$AL46,'2'!$C$34)="",CONCATENATE("Waiting for value of component",'2'!$C$34),INDEX('8.4'!$S46:$AL46,'2'!$C$34)))</f>
        <v/>
      </c>
      <c r="AM46" s="17"/>
    </row>
    <row r="47" spans="2:39" s="3" customFormat="1" ht="13.5" customHeight="1" thickBot="1" x14ac:dyDescent="0.3">
      <c r="B47" s="15"/>
      <c r="C47" s="31"/>
      <c r="D47" s="31"/>
      <c r="E47" s="31"/>
      <c r="F47" s="31"/>
      <c r="G47" s="31"/>
      <c r="H47" s="31"/>
      <c r="I47" s="31"/>
      <c r="J47" s="31"/>
      <c r="K47" s="31"/>
      <c r="L47" s="31"/>
      <c r="M47" s="31"/>
      <c r="N47" s="31"/>
      <c r="O47" s="31"/>
      <c r="P47" s="31"/>
      <c r="Q47" s="31"/>
      <c r="R47" s="31"/>
      <c r="S47" s="61" t="s">
        <v>162</v>
      </c>
      <c r="T47" s="87" t="s">
        <v>162</v>
      </c>
      <c r="U47" s="61" t="s">
        <v>162</v>
      </c>
      <c r="V47" s="87" t="s">
        <v>162</v>
      </c>
      <c r="W47" s="61" t="s">
        <v>162</v>
      </c>
      <c r="X47" s="61" t="s">
        <v>162</v>
      </c>
      <c r="Y47" s="61" t="s">
        <v>162</v>
      </c>
      <c r="Z47" s="61" t="s">
        <v>162</v>
      </c>
      <c r="AA47" s="61" t="s">
        <v>162</v>
      </c>
      <c r="AB47" s="61" t="s">
        <v>162</v>
      </c>
      <c r="AC47" s="61" t="s">
        <v>162</v>
      </c>
      <c r="AD47" s="61" t="s">
        <v>162</v>
      </c>
      <c r="AE47" s="61" t="s">
        <v>162</v>
      </c>
      <c r="AF47" s="61" t="s">
        <v>162</v>
      </c>
      <c r="AG47" s="61" t="s">
        <v>162</v>
      </c>
      <c r="AH47" s="61" t="s">
        <v>162</v>
      </c>
      <c r="AI47" s="61" t="s">
        <v>162</v>
      </c>
      <c r="AJ47" s="61" t="s">
        <v>162</v>
      </c>
      <c r="AK47" s="61" t="s">
        <v>162</v>
      </c>
      <c r="AL47" s="61" t="s">
        <v>162</v>
      </c>
      <c r="AM47" s="17"/>
    </row>
    <row r="48" spans="2:39" s="3" customFormat="1" ht="18.75" customHeight="1" thickBot="1" x14ac:dyDescent="0.3">
      <c r="B48" s="15"/>
      <c r="C48" s="31"/>
      <c r="D48" s="97"/>
      <c r="E48" s="35"/>
      <c r="F48" s="35"/>
      <c r="G48" s="35"/>
      <c r="H48" s="35"/>
      <c r="I48" s="35"/>
      <c r="J48" s="35"/>
      <c r="K48" s="35"/>
      <c r="L48" s="35"/>
      <c r="M48" s="35"/>
      <c r="N48" s="35"/>
      <c r="O48" s="35"/>
      <c r="P48" s="35"/>
      <c r="Q48" s="35"/>
      <c r="R48" s="31"/>
      <c r="S48" s="70"/>
      <c r="T48" s="174" t="str">
        <f>IF('2'!$C$14="","",IF(INDEX('8.4'!$S48:$AL48,'2'!$C$14)="",CONCATENATE("Waiting for value of component",'2'!$C$14),INDEX('8.4'!$S48:$AL48,'2'!$C$14)))</f>
        <v/>
      </c>
      <c r="U48" s="174" t="str">
        <f>IF('2'!$C$15="","",IF(INDEX('8.4'!$S48:$AL48,'2'!$C$15)="",CONCATENATE("Waiting for value of component",'2'!$C$15),INDEX('8.4'!$S48:$AL48,'2'!$C$15)))</f>
        <v/>
      </c>
      <c r="V48" s="174" t="str">
        <f>IF('2'!$C$16="","",IF(INDEX('8.4'!$S48:$AL48,'2'!$C$16)="",CONCATENATE("Waiting for value of component",'2'!$C$16),INDEX('8.4'!$S48:$AL48,'2'!$C$16)))</f>
        <v/>
      </c>
      <c r="W48" s="174" t="str">
        <f>IF('2'!$C$17="","",IF(INDEX('8.4'!$S48:$AL48,'2'!$C$17)="",CONCATENATE("Waiting for value of component",'2'!$C$17),INDEX('8.4'!$S48:$AL48,'2'!$C$17)))</f>
        <v/>
      </c>
      <c r="X48" s="174" t="str">
        <f>IF('2'!$C$18="","",IF(INDEX('8.4'!$S48:$AL48,'2'!$C$18)="",CONCATENATE("Waiting for value of component",'2'!$C$18),INDEX('8.4'!$S48:$AL48,'2'!$C$18)))</f>
        <v/>
      </c>
      <c r="Y48" s="174" t="str">
        <f>IF('2'!$C$19="","",IF(INDEX('8.4'!$S48:$AL48,'2'!$C$19)="",CONCATENATE("Waiting for value of component",'2'!$C$19),INDEX('8.4'!$S48:$AL48,'2'!$C$19)))</f>
        <v/>
      </c>
      <c r="Z48" s="174" t="str">
        <f>IF('2'!$C$20="","",IF(INDEX('8.4'!$S48:$AL48,'2'!$C$20)="",CONCATENATE("Waiting for value of component",'2'!$C$20),INDEX('8.4'!$S48:$AL48,'2'!$C$20)))</f>
        <v/>
      </c>
      <c r="AA48" s="174" t="str">
        <f>IF('2'!$C$21="","",IF(INDEX('8.4'!$S48:$AL48,'2'!$C$21)="",CONCATENATE("Waiting for value of component",'2'!$C$21),INDEX('8.4'!$S48:$AL48,'2'!$C$21)))</f>
        <v/>
      </c>
      <c r="AB48" s="174" t="str">
        <f>IF('2'!$C$22="","",IF(INDEX('8.4'!$S48:$AL48,'2'!$C$22)="",CONCATENATE("Waiting for value of component",'2'!$C$22),INDEX('8.4'!$S48:$AL48,'2'!$C$22)))</f>
        <v/>
      </c>
      <c r="AC48" s="174" t="str">
        <f>IF('2'!$C$25="","",IF(INDEX('8.4'!$S48:$AL48,'2'!$C$25)="",CONCATENATE("Waiting for value of component",'2'!$C$25),INDEX('8.4'!$S48:$AL48,'2'!$C$25)))</f>
        <v/>
      </c>
      <c r="AD48" s="174" t="str">
        <f>IF('2'!$C$26="","",IF(INDEX('8.4'!$S48:$AL48,'2'!$C$26)="",CONCATENATE("Waiting for value of component",'2'!$C$26),INDEX('8.4'!$S48:$AL48,'2'!$C$26)))</f>
        <v/>
      </c>
      <c r="AE48" s="174" t="str">
        <f>IF('2'!$C$27="","",IF(INDEX('8.4'!$S48:$AL48,'2'!$C$27)="",CONCATENATE("Waiting for value of component",'2'!$C$27),INDEX('8.4'!$S48:$AL48,'2'!$C$27)))</f>
        <v/>
      </c>
      <c r="AF48" s="174" t="str">
        <f>IF('2'!$C$28="","",IF(INDEX('8.4'!$S48:$AL48,'2'!$C$28)="",CONCATENATE("Waiting for value of component",'2'!$C$28),INDEX('8.4'!$S48:$AL48,'2'!$C$28)))</f>
        <v/>
      </c>
      <c r="AG48" s="174" t="str">
        <f>IF('2'!$C$29="","",IF(INDEX('8.4'!$S48:$AL48,'2'!$C$29)="",CONCATENATE("Waiting for value of component",'2'!$C$29),INDEX('8.4'!$S48:$AL48,'2'!$C$29)))</f>
        <v/>
      </c>
      <c r="AH48" s="174" t="str">
        <f>IF('2'!$C$30="","",IF(INDEX('8.4'!$S48:$AL48,'2'!$C$30)="",CONCATENATE("Waiting for value of component",'2'!$C$30),INDEX('8.4'!$S48:$AL48,'2'!$C$30)))</f>
        <v/>
      </c>
      <c r="AI48" s="174" t="str">
        <f>IF('2'!$C$31="","",IF(INDEX('8.4'!$S48:$AL48,'2'!$C$31)="",CONCATENATE("Waiting for value of component",'2'!$C$31),INDEX('8.4'!$S48:$AL48,'2'!$C$31)))</f>
        <v/>
      </c>
      <c r="AJ48" s="174" t="str">
        <f>IF('2'!$C$32="","",IF(INDEX('8.4'!$S48:$AL48,'2'!$C$32)="",CONCATENATE("Waiting for value of component",'2'!$C$32),INDEX('8.4'!$S48:$AL48,'2'!$C$32)))</f>
        <v/>
      </c>
      <c r="AK48" s="174" t="str">
        <f>IF('2'!$C$33="","",IF(INDEX('8.4'!$S48:$AL48,'2'!$C$33)="",CONCATENATE("Waiting for value of component",'2'!$C$33),INDEX('8.4'!$S48:$AL48,'2'!$C$33)))</f>
        <v/>
      </c>
      <c r="AL48" s="174" t="str">
        <f>IF('2'!$C$34="","",IF(INDEX('8.4'!$S48:$AL48,'2'!$C$34)="",CONCATENATE("Waiting for value of component",'2'!$C$34),INDEX('8.4'!$S48:$AL48,'2'!$C$34)))</f>
        <v/>
      </c>
      <c r="AM48" s="17"/>
    </row>
    <row r="49" spans="2:39" s="3" customFormat="1" ht="37.5" customHeight="1" thickBot="1" x14ac:dyDescent="0.3">
      <c r="B49" s="15"/>
      <c r="C49" s="31"/>
      <c r="D49" s="97" t="s">
        <v>234</v>
      </c>
      <c r="E49" s="333" t="s">
        <v>580</v>
      </c>
      <c r="F49" s="333"/>
      <c r="G49" s="333"/>
      <c r="H49" s="333"/>
      <c r="I49" s="333"/>
      <c r="J49" s="333"/>
      <c r="K49" s="333"/>
      <c r="L49" s="333"/>
      <c r="M49" s="333"/>
      <c r="N49" s="333"/>
      <c r="O49" s="333"/>
      <c r="P49" s="333"/>
      <c r="Q49" s="333"/>
      <c r="R49" s="389"/>
      <c r="S49" s="70"/>
      <c r="T49" s="174" t="str">
        <f>IF('2'!$C$14="","",IF(INDEX('8.4'!$S49:$AL49,'2'!$C$14)="",CONCATENATE("Waiting for value of component",'2'!$C$14),INDEX('8.4'!$S49:$AL49,'2'!$C$14)))</f>
        <v/>
      </c>
      <c r="U49" s="174" t="str">
        <f>IF('2'!$C$15="","",IF(INDEX('8.4'!$S49:$AL49,'2'!$C$15)="",CONCATENATE("Waiting for value of component",'2'!$C$15),INDEX('8.4'!$S49:$AL49,'2'!$C$15)))</f>
        <v/>
      </c>
      <c r="V49" s="174" t="str">
        <f>IF('2'!$C$16="","",IF(INDEX('8.4'!$S49:$AL49,'2'!$C$16)="",CONCATENATE("Waiting for value of component",'2'!$C$16),INDEX('8.4'!$S49:$AL49,'2'!$C$16)))</f>
        <v/>
      </c>
      <c r="W49" s="174" t="str">
        <f>IF('2'!$C$17="","",IF(INDEX('8.4'!$S49:$AL49,'2'!$C$17)="",CONCATENATE("Waiting for value of component",'2'!$C$17),INDEX('8.4'!$S49:$AL49,'2'!$C$17)))</f>
        <v/>
      </c>
      <c r="X49" s="174" t="str">
        <f>IF('2'!$C$18="","",IF(INDEX('8.4'!$S49:$AL49,'2'!$C$18)="",CONCATENATE("Waiting for value of component",'2'!$C$18),INDEX('8.4'!$S49:$AL49,'2'!$C$18)))</f>
        <v/>
      </c>
      <c r="Y49" s="174" t="str">
        <f>IF('2'!$C$19="","",IF(INDEX('8.4'!$S49:$AL49,'2'!$C$19)="",CONCATENATE("Waiting for value of component",'2'!$C$19),INDEX('8.4'!$S49:$AL49,'2'!$C$19)))</f>
        <v/>
      </c>
      <c r="Z49" s="174" t="str">
        <f>IF('2'!$C$20="","",IF(INDEX('8.4'!$S49:$AL49,'2'!$C$20)="",CONCATENATE("Waiting for value of component",'2'!$C$20),INDEX('8.4'!$S49:$AL49,'2'!$C$20)))</f>
        <v/>
      </c>
      <c r="AA49" s="174" t="str">
        <f>IF('2'!$C$21="","",IF(INDEX('8.4'!$S49:$AL49,'2'!$C$21)="",CONCATENATE("Waiting for value of component",'2'!$C$21),INDEX('8.4'!$S49:$AL49,'2'!$C$21)))</f>
        <v/>
      </c>
      <c r="AB49" s="174" t="str">
        <f>IF('2'!$C$22="","",IF(INDEX('8.4'!$S49:$AL49,'2'!$C$22)="",CONCATENATE("Waiting for value of component",'2'!$C$22),INDEX('8.4'!$S49:$AL49,'2'!$C$22)))</f>
        <v/>
      </c>
      <c r="AC49" s="174" t="str">
        <f>IF('2'!$C$25="","",IF(INDEX('8.4'!$S49:$AL49,'2'!$C$25)="",CONCATENATE("Waiting for value of component",'2'!$C$25),INDEX('8.4'!$S49:$AL49,'2'!$C$25)))</f>
        <v/>
      </c>
      <c r="AD49" s="174" t="str">
        <f>IF('2'!$C$26="","",IF(INDEX('8.4'!$S49:$AL49,'2'!$C$26)="",CONCATENATE("Waiting for value of component",'2'!$C$26),INDEX('8.4'!$S49:$AL49,'2'!$C$26)))</f>
        <v/>
      </c>
      <c r="AE49" s="174" t="str">
        <f>IF('2'!$C$27="","",IF(INDEX('8.4'!$S49:$AL49,'2'!$C$27)="",CONCATENATE("Waiting for value of component",'2'!$C$27),INDEX('8.4'!$S49:$AL49,'2'!$C$27)))</f>
        <v/>
      </c>
      <c r="AF49" s="174" t="str">
        <f>IF('2'!$C$28="","",IF(INDEX('8.4'!$S49:$AL49,'2'!$C$28)="",CONCATENATE("Waiting for value of component",'2'!$C$28),INDEX('8.4'!$S49:$AL49,'2'!$C$28)))</f>
        <v/>
      </c>
      <c r="AG49" s="174" t="str">
        <f>IF('2'!$C$29="","",IF(INDEX('8.4'!$S49:$AL49,'2'!$C$29)="",CONCATENATE("Waiting for value of component",'2'!$C$29),INDEX('8.4'!$S49:$AL49,'2'!$C$29)))</f>
        <v/>
      </c>
      <c r="AH49" s="174" t="str">
        <f>IF('2'!$C$30="","",IF(INDEX('8.4'!$S49:$AL49,'2'!$C$30)="",CONCATENATE("Waiting for value of component",'2'!$C$30),INDEX('8.4'!$S49:$AL49,'2'!$C$30)))</f>
        <v/>
      </c>
      <c r="AI49" s="174" t="str">
        <f>IF('2'!$C$31="","",IF(INDEX('8.4'!$S49:$AL49,'2'!$C$31)="",CONCATENATE("Waiting for value of component",'2'!$C$31),INDEX('8.4'!$S49:$AL49,'2'!$C$31)))</f>
        <v/>
      </c>
      <c r="AJ49" s="174" t="str">
        <f>IF('2'!$C$32="","",IF(INDEX('8.4'!$S49:$AL49,'2'!$C$32)="",CONCATENATE("Waiting for value of component",'2'!$C$32),INDEX('8.4'!$S49:$AL49,'2'!$C$32)))</f>
        <v/>
      </c>
      <c r="AK49" s="174" t="str">
        <f>IF('2'!$C$33="","",IF(INDEX('8.4'!$S49:$AL49,'2'!$C$33)="",CONCATENATE("Waiting for value of component",'2'!$C$33),INDEX('8.4'!$S49:$AL49,'2'!$C$33)))</f>
        <v/>
      </c>
      <c r="AL49" s="174" t="str">
        <f>IF('2'!$C$34="","",IF(INDEX('8.4'!$S49:$AL49,'2'!$C$34)="",CONCATENATE("Waiting for value of component",'2'!$C$34),INDEX('8.4'!$S49:$AL49,'2'!$C$34)))</f>
        <v/>
      </c>
      <c r="AM49" s="17"/>
    </row>
    <row r="50" spans="2:39" s="3" customFormat="1" ht="18" customHeight="1" thickBot="1" x14ac:dyDescent="0.3">
      <c r="B50" s="15"/>
      <c r="C50" s="31"/>
      <c r="D50" s="73" t="s">
        <v>235</v>
      </c>
      <c r="E50" s="3" t="s">
        <v>327</v>
      </c>
      <c r="F50" s="31"/>
      <c r="G50" s="31"/>
      <c r="H50" s="31"/>
      <c r="I50" s="31"/>
      <c r="J50" s="31"/>
      <c r="K50" s="31"/>
      <c r="L50" s="31"/>
      <c r="M50" s="31"/>
      <c r="N50" s="31"/>
      <c r="O50" s="31"/>
      <c r="P50" s="31"/>
      <c r="Q50" s="31"/>
      <c r="R50" s="31"/>
      <c r="S50" s="179"/>
      <c r="T50" s="179" t="str">
        <f>IF('2'!$C$14="","",IF(INDEX('8.4'!$S50:$AL50,'2'!$C$14)="",CONCATENATE("Waiting for value of component",'2'!$C$14),INDEX('8.4'!$S50:$AL50,'2'!$C$14)))</f>
        <v/>
      </c>
      <c r="U50" s="179" t="str">
        <f>IF('2'!$C$15="","",IF(INDEX('8.4'!$S50:$AL50,'2'!$C$15)="",CONCATENATE("Waiting for value of component",'2'!$C$15),INDEX('8.4'!$S50:$AL50,'2'!$C$15)))</f>
        <v/>
      </c>
      <c r="V50" s="179" t="str">
        <f>IF('2'!$C$16="","",IF(INDEX('8.4'!$S50:$AL50,'2'!$C$16)="",CONCATENATE("Waiting for value of component",'2'!$C$16),INDEX('8.4'!$S50:$AL50,'2'!$C$16)))</f>
        <v/>
      </c>
      <c r="W50" s="179" t="str">
        <f>IF('2'!$C$17="","",IF(INDEX('8.4'!$S50:$AL50,'2'!$C$17)="",CONCATENATE("Waiting for value of component",'2'!$C$17),INDEX('8.4'!$S50:$AL50,'2'!$C$17)))</f>
        <v/>
      </c>
      <c r="X50" s="179" t="str">
        <f>IF('2'!$C$18="","",IF(INDEX('8.4'!$S50:$AL50,'2'!$C$18)="",CONCATENATE("Waiting for value of component",'2'!$C$18),INDEX('8.4'!$S50:$AL50,'2'!$C$18)))</f>
        <v/>
      </c>
      <c r="Y50" s="179" t="str">
        <f>IF('2'!$C$19="","",IF(INDEX('8.4'!$S50:$AL50,'2'!$C$19)="",CONCATENATE("Waiting for value of component",'2'!$C$19),INDEX('8.4'!$S50:$AL50,'2'!$C$19)))</f>
        <v/>
      </c>
      <c r="Z50" s="179" t="str">
        <f>IF('2'!$C$20="","",IF(INDEX('8.4'!$S50:$AL50,'2'!$C$20)="",CONCATENATE("Waiting for value of component",'2'!$C$20),INDEX('8.4'!$S50:$AL50,'2'!$C$20)))</f>
        <v/>
      </c>
      <c r="AA50" s="179" t="str">
        <f>IF('2'!$C$21="","",IF(INDEX('8.4'!$S50:$AL50,'2'!$C$21)="",CONCATENATE("Waiting for value of component",'2'!$C$21),INDEX('8.4'!$S50:$AL50,'2'!$C$21)))</f>
        <v/>
      </c>
      <c r="AB50" s="179" t="str">
        <f>IF('2'!$C$22="","",IF(INDEX('8.4'!$S50:$AL50,'2'!$C$22)="",CONCATENATE("Waiting for value of component",'2'!$C$22),INDEX('8.4'!$S50:$AL50,'2'!$C$22)))</f>
        <v/>
      </c>
      <c r="AC50" s="179" t="str">
        <f>IF('2'!$C$25="","",IF(INDEX('8.4'!$S50:$AL50,'2'!$C$25)="",CONCATENATE("Waiting for value of component",'2'!$C$25),INDEX('8.4'!$S50:$AL50,'2'!$C$25)))</f>
        <v/>
      </c>
      <c r="AD50" s="179" t="str">
        <f>IF('2'!$C$26="","",IF(INDEX('8.4'!$S50:$AL50,'2'!$C$26)="",CONCATENATE("Waiting for value of component",'2'!$C$26),INDEX('8.4'!$S50:$AL50,'2'!$C$26)))</f>
        <v/>
      </c>
      <c r="AE50" s="179" t="str">
        <f>IF('2'!$C$27="","",IF(INDEX('8.4'!$S50:$AL50,'2'!$C$27)="",CONCATENATE("Waiting for value of component",'2'!$C$27),INDEX('8.4'!$S50:$AL50,'2'!$C$27)))</f>
        <v/>
      </c>
      <c r="AF50" s="179" t="str">
        <f>IF('2'!$C$28="","",IF(INDEX('8.4'!$S50:$AL50,'2'!$C$28)="",CONCATENATE("Waiting for value of component",'2'!$C$28),INDEX('8.4'!$S50:$AL50,'2'!$C$28)))</f>
        <v/>
      </c>
      <c r="AG50" s="179" t="str">
        <f>IF('2'!$C$29="","",IF(INDEX('8.4'!$S50:$AL50,'2'!$C$29)="",CONCATENATE("Waiting for value of component",'2'!$C$29),INDEX('8.4'!$S50:$AL50,'2'!$C$29)))</f>
        <v/>
      </c>
      <c r="AH50" s="179" t="str">
        <f>IF('2'!$C$30="","",IF(INDEX('8.4'!$S50:$AL50,'2'!$C$30)="",CONCATENATE("Waiting for value of component",'2'!$C$30),INDEX('8.4'!$S50:$AL50,'2'!$C$30)))</f>
        <v/>
      </c>
      <c r="AI50" s="179" t="str">
        <f>IF('2'!$C$31="","",IF(INDEX('8.4'!$S50:$AL50,'2'!$C$31)="",CONCATENATE("Waiting for value of component",'2'!$C$31),INDEX('8.4'!$S50:$AL50,'2'!$C$31)))</f>
        <v/>
      </c>
      <c r="AJ50" s="179" t="str">
        <f>IF('2'!$C$32="","",IF(INDEX('8.4'!$S50:$AL50,'2'!$C$32)="",CONCATENATE("Waiting for value of component",'2'!$C$32),INDEX('8.4'!$S50:$AL50,'2'!$C$32)))</f>
        <v/>
      </c>
      <c r="AK50" s="179" t="str">
        <f>IF('2'!$C$33="","",IF(INDEX('8.4'!$S50:$AL50,'2'!$C$33)="",CONCATENATE("Waiting for value of component",'2'!$C$33),INDEX('8.4'!$S50:$AL50,'2'!$C$33)))</f>
        <v/>
      </c>
      <c r="AL50" s="179" t="str">
        <f>IF('2'!$C$34="","",IF(INDEX('8.4'!$S50:$AL50,'2'!$C$34)="",CONCATENATE("Waiting for value of component",'2'!$C$34),INDEX('8.4'!$S50:$AL50,'2'!$C$34)))</f>
        <v/>
      </c>
      <c r="AM50" s="17"/>
    </row>
    <row r="51" spans="2:39" s="3" customFormat="1" ht="18" customHeight="1" thickBot="1" x14ac:dyDescent="0.3">
      <c r="B51" s="15"/>
      <c r="C51" s="31"/>
      <c r="D51" s="73" t="s">
        <v>236</v>
      </c>
      <c r="E51" s="4" t="s">
        <v>328</v>
      </c>
      <c r="F51" s="31"/>
      <c r="G51" s="31"/>
      <c r="H51" s="31"/>
      <c r="I51" s="31"/>
      <c r="J51" s="31"/>
      <c r="K51" s="31"/>
      <c r="L51" s="31"/>
      <c r="M51" s="31"/>
      <c r="N51" s="31"/>
      <c r="O51" s="31"/>
      <c r="P51" s="31"/>
      <c r="Q51" s="31"/>
      <c r="R51" s="31"/>
      <c r="S51" s="70"/>
      <c r="T51" s="227" t="str">
        <f>IF('2'!$C$14="","",IF(INDEX('8.4'!$S51:$AL51,'2'!$C$14)="",CONCATENATE("Waiting for value of component",'2'!$C$14),INDEX('8.4'!$S51:$AL51,'2'!$C$14)))</f>
        <v/>
      </c>
      <c r="U51" s="227" t="str">
        <f>IF('2'!$C$15="","",IF(INDEX('8.4'!$S51:$AL51,'2'!$C$15)="",CONCATENATE("Waiting for value of component",'2'!$C$15),INDEX('8.4'!$S51:$AL51,'2'!$C$15)))</f>
        <v/>
      </c>
      <c r="V51" s="227" t="str">
        <f>IF('2'!$C$16="","",IF(INDEX('8.4'!$S51:$AL51,'2'!$C$16)="",CONCATENATE("Waiting for value of component",'2'!$C$16),INDEX('8.4'!$S51:$AL51,'2'!$C$16)))</f>
        <v/>
      </c>
      <c r="W51" s="227" t="str">
        <f>IF('2'!$C$17="","",IF(INDEX('8.4'!$S51:$AL51,'2'!$C$17)="",CONCATENATE("Waiting for value of component",'2'!$C$17),INDEX('8.4'!$S51:$AL51,'2'!$C$17)))</f>
        <v/>
      </c>
      <c r="X51" s="227" t="str">
        <f>IF('2'!$C$18="","",IF(INDEX('8.4'!$S51:$AL51,'2'!$C$18)="",CONCATENATE("Waiting for value of component",'2'!$C$18),INDEX('8.4'!$S51:$AL51,'2'!$C$18)))</f>
        <v/>
      </c>
      <c r="Y51" s="227" t="str">
        <f>IF('2'!$C$19="","",IF(INDEX('8.4'!$S51:$AL51,'2'!$C$19)="",CONCATENATE("Waiting for value of component",'2'!$C$19),INDEX('8.4'!$S51:$AL51,'2'!$C$19)))</f>
        <v/>
      </c>
      <c r="Z51" s="227" t="str">
        <f>IF('2'!$C$20="","",IF(INDEX('8.4'!$S51:$AL51,'2'!$C$20)="",CONCATENATE("Waiting for value of component",'2'!$C$20),INDEX('8.4'!$S51:$AL51,'2'!$C$20)))</f>
        <v/>
      </c>
      <c r="AA51" s="227" t="str">
        <f>IF('2'!$C$21="","",IF(INDEX('8.4'!$S51:$AL51,'2'!$C$21)="",CONCATENATE("Waiting for value of component",'2'!$C$21),INDEX('8.4'!$S51:$AL51,'2'!$C$21)))</f>
        <v/>
      </c>
      <c r="AB51" s="227" t="str">
        <f>IF('2'!$C$22="","",IF(INDEX('8.4'!$S51:$AL51,'2'!$C$22)="",CONCATENATE("Waiting for value of component",'2'!$C$22),INDEX('8.4'!$S51:$AL51,'2'!$C$22)))</f>
        <v/>
      </c>
      <c r="AC51" s="227" t="str">
        <f>IF('2'!$C$25="","",IF(INDEX('8.4'!$S51:$AL51,'2'!$C$25)="",CONCATENATE("Waiting for value of component",'2'!$C$25),INDEX('8.4'!$S51:$AL51,'2'!$C$25)))</f>
        <v/>
      </c>
      <c r="AD51" s="227" t="str">
        <f>IF('2'!$C$26="","",IF(INDEX('8.4'!$S51:$AL51,'2'!$C$26)="",CONCATENATE("Waiting for value of component",'2'!$C$26),INDEX('8.4'!$S51:$AL51,'2'!$C$26)))</f>
        <v/>
      </c>
      <c r="AE51" s="227" t="str">
        <f>IF('2'!$C$27="","",IF(INDEX('8.4'!$S51:$AL51,'2'!$C$27)="",CONCATENATE("Waiting for value of component",'2'!$C$27),INDEX('8.4'!$S51:$AL51,'2'!$C$27)))</f>
        <v/>
      </c>
      <c r="AF51" s="227" t="str">
        <f>IF('2'!$C$28="","",IF(INDEX('8.4'!$S51:$AL51,'2'!$C$28)="",CONCATENATE("Waiting for value of component",'2'!$C$28),INDEX('8.4'!$S51:$AL51,'2'!$C$28)))</f>
        <v/>
      </c>
      <c r="AG51" s="227" t="str">
        <f>IF('2'!$C$29="","",IF(INDEX('8.4'!$S51:$AL51,'2'!$C$29)="",CONCATENATE("Waiting for value of component",'2'!$C$29),INDEX('8.4'!$S51:$AL51,'2'!$C$29)))</f>
        <v/>
      </c>
      <c r="AH51" s="227" t="str">
        <f>IF('2'!$C$30="","",IF(INDEX('8.4'!$S51:$AL51,'2'!$C$30)="",CONCATENATE("Waiting for value of component",'2'!$C$30),INDEX('8.4'!$S51:$AL51,'2'!$C$30)))</f>
        <v/>
      </c>
      <c r="AI51" s="227" t="str">
        <f>IF('2'!$C$31="","",IF(INDEX('8.4'!$S51:$AL51,'2'!$C$31)="",CONCATENATE("Waiting for value of component",'2'!$C$31),INDEX('8.4'!$S51:$AL51,'2'!$C$31)))</f>
        <v/>
      </c>
      <c r="AJ51" s="227" t="str">
        <f>IF('2'!$C$32="","",IF(INDEX('8.4'!$S51:$AL51,'2'!$C$32)="",CONCATENATE("Waiting for value of component",'2'!$C$32),INDEX('8.4'!$S51:$AL51,'2'!$C$32)))</f>
        <v/>
      </c>
      <c r="AK51" s="227" t="str">
        <f>IF('2'!$C$33="","",IF(INDEX('8.4'!$S51:$AL51,'2'!$C$33)="",CONCATENATE("Waiting for value of component",'2'!$C$33),INDEX('8.4'!$S51:$AL51,'2'!$C$33)))</f>
        <v/>
      </c>
      <c r="AL51" s="227" t="str">
        <f>IF('2'!$C$34="","",IF(INDEX('8.4'!$S51:$AL51,'2'!$C$34)="",CONCATENATE("Waiting for value of component",'2'!$C$34),INDEX('8.4'!$S51:$AL51,'2'!$C$34)))</f>
        <v/>
      </c>
      <c r="AM51" s="17"/>
    </row>
    <row r="52" spans="2:39" s="3" customFormat="1" ht="18" customHeight="1" thickBot="1" x14ac:dyDescent="0.3">
      <c r="B52" s="15"/>
      <c r="C52" s="31"/>
      <c r="D52" s="31"/>
      <c r="E52" s="31"/>
      <c r="F52" s="31"/>
      <c r="G52" s="31"/>
      <c r="H52" s="31"/>
      <c r="I52" s="31"/>
      <c r="J52" s="31"/>
      <c r="K52" s="31"/>
      <c r="L52" s="31"/>
      <c r="M52" s="31"/>
      <c r="N52" s="31"/>
      <c r="O52" s="31"/>
      <c r="P52" s="31"/>
      <c r="Q52" s="31"/>
      <c r="R52" s="31"/>
      <c r="S52" s="49"/>
      <c r="T52" s="56"/>
      <c r="U52" s="49"/>
      <c r="V52" s="56"/>
      <c r="W52" s="49"/>
      <c r="X52" s="56"/>
      <c r="Y52" s="49"/>
      <c r="Z52" s="56"/>
      <c r="AA52" s="49"/>
      <c r="AB52" s="56"/>
      <c r="AC52" s="49"/>
      <c r="AD52" s="56"/>
      <c r="AE52" s="49"/>
      <c r="AF52" s="56"/>
      <c r="AG52" s="49"/>
      <c r="AH52" s="56"/>
      <c r="AI52" s="49"/>
      <c r="AJ52" s="56"/>
      <c r="AK52" s="49"/>
      <c r="AL52" s="56"/>
      <c r="AM52" s="17"/>
    </row>
    <row r="53" spans="2:39" s="3" customFormat="1" ht="18" customHeight="1" thickBot="1" x14ac:dyDescent="0.3">
      <c r="B53" s="15"/>
      <c r="C53" s="31"/>
      <c r="D53" s="75" t="s">
        <v>332</v>
      </c>
      <c r="E53" s="74"/>
      <c r="F53" s="74"/>
      <c r="G53" s="74"/>
      <c r="H53" s="74"/>
      <c r="I53" s="74"/>
      <c r="J53" s="74"/>
      <c r="K53" s="74"/>
      <c r="L53" s="74"/>
      <c r="M53" s="74"/>
      <c r="N53" s="433" t="s">
        <v>581</v>
      </c>
      <c r="O53" s="433"/>
      <c r="P53" s="433"/>
      <c r="Q53" s="433"/>
      <c r="R53" s="31"/>
      <c r="S53" s="175"/>
      <c r="T53" s="182" t="str">
        <f>IF('2'!$C$14="","",IF(INDEX('8.4'!$S53:$AL53,'2'!$C$14)="",CONCATENATE("Waiting for value of component",'2'!$C$14),INDEX('8.4'!$S53:$AL53,'2'!$C$14)))</f>
        <v/>
      </c>
      <c r="U53" s="182" t="str">
        <f>IF('2'!$C$15="","",IF(INDEX('8.4'!$S53:$AL53,'2'!$C$15)="",CONCATENATE("Waiting for value of component",'2'!$C$15),INDEX('8.4'!$S53:$AL53,'2'!$C$15)))</f>
        <v/>
      </c>
      <c r="V53" s="182" t="str">
        <f>IF('2'!$C$16="","",IF(INDEX('8.4'!$S53:$AL53,'2'!$C$16)="",CONCATENATE("Waiting for value of component",'2'!$C$16),INDEX('8.4'!$S53:$AL53,'2'!$C$16)))</f>
        <v/>
      </c>
      <c r="W53" s="182" t="str">
        <f>IF('2'!$C$17="","",IF(INDEX('8.4'!$S53:$AL53,'2'!$C$17)="",CONCATENATE("Waiting for value of component",'2'!$C$17),INDEX('8.4'!$S53:$AL53,'2'!$C$17)))</f>
        <v/>
      </c>
      <c r="X53" s="182" t="str">
        <f>IF('2'!$C$18="","",IF(INDEX('8.4'!$S53:$AL53,'2'!$C$18)="",CONCATENATE("Waiting for value of component",'2'!$C$18),INDEX('8.4'!$S53:$AL53,'2'!$C$18)))</f>
        <v/>
      </c>
      <c r="Y53" s="182" t="str">
        <f>IF('2'!$C$19="","",IF(INDEX('8.4'!$S53:$AL53,'2'!$C$19)="",CONCATENATE("Waiting for value of component",'2'!$C$19),INDEX('8.4'!$S53:$AL53,'2'!$C$19)))</f>
        <v/>
      </c>
      <c r="Z53" s="182" t="str">
        <f>IF('2'!$C$20="","",IF(INDEX('8.4'!$S53:$AL53,'2'!$C$20)="",CONCATENATE("Waiting for value of component",'2'!$C$20),INDEX('8.4'!$S53:$AL53,'2'!$C$20)))</f>
        <v/>
      </c>
      <c r="AA53" s="182" t="str">
        <f>IF('2'!$C$21="","",IF(INDEX('8.4'!$S53:$AL53,'2'!$C$21)="",CONCATENATE("Waiting for value of component",'2'!$C$21),INDEX('8.4'!$S53:$AL53,'2'!$C$21)))</f>
        <v/>
      </c>
      <c r="AB53" s="182" t="str">
        <f>IF('2'!$C$22="","",IF(INDEX('8.4'!$S53:$AL53,'2'!$C$22)="",CONCATENATE("Waiting for value of component",'2'!$C$22),INDEX('8.4'!$S53:$AL53,'2'!$C$22)))</f>
        <v/>
      </c>
      <c r="AC53" s="182" t="str">
        <f>IF('2'!$C$25="","",IF(INDEX('8.4'!$S53:$AL53,'2'!$C$25)="",CONCATENATE("Waiting for value of component",'2'!$C$25),INDEX('8.4'!$S53:$AL53,'2'!$C$25)))</f>
        <v/>
      </c>
      <c r="AD53" s="182" t="str">
        <f>IF('2'!$C$26="","",IF(INDEX('8.4'!$S53:$AL53,'2'!$C$26)="",CONCATENATE("Waiting for value of component",'2'!$C$26),INDEX('8.4'!$S53:$AL53,'2'!$C$26)))</f>
        <v/>
      </c>
      <c r="AE53" s="182" t="str">
        <f>IF('2'!$C$27="","",IF(INDEX('8.4'!$S53:$AL53,'2'!$C$27)="",CONCATENATE("Waiting for value of component",'2'!$C$27),INDEX('8.4'!$S53:$AL53,'2'!$C$27)))</f>
        <v/>
      </c>
      <c r="AF53" s="182" t="str">
        <f>IF('2'!$C$28="","",IF(INDEX('8.4'!$S53:$AL53,'2'!$C$28)="",CONCATENATE("Waiting for value of component",'2'!$C$28),INDEX('8.4'!$S53:$AL53,'2'!$C$28)))</f>
        <v/>
      </c>
      <c r="AG53" s="182" t="str">
        <f>IF('2'!$C$29="","",IF(INDEX('8.4'!$S53:$AL53,'2'!$C$29)="",CONCATENATE("Waiting for value of component",'2'!$C$29),INDEX('8.4'!$S53:$AL53,'2'!$C$29)))</f>
        <v/>
      </c>
      <c r="AH53" s="182" t="str">
        <f>IF('2'!$C$30="","",IF(INDEX('8.4'!$S53:$AL53,'2'!$C$30)="",CONCATENATE("Waiting for value of component",'2'!$C$30),INDEX('8.4'!$S53:$AL53,'2'!$C$30)))</f>
        <v/>
      </c>
      <c r="AI53" s="182" t="str">
        <f>IF('2'!$C$31="","",IF(INDEX('8.4'!$S53:$AL53,'2'!$C$31)="",CONCATENATE("Waiting for value of component",'2'!$C$31),INDEX('8.4'!$S53:$AL53,'2'!$C$31)))</f>
        <v/>
      </c>
      <c r="AJ53" s="182" t="str">
        <f>IF('2'!$C$32="","",IF(INDEX('8.4'!$S53:$AL53,'2'!$C$32)="",CONCATENATE("Waiting for value of component",'2'!$C$32),INDEX('8.4'!$S53:$AL53,'2'!$C$32)))</f>
        <v/>
      </c>
      <c r="AK53" s="182" t="str">
        <f>IF('2'!$C$33="","",IF(INDEX('8.4'!$S53:$AL53,'2'!$C$33)="",CONCATENATE("Waiting for value of component",'2'!$C$33),INDEX('8.4'!$S53:$AL53,'2'!$C$33)))</f>
        <v/>
      </c>
      <c r="AL53" s="182" t="str">
        <f>IF('2'!$C$34="","",IF(INDEX('8.4'!$S53:$AL53,'2'!$C$34)="",CONCATENATE("Waiting for value of component",'2'!$C$34),INDEX('8.4'!$S53:$AL53,'2'!$C$34)))</f>
        <v/>
      </c>
      <c r="AM53" s="17"/>
    </row>
    <row r="54" spans="2:39" s="3" customFormat="1" ht="35.25" customHeight="1" thickBot="1" x14ac:dyDescent="0.3">
      <c r="B54" s="15"/>
      <c r="C54" s="31"/>
      <c r="D54" s="97" t="s">
        <v>233</v>
      </c>
      <c r="E54" s="361" t="s">
        <v>325</v>
      </c>
      <c r="F54" s="361"/>
      <c r="G54" s="361"/>
      <c r="H54" s="361"/>
      <c r="I54" s="361"/>
      <c r="J54" s="361"/>
      <c r="K54" s="361"/>
      <c r="L54" s="361"/>
      <c r="M54" s="361"/>
      <c r="N54" s="361"/>
      <c r="O54" s="361"/>
      <c r="P54" s="361"/>
      <c r="Q54" s="361"/>
      <c r="R54" s="31"/>
      <c r="S54" s="286"/>
      <c r="T54" s="287" t="str">
        <f>IF('2'!$C$14="","",IF(INDEX('8.4'!$S54:$AL54,'2'!$C$14)="",CONCATENATE("Waiting for value of component",'2'!$C$14),INDEX('8.4'!$S54:$AL54,'2'!$C$14)))</f>
        <v/>
      </c>
      <c r="U54" s="287" t="str">
        <f>IF('2'!$C$15="","",IF(INDEX('8.4'!$S54:$AL54,'2'!$C$15)="",CONCATENATE("Waiting for value of component",'2'!$C$15),INDEX('8.4'!$S54:$AL54,'2'!$C$15)))</f>
        <v/>
      </c>
      <c r="V54" s="287" t="str">
        <f>IF('2'!$C$16="","",IF(INDEX('8.4'!$S54:$AL54,'2'!$C$16)="",CONCATENATE("Waiting for value of component",'2'!$C$16),INDEX('8.4'!$S54:$AL54,'2'!$C$16)))</f>
        <v/>
      </c>
      <c r="W54" s="287" t="str">
        <f>IF('2'!$C$17="","",IF(INDEX('8.4'!$S54:$AL54,'2'!$C$17)="",CONCATENATE("Waiting for value of component",'2'!$C$17),INDEX('8.4'!$S54:$AL54,'2'!$C$17)))</f>
        <v/>
      </c>
      <c r="X54" s="287" t="str">
        <f>IF('2'!$C$18="","",IF(INDEX('8.4'!$S54:$AL54,'2'!$C$18)="",CONCATENATE("Waiting for value of component",'2'!$C$18),INDEX('8.4'!$S54:$AL54,'2'!$C$18)))</f>
        <v/>
      </c>
      <c r="Y54" s="287" t="str">
        <f>IF('2'!$C$19="","",IF(INDEX('8.4'!$S54:$AL54,'2'!$C$19)="",CONCATENATE("Waiting for value of component",'2'!$C$19),INDEX('8.4'!$S54:$AL54,'2'!$C$19)))</f>
        <v/>
      </c>
      <c r="Z54" s="287" t="str">
        <f>IF('2'!$C$20="","",IF(INDEX('8.4'!$S54:$AL54,'2'!$C$20)="",CONCATENATE("Waiting for value of component",'2'!$C$20),INDEX('8.4'!$S54:$AL54,'2'!$C$20)))</f>
        <v/>
      </c>
      <c r="AA54" s="287" t="str">
        <f>IF('2'!$C$21="","",IF(INDEX('8.4'!$S54:$AL54,'2'!$C$21)="",CONCATENATE("Waiting for value of component",'2'!$C$21),INDEX('8.4'!$S54:$AL54,'2'!$C$21)))</f>
        <v/>
      </c>
      <c r="AB54" s="287" t="str">
        <f>IF('2'!$C$22="","",IF(INDEX('8.4'!$S54:$AL54,'2'!$C$22)="",CONCATENATE("Waiting for value of component",'2'!$C$22),INDEX('8.4'!$S54:$AL54,'2'!$C$22)))</f>
        <v/>
      </c>
      <c r="AC54" s="287" t="str">
        <f>IF('2'!$C$25="","",IF(INDEX('8.4'!$S54:$AL54,'2'!$C$25)="",CONCATENATE("Waiting for value of component",'2'!$C$25),INDEX('8.4'!$S54:$AL54,'2'!$C$25)))</f>
        <v/>
      </c>
      <c r="AD54" s="287" t="str">
        <f>IF('2'!$C$26="","",IF(INDEX('8.4'!$S54:$AL54,'2'!$C$26)="",CONCATENATE("Waiting for value of component",'2'!$C$26),INDEX('8.4'!$S54:$AL54,'2'!$C$26)))</f>
        <v/>
      </c>
      <c r="AE54" s="287" t="str">
        <f>IF('2'!$C$27="","",IF(INDEX('8.4'!$S54:$AL54,'2'!$C$27)="",CONCATENATE("Waiting for value of component",'2'!$C$27),INDEX('8.4'!$S54:$AL54,'2'!$C$27)))</f>
        <v/>
      </c>
      <c r="AF54" s="287" t="str">
        <f>IF('2'!$C$28="","",IF(INDEX('8.4'!$S54:$AL54,'2'!$C$28)="",CONCATENATE("Waiting for value of component",'2'!$C$28),INDEX('8.4'!$S54:$AL54,'2'!$C$28)))</f>
        <v/>
      </c>
      <c r="AG54" s="287" t="str">
        <f>IF('2'!$C$29="","",IF(INDEX('8.4'!$S54:$AL54,'2'!$C$29)="",CONCATENATE("Waiting for value of component",'2'!$C$29),INDEX('8.4'!$S54:$AL54,'2'!$C$29)))</f>
        <v/>
      </c>
      <c r="AH54" s="287" t="str">
        <f>IF('2'!$C$30="","",IF(INDEX('8.4'!$S54:$AL54,'2'!$C$30)="",CONCATENATE("Waiting for value of component",'2'!$C$30),INDEX('8.4'!$S54:$AL54,'2'!$C$30)))</f>
        <v/>
      </c>
      <c r="AI54" s="287" t="str">
        <f>IF('2'!$C$31="","",IF(INDEX('8.4'!$S54:$AL54,'2'!$C$31)="",CONCATENATE("Waiting for value of component",'2'!$C$31),INDEX('8.4'!$S54:$AL54,'2'!$C$31)))</f>
        <v/>
      </c>
      <c r="AJ54" s="287" t="str">
        <f>IF('2'!$C$32="","",IF(INDEX('8.4'!$S54:$AL54,'2'!$C$32)="",CONCATENATE("Waiting for value of component",'2'!$C$32),INDEX('8.4'!$S54:$AL54,'2'!$C$32)))</f>
        <v/>
      </c>
      <c r="AK54" s="287" t="str">
        <f>IF('2'!$C$33="","",IF(INDEX('8.4'!$S54:$AL54,'2'!$C$33)="",CONCATENATE("Waiting for value of component",'2'!$C$33),INDEX('8.4'!$S54:$AL54,'2'!$C$33)))</f>
        <v/>
      </c>
      <c r="AL54" s="287" t="str">
        <f>IF('2'!$C$34="","",IF(INDEX('8.4'!$S54:$AL54,'2'!$C$34)="",CONCATENATE("Waiting for value of component",'2'!$C$34),INDEX('8.4'!$S54:$AL54,'2'!$C$34)))</f>
        <v/>
      </c>
      <c r="AM54" s="17"/>
    </row>
    <row r="55" spans="2:39" s="3" customFormat="1" ht="13.5" customHeight="1" thickBot="1" x14ac:dyDescent="0.3">
      <c r="B55" s="15"/>
      <c r="C55" s="31"/>
      <c r="D55" s="31"/>
      <c r="E55" s="31"/>
      <c r="F55" s="31"/>
      <c r="G55" s="31"/>
      <c r="H55" s="31"/>
      <c r="I55" s="31"/>
      <c r="J55" s="31"/>
      <c r="K55" s="31"/>
      <c r="L55" s="31"/>
      <c r="M55" s="31"/>
      <c r="N55" s="31"/>
      <c r="O55" s="31"/>
      <c r="P55" s="31"/>
      <c r="Q55" s="31"/>
      <c r="R55" s="31"/>
      <c r="S55" s="61" t="s">
        <v>162</v>
      </c>
      <c r="T55" s="87" t="s">
        <v>162</v>
      </c>
      <c r="U55" s="61" t="s">
        <v>162</v>
      </c>
      <c r="V55" s="87" t="s">
        <v>162</v>
      </c>
      <c r="W55" s="61" t="s">
        <v>162</v>
      </c>
      <c r="X55" s="61" t="s">
        <v>162</v>
      </c>
      <c r="Y55" s="61" t="s">
        <v>162</v>
      </c>
      <c r="Z55" s="61" t="s">
        <v>162</v>
      </c>
      <c r="AA55" s="61" t="s">
        <v>162</v>
      </c>
      <c r="AB55" s="61" t="s">
        <v>162</v>
      </c>
      <c r="AC55" s="61" t="s">
        <v>162</v>
      </c>
      <c r="AD55" s="61" t="s">
        <v>162</v>
      </c>
      <c r="AE55" s="61" t="s">
        <v>162</v>
      </c>
      <c r="AF55" s="61" t="s">
        <v>162</v>
      </c>
      <c r="AG55" s="61" t="s">
        <v>162</v>
      </c>
      <c r="AH55" s="61" t="s">
        <v>162</v>
      </c>
      <c r="AI55" s="61" t="s">
        <v>162</v>
      </c>
      <c r="AJ55" s="61" t="s">
        <v>162</v>
      </c>
      <c r="AK55" s="61" t="s">
        <v>162</v>
      </c>
      <c r="AL55" s="61" t="s">
        <v>162</v>
      </c>
      <c r="AM55" s="17"/>
    </row>
    <row r="56" spans="2:39" s="3" customFormat="1" ht="18.75" customHeight="1" thickBot="1" x14ac:dyDescent="0.3">
      <c r="B56" s="15"/>
      <c r="C56" s="31"/>
      <c r="D56" s="97"/>
      <c r="E56" s="35"/>
      <c r="F56" s="35"/>
      <c r="G56" s="35"/>
      <c r="H56" s="35"/>
      <c r="I56" s="35"/>
      <c r="J56" s="35"/>
      <c r="K56" s="35"/>
      <c r="L56" s="35"/>
      <c r="M56" s="35"/>
      <c r="N56" s="35"/>
      <c r="O56" s="35"/>
      <c r="P56" s="35"/>
      <c r="Q56" s="35"/>
      <c r="R56" s="31"/>
      <c r="S56" s="70"/>
      <c r="T56" s="174" t="str">
        <f>IF('2'!$C$14="","",IF(INDEX('8.4'!$S56:$AL56,'2'!$C$14)="",CONCATENATE("Waiting for value of component",'2'!$C$14),INDEX('8.4'!$S56:$AL56,'2'!$C$14)))</f>
        <v/>
      </c>
      <c r="U56" s="174" t="str">
        <f>IF('2'!$C$15="","",IF(INDEX('8.4'!$S56:$AL56,'2'!$C$15)="",CONCATENATE("Waiting for value of component",'2'!$C$15),INDEX('8.4'!$S56:$AL56,'2'!$C$15)))</f>
        <v/>
      </c>
      <c r="V56" s="174" t="str">
        <f>IF('2'!$C$16="","",IF(INDEX('8.4'!$S56:$AL56,'2'!$C$16)="",CONCATENATE("Waiting for value of component",'2'!$C$16),INDEX('8.4'!$S56:$AL56,'2'!$C$16)))</f>
        <v/>
      </c>
      <c r="W56" s="174" t="str">
        <f>IF('2'!$C$17="","",IF(INDEX('8.4'!$S56:$AL56,'2'!$C$17)="",CONCATENATE("Waiting for value of component",'2'!$C$17),INDEX('8.4'!$S56:$AL56,'2'!$C$17)))</f>
        <v/>
      </c>
      <c r="X56" s="174" t="str">
        <f>IF('2'!$C$18="","",IF(INDEX('8.4'!$S56:$AL56,'2'!$C$18)="",CONCATENATE("Waiting for value of component",'2'!$C$18),INDEX('8.4'!$S56:$AL56,'2'!$C$18)))</f>
        <v/>
      </c>
      <c r="Y56" s="174" t="str">
        <f>IF('2'!$C$19="","",IF(INDEX('8.4'!$S56:$AL56,'2'!$C$19)="",CONCATENATE("Waiting for value of component",'2'!$C$19),INDEX('8.4'!$S56:$AL56,'2'!$C$19)))</f>
        <v/>
      </c>
      <c r="Z56" s="174" t="str">
        <f>IF('2'!$C$20="","",IF(INDEX('8.4'!$S56:$AL56,'2'!$C$20)="",CONCATENATE("Waiting for value of component",'2'!$C$20),INDEX('8.4'!$S56:$AL56,'2'!$C$20)))</f>
        <v/>
      </c>
      <c r="AA56" s="174" t="str">
        <f>IF('2'!$C$21="","",IF(INDEX('8.4'!$S56:$AL56,'2'!$C$21)="",CONCATENATE("Waiting for value of component",'2'!$C$21),INDEX('8.4'!$S56:$AL56,'2'!$C$21)))</f>
        <v/>
      </c>
      <c r="AB56" s="174" t="str">
        <f>IF('2'!$C$22="","",IF(INDEX('8.4'!$S56:$AL56,'2'!$C$22)="",CONCATENATE("Waiting for value of component",'2'!$C$22),INDEX('8.4'!$S56:$AL56,'2'!$C$22)))</f>
        <v/>
      </c>
      <c r="AC56" s="174" t="str">
        <f>IF('2'!$C$25="","",IF(INDEX('8.4'!$S56:$AL56,'2'!$C$25)="",CONCATENATE("Waiting for value of component",'2'!$C$25),INDEX('8.4'!$S56:$AL56,'2'!$C$25)))</f>
        <v/>
      </c>
      <c r="AD56" s="174" t="str">
        <f>IF('2'!$C$26="","",IF(INDEX('8.4'!$S56:$AL56,'2'!$C$26)="",CONCATENATE("Waiting for value of component",'2'!$C$26),INDEX('8.4'!$S56:$AL56,'2'!$C$26)))</f>
        <v/>
      </c>
      <c r="AE56" s="174" t="str">
        <f>IF('2'!$C$27="","",IF(INDEX('8.4'!$S56:$AL56,'2'!$C$27)="",CONCATENATE("Waiting for value of component",'2'!$C$27),INDEX('8.4'!$S56:$AL56,'2'!$C$27)))</f>
        <v/>
      </c>
      <c r="AF56" s="174" t="str">
        <f>IF('2'!$C$28="","",IF(INDEX('8.4'!$S56:$AL56,'2'!$C$28)="",CONCATENATE("Waiting for value of component",'2'!$C$28),INDEX('8.4'!$S56:$AL56,'2'!$C$28)))</f>
        <v/>
      </c>
      <c r="AG56" s="174" t="str">
        <f>IF('2'!$C$29="","",IF(INDEX('8.4'!$S56:$AL56,'2'!$C$29)="",CONCATENATE("Waiting for value of component",'2'!$C$29),INDEX('8.4'!$S56:$AL56,'2'!$C$29)))</f>
        <v/>
      </c>
      <c r="AH56" s="174" t="str">
        <f>IF('2'!$C$30="","",IF(INDEX('8.4'!$S56:$AL56,'2'!$C$30)="",CONCATENATE("Waiting for value of component",'2'!$C$30),INDEX('8.4'!$S56:$AL56,'2'!$C$30)))</f>
        <v/>
      </c>
      <c r="AI56" s="174" t="str">
        <f>IF('2'!$C$31="","",IF(INDEX('8.4'!$S56:$AL56,'2'!$C$31)="",CONCATENATE("Waiting for value of component",'2'!$C$31),INDEX('8.4'!$S56:$AL56,'2'!$C$31)))</f>
        <v/>
      </c>
      <c r="AJ56" s="174" t="str">
        <f>IF('2'!$C$32="","",IF(INDEX('8.4'!$S56:$AL56,'2'!$C$32)="",CONCATENATE("Waiting for value of component",'2'!$C$32),INDEX('8.4'!$S56:$AL56,'2'!$C$32)))</f>
        <v/>
      </c>
      <c r="AK56" s="174" t="str">
        <f>IF('2'!$C$33="","",IF(INDEX('8.4'!$S56:$AL56,'2'!$C$33)="",CONCATENATE("Waiting for value of component",'2'!$C$33),INDEX('8.4'!$S56:$AL56,'2'!$C$33)))</f>
        <v/>
      </c>
      <c r="AL56" s="174" t="str">
        <f>IF('2'!$C$34="","",IF(INDEX('8.4'!$S56:$AL56,'2'!$C$34)="",CONCATENATE("Waiting for value of component",'2'!$C$34),INDEX('8.4'!$S56:$AL56,'2'!$C$34)))</f>
        <v/>
      </c>
      <c r="AM56" s="17"/>
    </row>
    <row r="57" spans="2:39" s="3" customFormat="1" ht="37.5" customHeight="1" thickBot="1" x14ac:dyDescent="0.3">
      <c r="B57" s="15"/>
      <c r="C57" s="31"/>
      <c r="D57" s="97" t="s">
        <v>234</v>
      </c>
      <c r="E57" s="333" t="s">
        <v>580</v>
      </c>
      <c r="F57" s="333"/>
      <c r="G57" s="333"/>
      <c r="H57" s="333"/>
      <c r="I57" s="333"/>
      <c r="J57" s="333"/>
      <c r="K57" s="333"/>
      <c r="L57" s="333"/>
      <c r="M57" s="333"/>
      <c r="N57" s="333"/>
      <c r="O57" s="333"/>
      <c r="P57" s="333"/>
      <c r="Q57" s="333"/>
      <c r="R57" s="389"/>
      <c r="S57" s="70"/>
      <c r="T57" s="174" t="str">
        <f>IF('2'!$C$14="","",IF(INDEX('8.4'!$S57:$AL57,'2'!$C$14)="",CONCATENATE("Waiting for value of component",'2'!$C$14),INDEX('8.4'!$S57:$AL57,'2'!$C$14)))</f>
        <v/>
      </c>
      <c r="U57" s="174" t="str">
        <f>IF('2'!$C$15="","",IF(INDEX('8.4'!$S57:$AL57,'2'!$C$15)="",CONCATENATE("Waiting for value of component",'2'!$C$15),INDEX('8.4'!$S57:$AL57,'2'!$C$15)))</f>
        <v/>
      </c>
      <c r="V57" s="174" t="str">
        <f>IF('2'!$C$16="","",IF(INDEX('8.4'!$S57:$AL57,'2'!$C$16)="",CONCATENATE("Waiting for value of component",'2'!$C$16),INDEX('8.4'!$S57:$AL57,'2'!$C$16)))</f>
        <v/>
      </c>
      <c r="W57" s="174" t="str">
        <f>IF('2'!$C$17="","",IF(INDEX('8.4'!$S57:$AL57,'2'!$C$17)="",CONCATENATE("Waiting for value of component",'2'!$C$17),INDEX('8.4'!$S57:$AL57,'2'!$C$17)))</f>
        <v/>
      </c>
      <c r="X57" s="174" t="str">
        <f>IF('2'!$C$18="","",IF(INDEX('8.4'!$S57:$AL57,'2'!$C$18)="",CONCATENATE("Waiting for value of component",'2'!$C$18),INDEX('8.4'!$S57:$AL57,'2'!$C$18)))</f>
        <v/>
      </c>
      <c r="Y57" s="174" t="str">
        <f>IF('2'!$C$19="","",IF(INDEX('8.4'!$S57:$AL57,'2'!$C$19)="",CONCATENATE("Waiting for value of component",'2'!$C$19),INDEX('8.4'!$S57:$AL57,'2'!$C$19)))</f>
        <v/>
      </c>
      <c r="Z57" s="174" t="str">
        <f>IF('2'!$C$20="","",IF(INDEX('8.4'!$S57:$AL57,'2'!$C$20)="",CONCATENATE("Waiting for value of component",'2'!$C$20),INDEX('8.4'!$S57:$AL57,'2'!$C$20)))</f>
        <v/>
      </c>
      <c r="AA57" s="174" t="str">
        <f>IF('2'!$C$21="","",IF(INDEX('8.4'!$S57:$AL57,'2'!$C$21)="",CONCATENATE("Waiting for value of component",'2'!$C$21),INDEX('8.4'!$S57:$AL57,'2'!$C$21)))</f>
        <v/>
      </c>
      <c r="AB57" s="174" t="str">
        <f>IF('2'!$C$22="","",IF(INDEX('8.4'!$S57:$AL57,'2'!$C$22)="",CONCATENATE("Waiting for value of component",'2'!$C$22),INDEX('8.4'!$S57:$AL57,'2'!$C$22)))</f>
        <v/>
      </c>
      <c r="AC57" s="174" t="str">
        <f>IF('2'!$C$25="","",IF(INDEX('8.4'!$S57:$AL57,'2'!$C$25)="",CONCATENATE("Waiting for value of component",'2'!$C$25),INDEX('8.4'!$S57:$AL57,'2'!$C$25)))</f>
        <v/>
      </c>
      <c r="AD57" s="174" t="str">
        <f>IF('2'!$C$26="","",IF(INDEX('8.4'!$S57:$AL57,'2'!$C$26)="",CONCATENATE("Waiting for value of component",'2'!$C$26),INDEX('8.4'!$S57:$AL57,'2'!$C$26)))</f>
        <v/>
      </c>
      <c r="AE57" s="174" t="str">
        <f>IF('2'!$C$27="","",IF(INDEX('8.4'!$S57:$AL57,'2'!$C$27)="",CONCATENATE("Waiting for value of component",'2'!$C$27),INDEX('8.4'!$S57:$AL57,'2'!$C$27)))</f>
        <v/>
      </c>
      <c r="AF57" s="174" t="str">
        <f>IF('2'!$C$28="","",IF(INDEX('8.4'!$S57:$AL57,'2'!$C$28)="",CONCATENATE("Waiting for value of component",'2'!$C$28),INDEX('8.4'!$S57:$AL57,'2'!$C$28)))</f>
        <v/>
      </c>
      <c r="AG57" s="174" t="str">
        <f>IF('2'!$C$29="","",IF(INDEX('8.4'!$S57:$AL57,'2'!$C$29)="",CONCATENATE("Waiting for value of component",'2'!$C$29),INDEX('8.4'!$S57:$AL57,'2'!$C$29)))</f>
        <v/>
      </c>
      <c r="AH57" s="174" t="str">
        <f>IF('2'!$C$30="","",IF(INDEX('8.4'!$S57:$AL57,'2'!$C$30)="",CONCATENATE("Waiting for value of component",'2'!$C$30),INDEX('8.4'!$S57:$AL57,'2'!$C$30)))</f>
        <v/>
      </c>
      <c r="AI57" s="174" t="str">
        <f>IF('2'!$C$31="","",IF(INDEX('8.4'!$S57:$AL57,'2'!$C$31)="",CONCATENATE("Waiting for value of component",'2'!$C$31),INDEX('8.4'!$S57:$AL57,'2'!$C$31)))</f>
        <v/>
      </c>
      <c r="AJ57" s="174" t="str">
        <f>IF('2'!$C$32="","",IF(INDEX('8.4'!$S57:$AL57,'2'!$C$32)="",CONCATENATE("Waiting for value of component",'2'!$C$32),INDEX('8.4'!$S57:$AL57,'2'!$C$32)))</f>
        <v/>
      </c>
      <c r="AK57" s="174" t="str">
        <f>IF('2'!$C$33="","",IF(INDEX('8.4'!$S57:$AL57,'2'!$C$33)="",CONCATENATE("Waiting for value of component",'2'!$C$33),INDEX('8.4'!$S57:$AL57,'2'!$C$33)))</f>
        <v/>
      </c>
      <c r="AL57" s="174" t="str">
        <f>IF('2'!$C$34="","",IF(INDEX('8.4'!$S57:$AL57,'2'!$C$34)="",CONCATENATE("Waiting for value of component",'2'!$C$34),INDEX('8.4'!$S57:$AL57,'2'!$C$34)))</f>
        <v/>
      </c>
      <c r="AM57" s="17"/>
    </row>
    <row r="58" spans="2:39" s="3" customFormat="1" ht="18" customHeight="1" thickBot="1" x14ac:dyDescent="0.3">
      <c r="B58" s="15"/>
      <c r="C58" s="31"/>
      <c r="D58" s="73" t="s">
        <v>235</v>
      </c>
      <c r="E58" s="3" t="s">
        <v>327</v>
      </c>
      <c r="F58" s="31"/>
      <c r="G58" s="31"/>
      <c r="H58" s="31"/>
      <c r="I58" s="31"/>
      <c r="J58" s="31"/>
      <c r="K58" s="31"/>
      <c r="L58" s="31"/>
      <c r="M58" s="31"/>
      <c r="N58" s="31"/>
      <c r="O58" s="31"/>
      <c r="P58" s="31"/>
      <c r="Q58" s="31"/>
      <c r="R58" s="31"/>
      <c r="S58" s="179"/>
      <c r="T58" s="179" t="str">
        <f>IF('2'!$C$14="","",IF(INDEX('8.4'!$S58:$AL58,'2'!$C$14)="",CONCATENATE("Waiting for value of component",'2'!$C$14),INDEX('8.4'!$S58:$AL58,'2'!$C$14)))</f>
        <v/>
      </c>
      <c r="U58" s="179" t="str">
        <f>IF('2'!$C$15="","",IF(INDEX('8.4'!$S58:$AL58,'2'!$C$15)="",CONCATENATE("Waiting for value of component",'2'!$C$15),INDEX('8.4'!$S58:$AL58,'2'!$C$15)))</f>
        <v/>
      </c>
      <c r="V58" s="179" t="str">
        <f>IF('2'!$C$16="","",IF(INDEX('8.4'!$S58:$AL58,'2'!$C$16)="",CONCATENATE("Waiting for value of component",'2'!$C$16),INDEX('8.4'!$S58:$AL58,'2'!$C$16)))</f>
        <v/>
      </c>
      <c r="W58" s="179" t="str">
        <f>IF('2'!$C$17="","",IF(INDEX('8.4'!$S58:$AL58,'2'!$C$17)="",CONCATENATE("Waiting for value of component",'2'!$C$17),INDEX('8.4'!$S58:$AL58,'2'!$C$17)))</f>
        <v/>
      </c>
      <c r="X58" s="179" t="str">
        <f>IF('2'!$C$18="","",IF(INDEX('8.4'!$S58:$AL58,'2'!$C$18)="",CONCATENATE("Waiting for value of component",'2'!$C$18),INDEX('8.4'!$S58:$AL58,'2'!$C$18)))</f>
        <v/>
      </c>
      <c r="Y58" s="179" t="str">
        <f>IF('2'!$C$19="","",IF(INDEX('8.4'!$S58:$AL58,'2'!$C$19)="",CONCATENATE("Waiting for value of component",'2'!$C$19),INDEX('8.4'!$S58:$AL58,'2'!$C$19)))</f>
        <v/>
      </c>
      <c r="Z58" s="179" t="str">
        <f>IF('2'!$C$20="","",IF(INDEX('8.4'!$S58:$AL58,'2'!$C$20)="",CONCATENATE("Waiting for value of component",'2'!$C$20),INDEX('8.4'!$S58:$AL58,'2'!$C$20)))</f>
        <v/>
      </c>
      <c r="AA58" s="179" t="str">
        <f>IF('2'!$C$21="","",IF(INDEX('8.4'!$S58:$AL58,'2'!$C$21)="",CONCATENATE("Waiting for value of component",'2'!$C$21),INDEX('8.4'!$S58:$AL58,'2'!$C$21)))</f>
        <v/>
      </c>
      <c r="AB58" s="179" t="str">
        <f>IF('2'!$C$22="","",IF(INDEX('8.4'!$S58:$AL58,'2'!$C$22)="",CONCATENATE("Waiting for value of component",'2'!$C$22),INDEX('8.4'!$S58:$AL58,'2'!$C$22)))</f>
        <v/>
      </c>
      <c r="AC58" s="179" t="str">
        <f>IF('2'!$C$25="","",IF(INDEX('8.4'!$S58:$AL58,'2'!$C$25)="",CONCATENATE("Waiting for value of component",'2'!$C$25),INDEX('8.4'!$S58:$AL58,'2'!$C$25)))</f>
        <v/>
      </c>
      <c r="AD58" s="179" t="str">
        <f>IF('2'!$C$26="","",IF(INDEX('8.4'!$S58:$AL58,'2'!$C$26)="",CONCATENATE("Waiting for value of component",'2'!$C$26),INDEX('8.4'!$S58:$AL58,'2'!$C$26)))</f>
        <v/>
      </c>
      <c r="AE58" s="179" t="str">
        <f>IF('2'!$C$27="","",IF(INDEX('8.4'!$S58:$AL58,'2'!$C$27)="",CONCATENATE("Waiting for value of component",'2'!$C$27),INDEX('8.4'!$S58:$AL58,'2'!$C$27)))</f>
        <v/>
      </c>
      <c r="AF58" s="179" t="str">
        <f>IF('2'!$C$28="","",IF(INDEX('8.4'!$S58:$AL58,'2'!$C$28)="",CONCATENATE("Waiting for value of component",'2'!$C$28),INDEX('8.4'!$S58:$AL58,'2'!$C$28)))</f>
        <v/>
      </c>
      <c r="AG58" s="179" t="str">
        <f>IF('2'!$C$29="","",IF(INDEX('8.4'!$S58:$AL58,'2'!$C$29)="",CONCATENATE("Waiting for value of component",'2'!$C$29),INDEX('8.4'!$S58:$AL58,'2'!$C$29)))</f>
        <v/>
      </c>
      <c r="AH58" s="179" t="str">
        <f>IF('2'!$C$30="","",IF(INDEX('8.4'!$S58:$AL58,'2'!$C$30)="",CONCATENATE("Waiting for value of component",'2'!$C$30),INDEX('8.4'!$S58:$AL58,'2'!$C$30)))</f>
        <v/>
      </c>
      <c r="AI58" s="179" t="str">
        <f>IF('2'!$C$31="","",IF(INDEX('8.4'!$S58:$AL58,'2'!$C$31)="",CONCATENATE("Waiting for value of component",'2'!$C$31),INDEX('8.4'!$S58:$AL58,'2'!$C$31)))</f>
        <v/>
      </c>
      <c r="AJ58" s="179" t="str">
        <f>IF('2'!$C$32="","",IF(INDEX('8.4'!$S58:$AL58,'2'!$C$32)="",CONCATENATE("Waiting for value of component",'2'!$C$32),INDEX('8.4'!$S58:$AL58,'2'!$C$32)))</f>
        <v/>
      </c>
      <c r="AK58" s="179" t="str">
        <f>IF('2'!$C$33="","",IF(INDEX('8.4'!$S58:$AL58,'2'!$C$33)="",CONCATENATE("Waiting for value of component",'2'!$C$33),INDEX('8.4'!$S58:$AL58,'2'!$C$33)))</f>
        <v/>
      </c>
      <c r="AL58" s="179" t="str">
        <f>IF('2'!$C$34="","",IF(INDEX('8.4'!$S58:$AL58,'2'!$C$34)="",CONCATENATE("Waiting for value of component",'2'!$C$34),INDEX('8.4'!$S58:$AL58,'2'!$C$34)))</f>
        <v/>
      </c>
      <c r="AM58" s="17"/>
    </row>
    <row r="59" spans="2:39" s="3" customFormat="1" ht="18" customHeight="1" thickBot="1" x14ac:dyDescent="0.3">
      <c r="B59" s="15"/>
      <c r="C59" s="31"/>
      <c r="D59" s="73" t="s">
        <v>236</v>
      </c>
      <c r="E59" s="4" t="s">
        <v>328</v>
      </c>
      <c r="F59" s="31"/>
      <c r="G59" s="31"/>
      <c r="H59" s="31"/>
      <c r="I59" s="31"/>
      <c r="J59" s="31"/>
      <c r="K59" s="31"/>
      <c r="L59" s="31"/>
      <c r="M59" s="31"/>
      <c r="N59" s="31"/>
      <c r="O59" s="31"/>
      <c r="P59" s="31"/>
      <c r="Q59" s="31"/>
      <c r="R59" s="31"/>
      <c r="S59" s="70"/>
      <c r="T59" s="227" t="str">
        <f>IF('2'!$C$14="","",IF(INDEX('8.4'!$S59:$AL59,'2'!$C$14)="",CONCATENATE("Waiting for value of component",'2'!$C$14),INDEX('8.4'!$S59:$AL59,'2'!$C$14)))</f>
        <v/>
      </c>
      <c r="U59" s="227" t="str">
        <f>IF('2'!$C$15="","",IF(INDEX('8.4'!$S59:$AL59,'2'!$C$15)="",CONCATENATE("Waiting for value of component",'2'!$C$15),INDEX('8.4'!$S59:$AL59,'2'!$C$15)))</f>
        <v/>
      </c>
      <c r="V59" s="227" t="str">
        <f>IF('2'!$C$16="","",IF(INDEX('8.4'!$S59:$AL59,'2'!$C$16)="",CONCATENATE("Waiting for value of component",'2'!$C$16),INDEX('8.4'!$S59:$AL59,'2'!$C$16)))</f>
        <v/>
      </c>
      <c r="W59" s="227" t="str">
        <f>IF('2'!$C$17="","",IF(INDEX('8.4'!$S59:$AL59,'2'!$C$17)="",CONCATENATE("Waiting for value of component",'2'!$C$17),INDEX('8.4'!$S59:$AL59,'2'!$C$17)))</f>
        <v/>
      </c>
      <c r="X59" s="227" t="str">
        <f>IF('2'!$C$18="","",IF(INDEX('8.4'!$S59:$AL59,'2'!$C$18)="",CONCATENATE("Waiting for value of component",'2'!$C$18),INDEX('8.4'!$S59:$AL59,'2'!$C$18)))</f>
        <v/>
      </c>
      <c r="Y59" s="227" t="str">
        <f>IF('2'!$C$19="","",IF(INDEX('8.4'!$S59:$AL59,'2'!$C$19)="",CONCATENATE("Waiting for value of component",'2'!$C$19),INDEX('8.4'!$S59:$AL59,'2'!$C$19)))</f>
        <v/>
      </c>
      <c r="Z59" s="227" t="str">
        <f>IF('2'!$C$20="","",IF(INDEX('8.4'!$S59:$AL59,'2'!$C$20)="",CONCATENATE("Waiting for value of component",'2'!$C$20),INDEX('8.4'!$S59:$AL59,'2'!$C$20)))</f>
        <v/>
      </c>
      <c r="AA59" s="227" t="str">
        <f>IF('2'!$C$21="","",IF(INDEX('8.4'!$S59:$AL59,'2'!$C$21)="",CONCATENATE("Waiting for value of component",'2'!$C$21),INDEX('8.4'!$S59:$AL59,'2'!$C$21)))</f>
        <v/>
      </c>
      <c r="AB59" s="227" t="str">
        <f>IF('2'!$C$22="","",IF(INDEX('8.4'!$S59:$AL59,'2'!$C$22)="",CONCATENATE("Waiting for value of component",'2'!$C$22),INDEX('8.4'!$S59:$AL59,'2'!$C$22)))</f>
        <v/>
      </c>
      <c r="AC59" s="227" t="str">
        <f>IF('2'!$C$25="","",IF(INDEX('8.4'!$S59:$AL59,'2'!$C$25)="",CONCATENATE("Waiting for value of component",'2'!$C$25),INDEX('8.4'!$S59:$AL59,'2'!$C$25)))</f>
        <v/>
      </c>
      <c r="AD59" s="227" t="str">
        <f>IF('2'!$C$26="","",IF(INDEX('8.4'!$S59:$AL59,'2'!$C$26)="",CONCATENATE("Waiting for value of component",'2'!$C$26),INDEX('8.4'!$S59:$AL59,'2'!$C$26)))</f>
        <v/>
      </c>
      <c r="AE59" s="227" t="str">
        <f>IF('2'!$C$27="","",IF(INDEX('8.4'!$S59:$AL59,'2'!$C$27)="",CONCATENATE("Waiting for value of component",'2'!$C$27),INDEX('8.4'!$S59:$AL59,'2'!$C$27)))</f>
        <v/>
      </c>
      <c r="AF59" s="227" t="str">
        <f>IF('2'!$C$28="","",IF(INDEX('8.4'!$S59:$AL59,'2'!$C$28)="",CONCATENATE("Waiting for value of component",'2'!$C$28),INDEX('8.4'!$S59:$AL59,'2'!$C$28)))</f>
        <v/>
      </c>
      <c r="AG59" s="227" t="str">
        <f>IF('2'!$C$29="","",IF(INDEX('8.4'!$S59:$AL59,'2'!$C$29)="",CONCATENATE("Waiting for value of component",'2'!$C$29),INDEX('8.4'!$S59:$AL59,'2'!$C$29)))</f>
        <v/>
      </c>
      <c r="AH59" s="227" t="str">
        <f>IF('2'!$C$30="","",IF(INDEX('8.4'!$S59:$AL59,'2'!$C$30)="",CONCATENATE("Waiting for value of component",'2'!$C$30),INDEX('8.4'!$S59:$AL59,'2'!$C$30)))</f>
        <v/>
      </c>
      <c r="AI59" s="227" t="str">
        <f>IF('2'!$C$31="","",IF(INDEX('8.4'!$S59:$AL59,'2'!$C$31)="",CONCATENATE("Waiting for value of component",'2'!$C$31),INDEX('8.4'!$S59:$AL59,'2'!$C$31)))</f>
        <v/>
      </c>
      <c r="AJ59" s="227" t="str">
        <f>IF('2'!$C$32="","",IF(INDEX('8.4'!$S59:$AL59,'2'!$C$32)="",CONCATENATE("Waiting for value of component",'2'!$C$32),INDEX('8.4'!$S59:$AL59,'2'!$C$32)))</f>
        <v/>
      </c>
      <c r="AK59" s="227" t="str">
        <f>IF('2'!$C$33="","",IF(INDEX('8.4'!$S59:$AL59,'2'!$C$33)="",CONCATENATE("Waiting for value of component",'2'!$C$33),INDEX('8.4'!$S59:$AL59,'2'!$C$33)))</f>
        <v/>
      </c>
      <c r="AL59" s="227" t="str">
        <f>IF('2'!$C$34="","",IF(INDEX('8.4'!$S59:$AL59,'2'!$C$34)="",CONCATENATE("Waiting for value of component",'2'!$C$34),INDEX('8.4'!$S59:$AL59,'2'!$C$34)))</f>
        <v/>
      </c>
      <c r="AM59" s="17"/>
    </row>
    <row r="60" spans="2:39" s="3" customFormat="1" ht="18" customHeight="1" thickBot="1" x14ac:dyDescent="0.3">
      <c r="B60" s="15"/>
      <c r="C60" s="31"/>
      <c r="D60" s="3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8" customHeight="1" thickBot="1" x14ac:dyDescent="0.3">
      <c r="B61" s="15"/>
      <c r="C61" s="31"/>
      <c r="D61" s="75" t="s">
        <v>333</v>
      </c>
      <c r="E61" s="74"/>
      <c r="F61" s="74"/>
      <c r="G61" s="74"/>
      <c r="H61" s="74"/>
      <c r="I61" s="74"/>
      <c r="J61" s="74"/>
      <c r="K61" s="74"/>
      <c r="L61" s="74"/>
      <c r="M61" s="74"/>
      <c r="N61" s="433" t="s">
        <v>581</v>
      </c>
      <c r="O61" s="433"/>
      <c r="P61" s="433"/>
      <c r="Q61" s="433"/>
      <c r="R61" s="31"/>
      <c r="S61" s="175"/>
      <c r="T61" s="182" t="str">
        <f>IF('2'!$C$14="","",IF(INDEX('8.4'!$S61:$AL61,'2'!$C$14)="",CONCATENATE("Waiting for value of component",'2'!$C$14),INDEX('8.4'!$S61:$AL61,'2'!$C$14)))</f>
        <v/>
      </c>
      <c r="U61" s="182" t="str">
        <f>IF('2'!$C$15="","",IF(INDEX('8.4'!$S61:$AL61,'2'!$C$15)="",CONCATENATE("Waiting for value of component",'2'!$C$15),INDEX('8.4'!$S61:$AL61,'2'!$C$15)))</f>
        <v/>
      </c>
      <c r="V61" s="182" t="str">
        <f>IF('2'!$C$16="","",IF(INDEX('8.4'!$S61:$AL61,'2'!$C$16)="",CONCATENATE("Waiting for value of component",'2'!$C$16),INDEX('8.4'!$S61:$AL61,'2'!$C$16)))</f>
        <v/>
      </c>
      <c r="W61" s="182" t="str">
        <f>IF('2'!$C$17="","",IF(INDEX('8.4'!$S61:$AL61,'2'!$C$17)="",CONCATENATE("Waiting for value of component",'2'!$C$17),INDEX('8.4'!$S61:$AL61,'2'!$C$17)))</f>
        <v/>
      </c>
      <c r="X61" s="182" t="str">
        <f>IF('2'!$C$18="","",IF(INDEX('8.4'!$S61:$AL61,'2'!$C$18)="",CONCATENATE("Waiting for value of component",'2'!$C$18),INDEX('8.4'!$S61:$AL61,'2'!$C$18)))</f>
        <v/>
      </c>
      <c r="Y61" s="182" t="str">
        <f>IF('2'!$C$19="","",IF(INDEX('8.4'!$S61:$AL61,'2'!$C$19)="",CONCATENATE("Waiting for value of component",'2'!$C$19),INDEX('8.4'!$S61:$AL61,'2'!$C$19)))</f>
        <v/>
      </c>
      <c r="Z61" s="182" t="str">
        <f>IF('2'!$C$20="","",IF(INDEX('8.4'!$S61:$AL61,'2'!$C$20)="",CONCATENATE("Waiting for value of component",'2'!$C$20),INDEX('8.4'!$S61:$AL61,'2'!$C$20)))</f>
        <v/>
      </c>
      <c r="AA61" s="182" t="str">
        <f>IF('2'!$C$21="","",IF(INDEX('8.4'!$S61:$AL61,'2'!$C$21)="",CONCATENATE("Waiting for value of component",'2'!$C$21),INDEX('8.4'!$S61:$AL61,'2'!$C$21)))</f>
        <v/>
      </c>
      <c r="AB61" s="182" t="str">
        <f>IF('2'!$C$22="","",IF(INDEX('8.4'!$S61:$AL61,'2'!$C$22)="",CONCATENATE("Waiting for value of component",'2'!$C$22),INDEX('8.4'!$S61:$AL61,'2'!$C$22)))</f>
        <v/>
      </c>
      <c r="AC61" s="182" t="str">
        <f>IF('2'!$C$25="","",IF(INDEX('8.4'!$S61:$AL61,'2'!$C$25)="",CONCATENATE("Waiting for value of component",'2'!$C$25),INDEX('8.4'!$S61:$AL61,'2'!$C$25)))</f>
        <v/>
      </c>
      <c r="AD61" s="182" t="str">
        <f>IF('2'!$C$26="","",IF(INDEX('8.4'!$S61:$AL61,'2'!$C$26)="",CONCATENATE("Waiting for value of component",'2'!$C$26),INDEX('8.4'!$S61:$AL61,'2'!$C$26)))</f>
        <v/>
      </c>
      <c r="AE61" s="182" t="str">
        <f>IF('2'!$C$27="","",IF(INDEX('8.4'!$S61:$AL61,'2'!$C$27)="",CONCATENATE("Waiting for value of component",'2'!$C$27),INDEX('8.4'!$S61:$AL61,'2'!$C$27)))</f>
        <v/>
      </c>
      <c r="AF61" s="182" t="str">
        <f>IF('2'!$C$28="","",IF(INDEX('8.4'!$S61:$AL61,'2'!$C$28)="",CONCATENATE("Waiting for value of component",'2'!$C$28),INDEX('8.4'!$S61:$AL61,'2'!$C$28)))</f>
        <v/>
      </c>
      <c r="AG61" s="182" t="str">
        <f>IF('2'!$C$29="","",IF(INDEX('8.4'!$S61:$AL61,'2'!$C$29)="",CONCATENATE("Waiting for value of component",'2'!$C$29),INDEX('8.4'!$S61:$AL61,'2'!$C$29)))</f>
        <v/>
      </c>
      <c r="AH61" s="182" t="str">
        <f>IF('2'!$C$30="","",IF(INDEX('8.4'!$S61:$AL61,'2'!$C$30)="",CONCATENATE("Waiting for value of component",'2'!$C$30),INDEX('8.4'!$S61:$AL61,'2'!$C$30)))</f>
        <v/>
      </c>
      <c r="AI61" s="182" t="str">
        <f>IF('2'!$C$31="","",IF(INDEX('8.4'!$S61:$AL61,'2'!$C$31)="",CONCATENATE("Waiting for value of component",'2'!$C$31),INDEX('8.4'!$S61:$AL61,'2'!$C$31)))</f>
        <v/>
      </c>
      <c r="AJ61" s="182" t="str">
        <f>IF('2'!$C$32="","",IF(INDEX('8.4'!$S61:$AL61,'2'!$C$32)="",CONCATENATE("Waiting for value of component",'2'!$C$32),INDEX('8.4'!$S61:$AL61,'2'!$C$32)))</f>
        <v/>
      </c>
      <c r="AK61" s="182" t="str">
        <f>IF('2'!$C$33="","",IF(INDEX('8.4'!$S61:$AL61,'2'!$C$33)="",CONCATENATE("Waiting for value of component",'2'!$C$33),INDEX('8.4'!$S61:$AL61,'2'!$C$33)))</f>
        <v/>
      </c>
      <c r="AL61" s="182" t="str">
        <f>IF('2'!$C$34="","",IF(INDEX('8.4'!$S61:$AL61,'2'!$C$34)="",CONCATENATE("Waiting for value of component",'2'!$C$34),INDEX('8.4'!$S61:$AL61,'2'!$C$34)))</f>
        <v/>
      </c>
      <c r="AM61" s="17"/>
    </row>
    <row r="62" spans="2:39" s="3" customFormat="1" ht="35.25" customHeight="1" thickBot="1" x14ac:dyDescent="0.3">
      <c r="B62" s="15"/>
      <c r="C62" s="31"/>
      <c r="D62" s="97" t="s">
        <v>233</v>
      </c>
      <c r="E62" s="361" t="s">
        <v>325</v>
      </c>
      <c r="F62" s="361"/>
      <c r="G62" s="361"/>
      <c r="H62" s="361"/>
      <c r="I62" s="361"/>
      <c r="J62" s="361"/>
      <c r="K62" s="361"/>
      <c r="L62" s="361"/>
      <c r="M62" s="361"/>
      <c r="N62" s="361"/>
      <c r="O62" s="361"/>
      <c r="P62" s="361"/>
      <c r="Q62" s="361"/>
      <c r="R62" s="31"/>
      <c r="S62" s="286"/>
      <c r="T62" s="287" t="str">
        <f>IF('2'!$C$14="","",IF(INDEX('8.4'!$S62:$AL62,'2'!$C$14)="",CONCATENATE("Waiting for value of component",'2'!$C$14),INDEX('8.4'!$S62:$AL62,'2'!$C$14)))</f>
        <v/>
      </c>
      <c r="U62" s="287" t="str">
        <f>IF('2'!$C$15="","",IF(INDEX('8.4'!$S62:$AL62,'2'!$C$15)="",CONCATENATE("Waiting for value of component",'2'!$C$15),INDEX('8.4'!$S62:$AL62,'2'!$C$15)))</f>
        <v/>
      </c>
      <c r="V62" s="287" t="str">
        <f>IF('2'!$C$16="","",IF(INDEX('8.4'!$S62:$AL62,'2'!$C$16)="",CONCATENATE("Waiting for value of component",'2'!$C$16),INDEX('8.4'!$S62:$AL62,'2'!$C$16)))</f>
        <v/>
      </c>
      <c r="W62" s="287" t="str">
        <f>IF('2'!$C$17="","",IF(INDEX('8.4'!$S62:$AL62,'2'!$C$17)="",CONCATENATE("Waiting for value of component",'2'!$C$17),INDEX('8.4'!$S62:$AL62,'2'!$C$17)))</f>
        <v/>
      </c>
      <c r="X62" s="287" t="str">
        <f>IF('2'!$C$18="","",IF(INDEX('8.4'!$S62:$AL62,'2'!$C$18)="",CONCATENATE("Waiting for value of component",'2'!$C$18),INDEX('8.4'!$S62:$AL62,'2'!$C$18)))</f>
        <v/>
      </c>
      <c r="Y62" s="287" t="str">
        <f>IF('2'!$C$19="","",IF(INDEX('8.4'!$S62:$AL62,'2'!$C$19)="",CONCATENATE("Waiting for value of component",'2'!$C$19),INDEX('8.4'!$S62:$AL62,'2'!$C$19)))</f>
        <v/>
      </c>
      <c r="Z62" s="287" t="str">
        <f>IF('2'!$C$20="","",IF(INDEX('8.4'!$S62:$AL62,'2'!$C$20)="",CONCATENATE("Waiting for value of component",'2'!$C$20),INDEX('8.4'!$S62:$AL62,'2'!$C$20)))</f>
        <v/>
      </c>
      <c r="AA62" s="287" t="str">
        <f>IF('2'!$C$21="","",IF(INDEX('8.4'!$S62:$AL62,'2'!$C$21)="",CONCATENATE("Waiting for value of component",'2'!$C$21),INDEX('8.4'!$S62:$AL62,'2'!$C$21)))</f>
        <v/>
      </c>
      <c r="AB62" s="287" t="str">
        <f>IF('2'!$C$22="","",IF(INDEX('8.4'!$S62:$AL62,'2'!$C$22)="",CONCATENATE("Waiting for value of component",'2'!$C$22),INDEX('8.4'!$S62:$AL62,'2'!$C$22)))</f>
        <v/>
      </c>
      <c r="AC62" s="287" t="str">
        <f>IF('2'!$C$25="","",IF(INDEX('8.4'!$S62:$AL62,'2'!$C$25)="",CONCATENATE("Waiting for value of component",'2'!$C$25),INDEX('8.4'!$S62:$AL62,'2'!$C$25)))</f>
        <v/>
      </c>
      <c r="AD62" s="287" t="str">
        <f>IF('2'!$C$26="","",IF(INDEX('8.4'!$S62:$AL62,'2'!$C$26)="",CONCATENATE("Waiting for value of component",'2'!$C$26),INDEX('8.4'!$S62:$AL62,'2'!$C$26)))</f>
        <v/>
      </c>
      <c r="AE62" s="287" t="str">
        <f>IF('2'!$C$27="","",IF(INDEX('8.4'!$S62:$AL62,'2'!$C$27)="",CONCATENATE("Waiting for value of component",'2'!$C$27),INDEX('8.4'!$S62:$AL62,'2'!$C$27)))</f>
        <v/>
      </c>
      <c r="AF62" s="287" t="str">
        <f>IF('2'!$C$28="","",IF(INDEX('8.4'!$S62:$AL62,'2'!$C$28)="",CONCATENATE("Waiting for value of component",'2'!$C$28),INDEX('8.4'!$S62:$AL62,'2'!$C$28)))</f>
        <v/>
      </c>
      <c r="AG62" s="287" t="str">
        <f>IF('2'!$C$29="","",IF(INDEX('8.4'!$S62:$AL62,'2'!$C$29)="",CONCATENATE("Waiting for value of component",'2'!$C$29),INDEX('8.4'!$S62:$AL62,'2'!$C$29)))</f>
        <v/>
      </c>
      <c r="AH62" s="287" t="str">
        <f>IF('2'!$C$30="","",IF(INDEX('8.4'!$S62:$AL62,'2'!$C$30)="",CONCATENATE("Waiting for value of component",'2'!$C$30),INDEX('8.4'!$S62:$AL62,'2'!$C$30)))</f>
        <v/>
      </c>
      <c r="AI62" s="287" t="str">
        <f>IF('2'!$C$31="","",IF(INDEX('8.4'!$S62:$AL62,'2'!$C$31)="",CONCATENATE("Waiting for value of component",'2'!$C$31),INDEX('8.4'!$S62:$AL62,'2'!$C$31)))</f>
        <v/>
      </c>
      <c r="AJ62" s="287" t="str">
        <f>IF('2'!$C$32="","",IF(INDEX('8.4'!$S62:$AL62,'2'!$C$32)="",CONCATENATE("Waiting for value of component",'2'!$C$32),INDEX('8.4'!$S62:$AL62,'2'!$C$32)))</f>
        <v/>
      </c>
      <c r="AK62" s="287" t="str">
        <f>IF('2'!$C$33="","",IF(INDEX('8.4'!$S62:$AL62,'2'!$C$33)="",CONCATENATE("Waiting for value of component",'2'!$C$33),INDEX('8.4'!$S62:$AL62,'2'!$C$33)))</f>
        <v/>
      </c>
      <c r="AL62" s="287" t="str">
        <f>IF('2'!$C$34="","",IF(INDEX('8.4'!$S62:$AL62,'2'!$C$34)="",CONCATENATE("Waiting for value of component",'2'!$C$34),INDEX('8.4'!$S62:$AL62,'2'!$C$34)))</f>
        <v/>
      </c>
      <c r="AM62" s="17"/>
    </row>
    <row r="63" spans="2:39" s="3" customFormat="1" ht="13.5" customHeight="1" thickBot="1" x14ac:dyDescent="0.3">
      <c r="B63" s="15"/>
      <c r="C63" s="31"/>
      <c r="D63" s="31"/>
      <c r="E63" s="31"/>
      <c r="F63" s="31"/>
      <c r="G63" s="31"/>
      <c r="H63" s="31"/>
      <c r="I63" s="31"/>
      <c r="J63" s="31"/>
      <c r="K63" s="31"/>
      <c r="L63" s="31"/>
      <c r="M63" s="31"/>
      <c r="N63" s="31"/>
      <c r="O63" s="31"/>
      <c r="P63" s="31"/>
      <c r="Q63" s="31"/>
      <c r="R63" s="31"/>
      <c r="S63" s="61" t="s">
        <v>162</v>
      </c>
      <c r="T63" s="87" t="s">
        <v>162</v>
      </c>
      <c r="U63" s="61" t="s">
        <v>162</v>
      </c>
      <c r="V63" s="87" t="s">
        <v>162</v>
      </c>
      <c r="W63" s="61" t="s">
        <v>162</v>
      </c>
      <c r="X63" s="61" t="s">
        <v>162</v>
      </c>
      <c r="Y63" s="61" t="s">
        <v>162</v>
      </c>
      <c r="Z63" s="61" t="s">
        <v>162</v>
      </c>
      <c r="AA63" s="61" t="s">
        <v>162</v>
      </c>
      <c r="AB63" s="61" t="s">
        <v>162</v>
      </c>
      <c r="AC63" s="61" t="s">
        <v>162</v>
      </c>
      <c r="AD63" s="61" t="s">
        <v>162</v>
      </c>
      <c r="AE63" s="61" t="s">
        <v>162</v>
      </c>
      <c r="AF63" s="61" t="s">
        <v>162</v>
      </c>
      <c r="AG63" s="61" t="s">
        <v>162</v>
      </c>
      <c r="AH63" s="61" t="s">
        <v>162</v>
      </c>
      <c r="AI63" s="61" t="s">
        <v>162</v>
      </c>
      <c r="AJ63" s="61" t="s">
        <v>162</v>
      </c>
      <c r="AK63" s="61" t="s">
        <v>162</v>
      </c>
      <c r="AL63" s="61" t="s">
        <v>162</v>
      </c>
      <c r="AM63" s="17"/>
    </row>
    <row r="64" spans="2:39" s="3" customFormat="1" ht="18.75" customHeight="1" thickBot="1" x14ac:dyDescent="0.3">
      <c r="B64" s="15"/>
      <c r="C64" s="31"/>
      <c r="D64" s="97"/>
      <c r="E64" s="35"/>
      <c r="F64" s="35"/>
      <c r="G64" s="35"/>
      <c r="H64" s="35"/>
      <c r="I64" s="35"/>
      <c r="J64" s="35"/>
      <c r="K64" s="35"/>
      <c r="L64" s="35"/>
      <c r="M64" s="35"/>
      <c r="N64" s="35"/>
      <c r="O64" s="35"/>
      <c r="P64" s="35"/>
      <c r="Q64" s="35"/>
      <c r="R64" s="31"/>
      <c r="S64" s="70"/>
      <c r="T64" s="174" t="str">
        <f>IF('2'!$C$14="","",IF(INDEX('8.4'!$S64:$AL64,'2'!$C$14)="",CONCATENATE("Waiting for value of component",'2'!$C$14),INDEX('8.4'!$S64:$AL64,'2'!$C$14)))</f>
        <v/>
      </c>
      <c r="U64" s="174" t="str">
        <f>IF('2'!$C$15="","",IF(INDEX('8.4'!$S64:$AL64,'2'!$C$15)="",CONCATENATE("Waiting for value of component",'2'!$C$15),INDEX('8.4'!$S64:$AL64,'2'!$C$15)))</f>
        <v/>
      </c>
      <c r="V64" s="174" t="str">
        <f>IF('2'!$C$16="","",IF(INDEX('8.4'!$S64:$AL64,'2'!$C$16)="",CONCATENATE("Waiting for value of component",'2'!$C$16),INDEX('8.4'!$S64:$AL64,'2'!$C$16)))</f>
        <v/>
      </c>
      <c r="W64" s="174" t="str">
        <f>IF('2'!$C$17="","",IF(INDEX('8.4'!$S64:$AL64,'2'!$C$17)="",CONCATENATE("Waiting for value of component",'2'!$C$17),INDEX('8.4'!$S64:$AL64,'2'!$C$17)))</f>
        <v/>
      </c>
      <c r="X64" s="174" t="str">
        <f>IF('2'!$C$18="","",IF(INDEX('8.4'!$S64:$AL64,'2'!$C$18)="",CONCATENATE("Waiting for value of component",'2'!$C$18),INDEX('8.4'!$S64:$AL64,'2'!$C$18)))</f>
        <v/>
      </c>
      <c r="Y64" s="174" t="str">
        <f>IF('2'!$C$19="","",IF(INDEX('8.4'!$S64:$AL64,'2'!$C$19)="",CONCATENATE("Waiting for value of component",'2'!$C$19),INDEX('8.4'!$S64:$AL64,'2'!$C$19)))</f>
        <v/>
      </c>
      <c r="Z64" s="174" t="str">
        <f>IF('2'!$C$20="","",IF(INDEX('8.4'!$S64:$AL64,'2'!$C$20)="",CONCATENATE("Waiting for value of component",'2'!$C$20),INDEX('8.4'!$S64:$AL64,'2'!$C$20)))</f>
        <v/>
      </c>
      <c r="AA64" s="174" t="str">
        <f>IF('2'!$C$21="","",IF(INDEX('8.4'!$S64:$AL64,'2'!$C$21)="",CONCATENATE("Waiting for value of component",'2'!$C$21),INDEX('8.4'!$S64:$AL64,'2'!$C$21)))</f>
        <v/>
      </c>
      <c r="AB64" s="174" t="str">
        <f>IF('2'!$C$22="","",IF(INDEX('8.4'!$S64:$AL64,'2'!$C$22)="",CONCATENATE("Waiting for value of component",'2'!$C$22),INDEX('8.4'!$S64:$AL64,'2'!$C$22)))</f>
        <v/>
      </c>
      <c r="AC64" s="174" t="str">
        <f>IF('2'!$C$25="","",IF(INDEX('8.4'!$S64:$AL64,'2'!$C$25)="",CONCATENATE("Waiting for value of component",'2'!$C$25),INDEX('8.4'!$S64:$AL64,'2'!$C$25)))</f>
        <v/>
      </c>
      <c r="AD64" s="174" t="str">
        <f>IF('2'!$C$26="","",IF(INDEX('8.4'!$S64:$AL64,'2'!$C$26)="",CONCATENATE("Waiting for value of component",'2'!$C$26),INDEX('8.4'!$S64:$AL64,'2'!$C$26)))</f>
        <v/>
      </c>
      <c r="AE64" s="174" t="str">
        <f>IF('2'!$C$27="","",IF(INDEX('8.4'!$S64:$AL64,'2'!$C$27)="",CONCATENATE("Waiting for value of component",'2'!$C$27),INDEX('8.4'!$S64:$AL64,'2'!$C$27)))</f>
        <v/>
      </c>
      <c r="AF64" s="174" t="str">
        <f>IF('2'!$C$28="","",IF(INDEX('8.4'!$S64:$AL64,'2'!$C$28)="",CONCATENATE("Waiting for value of component",'2'!$C$28),INDEX('8.4'!$S64:$AL64,'2'!$C$28)))</f>
        <v/>
      </c>
      <c r="AG64" s="174" t="str">
        <f>IF('2'!$C$29="","",IF(INDEX('8.4'!$S64:$AL64,'2'!$C$29)="",CONCATENATE("Waiting for value of component",'2'!$C$29),INDEX('8.4'!$S64:$AL64,'2'!$C$29)))</f>
        <v/>
      </c>
      <c r="AH64" s="174" t="str">
        <f>IF('2'!$C$30="","",IF(INDEX('8.4'!$S64:$AL64,'2'!$C$30)="",CONCATENATE("Waiting for value of component",'2'!$C$30),INDEX('8.4'!$S64:$AL64,'2'!$C$30)))</f>
        <v/>
      </c>
      <c r="AI64" s="174" t="str">
        <f>IF('2'!$C$31="","",IF(INDEX('8.4'!$S64:$AL64,'2'!$C$31)="",CONCATENATE("Waiting for value of component",'2'!$C$31),INDEX('8.4'!$S64:$AL64,'2'!$C$31)))</f>
        <v/>
      </c>
      <c r="AJ64" s="174" t="str">
        <f>IF('2'!$C$32="","",IF(INDEX('8.4'!$S64:$AL64,'2'!$C$32)="",CONCATENATE("Waiting for value of component",'2'!$C$32),INDEX('8.4'!$S64:$AL64,'2'!$C$32)))</f>
        <v/>
      </c>
      <c r="AK64" s="174" t="str">
        <f>IF('2'!$C$33="","",IF(INDEX('8.4'!$S64:$AL64,'2'!$C$33)="",CONCATENATE("Waiting for value of component",'2'!$C$33),INDEX('8.4'!$S64:$AL64,'2'!$C$33)))</f>
        <v/>
      </c>
      <c r="AL64" s="174" t="str">
        <f>IF('2'!$C$34="","",IF(INDEX('8.4'!$S64:$AL64,'2'!$C$34)="",CONCATENATE("Waiting for value of component",'2'!$C$34),INDEX('8.4'!$S64:$AL64,'2'!$C$34)))</f>
        <v/>
      </c>
      <c r="AM64" s="17"/>
    </row>
    <row r="65" spans="2:39" s="3" customFormat="1" ht="37.5" customHeight="1" thickBot="1" x14ac:dyDescent="0.3">
      <c r="B65" s="15"/>
      <c r="C65" s="31"/>
      <c r="D65" s="97" t="s">
        <v>234</v>
      </c>
      <c r="E65" s="333" t="s">
        <v>580</v>
      </c>
      <c r="F65" s="333"/>
      <c r="G65" s="333"/>
      <c r="H65" s="333"/>
      <c r="I65" s="333"/>
      <c r="J65" s="333"/>
      <c r="K65" s="333"/>
      <c r="L65" s="333"/>
      <c r="M65" s="333"/>
      <c r="N65" s="333"/>
      <c r="O65" s="333"/>
      <c r="P65" s="333"/>
      <c r="Q65" s="333"/>
      <c r="R65" s="389"/>
      <c r="S65" s="70"/>
      <c r="T65" s="174" t="str">
        <f>IF('2'!$C$14="","",IF(INDEX('8.4'!$S65:$AL65,'2'!$C$14)="",CONCATENATE("Waiting for value of component",'2'!$C$14),INDEX('8.4'!$S65:$AL65,'2'!$C$14)))</f>
        <v/>
      </c>
      <c r="U65" s="174" t="str">
        <f>IF('2'!$C$15="","",IF(INDEX('8.4'!$S65:$AL65,'2'!$C$15)="",CONCATENATE("Waiting for value of component",'2'!$C$15),INDEX('8.4'!$S65:$AL65,'2'!$C$15)))</f>
        <v/>
      </c>
      <c r="V65" s="174" t="str">
        <f>IF('2'!$C$16="","",IF(INDEX('8.4'!$S65:$AL65,'2'!$C$16)="",CONCATENATE("Waiting for value of component",'2'!$C$16),INDEX('8.4'!$S65:$AL65,'2'!$C$16)))</f>
        <v/>
      </c>
      <c r="W65" s="174" t="str">
        <f>IF('2'!$C$17="","",IF(INDEX('8.4'!$S65:$AL65,'2'!$C$17)="",CONCATENATE("Waiting for value of component",'2'!$C$17),INDEX('8.4'!$S65:$AL65,'2'!$C$17)))</f>
        <v/>
      </c>
      <c r="X65" s="174" t="str">
        <f>IF('2'!$C$18="","",IF(INDEX('8.4'!$S65:$AL65,'2'!$C$18)="",CONCATENATE("Waiting for value of component",'2'!$C$18),INDEX('8.4'!$S65:$AL65,'2'!$C$18)))</f>
        <v/>
      </c>
      <c r="Y65" s="174" t="str">
        <f>IF('2'!$C$19="","",IF(INDEX('8.4'!$S65:$AL65,'2'!$C$19)="",CONCATENATE("Waiting for value of component",'2'!$C$19),INDEX('8.4'!$S65:$AL65,'2'!$C$19)))</f>
        <v/>
      </c>
      <c r="Z65" s="174" t="str">
        <f>IF('2'!$C$20="","",IF(INDEX('8.4'!$S65:$AL65,'2'!$C$20)="",CONCATENATE("Waiting for value of component",'2'!$C$20),INDEX('8.4'!$S65:$AL65,'2'!$C$20)))</f>
        <v/>
      </c>
      <c r="AA65" s="174" t="str">
        <f>IF('2'!$C$21="","",IF(INDEX('8.4'!$S65:$AL65,'2'!$C$21)="",CONCATENATE("Waiting for value of component",'2'!$C$21),INDEX('8.4'!$S65:$AL65,'2'!$C$21)))</f>
        <v/>
      </c>
      <c r="AB65" s="174" t="str">
        <f>IF('2'!$C$22="","",IF(INDEX('8.4'!$S65:$AL65,'2'!$C$22)="",CONCATENATE("Waiting for value of component",'2'!$C$22),INDEX('8.4'!$S65:$AL65,'2'!$C$22)))</f>
        <v/>
      </c>
      <c r="AC65" s="174" t="str">
        <f>IF('2'!$C$25="","",IF(INDEX('8.4'!$S65:$AL65,'2'!$C$25)="",CONCATENATE("Waiting for value of component",'2'!$C$25),INDEX('8.4'!$S65:$AL65,'2'!$C$25)))</f>
        <v/>
      </c>
      <c r="AD65" s="174" t="str">
        <f>IF('2'!$C$26="","",IF(INDEX('8.4'!$S65:$AL65,'2'!$C$26)="",CONCATENATE("Waiting for value of component",'2'!$C$26),INDEX('8.4'!$S65:$AL65,'2'!$C$26)))</f>
        <v/>
      </c>
      <c r="AE65" s="174" t="str">
        <f>IF('2'!$C$27="","",IF(INDEX('8.4'!$S65:$AL65,'2'!$C$27)="",CONCATENATE("Waiting for value of component",'2'!$C$27),INDEX('8.4'!$S65:$AL65,'2'!$C$27)))</f>
        <v/>
      </c>
      <c r="AF65" s="174" t="str">
        <f>IF('2'!$C$28="","",IF(INDEX('8.4'!$S65:$AL65,'2'!$C$28)="",CONCATENATE("Waiting for value of component",'2'!$C$28),INDEX('8.4'!$S65:$AL65,'2'!$C$28)))</f>
        <v/>
      </c>
      <c r="AG65" s="174" t="str">
        <f>IF('2'!$C$29="","",IF(INDEX('8.4'!$S65:$AL65,'2'!$C$29)="",CONCATENATE("Waiting for value of component",'2'!$C$29),INDEX('8.4'!$S65:$AL65,'2'!$C$29)))</f>
        <v/>
      </c>
      <c r="AH65" s="174" t="str">
        <f>IF('2'!$C$30="","",IF(INDEX('8.4'!$S65:$AL65,'2'!$C$30)="",CONCATENATE("Waiting for value of component",'2'!$C$30),INDEX('8.4'!$S65:$AL65,'2'!$C$30)))</f>
        <v/>
      </c>
      <c r="AI65" s="174" t="str">
        <f>IF('2'!$C$31="","",IF(INDEX('8.4'!$S65:$AL65,'2'!$C$31)="",CONCATENATE("Waiting for value of component",'2'!$C$31),INDEX('8.4'!$S65:$AL65,'2'!$C$31)))</f>
        <v/>
      </c>
      <c r="AJ65" s="174" t="str">
        <f>IF('2'!$C$32="","",IF(INDEX('8.4'!$S65:$AL65,'2'!$C$32)="",CONCATENATE("Waiting for value of component",'2'!$C$32),INDEX('8.4'!$S65:$AL65,'2'!$C$32)))</f>
        <v/>
      </c>
      <c r="AK65" s="174" t="str">
        <f>IF('2'!$C$33="","",IF(INDEX('8.4'!$S65:$AL65,'2'!$C$33)="",CONCATENATE("Waiting for value of component",'2'!$C$33),INDEX('8.4'!$S65:$AL65,'2'!$C$33)))</f>
        <v/>
      </c>
      <c r="AL65" s="174" t="str">
        <f>IF('2'!$C$34="","",IF(INDEX('8.4'!$S65:$AL65,'2'!$C$34)="",CONCATENATE("Waiting for value of component",'2'!$C$34),INDEX('8.4'!$S65:$AL65,'2'!$C$34)))</f>
        <v/>
      </c>
      <c r="AM65" s="17"/>
    </row>
    <row r="66" spans="2:39" s="3" customFormat="1" ht="18" customHeight="1" thickBot="1" x14ac:dyDescent="0.3">
      <c r="B66" s="15"/>
      <c r="C66" s="31"/>
      <c r="D66" s="73" t="s">
        <v>235</v>
      </c>
      <c r="E66" s="3" t="s">
        <v>327</v>
      </c>
      <c r="F66" s="31"/>
      <c r="G66" s="31"/>
      <c r="H66" s="31"/>
      <c r="I66" s="31"/>
      <c r="J66" s="31"/>
      <c r="K66" s="31"/>
      <c r="L66" s="31"/>
      <c r="M66" s="31"/>
      <c r="N66" s="31"/>
      <c r="O66" s="31"/>
      <c r="P66" s="31"/>
      <c r="Q66" s="31"/>
      <c r="R66" s="31"/>
      <c r="S66" s="179"/>
      <c r="T66" s="179" t="str">
        <f>IF('2'!$C$14="","",IF(INDEX('8.4'!$S66:$AL66,'2'!$C$14)="",CONCATENATE("Waiting for value of component",'2'!$C$14),INDEX('8.4'!$S66:$AL66,'2'!$C$14)))</f>
        <v/>
      </c>
      <c r="U66" s="179" t="str">
        <f>IF('2'!$C$15="","",IF(INDEX('8.4'!$S66:$AL66,'2'!$C$15)="",CONCATENATE("Waiting for value of component",'2'!$C$15),INDEX('8.4'!$S66:$AL66,'2'!$C$15)))</f>
        <v/>
      </c>
      <c r="V66" s="179" t="str">
        <f>IF('2'!$C$16="","",IF(INDEX('8.4'!$S66:$AL66,'2'!$C$16)="",CONCATENATE("Waiting for value of component",'2'!$C$16),INDEX('8.4'!$S66:$AL66,'2'!$C$16)))</f>
        <v/>
      </c>
      <c r="W66" s="179" t="str">
        <f>IF('2'!$C$17="","",IF(INDEX('8.4'!$S66:$AL66,'2'!$C$17)="",CONCATENATE("Waiting for value of component",'2'!$C$17),INDEX('8.4'!$S66:$AL66,'2'!$C$17)))</f>
        <v/>
      </c>
      <c r="X66" s="179" t="str">
        <f>IF('2'!$C$18="","",IF(INDEX('8.4'!$S66:$AL66,'2'!$C$18)="",CONCATENATE("Waiting for value of component",'2'!$C$18),INDEX('8.4'!$S66:$AL66,'2'!$C$18)))</f>
        <v/>
      </c>
      <c r="Y66" s="179" t="str">
        <f>IF('2'!$C$19="","",IF(INDEX('8.4'!$S66:$AL66,'2'!$C$19)="",CONCATENATE("Waiting for value of component",'2'!$C$19),INDEX('8.4'!$S66:$AL66,'2'!$C$19)))</f>
        <v/>
      </c>
      <c r="Z66" s="179" t="str">
        <f>IF('2'!$C$20="","",IF(INDEX('8.4'!$S66:$AL66,'2'!$C$20)="",CONCATENATE("Waiting for value of component",'2'!$C$20),INDEX('8.4'!$S66:$AL66,'2'!$C$20)))</f>
        <v/>
      </c>
      <c r="AA66" s="179" t="str">
        <f>IF('2'!$C$21="","",IF(INDEX('8.4'!$S66:$AL66,'2'!$C$21)="",CONCATENATE("Waiting for value of component",'2'!$C$21),INDEX('8.4'!$S66:$AL66,'2'!$C$21)))</f>
        <v/>
      </c>
      <c r="AB66" s="179" t="str">
        <f>IF('2'!$C$22="","",IF(INDEX('8.4'!$S66:$AL66,'2'!$C$22)="",CONCATENATE("Waiting for value of component",'2'!$C$22),INDEX('8.4'!$S66:$AL66,'2'!$C$22)))</f>
        <v/>
      </c>
      <c r="AC66" s="179" t="str">
        <f>IF('2'!$C$25="","",IF(INDEX('8.4'!$S66:$AL66,'2'!$C$25)="",CONCATENATE("Waiting for value of component",'2'!$C$25),INDEX('8.4'!$S66:$AL66,'2'!$C$25)))</f>
        <v/>
      </c>
      <c r="AD66" s="179" t="str">
        <f>IF('2'!$C$26="","",IF(INDEX('8.4'!$S66:$AL66,'2'!$C$26)="",CONCATENATE("Waiting for value of component",'2'!$C$26),INDEX('8.4'!$S66:$AL66,'2'!$C$26)))</f>
        <v/>
      </c>
      <c r="AE66" s="179" t="str">
        <f>IF('2'!$C$27="","",IF(INDEX('8.4'!$S66:$AL66,'2'!$C$27)="",CONCATENATE("Waiting for value of component",'2'!$C$27),INDEX('8.4'!$S66:$AL66,'2'!$C$27)))</f>
        <v/>
      </c>
      <c r="AF66" s="179" t="str">
        <f>IF('2'!$C$28="","",IF(INDEX('8.4'!$S66:$AL66,'2'!$C$28)="",CONCATENATE("Waiting for value of component",'2'!$C$28),INDEX('8.4'!$S66:$AL66,'2'!$C$28)))</f>
        <v/>
      </c>
      <c r="AG66" s="179" t="str">
        <f>IF('2'!$C$29="","",IF(INDEX('8.4'!$S66:$AL66,'2'!$C$29)="",CONCATENATE("Waiting for value of component",'2'!$C$29),INDEX('8.4'!$S66:$AL66,'2'!$C$29)))</f>
        <v/>
      </c>
      <c r="AH66" s="179" t="str">
        <f>IF('2'!$C$30="","",IF(INDEX('8.4'!$S66:$AL66,'2'!$C$30)="",CONCATENATE("Waiting for value of component",'2'!$C$30),INDEX('8.4'!$S66:$AL66,'2'!$C$30)))</f>
        <v/>
      </c>
      <c r="AI66" s="179" t="str">
        <f>IF('2'!$C$31="","",IF(INDEX('8.4'!$S66:$AL66,'2'!$C$31)="",CONCATENATE("Waiting for value of component",'2'!$C$31),INDEX('8.4'!$S66:$AL66,'2'!$C$31)))</f>
        <v/>
      </c>
      <c r="AJ66" s="179" t="str">
        <f>IF('2'!$C$32="","",IF(INDEX('8.4'!$S66:$AL66,'2'!$C$32)="",CONCATENATE("Waiting for value of component",'2'!$C$32),INDEX('8.4'!$S66:$AL66,'2'!$C$32)))</f>
        <v/>
      </c>
      <c r="AK66" s="179" t="str">
        <f>IF('2'!$C$33="","",IF(INDEX('8.4'!$S66:$AL66,'2'!$C$33)="",CONCATENATE("Waiting for value of component",'2'!$C$33),INDEX('8.4'!$S66:$AL66,'2'!$C$33)))</f>
        <v/>
      </c>
      <c r="AL66" s="179" t="str">
        <f>IF('2'!$C$34="","",IF(INDEX('8.4'!$S66:$AL66,'2'!$C$34)="",CONCATENATE("Waiting for value of component",'2'!$C$34),INDEX('8.4'!$S66:$AL66,'2'!$C$34)))</f>
        <v/>
      </c>
      <c r="AM66" s="17"/>
    </row>
    <row r="67" spans="2:39" s="3" customFormat="1" ht="18" customHeight="1" thickBot="1" x14ac:dyDescent="0.3">
      <c r="B67" s="15"/>
      <c r="C67" s="31"/>
      <c r="D67" s="73" t="s">
        <v>236</v>
      </c>
      <c r="E67" s="4" t="s">
        <v>328</v>
      </c>
      <c r="F67" s="31"/>
      <c r="G67" s="31"/>
      <c r="H67" s="31"/>
      <c r="I67" s="31"/>
      <c r="J67" s="31"/>
      <c r="K67" s="31"/>
      <c r="L67" s="31"/>
      <c r="M67" s="31"/>
      <c r="N67" s="31"/>
      <c r="O67" s="31"/>
      <c r="P67" s="31"/>
      <c r="Q67" s="31"/>
      <c r="R67" s="31"/>
      <c r="S67" s="70"/>
      <c r="T67" s="227" t="str">
        <f>IF('2'!$C$14="","",IF(INDEX('8.4'!$S67:$AL67,'2'!$C$14)="",CONCATENATE("Waiting for value of component",'2'!$C$14),INDEX('8.4'!$S67:$AL67,'2'!$C$14)))</f>
        <v/>
      </c>
      <c r="U67" s="227" t="str">
        <f>IF('2'!$C$15="","",IF(INDEX('8.4'!$S67:$AL67,'2'!$C$15)="",CONCATENATE("Waiting for value of component",'2'!$C$15),INDEX('8.4'!$S67:$AL67,'2'!$C$15)))</f>
        <v/>
      </c>
      <c r="V67" s="227" t="str">
        <f>IF('2'!$C$16="","",IF(INDEX('8.4'!$S67:$AL67,'2'!$C$16)="",CONCATENATE("Waiting for value of component",'2'!$C$16),INDEX('8.4'!$S67:$AL67,'2'!$C$16)))</f>
        <v/>
      </c>
      <c r="W67" s="227" t="str">
        <f>IF('2'!$C$17="","",IF(INDEX('8.4'!$S67:$AL67,'2'!$C$17)="",CONCATENATE("Waiting for value of component",'2'!$C$17),INDEX('8.4'!$S67:$AL67,'2'!$C$17)))</f>
        <v/>
      </c>
      <c r="X67" s="227" t="str">
        <f>IF('2'!$C$18="","",IF(INDEX('8.4'!$S67:$AL67,'2'!$C$18)="",CONCATENATE("Waiting for value of component",'2'!$C$18),INDEX('8.4'!$S67:$AL67,'2'!$C$18)))</f>
        <v/>
      </c>
      <c r="Y67" s="227" t="str">
        <f>IF('2'!$C$19="","",IF(INDEX('8.4'!$S67:$AL67,'2'!$C$19)="",CONCATENATE("Waiting for value of component",'2'!$C$19),INDEX('8.4'!$S67:$AL67,'2'!$C$19)))</f>
        <v/>
      </c>
      <c r="Z67" s="227" t="str">
        <f>IF('2'!$C$20="","",IF(INDEX('8.4'!$S67:$AL67,'2'!$C$20)="",CONCATENATE("Waiting for value of component",'2'!$C$20),INDEX('8.4'!$S67:$AL67,'2'!$C$20)))</f>
        <v/>
      </c>
      <c r="AA67" s="227" t="str">
        <f>IF('2'!$C$21="","",IF(INDEX('8.4'!$S67:$AL67,'2'!$C$21)="",CONCATENATE("Waiting for value of component",'2'!$C$21),INDEX('8.4'!$S67:$AL67,'2'!$C$21)))</f>
        <v/>
      </c>
      <c r="AB67" s="227" t="str">
        <f>IF('2'!$C$22="","",IF(INDEX('8.4'!$S67:$AL67,'2'!$C$22)="",CONCATENATE("Waiting for value of component",'2'!$C$22),INDEX('8.4'!$S67:$AL67,'2'!$C$22)))</f>
        <v/>
      </c>
      <c r="AC67" s="227" t="str">
        <f>IF('2'!$C$25="","",IF(INDEX('8.4'!$S67:$AL67,'2'!$C$25)="",CONCATENATE("Waiting for value of component",'2'!$C$25),INDEX('8.4'!$S67:$AL67,'2'!$C$25)))</f>
        <v/>
      </c>
      <c r="AD67" s="227" t="str">
        <f>IF('2'!$C$26="","",IF(INDEX('8.4'!$S67:$AL67,'2'!$C$26)="",CONCATENATE("Waiting for value of component",'2'!$C$26),INDEX('8.4'!$S67:$AL67,'2'!$C$26)))</f>
        <v/>
      </c>
      <c r="AE67" s="227" t="str">
        <f>IF('2'!$C$27="","",IF(INDEX('8.4'!$S67:$AL67,'2'!$C$27)="",CONCATENATE("Waiting for value of component",'2'!$C$27),INDEX('8.4'!$S67:$AL67,'2'!$C$27)))</f>
        <v/>
      </c>
      <c r="AF67" s="227" t="str">
        <f>IF('2'!$C$28="","",IF(INDEX('8.4'!$S67:$AL67,'2'!$C$28)="",CONCATENATE("Waiting for value of component",'2'!$C$28),INDEX('8.4'!$S67:$AL67,'2'!$C$28)))</f>
        <v/>
      </c>
      <c r="AG67" s="227" t="str">
        <f>IF('2'!$C$29="","",IF(INDEX('8.4'!$S67:$AL67,'2'!$C$29)="",CONCATENATE("Waiting for value of component",'2'!$C$29),INDEX('8.4'!$S67:$AL67,'2'!$C$29)))</f>
        <v/>
      </c>
      <c r="AH67" s="227" t="str">
        <f>IF('2'!$C$30="","",IF(INDEX('8.4'!$S67:$AL67,'2'!$C$30)="",CONCATENATE("Waiting for value of component",'2'!$C$30),INDEX('8.4'!$S67:$AL67,'2'!$C$30)))</f>
        <v/>
      </c>
      <c r="AI67" s="227" t="str">
        <f>IF('2'!$C$31="","",IF(INDEX('8.4'!$S67:$AL67,'2'!$C$31)="",CONCATENATE("Waiting for value of component",'2'!$C$31),INDEX('8.4'!$S67:$AL67,'2'!$C$31)))</f>
        <v/>
      </c>
      <c r="AJ67" s="227" t="str">
        <f>IF('2'!$C$32="","",IF(INDEX('8.4'!$S67:$AL67,'2'!$C$32)="",CONCATENATE("Waiting for value of component",'2'!$C$32),INDEX('8.4'!$S67:$AL67,'2'!$C$32)))</f>
        <v/>
      </c>
      <c r="AK67" s="227" t="str">
        <f>IF('2'!$C$33="","",IF(INDEX('8.4'!$S67:$AL67,'2'!$C$33)="",CONCATENATE("Waiting for value of component",'2'!$C$33),INDEX('8.4'!$S67:$AL67,'2'!$C$33)))</f>
        <v/>
      </c>
      <c r="AL67" s="227" t="str">
        <f>IF('2'!$C$34="","",IF(INDEX('8.4'!$S67:$AL67,'2'!$C$34)="",CONCATENATE("Waiting for value of component",'2'!$C$34),INDEX('8.4'!$S67:$AL67,'2'!$C$34)))</f>
        <v/>
      </c>
      <c r="AM67" s="17"/>
    </row>
    <row r="68" spans="2:39" s="3" customFormat="1" ht="18" customHeight="1" x14ac:dyDescent="0.25">
      <c r="B68" s="15"/>
      <c r="C68" s="31"/>
      <c r="D68" s="3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28.5" customHeight="1" x14ac:dyDescent="0.25">
      <c r="B69" s="15"/>
      <c r="C69" s="31"/>
      <c r="D69" s="31"/>
      <c r="E69" s="31"/>
      <c r="F69" s="31"/>
      <c r="G69" s="31"/>
      <c r="H69" s="31"/>
      <c r="I69" s="31"/>
      <c r="J69" s="31"/>
      <c r="K69" s="31"/>
      <c r="L69" s="31"/>
      <c r="M69" s="31"/>
      <c r="N69" s="31"/>
      <c r="O69" s="31"/>
      <c r="P69" s="31"/>
      <c r="Q69" s="31"/>
      <c r="R69" s="31"/>
      <c r="S69" s="49"/>
      <c r="T69" s="56"/>
      <c r="U69" s="49"/>
      <c r="V69" s="56"/>
      <c r="W69" s="49"/>
      <c r="X69" s="56"/>
      <c r="Y69" s="49"/>
      <c r="Z69" s="56"/>
      <c r="AA69" s="49"/>
      <c r="AB69" s="56"/>
      <c r="AC69" s="49"/>
      <c r="AD69" s="56"/>
      <c r="AE69" s="49"/>
      <c r="AF69" s="56"/>
      <c r="AG69" s="49"/>
      <c r="AH69" s="56"/>
      <c r="AI69" s="49"/>
      <c r="AJ69" s="56"/>
      <c r="AK69" s="49"/>
      <c r="AL69" s="56"/>
      <c r="AM69" s="17"/>
    </row>
    <row r="70" spans="2:39" s="3" customFormat="1" ht="18" customHeight="1" thickBot="1" x14ac:dyDescent="0.3">
      <c r="B70" s="27"/>
      <c r="C70" s="28"/>
      <c r="D70" s="28"/>
      <c r="E70" s="28"/>
      <c r="F70" s="28"/>
      <c r="G70" s="28"/>
      <c r="H70" s="28"/>
      <c r="I70" s="28"/>
      <c r="J70" s="28"/>
      <c r="K70" s="28"/>
      <c r="L70" s="28"/>
      <c r="M70" s="28"/>
      <c r="N70" s="28"/>
      <c r="O70" s="28"/>
      <c r="P70" s="28"/>
      <c r="Q70" s="28"/>
      <c r="R70" s="28"/>
      <c r="S70" s="51"/>
      <c r="T70" s="58"/>
      <c r="U70" s="51"/>
      <c r="V70" s="58"/>
      <c r="W70" s="51"/>
      <c r="X70" s="58"/>
      <c r="Y70" s="51"/>
      <c r="Z70" s="58"/>
      <c r="AA70" s="51"/>
      <c r="AB70" s="58"/>
      <c r="AC70" s="51"/>
      <c r="AD70" s="58"/>
      <c r="AE70" s="51"/>
      <c r="AF70" s="58"/>
      <c r="AG70" s="51"/>
      <c r="AH70" s="58"/>
      <c r="AI70" s="51"/>
      <c r="AJ70" s="58"/>
      <c r="AK70" s="51"/>
      <c r="AL70" s="58"/>
      <c r="AM70" s="29"/>
    </row>
    <row r="71" spans="2:39" s="3" customFormat="1" ht="18" customHeight="1" x14ac:dyDescent="0.25">
      <c r="S71" s="47"/>
      <c r="T71" s="54"/>
      <c r="U71" s="47"/>
      <c r="V71" s="54"/>
      <c r="W71" s="47"/>
      <c r="X71" s="54"/>
      <c r="Y71" s="47"/>
      <c r="Z71" s="54"/>
      <c r="AA71" s="47"/>
      <c r="AB71" s="54"/>
      <c r="AC71" s="47"/>
      <c r="AD71" s="54"/>
      <c r="AE71" s="47"/>
      <c r="AF71" s="54"/>
      <c r="AG71" s="47"/>
      <c r="AH71" s="54"/>
      <c r="AI71" s="47"/>
      <c r="AJ71" s="54"/>
      <c r="AK71" s="47"/>
      <c r="AL71" s="54"/>
    </row>
    <row r="72" spans="2:39" s="3" customFormat="1" ht="18" customHeight="1" x14ac:dyDescent="0.25">
      <c r="S72" s="47"/>
      <c r="T72" s="54"/>
      <c r="U72" s="47"/>
      <c r="V72" s="54"/>
      <c r="W72" s="47"/>
      <c r="X72" s="54"/>
      <c r="Y72" s="47"/>
      <c r="Z72" s="54"/>
      <c r="AA72" s="47"/>
      <c r="AB72" s="54"/>
      <c r="AC72" s="47"/>
      <c r="AD72" s="54"/>
      <c r="AE72" s="47"/>
      <c r="AF72" s="54"/>
      <c r="AG72" s="47"/>
      <c r="AH72" s="54"/>
      <c r="AI72" s="47"/>
      <c r="AJ72" s="54"/>
      <c r="AK72" s="47"/>
      <c r="AL72" s="54"/>
    </row>
    <row r="73" spans="2:39" s="3" customFormat="1" ht="18" customHeight="1" x14ac:dyDescent="0.25">
      <c r="L73"/>
      <c r="S73" s="47"/>
      <c r="T73" s="54"/>
      <c r="U73" s="47"/>
      <c r="V73" s="54"/>
      <c r="W73" s="47"/>
      <c r="X73" s="54"/>
      <c r="Y73" s="47"/>
      <c r="Z73" s="54"/>
      <c r="AA73" s="47"/>
      <c r="AB73" s="54"/>
      <c r="AC73" s="47"/>
      <c r="AD73" s="54"/>
      <c r="AE73" s="47"/>
      <c r="AF73" s="54"/>
      <c r="AG73" s="47"/>
      <c r="AH73" s="54"/>
      <c r="AI73" s="47"/>
      <c r="AJ73" s="54"/>
      <c r="AK73" s="47"/>
      <c r="AL73" s="54"/>
    </row>
    <row r="74" spans="2:39" s="3" customFormat="1" ht="18" customHeight="1" x14ac:dyDescent="0.25">
      <c r="S74" s="47"/>
      <c r="T74" s="54"/>
      <c r="U74" s="47"/>
      <c r="V74" s="54"/>
      <c r="W74" s="47"/>
      <c r="X74" s="54"/>
      <c r="Y74" s="47"/>
      <c r="Z74" s="54"/>
      <c r="AA74" s="47"/>
      <c r="AB74" s="54"/>
      <c r="AC74" s="47"/>
      <c r="AD74" s="54"/>
      <c r="AE74" s="47"/>
      <c r="AF74" s="54"/>
      <c r="AG74" s="47"/>
      <c r="AH74" s="54"/>
      <c r="AI74" s="47"/>
      <c r="AJ74" s="54"/>
      <c r="AK74" s="47"/>
      <c r="AL74" s="54"/>
    </row>
    <row r="75" spans="2:39" s="3" customFormat="1" ht="18" customHeight="1" x14ac:dyDescent="0.25">
      <c r="S75" s="47"/>
      <c r="T75" s="54"/>
      <c r="U75" s="47"/>
      <c r="V75" s="54"/>
      <c r="W75" s="47"/>
      <c r="X75" s="54"/>
      <c r="Y75" s="47"/>
      <c r="Z75" s="54"/>
      <c r="AA75" s="47"/>
      <c r="AB75" s="54"/>
      <c r="AC75" s="47"/>
      <c r="AD75" s="54"/>
      <c r="AE75" s="47"/>
      <c r="AF75" s="54"/>
      <c r="AG75" s="47"/>
      <c r="AH75" s="54"/>
      <c r="AI75" s="47"/>
      <c r="AJ75" s="54"/>
      <c r="AK75" s="47"/>
      <c r="AL75" s="54"/>
    </row>
    <row r="76" spans="2:39" s="3" customFormat="1" ht="18" customHeight="1" x14ac:dyDescent="0.25">
      <c r="S76" s="47"/>
      <c r="T76" s="54"/>
      <c r="U76" s="47"/>
      <c r="V76" s="54"/>
      <c r="W76" s="47"/>
      <c r="X76" s="54"/>
      <c r="Y76" s="47"/>
      <c r="Z76" s="54"/>
      <c r="AA76" s="47"/>
      <c r="AB76" s="54"/>
      <c r="AC76" s="47"/>
      <c r="AD76" s="54"/>
      <c r="AE76" s="47"/>
      <c r="AF76" s="54"/>
      <c r="AG76" s="47"/>
      <c r="AH76" s="54"/>
      <c r="AI76" s="47"/>
      <c r="AJ76" s="54"/>
      <c r="AK76" s="47"/>
      <c r="AL76" s="54"/>
    </row>
    <row r="77" spans="2:39" s="3" customFormat="1" ht="18" customHeight="1" x14ac:dyDescent="0.25">
      <c r="H77"/>
      <c r="S77" s="47"/>
      <c r="T77" s="54"/>
      <c r="U77" s="47"/>
      <c r="V77" s="54"/>
      <c r="W77" s="47"/>
      <c r="X77" s="54"/>
      <c r="Y77" s="47"/>
      <c r="Z77" s="54"/>
      <c r="AA77" s="47"/>
      <c r="AB77" s="54"/>
      <c r="AC77" s="47"/>
      <c r="AD77" s="54"/>
      <c r="AE77" s="47"/>
      <c r="AF77" s="54"/>
      <c r="AG77" s="47"/>
      <c r="AH77" s="54"/>
      <c r="AI77" s="47"/>
      <c r="AJ77" s="54"/>
      <c r="AK77" s="47"/>
      <c r="AL77" s="54"/>
    </row>
    <row r="78" spans="2:39" s="3" customFormat="1" ht="18" customHeight="1" x14ac:dyDescent="0.25">
      <c r="S78" s="47"/>
      <c r="T78" s="54"/>
      <c r="U78" s="47"/>
      <c r="V78" s="54"/>
      <c r="W78" s="47"/>
      <c r="X78" s="54"/>
      <c r="Y78" s="47"/>
      <c r="Z78" s="54"/>
      <c r="AA78" s="47"/>
      <c r="AB78" s="54"/>
      <c r="AC78" s="47"/>
      <c r="AD78" s="54"/>
      <c r="AE78" s="47"/>
      <c r="AF78" s="54"/>
      <c r="AG78" s="47"/>
      <c r="AH78" s="54"/>
      <c r="AI78" s="47"/>
      <c r="AJ78" s="54"/>
      <c r="AK78" s="47"/>
      <c r="AL78" s="54"/>
    </row>
    <row r="79" spans="2:39" s="3" customFormat="1" ht="18" customHeight="1" x14ac:dyDescent="0.25">
      <c r="S79" s="47"/>
      <c r="T79" s="54"/>
      <c r="U79" s="47"/>
      <c r="V79" s="54"/>
      <c r="W79" s="47"/>
      <c r="X79" s="54"/>
      <c r="Y79" s="47"/>
      <c r="Z79" s="54"/>
      <c r="AA79" s="47"/>
      <c r="AB79" s="54"/>
      <c r="AC79" s="47"/>
      <c r="AD79" s="54"/>
      <c r="AE79" s="47"/>
      <c r="AF79" s="54"/>
      <c r="AG79" s="47"/>
      <c r="AH79" s="54"/>
      <c r="AI79" s="47"/>
      <c r="AJ79" s="54"/>
      <c r="AK79" s="47"/>
      <c r="AL79" s="54"/>
    </row>
    <row r="80" spans="2:39" s="3" customFormat="1" x14ac:dyDescent="0.25">
      <c r="S80" s="47"/>
      <c r="T80" s="54"/>
      <c r="U80" s="47"/>
      <c r="V80" s="54"/>
      <c r="W80" s="47"/>
      <c r="X80" s="54"/>
      <c r="Y80" s="47"/>
      <c r="Z80" s="54"/>
      <c r="AA80" s="47"/>
      <c r="AB80" s="54"/>
      <c r="AC80" s="47"/>
      <c r="AD80" s="54"/>
      <c r="AE80" s="47"/>
      <c r="AF80" s="54"/>
      <c r="AG80" s="47"/>
      <c r="AH80" s="54"/>
      <c r="AI80" s="47"/>
      <c r="AJ80" s="54"/>
      <c r="AK80" s="47"/>
      <c r="AL80" s="54"/>
    </row>
    <row r="81" spans="19:38" s="3" customFormat="1" x14ac:dyDescent="0.25">
      <c r="S81" s="47"/>
      <c r="T81" s="54"/>
      <c r="U81" s="47"/>
      <c r="V81" s="54"/>
      <c r="W81" s="47"/>
      <c r="X81" s="54"/>
      <c r="Y81" s="47"/>
      <c r="Z81" s="54"/>
      <c r="AA81" s="47"/>
      <c r="AB81" s="54"/>
      <c r="AC81" s="47"/>
      <c r="AD81" s="54"/>
      <c r="AE81" s="47"/>
      <c r="AF81" s="54"/>
      <c r="AG81" s="47"/>
      <c r="AH81" s="54"/>
      <c r="AI81" s="47"/>
      <c r="AJ81" s="54"/>
      <c r="AK81" s="47"/>
      <c r="AL81" s="54"/>
    </row>
    <row r="82" spans="19:38" s="3" customFormat="1" x14ac:dyDescent="0.25">
      <c r="S82" s="47"/>
      <c r="T82" s="54"/>
      <c r="U82" s="47"/>
      <c r="V82" s="54"/>
      <c r="W82" s="47"/>
      <c r="X82" s="54"/>
      <c r="Y82" s="47"/>
      <c r="Z82" s="54"/>
      <c r="AA82" s="47"/>
      <c r="AB82" s="54"/>
      <c r="AC82" s="47"/>
      <c r="AD82" s="54"/>
      <c r="AE82" s="47"/>
      <c r="AF82" s="54"/>
      <c r="AG82" s="47"/>
      <c r="AH82" s="54"/>
      <c r="AI82" s="47"/>
      <c r="AJ82" s="54"/>
      <c r="AK82" s="47"/>
      <c r="AL82" s="54"/>
    </row>
    <row r="83" spans="19:38" s="3" customFormat="1" x14ac:dyDescent="0.25">
      <c r="S83" s="47"/>
      <c r="T83" s="54"/>
      <c r="U83" s="47"/>
      <c r="V83" s="54"/>
      <c r="W83" s="47"/>
      <c r="X83" s="54"/>
      <c r="Y83" s="47"/>
      <c r="Z83" s="54"/>
      <c r="AA83" s="47"/>
      <c r="AB83" s="54"/>
      <c r="AC83" s="47"/>
      <c r="AD83" s="54"/>
      <c r="AE83" s="47"/>
      <c r="AF83" s="54"/>
      <c r="AG83" s="47"/>
      <c r="AH83" s="54"/>
      <c r="AI83" s="47"/>
      <c r="AJ83" s="54"/>
      <c r="AK83" s="47"/>
      <c r="AL83" s="54"/>
    </row>
    <row r="84" spans="19:38" s="3" customFormat="1" x14ac:dyDescent="0.25">
      <c r="S84" s="47"/>
      <c r="T84" s="54"/>
      <c r="U84" s="47"/>
      <c r="V84" s="54"/>
      <c r="W84" s="47"/>
      <c r="X84" s="54"/>
      <c r="Y84" s="47"/>
      <c r="Z84" s="54"/>
      <c r="AA84" s="47"/>
      <c r="AB84" s="54"/>
      <c r="AC84" s="47"/>
      <c r="AD84" s="54"/>
      <c r="AE84" s="47"/>
      <c r="AF84" s="54"/>
      <c r="AG84" s="47"/>
      <c r="AH84" s="54"/>
      <c r="AI84" s="47"/>
      <c r="AJ84" s="54"/>
      <c r="AK84" s="47"/>
      <c r="AL84" s="54"/>
    </row>
    <row r="85" spans="19:38" s="3" customFormat="1" x14ac:dyDescent="0.25">
      <c r="S85" s="47"/>
      <c r="T85" s="54"/>
      <c r="U85" s="47"/>
      <c r="V85" s="54"/>
      <c r="W85" s="47"/>
      <c r="X85" s="54"/>
      <c r="Y85" s="47"/>
      <c r="Z85" s="54"/>
      <c r="AA85" s="47"/>
      <c r="AB85" s="54"/>
      <c r="AC85" s="47"/>
      <c r="AD85" s="54"/>
      <c r="AE85" s="47"/>
      <c r="AF85" s="54"/>
      <c r="AG85" s="47"/>
      <c r="AH85" s="54"/>
      <c r="AI85" s="47"/>
      <c r="AJ85" s="54"/>
      <c r="AK85" s="47"/>
      <c r="AL85" s="54"/>
    </row>
  </sheetData>
  <mergeCells count="45">
    <mergeCell ref="E65:R65"/>
    <mergeCell ref="N28:Q28"/>
    <mergeCell ref="N36:Q36"/>
    <mergeCell ref="N45:Q45"/>
    <mergeCell ref="N53:Q53"/>
    <mergeCell ref="N61:Q61"/>
    <mergeCell ref="E29:Q29"/>
    <mergeCell ref="E37:Q37"/>
    <mergeCell ref="E46:Q46"/>
    <mergeCell ref="E54:Q54"/>
    <mergeCell ref="E62:Q62"/>
    <mergeCell ref="E32:R32"/>
    <mergeCell ref="E40:R40"/>
    <mergeCell ref="E49:R49"/>
    <mergeCell ref="E57:R57"/>
    <mergeCell ref="S19:V19"/>
    <mergeCell ref="F21:Q21"/>
    <mergeCell ref="D23:Q23"/>
    <mergeCell ref="S8:V8"/>
    <mergeCell ref="S9:V9"/>
    <mergeCell ref="S10:V10"/>
    <mergeCell ref="S11:V11"/>
    <mergeCell ref="S12:V12"/>
    <mergeCell ref="S13:V13"/>
    <mergeCell ref="S14:V14"/>
    <mergeCell ref="S15:V15"/>
    <mergeCell ref="S16:V16"/>
    <mergeCell ref="S17:V17"/>
    <mergeCell ref="S18:V18"/>
    <mergeCell ref="K15:Q15"/>
    <mergeCell ref="K16:Q16"/>
    <mergeCell ref="K17:Q17"/>
    <mergeCell ref="K18:Q18"/>
    <mergeCell ref="K19:Q19"/>
    <mergeCell ref="K9:Q9"/>
    <mergeCell ref="K10:Q10"/>
    <mergeCell ref="K11:Q11"/>
    <mergeCell ref="K12:Q12"/>
    <mergeCell ref="K13:Q13"/>
    <mergeCell ref="K14:Q14"/>
    <mergeCell ref="D3:Q3"/>
    <mergeCell ref="C4:Q4"/>
    <mergeCell ref="D6:Q6"/>
    <mergeCell ref="D7:Q7"/>
    <mergeCell ref="K8:Q8"/>
  </mergeCells>
  <conditionalFormatting sqref="K8:Q19">
    <cfRule type="cellIs" dxfId="27" priority="2" operator="equal">
      <formula>0</formula>
    </cfRule>
  </conditionalFormatting>
  <conditionalFormatting sqref="S8:V19">
    <cfRule type="containsText" dxfId="26" priority="1" operator="containsText" text="No risk declared">
      <formula>NOT(ISERROR(SEARCH("No risk declared",S8)))</formula>
    </cfRule>
  </conditionalFormatting>
  <dataValidations count="4">
    <dataValidation type="list" allowBlank="1" showInputMessage="1" showErrorMessage="1" sqref="S46:AL46">
      <formula1>$B$139:$B$144</formula1>
    </dataValidation>
    <dataValidation type="list" allowBlank="1" showInputMessage="1" showErrorMessage="1" sqref="S54:AL54">
      <formula1>$B$139:$B$144</formula1>
    </dataValidation>
    <dataValidation type="list" allowBlank="1" showInputMessage="1" showErrorMessage="1" sqref="S62:AL62">
      <formula1>$B$139:$B$144</formula1>
    </dataValidation>
    <dataValidation type="list" allowBlank="1" showInputMessage="1" showErrorMessage="1" sqref="S37:AL37">
      <formula1>$B$139:$B$144</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FormControl!$B$140:$B$145</xm:f>
          </x14:formula1>
          <xm:sqref>S29:AL29</xm:sqref>
        </x14:dataValidation>
        <x14:dataValidation type="list" allowBlank="1" showInputMessage="1" showErrorMessage="1">
          <x14:formula1>
            <xm:f>FormControl!$B$39:$B$72</xm:f>
          </x14:formula1>
          <xm:sqref>X7:AL14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4"/>
  <dimension ref="A1:AR50"/>
  <sheetViews>
    <sheetView zoomScale="80" zoomScaleNormal="80" workbookViewId="0">
      <pane xSplit="18" ySplit="8" topLeftCell="S9" activePane="bottomRight" state="frozen"/>
      <selection pane="topRight" activeCell="S1" sqref="S1"/>
      <selection pane="bottomLeft" activeCell="A9" sqref="A9"/>
      <selection pane="bottomRight" activeCell="S10" sqref="S10"/>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8</v>
      </c>
      <c r="D3" s="332" t="s">
        <v>298</v>
      </c>
      <c r="E3" s="332"/>
      <c r="F3" s="332"/>
      <c r="G3" s="332"/>
      <c r="H3" s="332"/>
      <c r="I3" s="332"/>
      <c r="J3" s="332"/>
      <c r="K3" s="332"/>
      <c r="L3" s="332"/>
      <c r="M3" s="332"/>
      <c r="N3" s="332"/>
      <c r="O3" s="332"/>
      <c r="P3" s="332"/>
      <c r="Q3" s="332"/>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8.25" customHeight="1" x14ac:dyDescent="0.25">
      <c r="B4" s="15"/>
      <c r="C4" s="407" t="s">
        <v>336</v>
      </c>
      <c r="D4" s="407"/>
      <c r="E4" s="407"/>
      <c r="F4" s="407"/>
      <c r="G4" s="407"/>
      <c r="H4" s="407"/>
      <c r="I4" s="407"/>
      <c r="J4" s="407"/>
      <c r="K4" s="407"/>
      <c r="L4" s="407"/>
      <c r="M4" s="407"/>
      <c r="N4" s="407"/>
      <c r="O4" s="407"/>
      <c r="P4" s="407"/>
      <c r="Q4" s="407"/>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26.25" customHeight="1" x14ac:dyDescent="0.25">
      <c r="B5" s="15"/>
      <c r="C5" s="18"/>
      <c r="Q5" s="31"/>
      <c r="R5" s="31"/>
      <c r="S5" s="79"/>
      <c r="T5" s="79"/>
      <c r="U5" s="79"/>
      <c r="V5" s="79"/>
      <c r="W5" s="79"/>
      <c r="X5" s="79"/>
      <c r="Y5" s="79"/>
      <c r="Z5" s="79"/>
      <c r="AA5" s="79"/>
      <c r="AB5" s="79"/>
      <c r="AC5" s="79"/>
      <c r="AD5" s="79"/>
      <c r="AE5" s="79"/>
      <c r="AF5" s="79"/>
      <c r="AG5" s="79"/>
      <c r="AH5" s="79"/>
      <c r="AI5" s="79"/>
      <c r="AJ5" s="79"/>
      <c r="AK5" s="79"/>
      <c r="AL5" s="79"/>
      <c r="AM5" s="68"/>
    </row>
    <row r="6" spans="1:44" s="3" customFormat="1" ht="16.5" customHeight="1" x14ac:dyDescent="0.25">
      <c r="B6" s="15"/>
      <c r="C6" s="18"/>
      <c r="Q6" s="31"/>
      <c r="R6" s="31"/>
      <c r="S6" s="79"/>
      <c r="T6" s="79"/>
      <c r="U6" s="79"/>
      <c r="V6" s="79"/>
      <c r="W6" s="79"/>
      <c r="X6" s="79"/>
      <c r="Y6" s="79"/>
      <c r="Z6" s="79"/>
      <c r="AA6" s="79"/>
      <c r="AB6" s="79"/>
      <c r="AC6" s="79"/>
      <c r="AD6" s="79"/>
      <c r="AE6" s="79"/>
      <c r="AF6" s="79"/>
      <c r="AG6" s="79"/>
      <c r="AH6" s="79"/>
      <c r="AI6" s="79"/>
      <c r="AJ6" s="79"/>
      <c r="AK6" s="79"/>
      <c r="AL6" s="79"/>
      <c r="AM6" s="68"/>
    </row>
    <row r="7" spans="1:44" s="3" customFormat="1" ht="13.5" customHeight="1" thickBot="1" x14ac:dyDescent="0.3">
      <c r="B7" s="15"/>
      <c r="C7" s="18"/>
      <c r="D7" s="18"/>
      <c r="E7" s="18"/>
      <c r="F7" s="18"/>
      <c r="G7" s="18"/>
      <c r="H7" s="18"/>
      <c r="I7" s="18"/>
      <c r="J7" s="18"/>
      <c r="K7" s="18"/>
      <c r="L7" s="18"/>
      <c r="M7" s="18"/>
      <c r="N7" s="18"/>
      <c r="O7" s="18"/>
      <c r="P7" s="18"/>
      <c r="Q7" s="18"/>
      <c r="R7" s="18"/>
      <c r="S7" s="53" t="s">
        <v>140</v>
      </c>
      <c r="T7" s="57" t="s">
        <v>141</v>
      </c>
      <c r="U7" s="53" t="s">
        <v>142</v>
      </c>
      <c r="V7" s="57" t="s">
        <v>143</v>
      </c>
      <c r="W7" s="53" t="s">
        <v>144</v>
      </c>
      <c r="X7" s="57" t="s">
        <v>145</v>
      </c>
      <c r="Y7" s="53" t="s">
        <v>146</v>
      </c>
      <c r="Z7" s="57" t="s">
        <v>147</v>
      </c>
      <c r="AA7" s="53" t="s">
        <v>148</v>
      </c>
      <c r="AB7" s="57" t="s">
        <v>149</v>
      </c>
      <c r="AC7" s="53" t="s">
        <v>150</v>
      </c>
      <c r="AD7" s="57" t="s">
        <v>151</v>
      </c>
      <c r="AE7" s="53" t="s">
        <v>152</v>
      </c>
      <c r="AF7" s="57" t="s">
        <v>153</v>
      </c>
      <c r="AG7" s="53" t="s">
        <v>154</v>
      </c>
      <c r="AH7" s="57" t="s">
        <v>155</v>
      </c>
      <c r="AI7" s="53" t="s">
        <v>156</v>
      </c>
      <c r="AJ7" s="57" t="s">
        <v>157</v>
      </c>
      <c r="AK7" s="53" t="s">
        <v>158</v>
      </c>
      <c r="AL7" s="57" t="s">
        <v>159</v>
      </c>
      <c r="AM7" s="17"/>
    </row>
    <row r="8" spans="1:44" s="3" customFormat="1" ht="17.25" customHeight="1" thickBot="1" x14ac:dyDescent="0.3">
      <c r="B8" s="15"/>
      <c r="C8" s="18"/>
      <c r="Q8" s="31"/>
      <c r="R8" s="31"/>
      <c r="S8" s="173" t="str">
        <f>'3'!S6</f>
        <v/>
      </c>
      <c r="T8" s="173" t="str">
        <f>'3'!T6</f>
        <v/>
      </c>
      <c r="U8" s="173" t="str">
        <f>'3'!U6</f>
        <v/>
      </c>
      <c r="V8" s="173" t="str">
        <f>'3'!V6</f>
        <v/>
      </c>
      <c r="W8" s="173" t="str">
        <f>'3'!W6</f>
        <v/>
      </c>
      <c r="X8" s="173" t="str">
        <f>'3'!X6</f>
        <v/>
      </c>
      <c r="Y8" s="173" t="str">
        <f>'3'!Y6</f>
        <v/>
      </c>
      <c r="Z8" s="173" t="str">
        <f>'3'!Z6</f>
        <v/>
      </c>
      <c r="AA8" s="173" t="str">
        <f>'3'!AA6</f>
        <v/>
      </c>
      <c r="AB8" s="173" t="str">
        <f>'3'!AB6</f>
        <v/>
      </c>
      <c r="AC8" s="173" t="str">
        <f>'3'!AC6</f>
        <v/>
      </c>
      <c r="AD8" s="173" t="str">
        <f>'3'!AD6</f>
        <v/>
      </c>
      <c r="AE8" s="173" t="str">
        <f>'3'!AE6</f>
        <v/>
      </c>
      <c r="AF8" s="173" t="str">
        <f>'3'!AF6</f>
        <v/>
      </c>
      <c r="AG8" s="173" t="str">
        <f>'3'!AG6</f>
        <v/>
      </c>
      <c r="AH8" s="173" t="str">
        <f>'3'!AH6</f>
        <v/>
      </c>
      <c r="AI8" s="173" t="str">
        <f>'3'!AI6</f>
        <v/>
      </c>
      <c r="AJ8" s="173" t="str">
        <f>'3'!AJ6</f>
        <v/>
      </c>
      <c r="AK8" s="173" t="str">
        <f>'3'!AK6</f>
        <v/>
      </c>
      <c r="AL8" s="173" t="str">
        <f>'3'!AL6</f>
        <v/>
      </c>
      <c r="AM8" s="17"/>
    </row>
    <row r="9" spans="1:44" s="3" customFormat="1" ht="12" customHeight="1" thickBot="1" x14ac:dyDescent="0.3">
      <c r="B9" s="15"/>
      <c r="C9" s="18"/>
      <c r="D9" s="44" t="s">
        <v>334</v>
      </c>
      <c r="E9" s="88" t="s">
        <v>335</v>
      </c>
      <c r="F9" s="88"/>
      <c r="G9" s="88"/>
      <c r="H9" s="88"/>
      <c r="I9" s="88"/>
      <c r="J9" s="88"/>
      <c r="K9" s="88"/>
      <c r="L9" s="88"/>
      <c r="M9" s="88"/>
      <c r="N9" s="88"/>
      <c r="O9" s="88"/>
      <c r="P9" s="88"/>
      <c r="Q9" s="66"/>
      <c r="R9" s="66"/>
      <c r="S9" s="66"/>
      <c r="T9" s="66"/>
      <c r="U9" s="66"/>
      <c r="V9" s="66"/>
      <c r="W9" s="66"/>
      <c r="X9" s="66"/>
      <c r="Y9" s="66"/>
      <c r="Z9" s="66"/>
      <c r="AA9" s="66"/>
      <c r="AB9" s="66"/>
      <c r="AC9" s="66"/>
      <c r="AD9" s="66"/>
      <c r="AE9" s="66"/>
      <c r="AF9" s="66"/>
      <c r="AG9" s="66"/>
      <c r="AH9" s="66"/>
      <c r="AI9" s="66"/>
      <c r="AJ9" s="66"/>
      <c r="AK9" s="66"/>
      <c r="AL9" s="66"/>
      <c r="AM9" s="17"/>
    </row>
    <row r="10" spans="1:44" s="3" customFormat="1" ht="23.25" customHeight="1" thickBot="1" x14ac:dyDescent="0.3">
      <c r="B10" s="15"/>
      <c r="C10" s="31"/>
      <c r="D10" s="99" t="s">
        <v>233</v>
      </c>
      <c r="E10" s="31" t="s">
        <v>337</v>
      </c>
      <c r="F10" s="31"/>
      <c r="G10" s="31"/>
      <c r="H10" s="31"/>
      <c r="I10" s="31"/>
      <c r="J10" s="31"/>
      <c r="K10" s="31"/>
      <c r="L10" s="31"/>
      <c r="M10" s="31"/>
      <c r="N10" s="31"/>
      <c r="O10" s="31"/>
      <c r="P10" s="31"/>
      <c r="Q10" s="31"/>
      <c r="R10" s="31"/>
      <c r="S10" s="70"/>
      <c r="T10" s="178" t="str">
        <f>IF('2'!$C$14="","",IF(INDEX('8.5'!$S10:$AL10,'2'!$C$14)="",CONCATENATE("Waiting for value of component",'2'!$C$14),INDEX('8.5'!$S10:$AL10,'2'!$C$14)))</f>
        <v/>
      </c>
      <c r="U10" s="178" t="str">
        <f>IF('2'!$C$15="","",IF(INDEX('8.5'!$S10:$AL10,'2'!$C$15)="",CONCATENATE("Waiting for value of component",'2'!$C$15),INDEX('8.5'!$S10:$AL10,'2'!$C$15)))</f>
        <v/>
      </c>
      <c r="V10" s="178" t="str">
        <f>IF('2'!$C$16="","",IF(INDEX('8.5'!$S10:$AL10,'2'!$C$16)="",CONCATENATE("Waiting for value of component",'2'!$C$16),INDEX('8.5'!$S10:$AL10,'2'!$C$16)))</f>
        <v/>
      </c>
      <c r="W10" s="178" t="str">
        <f>IF('2'!$C$17="","",IF(INDEX('8.5'!$S10:$AL10,'2'!$C$17)="",CONCATENATE("Waiting for value of component",'2'!$C$17),INDEX('8.5'!$S10:$AL10,'2'!$C$17)))</f>
        <v/>
      </c>
      <c r="X10" s="178" t="str">
        <f>IF('2'!$C$18="","",IF(INDEX('8.5'!$S10:$AL10,'2'!$C$18)="",CONCATENATE("Waiting for value of component",'2'!$C$18),INDEX('8.5'!$S10:$AL10,'2'!$C$18)))</f>
        <v/>
      </c>
      <c r="Y10" s="178" t="str">
        <f>IF('2'!$C$19="","",IF(INDEX('8.5'!$S10:$AL10,'2'!$C$19)="",CONCATENATE("Waiting for value of component",'2'!$C$19),INDEX('8.5'!$S10:$AL10,'2'!$C$19)))</f>
        <v/>
      </c>
      <c r="Z10" s="178" t="str">
        <f>IF('2'!$C$20="","",IF(INDEX('8.5'!$S10:$AL10,'2'!$C$20)="",CONCATENATE("Waiting for value of component",'2'!$C$20),INDEX('8.5'!$S10:$AL10,'2'!$C$20)))</f>
        <v/>
      </c>
      <c r="AA10" s="178" t="str">
        <f>IF('2'!$C$21="","",IF(INDEX('8.5'!$S10:$AL10,'2'!$C$21)="",CONCATENATE("Waiting for value of component",'2'!$C$21),INDEX('8.5'!$S10:$AL10,'2'!$C$21)))</f>
        <v/>
      </c>
      <c r="AB10" s="178" t="str">
        <f>IF('2'!$C$22="","",IF(INDEX('8.5'!$S10:$AL10,'2'!$C$22)="",CONCATENATE("Waiting for value of component",'2'!$C$22),INDEX('8.5'!$S10:$AL10,'2'!$C$22)))</f>
        <v/>
      </c>
      <c r="AC10" s="178" t="str">
        <f>IF('2'!$C$25="","",IF(INDEX('8.5'!$S10:$AL10,'2'!$C$25)="",CONCATENATE("Waiting for value of component",'2'!$C$25),INDEX('8.5'!$S10:$AL10,'2'!$C$25)))</f>
        <v/>
      </c>
      <c r="AD10" s="178" t="str">
        <f>IF('2'!$C$26="","",IF(INDEX('8.5'!$S10:$AL10,'2'!$C$26)="",CONCATENATE("Waiting for value of component",'2'!$C$26),INDEX('8.5'!$S10:$AL10,'2'!$C$26)))</f>
        <v/>
      </c>
      <c r="AE10" s="178" t="str">
        <f>IF('2'!$C$27="","",IF(INDEX('8.5'!$S10:$AL10,'2'!$C$27)="",CONCATENATE("Waiting for value of component",'2'!$C$27),INDEX('8.5'!$S10:$AL10,'2'!$C$27)))</f>
        <v/>
      </c>
      <c r="AF10" s="178" t="str">
        <f>IF('2'!$C$28="","",IF(INDEX('8.5'!$S10:$AL10,'2'!$C$28)="",CONCATENATE("Waiting for value of component",'2'!$C$28),INDEX('8.5'!$S10:$AL10,'2'!$C$28)))</f>
        <v/>
      </c>
      <c r="AG10" s="178" t="str">
        <f>IF('2'!$C$29="","",IF(INDEX('8.5'!$S10:$AL10,'2'!$C$29)="",CONCATENATE("Waiting for value of component",'2'!$C$29),INDEX('8.5'!$S10:$AL10,'2'!$C$29)))</f>
        <v/>
      </c>
      <c r="AH10" s="178" t="str">
        <f>IF('2'!$C$30="","",IF(INDEX('8.5'!$S10:$AL10,'2'!$C$30)="",CONCATENATE("Waiting for value of component",'2'!$C$30),INDEX('8.5'!$S10:$AL10,'2'!$C$30)))</f>
        <v/>
      </c>
      <c r="AI10" s="178" t="str">
        <f>IF('2'!$C$31="","",IF(INDEX('8.5'!$S10:$AL10,'2'!$C$31)="",CONCATENATE("Waiting for value of component",'2'!$C$31),INDEX('8.5'!$S10:$AL10,'2'!$C$31)))</f>
        <v/>
      </c>
      <c r="AJ10" s="178" t="str">
        <f>IF('2'!$C$32="","",IF(INDEX('8.5'!$S10:$AL10,'2'!$C$32)="",CONCATENATE("Waiting for value of component",'2'!$C$32),INDEX('8.5'!$S10:$AL10,'2'!$C$32)))</f>
        <v/>
      </c>
      <c r="AK10" s="178" t="str">
        <f>IF('2'!$C$33="","",IF(INDEX('8.5'!$S10:$AL10,'2'!$C$33)="",CONCATENATE("Waiting for value of component",'2'!$C$33),INDEX('8.5'!$S10:$AL10,'2'!$C$33)))</f>
        <v/>
      </c>
      <c r="AL10" s="178" t="str">
        <f>IF('2'!$C$34="","",IF(INDEX('8.5'!$S10:$AL10,'2'!$C$34)="",CONCATENATE("Waiting for value of component",'2'!$C$34),INDEX('8.5'!$S10:$AL10,'2'!$C$34)))</f>
        <v/>
      </c>
      <c r="AM10" s="17"/>
    </row>
    <row r="11" spans="1:44" s="3" customFormat="1" ht="45.75" customHeight="1" thickBot="1" x14ac:dyDescent="0.3">
      <c r="B11" s="15"/>
      <c r="C11" s="31"/>
      <c r="D11" s="97" t="s">
        <v>234</v>
      </c>
      <c r="E11" s="434" t="s">
        <v>338</v>
      </c>
      <c r="F11" s="434"/>
      <c r="G11" s="434"/>
      <c r="H11" s="434"/>
      <c r="I11" s="434"/>
      <c r="J11" s="434"/>
      <c r="K11" s="434"/>
      <c r="L11" s="434"/>
      <c r="M11" s="434"/>
      <c r="N11" s="434"/>
      <c r="O11" s="434"/>
      <c r="P11" s="434"/>
      <c r="Q11" s="434"/>
      <c r="R11" s="31"/>
      <c r="S11" s="70"/>
      <c r="T11" s="178" t="str">
        <f>IF('2'!$C$14="","",IF(INDEX('8.5'!$S11:$AL11,'2'!$C$14)="",CONCATENATE("Waiting for value of component",'2'!$C$14),INDEX('8.5'!$S11:$AL11,'2'!$C$14)))</f>
        <v/>
      </c>
      <c r="U11" s="178" t="str">
        <f>IF('2'!$C$15="","",IF(INDEX('8.5'!$S11:$AL11,'2'!$C$15)="",CONCATENATE("Waiting for value of component",'2'!$C$15),INDEX('8.5'!$S11:$AL11,'2'!$C$15)))</f>
        <v/>
      </c>
      <c r="V11" s="178" t="str">
        <f>IF('2'!$C$16="","",IF(INDEX('8.5'!$S11:$AL11,'2'!$C$16)="",CONCATENATE("Waiting for value of component",'2'!$C$16),INDEX('8.5'!$S11:$AL11,'2'!$C$16)))</f>
        <v/>
      </c>
      <c r="W11" s="178" t="str">
        <f>IF('2'!$C$17="","",IF(INDEX('8.5'!$S11:$AL11,'2'!$C$17)="",CONCATENATE("Waiting for value of component",'2'!$C$17),INDEX('8.5'!$S11:$AL11,'2'!$C$17)))</f>
        <v/>
      </c>
      <c r="X11" s="178" t="str">
        <f>IF('2'!$C$18="","",IF(INDEX('8.5'!$S11:$AL11,'2'!$C$18)="",CONCATENATE("Waiting for value of component",'2'!$C$18),INDEX('8.5'!$S11:$AL11,'2'!$C$18)))</f>
        <v/>
      </c>
      <c r="Y11" s="178" t="str">
        <f>IF('2'!$C$19="","",IF(INDEX('8.5'!$S11:$AL11,'2'!$C$19)="",CONCATENATE("Waiting for value of component",'2'!$C$19),INDEX('8.5'!$S11:$AL11,'2'!$C$19)))</f>
        <v/>
      </c>
      <c r="Z11" s="178" t="str">
        <f>IF('2'!$C$20="","",IF(INDEX('8.5'!$S11:$AL11,'2'!$C$20)="",CONCATENATE("Waiting for value of component",'2'!$C$20),INDEX('8.5'!$S11:$AL11,'2'!$C$20)))</f>
        <v/>
      </c>
      <c r="AA11" s="178" t="str">
        <f>IF('2'!$C$21="","",IF(INDEX('8.5'!$S11:$AL11,'2'!$C$21)="",CONCATENATE("Waiting for value of component",'2'!$C$21),INDEX('8.5'!$S11:$AL11,'2'!$C$21)))</f>
        <v/>
      </c>
      <c r="AB11" s="178" t="str">
        <f>IF('2'!$C$22="","",IF(INDEX('8.5'!$S11:$AL11,'2'!$C$22)="",CONCATENATE("Waiting for value of component",'2'!$C$22),INDEX('8.5'!$S11:$AL11,'2'!$C$22)))</f>
        <v/>
      </c>
      <c r="AC11" s="178" t="str">
        <f>IF('2'!$C$25="","",IF(INDEX('8.5'!$S11:$AL11,'2'!$C$25)="",CONCATENATE("Waiting for value of component",'2'!$C$25),INDEX('8.5'!$S11:$AL11,'2'!$C$25)))</f>
        <v/>
      </c>
      <c r="AD11" s="178" t="str">
        <f>IF('2'!$C$26="","",IF(INDEX('8.5'!$S11:$AL11,'2'!$C$26)="",CONCATENATE("Waiting for value of component",'2'!$C$26),INDEX('8.5'!$S11:$AL11,'2'!$C$26)))</f>
        <v/>
      </c>
      <c r="AE11" s="178" t="str">
        <f>IF('2'!$C$27="","",IF(INDEX('8.5'!$S11:$AL11,'2'!$C$27)="",CONCATENATE("Waiting for value of component",'2'!$C$27),INDEX('8.5'!$S11:$AL11,'2'!$C$27)))</f>
        <v/>
      </c>
      <c r="AF11" s="178" t="str">
        <f>IF('2'!$C$28="","",IF(INDEX('8.5'!$S11:$AL11,'2'!$C$28)="",CONCATENATE("Waiting for value of component",'2'!$C$28),INDEX('8.5'!$S11:$AL11,'2'!$C$28)))</f>
        <v/>
      </c>
      <c r="AG11" s="178" t="str">
        <f>IF('2'!$C$29="","",IF(INDEX('8.5'!$S11:$AL11,'2'!$C$29)="",CONCATENATE("Waiting for value of component",'2'!$C$29),INDEX('8.5'!$S11:$AL11,'2'!$C$29)))</f>
        <v/>
      </c>
      <c r="AH11" s="178" t="str">
        <f>IF('2'!$C$30="","",IF(INDEX('8.5'!$S11:$AL11,'2'!$C$30)="",CONCATENATE("Waiting for value of component",'2'!$C$30),INDEX('8.5'!$S11:$AL11,'2'!$C$30)))</f>
        <v/>
      </c>
      <c r="AI11" s="178" t="str">
        <f>IF('2'!$C$31="","",IF(INDEX('8.5'!$S11:$AL11,'2'!$C$31)="",CONCATENATE("Waiting for value of component",'2'!$C$31),INDEX('8.5'!$S11:$AL11,'2'!$C$31)))</f>
        <v/>
      </c>
      <c r="AJ11" s="178" t="str">
        <f>IF('2'!$C$32="","",IF(INDEX('8.5'!$S11:$AL11,'2'!$C$32)="",CONCATENATE("Waiting for value of component",'2'!$C$32),INDEX('8.5'!$S11:$AL11,'2'!$C$32)))</f>
        <v/>
      </c>
      <c r="AK11" s="178" t="str">
        <f>IF('2'!$C$33="","",IF(INDEX('8.5'!$S11:$AL11,'2'!$C$33)="",CONCATENATE("Waiting for value of component",'2'!$C$33),INDEX('8.5'!$S11:$AL11,'2'!$C$33)))</f>
        <v/>
      </c>
      <c r="AL11" s="178" t="str">
        <f>IF('2'!$C$34="","",IF(INDEX('8.5'!$S11:$AL11,'2'!$C$34)="",CONCATENATE("Waiting for value of component",'2'!$C$34),INDEX('8.5'!$S11:$AL11,'2'!$C$34)))</f>
        <v/>
      </c>
      <c r="AM11" s="17"/>
    </row>
    <row r="12" spans="1:44" s="3" customFormat="1" ht="29.25" customHeight="1" thickBot="1" x14ac:dyDescent="0.3">
      <c r="B12" s="15"/>
      <c r="C12" s="31"/>
      <c r="D12" s="100" t="s">
        <v>235</v>
      </c>
      <c r="E12" s="378" t="s">
        <v>339</v>
      </c>
      <c r="F12" s="378"/>
      <c r="G12" s="378"/>
      <c r="H12" s="378"/>
      <c r="I12" s="378"/>
      <c r="J12" s="378"/>
      <c r="K12" s="378"/>
      <c r="L12" s="378"/>
      <c r="M12" s="378"/>
      <c r="N12" s="378"/>
      <c r="O12" s="378"/>
      <c r="P12" s="378"/>
      <c r="Q12" s="378"/>
      <c r="R12" s="31"/>
      <c r="S12" s="70"/>
      <c r="T12" s="178" t="str">
        <f>IF('2'!$C$14="","",IF(INDEX('8.5'!$S12:$AL12,'2'!$C$14)="",CONCATENATE("Waiting for value of component",'2'!$C$14),INDEX('8.5'!$S12:$AL12,'2'!$C$14)))</f>
        <v/>
      </c>
      <c r="U12" s="178" t="str">
        <f>IF('2'!$C$15="","",IF(INDEX('8.5'!$S12:$AL12,'2'!$C$15)="",CONCATENATE("Waiting for value of component",'2'!$C$15),INDEX('8.5'!$S12:$AL12,'2'!$C$15)))</f>
        <v/>
      </c>
      <c r="V12" s="178" t="str">
        <f>IF('2'!$C$16="","",IF(INDEX('8.5'!$S12:$AL12,'2'!$C$16)="",CONCATENATE("Waiting for value of component",'2'!$C$16),INDEX('8.5'!$S12:$AL12,'2'!$C$16)))</f>
        <v/>
      </c>
      <c r="W12" s="178" t="str">
        <f>IF('2'!$C$17="","",IF(INDEX('8.5'!$S12:$AL12,'2'!$C$17)="",CONCATENATE("Waiting for value of component",'2'!$C$17),INDEX('8.5'!$S12:$AL12,'2'!$C$17)))</f>
        <v/>
      </c>
      <c r="X12" s="178" t="str">
        <f>IF('2'!$C$18="","",IF(INDEX('8.5'!$S12:$AL12,'2'!$C$18)="",CONCATENATE("Waiting for value of component",'2'!$C$18),INDEX('8.5'!$S12:$AL12,'2'!$C$18)))</f>
        <v/>
      </c>
      <c r="Y12" s="178" t="str">
        <f>IF('2'!$C$19="","",IF(INDEX('8.5'!$S12:$AL12,'2'!$C$19)="",CONCATENATE("Waiting for value of component",'2'!$C$19),INDEX('8.5'!$S12:$AL12,'2'!$C$19)))</f>
        <v/>
      </c>
      <c r="Z12" s="178" t="str">
        <f>IF('2'!$C$20="","",IF(INDEX('8.5'!$S12:$AL12,'2'!$C$20)="",CONCATENATE("Waiting for value of component",'2'!$C$20),INDEX('8.5'!$S12:$AL12,'2'!$C$20)))</f>
        <v/>
      </c>
      <c r="AA12" s="178" t="str">
        <f>IF('2'!$C$21="","",IF(INDEX('8.5'!$S12:$AL12,'2'!$C$21)="",CONCATENATE("Waiting for value of component",'2'!$C$21),INDEX('8.5'!$S12:$AL12,'2'!$C$21)))</f>
        <v/>
      </c>
      <c r="AB12" s="178" t="str">
        <f>IF('2'!$C$22="","",IF(INDEX('8.5'!$S12:$AL12,'2'!$C$22)="",CONCATENATE("Waiting for value of component",'2'!$C$22),INDEX('8.5'!$S12:$AL12,'2'!$C$22)))</f>
        <v/>
      </c>
      <c r="AC12" s="178" t="str">
        <f>IF('2'!$C$25="","",IF(INDEX('8.5'!$S12:$AL12,'2'!$C$25)="",CONCATENATE("Waiting for value of component",'2'!$C$25),INDEX('8.5'!$S12:$AL12,'2'!$C$25)))</f>
        <v/>
      </c>
      <c r="AD12" s="178" t="str">
        <f>IF('2'!$C$26="","",IF(INDEX('8.5'!$S12:$AL12,'2'!$C$26)="",CONCATENATE("Waiting for value of component",'2'!$C$26),INDEX('8.5'!$S12:$AL12,'2'!$C$26)))</f>
        <v/>
      </c>
      <c r="AE12" s="178" t="str">
        <f>IF('2'!$C$27="","",IF(INDEX('8.5'!$S12:$AL12,'2'!$C$27)="",CONCATENATE("Waiting for value of component",'2'!$C$27),INDEX('8.5'!$S12:$AL12,'2'!$C$27)))</f>
        <v/>
      </c>
      <c r="AF12" s="178" t="str">
        <f>IF('2'!$C$28="","",IF(INDEX('8.5'!$S12:$AL12,'2'!$C$28)="",CONCATENATE("Waiting for value of component",'2'!$C$28),INDEX('8.5'!$S12:$AL12,'2'!$C$28)))</f>
        <v/>
      </c>
      <c r="AG12" s="178" t="str">
        <f>IF('2'!$C$29="","",IF(INDEX('8.5'!$S12:$AL12,'2'!$C$29)="",CONCATENATE("Waiting for value of component",'2'!$C$29),INDEX('8.5'!$S12:$AL12,'2'!$C$29)))</f>
        <v/>
      </c>
      <c r="AH12" s="178" t="str">
        <f>IF('2'!$C$30="","",IF(INDEX('8.5'!$S12:$AL12,'2'!$C$30)="",CONCATENATE("Waiting for value of component",'2'!$C$30),INDEX('8.5'!$S12:$AL12,'2'!$C$30)))</f>
        <v/>
      </c>
      <c r="AI12" s="178" t="str">
        <f>IF('2'!$C$31="","",IF(INDEX('8.5'!$S12:$AL12,'2'!$C$31)="",CONCATENATE("Waiting for value of component",'2'!$C$31),INDEX('8.5'!$S12:$AL12,'2'!$C$31)))</f>
        <v/>
      </c>
      <c r="AJ12" s="178" t="str">
        <f>IF('2'!$C$32="","",IF(INDEX('8.5'!$S12:$AL12,'2'!$C$32)="",CONCATENATE("Waiting for value of component",'2'!$C$32),INDEX('8.5'!$S12:$AL12,'2'!$C$32)))</f>
        <v/>
      </c>
      <c r="AK12" s="178" t="str">
        <f>IF('2'!$C$33="","",IF(INDEX('8.5'!$S12:$AL12,'2'!$C$33)="",CONCATENATE("Waiting for value of component",'2'!$C$33),INDEX('8.5'!$S12:$AL12,'2'!$C$33)))</f>
        <v/>
      </c>
      <c r="AL12" s="178" t="str">
        <f>IF('2'!$C$34="","",IF(INDEX('8.5'!$S12:$AL12,'2'!$C$34)="",CONCATENATE("Waiting for value of component",'2'!$C$34),INDEX('8.5'!$S12:$AL12,'2'!$C$34)))</f>
        <v/>
      </c>
      <c r="AM12" s="17"/>
    </row>
    <row r="13" spans="1:44" s="3" customFormat="1" ht="23.25" customHeight="1" x14ac:dyDescent="0.25">
      <c r="B13" s="15"/>
      <c r="C13" s="31"/>
      <c r="D13" s="73"/>
      <c r="E13" s="41"/>
      <c r="F13" s="41"/>
      <c r="G13" s="41"/>
      <c r="H13" s="41"/>
      <c r="I13" s="41"/>
      <c r="J13" s="101"/>
      <c r="K13" s="435" t="s">
        <v>340</v>
      </c>
      <c r="L13" s="435"/>
      <c r="M13" s="435"/>
      <c r="N13" s="435"/>
      <c r="O13" s="435"/>
      <c r="P13" s="435"/>
      <c r="Q13" s="435"/>
      <c r="R13" s="435"/>
      <c r="S13" s="49"/>
      <c r="T13" s="56"/>
      <c r="U13" s="49"/>
      <c r="V13" s="56"/>
      <c r="W13" s="49"/>
      <c r="X13" s="49"/>
      <c r="Y13" s="49"/>
      <c r="Z13" s="49"/>
      <c r="AA13" s="49"/>
      <c r="AB13" s="49"/>
      <c r="AC13" s="49"/>
      <c r="AD13" s="49"/>
      <c r="AE13" s="49"/>
      <c r="AF13" s="49"/>
      <c r="AG13" s="49"/>
      <c r="AH13" s="49"/>
      <c r="AI13" s="49"/>
      <c r="AJ13" s="49"/>
      <c r="AK13" s="49"/>
      <c r="AL13" s="49"/>
      <c r="AM13" s="17"/>
    </row>
    <row r="14" spans="1:44" s="3" customFormat="1" ht="7.5" customHeight="1" x14ac:dyDescent="0.25">
      <c r="B14" s="15"/>
      <c r="C14" s="31"/>
      <c r="D14" s="31"/>
      <c r="E14" s="31"/>
      <c r="F14" s="31"/>
      <c r="G14" s="31"/>
      <c r="H14" s="31"/>
      <c r="I14" s="31"/>
      <c r="J14" s="31"/>
      <c r="K14" s="31"/>
      <c r="L14" s="31"/>
      <c r="M14" s="31"/>
      <c r="N14" s="31"/>
      <c r="O14" s="31"/>
      <c r="P14" s="31"/>
      <c r="Q14" s="31"/>
      <c r="R14" s="31"/>
      <c r="S14" s="49"/>
      <c r="T14" s="56"/>
      <c r="U14" s="49"/>
      <c r="V14" s="56"/>
      <c r="W14" s="49"/>
      <c r="X14" s="49"/>
      <c r="Y14" s="49"/>
      <c r="Z14" s="49"/>
      <c r="AA14" s="49"/>
      <c r="AB14" s="49"/>
      <c r="AC14" s="49"/>
      <c r="AD14" s="49"/>
      <c r="AE14" s="49"/>
      <c r="AF14" s="49"/>
      <c r="AG14" s="49"/>
      <c r="AH14" s="49"/>
      <c r="AI14" s="49"/>
      <c r="AJ14" s="49"/>
      <c r="AK14" s="49"/>
      <c r="AL14" s="49"/>
      <c r="AM14" s="17"/>
    </row>
    <row r="15" spans="1:44" s="3" customFormat="1" ht="13.5" customHeight="1" thickBot="1" x14ac:dyDescent="0.3">
      <c r="B15" s="15"/>
      <c r="C15" s="31"/>
      <c r="D15" s="44" t="s">
        <v>341</v>
      </c>
      <c r="E15" s="88" t="s">
        <v>342</v>
      </c>
      <c r="F15" s="88"/>
      <c r="G15" s="88"/>
      <c r="H15" s="88"/>
      <c r="I15" s="88"/>
      <c r="J15" s="88"/>
      <c r="K15" s="88"/>
      <c r="L15" s="88"/>
      <c r="M15" s="88"/>
      <c r="N15" s="88"/>
      <c r="O15" s="88"/>
      <c r="P15" s="88"/>
      <c r="Q15" s="66"/>
      <c r="R15" s="66"/>
      <c r="S15" s="66"/>
      <c r="T15" s="66"/>
      <c r="U15" s="66"/>
      <c r="V15" s="66"/>
      <c r="W15" s="66"/>
      <c r="X15" s="66"/>
      <c r="Y15" s="66"/>
      <c r="Z15" s="66"/>
      <c r="AA15" s="66"/>
      <c r="AB15" s="66"/>
      <c r="AC15" s="66"/>
      <c r="AD15" s="66"/>
      <c r="AE15" s="66"/>
      <c r="AF15" s="66"/>
      <c r="AG15" s="66"/>
      <c r="AH15" s="66"/>
      <c r="AI15" s="66"/>
      <c r="AJ15" s="66"/>
      <c r="AK15" s="66"/>
      <c r="AL15" s="66"/>
      <c r="AM15" s="17"/>
    </row>
    <row r="16" spans="1:44" s="3" customFormat="1" ht="64.5" hidden="1" customHeight="1" x14ac:dyDescent="0.25">
      <c r="B16" s="15"/>
      <c r="C16" s="31"/>
      <c r="D16" s="408"/>
      <c r="E16" s="408"/>
      <c r="F16" s="408"/>
      <c r="G16" s="408"/>
      <c r="H16" s="408"/>
      <c r="I16" s="408"/>
      <c r="J16" s="408"/>
      <c r="K16" s="408"/>
      <c r="L16" s="408"/>
      <c r="M16" s="408"/>
      <c r="N16" s="408"/>
      <c r="O16" s="408"/>
      <c r="P16" s="408"/>
      <c r="Q16" s="31"/>
      <c r="R16" s="31"/>
      <c r="S16" s="49"/>
      <c r="T16" s="56"/>
      <c r="U16" s="49"/>
      <c r="V16" s="56"/>
      <c r="W16" s="49"/>
      <c r="X16" s="56"/>
      <c r="Y16" s="49"/>
      <c r="Z16" s="56"/>
      <c r="AA16" s="49"/>
      <c r="AB16" s="56"/>
      <c r="AC16" s="49"/>
      <c r="AD16" s="56"/>
      <c r="AE16" s="49"/>
      <c r="AF16" s="56"/>
      <c r="AG16" s="49"/>
      <c r="AH16" s="56"/>
      <c r="AI16" s="49"/>
      <c r="AJ16" s="56"/>
      <c r="AK16" s="49"/>
      <c r="AL16" s="56"/>
      <c r="AM16" s="17"/>
    </row>
    <row r="17" spans="2:40" s="3" customFormat="1" ht="127.5" hidden="1" customHeight="1" x14ac:dyDescent="0.25">
      <c r="B17" s="15"/>
      <c r="C17" s="31"/>
      <c r="D17" s="59"/>
      <c r="E17" s="59"/>
      <c r="F17" s="59"/>
      <c r="G17" s="59"/>
      <c r="H17" s="59"/>
      <c r="I17" s="59"/>
      <c r="J17" s="59"/>
      <c r="K17" s="59"/>
      <c r="L17" s="59"/>
      <c r="M17" s="59"/>
      <c r="N17" s="59"/>
      <c r="O17" s="59"/>
      <c r="P17" s="59"/>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40" s="3" customFormat="1" ht="80.25" hidden="1" customHeight="1" thickBot="1" x14ac:dyDescent="0.3">
      <c r="B18" s="15"/>
      <c r="C18" s="31"/>
      <c r="D18" s="31"/>
      <c r="E18" s="31"/>
      <c r="F18" s="31"/>
      <c r="G18" s="31"/>
      <c r="H18" s="31"/>
      <c r="I18" s="31"/>
      <c r="J18" s="31"/>
      <c r="K18" s="31"/>
      <c r="L18" s="31"/>
      <c r="M18" s="31"/>
      <c r="N18" s="31"/>
      <c r="O18" s="31"/>
      <c r="P18" s="31"/>
      <c r="Q18" s="31"/>
      <c r="R18" s="31"/>
      <c r="S18" s="49"/>
      <c r="T18" s="56"/>
      <c r="U18" s="49"/>
      <c r="V18" s="56"/>
      <c r="W18" s="49"/>
      <c r="X18" s="56"/>
      <c r="Y18" s="49"/>
      <c r="Z18" s="56"/>
      <c r="AA18" s="49"/>
      <c r="AB18" s="56"/>
      <c r="AC18" s="49"/>
      <c r="AD18" s="56"/>
      <c r="AE18" s="49"/>
      <c r="AF18" s="56"/>
      <c r="AG18" s="49"/>
      <c r="AH18" s="56"/>
      <c r="AI18" s="49"/>
      <c r="AJ18" s="56"/>
      <c r="AK18" s="49"/>
      <c r="AL18" s="56"/>
      <c r="AM18" s="17"/>
    </row>
    <row r="19" spans="2:40" s="3" customFormat="1" ht="15.75" thickBot="1" x14ac:dyDescent="0.3">
      <c r="B19" s="15"/>
      <c r="C19" s="31"/>
      <c r="D19" s="90" t="s">
        <v>233</v>
      </c>
      <c r="E19" s="102" t="s">
        <v>348</v>
      </c>
      <c r="F19" s="90"/>
      <c r="G19" s="90"/>
      <c r="H19" s="90"/>
      <c r="I19" s="90"/>
      <c r="J19" s="90"/>
      <c r="K19" s="90"/>
      <c r="L19" s="90"/>
      <c r="M19" s="90"/>
      <c r="N19" s="90"/>
      <c r="O19" s="90"/>
      <c r="P19" s="90"/>
      <c r="Q19" s="90"/>
      <c r="R19" s="31"/>
      <c r="S19" s="285"/>
      <c r="T19" s="285"/>
      <c r="U19" s="285"/>
      <c r="V19" s="285"/>
      <c r="W19" s="285"/>
      <c r="X19" s="285"/>
      <c r="Y19" s="285"/>
      <c r="Z19" s="285"/>
      <c r="AA19" s="285"/>
      <c r="AB19" s="285"/>
      <c r="AC19" s="285"/>
      <c r="AD19" s="285"/>
      <c r="AE19" s="285"/>
      <c r="AF19" s="285"/>
      <c r="AG19" s="285"/>
      <c r="AH19" s="285"/>
      <c r="AI19" s="285"/>
      <c r="AJ19" s="285"/>
      <c r="AK19" s="285"/>
      <c r="AL19" s="285"/>
      <c r="AM19" s="17"/>
      <c r="AN19" s="184"/>
    </row>
    <row r="20" spans="2:40" s="3" customFormat="1" ht="34.5" customHeight="1" thickBot="1" x14ac:dyDescent="0.3">
      <c r="B20" s="15"/>
      <c r="C20" s="31"/>
      <c r="D20" s="90" t="s">
        <v>234</v>
      </c>
      <c r="E20" s="102" t="s">
        <v>682</v>
      </c>
      <c r="F20" s="90"/>
      <c r="G20" s="90"/>
      <c r="H20" s="90"/>
      <c r="I20" s="90"/>
      <c r="J20" s="90"/>
      <c r="K20" s="90"/>
      <c r="L20" s="90"/>
      <c r="M20" s="90"/>
      <c r="N20" s="90"/>
      <c r="O20" s="90"/>
      <c r="P20" s="90"/>
      <c r="Q20" s="90"/>
      <c r="R20" s="31"/>
      <c r="S20" s="70"/>
      <c r="T20" s="174" t="str">
        <f>IF('2'!$C$14="","",IF(INDEX('8.5'!$S20:$AL20,'2'!$C$14)="",CONCATENATE("Waiting for value of component",'2'!$C$14),INDEX('8.5'!$S20:$AL20,'2'!$C$14)))</f>
        <v/>
      </c>
      <c r="U20" s="174" t="str">
        <f>IF('2'!$C$15="","",IF(INDEX('8.5'!$S20:$AL20,'2'!$C$15)="",CONCATENATE("Waiting for value of component",'2'!$C$15),INDEX('8.5'!$S20:$AL20,'2'!$C$15)))</f>
        <v/>
      </c>
      <c r="V20" s="174" t="str">
        <f>IF('2'!$C$16="","",IF(INDEX('8.5'!$S20:$AL20,'2'!$C$16)="",CONCATENATE("Waiting for value of component",'2'!$C$16),INDEX('8.5'!$S20:$AL20,'2'!$C$16)))</f>
        <v/>
      </c>
      <c r="W20" s="174" t="str">
        <f>IF('2'!$C$17="","",IF(INDEX('8.5'!$S20:$AL20,'2'!$C$17)="",CONCATENATE("Waiting for value of component",'2'!$C$17),INDEX('8.5'!$S20:$AL20,'2'!$C$17)))</f>
        <v/>
      </c>
      <c r="X20" s="174" t="str">
        <f>IF('2'!$C$18="","",IF(INDEX('8.5'!$S20:$AL20,'2'!$C$18)="",CONCATENATE("Waiting for value of component",'2'!$C$18),INDEX('8.5'!$S20:$AL20,'2'!$C$18)))</f>
        <v/>
      </c>
      <c r="Y20" s="174" t="str">
        <f>IF('2'!$C$19="","",IF(INDEX('8.5'!$S20:$AL20,'2'!$C$19)="",CONCATENATE("Waiting for value of component",'2'!$C$19),INDEX('8.5'!$S20:$AL20,'2'!$C$19)))</f>
        <v/>
      </c>
      <c r="Z20" s="174" t="str">
        <f>IF('2'!$C$20="","",IF(INDEX('8.5'!$S20:$AL20,'2'!$C$20)="",CONCATENATE("Waiting for value of component",'2'!$C$20),INDEX('8.5'!$S20:$AL20,'2'!$C$20)))</f>
        <v/>
      </c>
      <c r="AA20" s="174" t="str">
        <f>IF('2'!$C$21="","",IF(INDEX('8.5'!$S20:$AL20,'2'!$C$21)="",CONCATENATE("Waiting for value of component",'2'!$C$21),INDEX('8.5'!$S20:$AL20,'2'!$C$21)))</f>
        <v/>
      </c>
      <c r="AB20" s="174" t="str">
        <f>IF('2'!$C$22="","",IF(INDEX('8.5'!$S20:$AL20,'2'!$C$22)="",CONCATENATE("Waiting for value of component",'2'!$C$22),INDEX('8.5'!$S20:$AL20,'2'!$C$22)))</f>
        <v/>
      </c>
      <c r="AC20" s="174" t="str">
        <f>IF('2'!$C$25="","",IF(INDEX('8.5'!$S20:$AL20,'2'!$C$25)="",CONCATENATE("Waiting for value of component",'2'!$C$25),INDEX('8.5'!$S20:$AL20,'2'!$C$25)))</f>
        <v/>
      </c>
      <c r="AD20" s="174" t="str">
        <f>IF('2'!$C$26="","",IF(INDEX('8.5'!$S20:$AL20,'2'!$C$26)="",CONCATENATE("Waiting for value of component",'2'!$C$26),INDEX('8.5'!$S20:$AL20,'2'!$C$26)))</f>
        <v/>
      </c>
      <c r="AE20" s="174" t="str">
        <f>IF('2'!$C$27="","",IF(INDEX('8.5'!$S20:$AL20,'2'!$C$27)="",CONCATENATE("Waiting for value of component",'2'!$C$27),INDEX('8.5'!$S20:$AL20,'2'!$C$27)))</f>
        <v/>
      </c>
      <c r="AF20" s="174" t="str">
        <f>IF('2'!$C$28="","",IF(INDEX('8.5'!$S20:$AL20,'2'!$C$28)="",CONCATENATE("Waiting for value of component",'2'!$C$28),INDEX('8.5'!$S20:$AL20,'2'!$C$28)))</f>
        <v/>
      </c>
      <c r="AG20" s="174" t="str">
        <f>IF('2'!$C$29="","",IF(INDEX('8.5'!$S20:$AL20,'2'!$C$29)="",CONCATENATE("Waiting for value of component",'2'!$C$29),INDEX('8.5'!$S20:$AL20,'2'!$C$29)))</f>
        <v/>
      </c>
      <c r="AH20" s="174" t="str">
        <f>IF('2'!$C$30="","",IF(INDEX('8.5'!$S20:$AL20,'2'!$C$30)="",CONCATENATE("Waiting for value of component",'2'!$C$30),INDEX('8.5'!$S20:$AL20,'2'!$C$30)))</f>
        <v/>
      </c>
      <c r="AI20" s="174" t="str">
        <f>IF('2'!$C$31="","",IF(INDEX('8.5'!$S20:$AL20,'2'!$C$31)="",CONCATENATE("Waiting for value of component",'2'!$C$31),INDEX('8.5'!$S20:$AL20,'2'!$C$31)))</f>
        <v/>
      </c>
      <c r="AJ20" s="174" t="str">
        <f>IF('2'!$C$32="","",IF(INDEX('8.5'!$S20:$AL20,'2'!$C$32)="",CONCATENATE("Waiting for value of component",'2'!$C$32),INDEX('8.5'!$S20:$AL20,'2'!$C$32)))</f>
        <v/>
      </c>
      <c r="AK20" s="174" t="str">
        <f>IF('2'!$C$33="","",IF(INDEX('8.5'!$S20:$AL20,'2'!$C$33)="",CONCATENATE("Waiting for value of component",'2'!$C$33),INDEX('8.5'!$S20:$AL20,'2'!$C$33)))</f>
        <v/>
      </c>
      <c r="AL20" s="174" t="str">
        <f>IF('2'!$C$34="","",IF(INDEX('8.5'!$S20:$AL20,'2'!$C$34)="",CONCATENATE("Waiting for value of component",'2'!$C$34),INDEX('8.5'!$S20:$AL20,'2'!$C$34)))</f>
        <v/>
      </c>
      <c r="AM20" s="17"/>
    </row>
    <row r="21" spans="2:40" s="3" customFormat="1" x14ac:dyDescent="0.25">
      <c r="B21" s="15"/>
      <c r="C21" s="31"/>
      <c r="D21" s="31"/>
      <c r="E21" s="31"/>
      <c r="F21" s="31"/>
      <c r="G21" s="31"/>
      <c r="H21" s="31"/>
      <c r="I21" s="31"/>
      <c r="J21" s="31"/>
      <c r="K21" s="31"/>
      <c r="L21" s="31"/>
      <c r="M21" s="31"/>
      <c r="N21" s="31"/>
      <c r="O21" s="31"/>
      <c r="P21" s="31"/>
      <c r="Q21" s="31"/>
      <c r="R21" s="31"/>
      <c r="S21" s="49"/>
      <c r="T21" s="56"/>
      <c r="U21" s="49"/>
      <c r="V21" s="56"/>
      <c r="W21" s="49"/>
      <c r="X21" s="56"/>
      <c r="Y21" s="49"/>
      <c r="Z21" s="56"/>
      <c r="AA21" s="49"/>
      <c r="AB21" s="56"/>
      <c r="AC21" s="49"/>
      <c r="AD21" s="56"/>
      <c r="AE21" s="49"/>
      <c r="AF21" s="56"/>
      <c r="AG21" s="49"/>
      <c r="AH21" s="56"/>
      <c r="AI21" s="49"/>
      <c r="AJ21" s="56"/>
      <c r="AK21" s="49"/>
      <c r="AL21" s="56"/>
      <c r="AM21" s="17"/>
    </row>
    <row r="22" spans="2:40" s="3" customFormat="1" ht="13.5" customHeight="1" thickBot="1" x14ac:dyDescent="0.3">
      <c r="B22" s="15"/>
      <c r="C22" s="31"/>
      <c r="D22" s="44" t="s">
        <v>350</v>
      </c>
      <c r="E22" s="88" t="s">
        <v>349</v>
      </c>
      <c r="F22" s="88"/>
      <c r="G22" s="88"/>
      <c r="H22" s="88"/>
      <c r="I22" s="88"/>
      <c r="J22" s="88"/>
      <c r="K22" s="88"/>
      <c r="L22" s="88"/>
      <c r="M22" s="88"/>
      <c r="N22" s="88"/>
      <c r="O22" s="88"/>
      <c r="P22" s="88"/>
      <c r="Q22" s="66"/>
      <c r="R22" s="66"/>
      <c r="S22" s="66"/>
      <c r="T22" s="66"/>
      <c r="U22" s="66"/>
      <c r="V22" s="66"/>
      <c r="W22" s="66"/>
      <c r="X22" s="66"/>
      <c r="Y22" s="66"/>
      <c r="Z22" s="66"/>
      <c r="AA22" s="66"/>
      <c r="AB22" s="66"/>
      <c r="AC22" s="66"/>
      <c r="AD22" s="66"/>
      <c r="AE22" s="66"/>
      <c r="AF22" s="66"/>
      <c r="AG22" s="66"/>
      <c r="AH22" s="66"/>
      <c r="AI22" s="66"/>
      <c r="AJ22" s="66"/>
      <c r="AK22" s="66"/>
      <c r="AL22" s="66"/>
      <c r="AM22" s="17"/>
    </row>
    <row r="23" spans="2:40" s="3" customFormat="1" ht="64.5" hidden="1" customHeight="1" x14ac:dyDescent="0.25">
      <c r="B23" s="15"/>
      <c r="C23" s="31"/>
      <c r="D23" s="408"/>
      <c r="E23" s="408"/>
      <c r="F23" s="408"/>
      <c r="G23" s="408"/>
      <c r="H23" s="408"/>
      <c r="I23" s="408"/>
      <c r="J23" s="408"/>
      <c r="K23" s="408"/>
      <c r="L23" s="408"/>
      <c r="M23" s="408"/>
      <c r="N23" s="408"/>
      <c r="O23" s="408"/>
      <c r="P23" s="408"/>
      <c r="Q23" s="31"/>
      <c r="R23" s="31"/>
      <c r="S23" s="49"/>
      <c r="T23" s="56"/>
      <c r="U23" s="49"/>
      <c r="V23" s="56"/>
      <c r="W23" s="49"/>
      <c r="X23" s="56"/>
      <c r="Y23" s="49"/>
      <c r="Z23" s="56"/>
      <c r="AA23" s="49"/>
      <c r="AB23" s="56"/>
      <c r="AC23" s="49"/>
      <c r="AD23" s="56"/>
      <c r="AE23" s="49"/>
      <c r="AF23" s="56"/>
      <c r="AG23" s="49"/>
      <c r="AH23" s="56"/>
      <c r="AI23" s="49"/>
      <c r="AJ23" s="56"/>
      <c r="AK23" s="49"/>
      <c r="AL23" s="56"/>
      <c r="AM23" s="17"/>
    </row>
    <row r="24" spans="2:40" s="3" customFormat="1" ht="127.5" hidden="1" customHeight="1" x14ac:dyDescent="0.25">
      <c r="B24" s="15"/>
      <c r="C24" s="31"/>
      <c r="D24" s="59"/>
      <c r="E24" s="59"/>
      <c r="F24" s="59"/>
      <c r="G24" s="59"/>
      <c r="H24" s="59"/>
      <c r="I24" s="59"/>
      <c r="J24" s="59"/>
      <c r="K24" s="59"/>
      <c r="L24" s="59"/>
      <c r="M24" s="59"/>
      <c r="N24" s="59"/>
      <c r="O24" s="59"/>
      <c r="P24" s="59"/>
      <c r="Q24" s="31"/>
      <c r="R24" s="31"/>
      <c r="S24" s="49"/>
      <c r="T24" s="56"/>
      <c r="U24" s="49"/>
      <c r="V24" s="56"/>
      <c r="W24" s="49"/>
      <c r="X24" s="56"/>
      <c r="Y24" s="49"/>
      <c r="Z24" s="56"/>
      <c r="AA24" s="49"/>
      <c r="AB24" s="56"/>
      <c r="AC24" s="49"/>
      <c r="AD24" s="56"/>
      <c r="AE24" s="49"/>
      <c r="AF24" s="56"/>
      <c r="AG24" s="49"/>
      <c r="AH24" s="56"/>
      <c r="AI24" s="49"/>
      <c r="AJ24" s="56"/>
      <c r="AK24" s="49"/>
      <c r="AL24" s="56"/>
      <c r="AM24" s="17"/>
    </row>
    <row r="25" spans="2:40" s="3" customFormat="1" ht="80.25" hidden="1" customHeight="1" thickBot="1" x14ac:dyDescent="0.3">
      <c r="B25" s="15"/>
      <c r="C25" s="31"/>
      <c r="D25" s="31"/>
      <c r="E25" s="31"/>
      <c r="F25" s="31"/>
      <c r="G25" s="31"/>
      <c r="H25" s="31"/>
      <c r="I25" s="31"/>
      <c r="J25" s="31"/>
      <c r="K25" s="31"/>
      <c r="L25" s="31"/>
      <c r="M25" s="31"/>
      <c r="N25" s="31"/>
      <c r="O25" s="31"/>
      <c r="P25" s="31"/>
      <c r="Q25" s="31"/>
      <c r="R25" s="31"/>
      <c r="S25" s="49"/>
      <c r="T25" s="56"/>
      <c r="U25" s="49"/>
      <c r="V25" s="56"/>
      <c r="W25" s="49"/>
      <c r="X25" s="56"/>
      <c r="Y25" s="49"/>
      <c r="Z25" s="56"/>
      <c r="AA25" s="49"/>
      <c r="AB25" s="56"/>
      <c r="AC25" s="49"/>
      <c r="AD25" s="56"/>
      <c r="AE25" s="49"/>
      <c r="AF25" s="56"/>
      <c r="AG25" s="49"/>
      <c r="AH25" s="56"/>
      <c r="AI25" s="49"/>
      <c r="AJ25" s="56"/>
      <c r="AK25" s="49"/>
      <c r="AL25" s="56"/>
      <c r="AM25" s="17"/>
    </row>
    <row r="26" spans="2:40" s="3" customFormat="1" ht="24.75" thickBot="1" x14ac:dyDescent="0.3">
      <c r="B26" s="15"/>
      <c r="C26" s="31"/>
      <c r="D26" s="90" t="s">
        <v>233</v>
      </c>
      <c r="E26" s="102" t="s">
        <v>348</v>
      </c>
      <c r="F26" s="90"/>
      <c r="G26" s="90"/>
      <c r="H26" s="90"/>
      <c r="I26" s="90"/>
      <c r="J26" s="90"/>
      <c r="K26" s="90"/>
      <c r="L26" s="90"/>
      <c r="M26" s="90"/>
      <c r="N26" s="90"/>
      <c r="O26" s="90"/>
      <c r="P26" s="90"/>
      <c r="Q26" s="90"/>
      <c r="R26" s="31"/>
      <c r="S26" s="285"/>
      <c r="T26" s="287" t="str">
        <f>IF('2'!$C$14="","",IF(INDEX('8.5'!$S26:$AL26,'2'!$C$14)="",CONCATENATE("Waiting for value of component",'2'!$C$14),INDEX('8.5'!$S26:$AL26,'2'!$C$14)))</f>
        <v/>
      </c>
      <c r="U26" s="287" t="str">
        <f>IF('2'!$C$15="","",IF(INDEX('8.5'!$S26:$AL26,'2'!$C$15)="",CONCATENATE("Waiting for value of component",'2'!$C$15),INDEX('8.5'!$S26:$AL26,'2'!$C$15)))</f>
        <v/>
      </c>
      <c r="V26" s="287" t="str">
        <f>IF('2'!$C$16="","",IF(INDEX('8.5'!$S26:$AL26,'2'!$C$16)="",CONCATENATE("Waiting for value of component",'2'!$C$16),INDEX('8.5'!$S26:$AL26,'2'!$C$16)))</f>
        <v/>
      </c>
      <c r="W26" s="287" t="str">
        <f>IF('2'!$C$17="","",IF(INDEX('8.5'!$S26:$AL26,'2'!$C$17)="",CONCATENATE("Waiting for value of component",'2'!$C$17),INDEX('8.5'!$S26:$AL26,'2'!$C$17)))</f>
        <v/>
      </c>
      <c r="X26" s="287" t="str">
        <f>IF('2'!$C$18="","",IF(INDEX('8.5'!$S26:$AL26,'2'!$C$18)="",CONCATENATE("Waiting for value of component",'2'!$C$18),INDEX('8.5'!$S26:$AL26,'2'!$C$18)))</f>
        <v/>
      </c>
      <c r="Y26" s="287" t="str">
        <f>IF('2'!$C$19="","",IF(INDEX('8.5'!$S26:$AL26,'2'!$C$19)="",CONCATENATE("Waiting for value of component",'2'!$C$19),INDEX('8.5'!$S26:$AL26,'2'!$C$19)))</f>
        <v/>
      </c>
      <c r="Z26" s="287" t="str">
        <f>IF('2'!$C$20="","",IF(INDEX('8.5'!$S26:$AL26,'2'!$C$20)="",CONCATENATE("Waiting for value of component",'2'!$C$20),INDEX('8.5'!$S26:$AL26,'2'!$C$20)))</f>
        <v/>
      </c>
      <c r="AA26" s="287" t="str">
        <f>IF('2'!$C$21="","",IF(INDEX('8.5'!$S26:$AL26,'2'!$C$21)="",CONCATENATE("Waiting for value of component",'2'!$C$21),INDEX('8.5'!$S26:$AL26,'2'!$C$21)))</f>
        <v/>
      </c>
      <c r="AB26" s="287" t="str">
        <f>IF('2'!$C$22="","",IF(INDEX('8.5'!$S26:$AL26,'2'!$C$22)="",CONCATENATE("Waiting for value of component",'2'!$C$22),INDEX('8.5'!$S26:$AL26,'2'!$C$22)))</f>
        <v/>
      </c>
      <c r="AC26" s="287" t="str">
        <f>IF('2'!$C$25="","",IF(INDEX('8.5'!$S26:$AL26,'2'!$C$25)="",CONCATENATE("Waiting for value of component",'2'!$C$25),INDEX('8.5'!$S26:$AL26,'2'!$C$25)))</f>
        <v/>
      </c>
      <c r="AD26" s="287" t="str">
        <f>IF('2'!$C$26="","",IF(INDEX('8.5'!$S26:$AL26,'2'!$C$26)="",CONCATENATE("Waiting for value of component",'2'!$C$26),INDEX('8.5'!$S26:$AL26,'2'!$C$26)))</f>
        <v/>
      </c>
      <c r="AE26" s="287" t="str">
        <f>IF('2'!$C$27="","",IF(INDEX('8.5'!$S26:$AL26,'2'!$C$27)="",CONCATENATE("Waiting for value of component",'2'!$C$27),INDEX('8.5'!$S26:$AL26,'2'!$C$27)))</f>
        <v/>
      </c>
      <c r="AF26" s="287" t="str">
        <f>IF('2'!$C$28="","",IF(INDEX('8.5'!$S26:$AL26,'2'!$C$28)="",CONCATENATE("Waiting for value of component",'2'!$C$28),INDEX('8.5'!$S26:$AL26,'2'!$C$28)))</f>
        <v/>
      </c>
      <c r="AG26" s="287" t="str">
        <f>IF('2'!$C$29="","",IF(INDEX('8.5'!$S26:$AL26,'2'!$C$29)="",CONCATENATE("Waiting for value of component",'2'!$C$29),INDEX('8.5'!$S26:$AL26,'2'!$C$29)))</f>
        <v/>
      </c>
      <c r="AH26" s="287" t="str">
        <f>IF('2'!$C$30="","",IF(INDEX('8.5'!$S26:$AL26,'2'!$C$30)="",CONCATENATE("Waiting for value of component",'2'!$C$30),INDEX('8.5'!$S26:$AL26,'2'!$C$30)))</f>
        <v/>
      </c>
      <c r="AI26" s="287" t="str">
        <f>IF('2'!$C$31="","",IF(INDEX('8.5'!$S26:$AL26,'2'!$C$31)="",CONCATENATE("Waiting for value of component",'2'!$C$31),INDEX('8.5'!$S26:$AL26,'2'!$C$31)))</f>
        <v/>
      </c>
      <c r="AJ26" s="287" t="str">
        <f>IF('2'!$C$32="","",IF(INDEX('8.5'!$S26:$AL26,'2'!$C$32)="",CONCATENATE("Waiting for value of component",'2'!$C$32),INDEX('8.5'!$S26:$AL26,'2'!$C$32)))</f>
        <v/>
      </c>
      <c r="AK26" s="287" t="str">
        <f>IF('2'!$C$33="","",IF(INDEX('8.5'!$S26:$AL26,'2'!$C$33)="",CONCATENATE("Waiting for value of component",'2'!$C$33),INDEX('8.5'!$S26:$AL26,'2'!$C$33)))</f>
        <v/>
      </c>
      <c r="AL26" s="287" t="str">
        <f>IF('2'!$C$34="","",IF(INDEX('8.5'!$S26:$AL26,'2'!$C$34)="",CONCATENATE("Waiting for value of component",'2'!$C$34),INDEX('8.5'!$S26:$AL26,'2'!$C$34)))</f>
        <v/>
      </c>
      <c r="AM26" s="17"/>
    </row>
    <row r="27" spans="2:40" s="3" customFormat="1" ht="34.5" customHeight="1" thickBot="1" x14ac:dyDescent="0.3">
      <c r="B27" s="15"/>
      <c r="C27" s="31"/>
      <c r="D27" s="90" t="s">
        <v>234</v>
      </c>
      <c r="E27" s="102" t="s">
        <v>682</v>
      </c>
      <c r="F27" s="90"/>
      <c r="G27" s="90"/>
      <c r="H27" s="90"/>
      <c r="I27" s="90"/>
      <c r="J27" s="90"/>
      <c r="K27" s="90"/>
      <c r="L27" s="90"/>
      <c r="M27" s="90"/>
      <c r="N27" s="90"/>
      <c r="O27" s="90"/>
      <c r="P27" s="90"/>
      <c r="Q27" s="90"/>
      <c r="R27" s="31"/>
      <c r="S27" s="174"/>
      <c r="T27" s="174" t="str">
        <f>IF('2'!$C$14="","",IF(INDEX('8.5'!$S27:$AL27,'2'!$C$14)="",CONCATENATE("Waiting for value of component",'2'!$C$14),INDEX('8.5'!$S27:$AL27,'2'!$C$14)))</f>
        <v/>
      </c>
      <c r="U27" s="174" t="str">
        <f>IF('2'!$C$15="","",IF(INDEX('8.5'!$S27:$AL27,'2'!$C$15)="",CONCATENATE("Waiting for value of component",'2'!$C$15),INDEX('8.5'!$S27:$AL27,'2'!$C$15)))</f>
        <v/>
      </c>
      <c r="V27" s="174" t="str">
        <f>IF('2'!$C$16="","",IF(INDEX('8.5'!$S27:$AL27,'2'!$C$16)="",CONCATENATE("Waiting for value of component",'2'!$C$16),INDEX('8.5'!$S27:$AL27,'2'!$C$16)))</f>
        <v/>
      </c>
      <c r="W27" s="174" t="str">
        <f>IF('2'!$C$17="","",IF(INDEX('8.5'!$S27:$AL27,'2'!$C$17)="",CONCATENATE("Waiting for value of component",'2'!$C$17),INDEX('8.5'!$S27:$AL27,'2'!$C$17)))</f>
        <v/>
      </c>
      <c r="X27" s="174" t="str">
        <f>IF('2'!$C$18="","",IF(INDEX('8.5'!$S27:$AL27,'2'!$C$18)="",CONCATENATE("Waiting for value of component",'2'!$C$18),INDEX('8.5'!$S27:$AL27,'2'!$C$18)))</f>
        <v/>
      </c>
      <c r="Y27" s="174" t="str">
        <f>IF('2'!$C$19="","",IF(INDEX('8.5'!$S27:$AL27,'2'!$C$19)="",CONCATENATE("Waiting for value of component",'2'!$C$19),INDEX('8.5'!$S27:$AL27,'2'!$C$19)))</f>
        <v/>
      </c>
      <c r="Z27" s="174" t="str">
        <f>IF('2'!$C$20="","",IF(INDEX('8.5'!$S27:$AL27,'2'!$C$20)="",CONCATENATE("Waiting for value of component",'2'!$C$20),INDEX('8.5'!$S27:$AL27,'2'!$C$20)))</f>
        <v/>
      </c>
      <c r="AA27" s="174" t="str">
        <f>IF('2'!$C$21="","",IF(INDEX('8.5'!$S27:$AL27,'2'!$C$21)="",CONCATENATE("Waiting for value of component",'2'!$C$21),INDEX('8.5'!$S27:$AL27,'2'!$C$21)))</f>
        <v/>
      </c>
      <c r="AB27" s="174" t="str">
        <f>IF('2'!$C$22="","",IF(INDEX('8.5'!$S27:$AL27,'2'!$C$22)="",CONCATENATE("Waiting for value of component",'2'!$C$22),INDEX('8.5'!$S27:$AL27,'2'!$C$22)))</f>
        <v/>
      </c>
      <c r="AC27" s="174" t="str">
        <f>IF('2'!$C$25="","",IF(INDEX('8.5'!$S27:$AL27,'2'!$C$25)="",CONCATENATE("Waiting for value of component",'2'!$C$25),INDEX('8.5'!$S27:$AL27,'2'!$C$25)))</f>
        <v/>
      </c>
      <c r="AD27" s="174" t="str">
        <f>IF('2'!$C$26="","",IF(INDEX('8.5'!$S27:$AL27,'2'!$C$26)="",CONCATENATE("Waiting for value of component",'2'!$C$26),INDEX('8.5'!$S27:$AL27,'2'!$C$26)))</f>
        <v/>
      </c>
      <c r="AE27" s="174" t="str">
        <f>IF('2'!$C$27="","",IF(INDEX('8.5'!$S27:$AL27,'2'!$C$27)="",CONCATENATE("Waiting for value of component",'2'!$C$27),INDEX('8.5'!$S27:$AL27,'2'!$C$27)))</f>
        <v/>
      </c>
      <c r="AF27" s="174" t="str">
        <f>IF('2'!$C$28="","",IF(INDEX('8.5'!$S27:$AL27,'2'!$C$28)="",CONCATENATE("Waiting for value of component",'2'!$C$28),INDEX('8.5'!$S27:$AL27,'2'!$C$28)))</f>
        <v/>
      </c>
      <c r="AG27" s="174" t="str">
        <f>IF('2'!$C$29="","",IF(INDEX('8.5'!$S27:$AL27,'2'!$C$29)="",CONCATENATE("Waiting for value of component",'2'!$C$29),INDEX('8.5'!$S27:$AL27,'2'!$C$29)))</f>
        <v/>
      </c>
      <c r="AH27" s="174" t="str">
        <f>IF('2'!$C$30="","",IF(INDEX('8.5'!$S27:$AL27,'2'!$C$30)="",CONCATENATE("Waiting for value of component",'2'!$C$30),INDEX('8.5'!$S27:$AL27,'2'!$C$30)))</f>
        <v/>
      </c>
      <c r="AI27" s="174" t="str">
        <f>IF('2'!$C$31="","",IF(INDEX('8.5'!$S27:$AL27,'2'!$C$31)="",CONCATENATE("Waiting for value of component",'2'!$C$31),INDEX('8.5'!$S27:$AL27,'2'!$C$31)))</f>
        <v/>
      </c>
      <c r="AJ27" s="174" t="str">
        <f>IF('2'!$C$32="","",IF(INDEX('8.5'!$S27:$AL27,'2'!$C$32)="",CONCATENATE("Waiting for value of component",'2'!$C$32),INDEX('8.5'!$S27:$AL27,'2'!$C$32)))</f>
        <v/>
      </c>
      <c r="AK27" s="174" t="str">
        <f>IF('2'!$C$33="","",IF(INDEX('8.5'!$S27:$AL27,'2'!$C$33)="",CONCATENATE("Waiting for value of component",'2'!$C$33),INDEX('8.5'!$S27:$AL27,'2'!$C$33)))</f>
        <v/>
      </c>
      <c r="AL27" s="174" t="str">
        <f>IF('2'!$C$34="","",IF(INDEX('8.5'!$S27:$AL27,'2'!$C$34)="",CONCATENATE("Waiting for value of component",'2'!$C$34),INDEX('8.5'!$S27:$AL27,'2'!$C$34)))</f>
        <v/>
      </c>
      <c r="AM27" s="17"/>
    </row>
    <row r="28" spans="2:40" s="3" customFormat="1" ht="6" customHeight="1" x14ac:dyDescent="0.25">
      <c r="B28" s="15"/>
      <c r="C28" s="31"/>
      <c r="D28" s="31"/>
      <c r="E28" s="31"/>
      <c r="F28" s="31"/>
      <c r="G28" s="31"/>
      <c r="H28" s="31"/>
      <c r="I28" s="31"/>
      <c r="J28" s="31"/>
      <c r="K28" s="31"/>
      <c r="L28" s="31"/>
      <c r="M28" s="31"/>
      <c r="N28" s="31"/>
      <c r="O28" s="31"/>
      <c r="P28" s="31"/>
      <c r="Q28" s="31"/>
      <c r="R28" s="31"/>
      <c r="S28" s="49"/>
      <c r="T28" s="56"/>
      <c r="U28" s="49"/>
      <c r="V28" s="56"/>
      <c r="W28" s="49"/>
      <c r="X28" s="56"/>
      <c r="Y28" s="49"/>
      <c r="Z28" s="56"/>
      <c r="AA28" s="49"/>
      <c r="AB28" s="56"/>
      <c r="AC28" s="49"/>
      <c r="AD28" s="56"/>
      <c r="AE28" s="49"/>
      <c r="AF28" s="56"/>
      <c r="AG28" s="49"/>
      <c r="AH28" s="56"/>
      <c r="AI28" s="49"/>
      <c r="AJ28" s="56"/>
      <c r="AK28" s="49"/>
      <c r="AL28" s="56"/>
      <c r="AM28" s="17"/>
    </row>
    <row r="29" spans="2:40" s="3" customFormat="1" ht="12" customHeight="1" thickBot="1" x14ac:dyDescent="0.3">
      <c r="B29" s="15"/>
      <c r="C29" s="18"/>
      <c r="D29" s="44" t="s">
        <v>351</v>
      </c>
      <c r="E29" s="88" t="s">
        <v>352</v>
      </c>
      <c r="F29" s="88"/>
      <c r="G29" s="88"/>
      <c r="H29" s="88"/>
      <c r="I29" s="88"/>
      <c r="J29" s="88"/>
      <c r="K29" s="88"/>
      <c r="L29" s="88"/>
      <c r="M29" s="88"/>
      <c r="N29" s="88"/>
      <c r="O29" s="88"/>
      <c r="P29" s="88"/>
      <c r="Q29" s="66"/>
      <c r="R29" s="66"/>
      <c r="S29" s="66"/>
      <c r="T29" s="66"/>
      <c r="U29" s="66"/>
      <c r="V29" s="66"/>
      <c r="W29" s="66"/>
      <c r="X29" s="66"/>
      <c r="Y29" s="66"/>
      <c r="Z29" s="66"/>
      <c r="AA29" s="66"/>
      <c r="AB29" s="66"/>
      <c r="AC29" s="66"/>
      <c r="AD29" s="66"/>
      <c r="AE29" s="66"/>
      <c r="AF29" s="66"/>
      <c r="AG29" s="66"/>
      <c r="AH29" s="66"/>
      <c r="AI29" s="66"/>
      <c r="AJ29" s="66"/>
      <c r="AK29" s="66"/>
      <c r="AL29" s="66"/>
      <c r="AM29" s="17"/>
    </row>
    <row r="30" spans="2:40" s="3" customFormat="1" ht="52.5" customHeight="1" thickBot="1" x14ac:dyDescent="0.3">
      <c r="B30" s="15"/>
      <c r="C30" s="31"/>
      <c r="D30" s="408" t="s">
        <v>353</v>
      </c>
      <c r="E30" s="408"/>
      <c r="F30" s="408"/>
      <c r="G30" s="408"/>
      <c r="H30" s="408"/>
      <c r="I30" s="408"/>
      <c r="J30" s="408"/>
      <c r="K30" s="408"/>
      <c r="L30" s="408"/>
      <c r="M30" s="408"/>
      <c r="N30" s="408"/>
      <c r="O30" s="408"/>
      <c r="P30" s="408"/>
      <c r="Q30" s="408"/>
      <c r="R30" s="31"/>
      <c r="S30" s="177" t="str">
        <f>IF('2'!$X$13="","",'2'!$X$13)</f>
        <v/>
      </c>
      <c r="T30" s="177" t="str">
        <f>IF('2'!$X$14="",IF('2'!$C$14="","",INDEX('2'!$X$13:$X$34,'2'!$C$14)),'2'!$X$14)</f>
        <v/>
      </c>
      <c r="U30" s="177" t="str">
        <f>IF('2'!$X$15="",IF('2'!$C$15="","",INDEX('2'!$X$13:$X$34,'2'!$C$15)),'2'!$X$15)</f>
        <v/>
      </c>
      <c r="V30" s="177" t="str">
        <f>IF('2'!$X$16="",IF('2'!$C$16="","",INDEX('2'!$X$13:$X$34,'2'!$C$16)),'2'!$X$16)</f>
        <v/>
      </c>
      <c r="W30" s="177" t="str">
        <f>IF('2'!$X$17="",IF('2'!$C$17="","",INDEX('2'!$X$13:$X$34,'2'!$C$17)),'2'!$X$17)</f>
        <v/>
      </c>
      <c r="X30" s="177" t="str">
        <f>IF('2'!$X$18="",IF('2'!$C$18="","",INDEX('2'!$X$13:$X$34,'2'!$C$18)),'2'!$X$18)</f>
        <v/>
      </c>
      <c r="Y30" s="177" t="str">
        <f>IF('2'!$X$19="",IF('2'!$C$19="","",INDEX('2'!$X$13:$X$34,'2'!$C$19)),'2'!$X$19)</f>
        <v/>
      </c>
      <c r="Z30" s="177" t="str">
        <f>IF('2'!$X$20="",IF('2'!$C$20="","",INDEX('2'!$X$13:$X$34,'2'!$C$20)),'2'!$X$20)</f>
        <v/>
      </c>
      <c r="AA30" s="177" t="str">
        <f>IF('2'!$X$21="",IF('2'!$C$21="","",INDEX('2'!$X$13:$X$34,'2'!$C$21)),'2'!$X$21)</f>
        <v/>
      </c>
      <c r="AB30" s="177" t="str">
        <f>IF('2'!$X$22="",IF('2'!$C$22="","",INDEX('2'!$X$13:$X$34,'2'!$C$22)),'2'!$X$22)</f>
        <v/>
      </c>
      <c r="AC30" s="177" t="str">
        <f>IF('2'!$X$25="",IF('2'!$C$25="","",INDEX('2'!$X$13:$X$34,'2'!$C$25+2)),'2'!$X$25)</f>
        <v/>
      </c>
      <c r="AD30" s="177" t="str">
        <f>IF('2'!$X$26="",IF('2'!$C$26="","",INDEX('2'!$X$13:$X$34,'2'!$C$26+2)),'2'!$X$26)</f>
        <v/>
      </c>
      <c r="AE30" s="177" t="str">
        <f>IF('2'!$X$27="",IF('2'!$C$27="","",INDEX('2'!$X$13:$X$34,'2'!$C$27+2)),'2'!$X$27)</f>
        <v/>
      </c>
      <c r="AF30" s="177" t="str">
        <f>IF('2'!$X$28="",IF('2'!$C$28="","",INDEX('2'!$X$13:$X$34,'2'!$C$28+2)),'2'!$X$28)</f>
        <v/>
      </c>
      <c r="AG30" s="177" t="str">
        <f>IF('2'!$X$29="",IF('2'!$C$29="","",INDEX('2'!$X$13:$X$34,'2'!$C$29+2)),'2'!$X$29)</f>
        <v/>
      </c>
      <c r="AH30" s="177" t="str">
        <f>IF('2'!$X$30="",IF('2'!$C$30="","",INDEX('2'!$X$13:$X$34,'2'!$C$30+2)),'2'!$X$30)</f>
        <v/>
      </c>
      <c r="AI30" s="177" t="str">
        <f>IF('2'!$X$31="",IF('2'!$C$31="","",INDEX('2'!$X$13:$X$34,'2'!$C$31+2)),'2'!$X$31)</f>
        <v/>
      </c>
      <c r="AJ30" s="177" t="str">
        <f>IF('2'!$X$32="",IF('2'!$C$32="","",INDEX('2'!$X$13:$X$34,'2'!$C$32+2)),'2'!$X$32)</f>
        <v/>
      </c>
      <c r="AK30" s="177" t="str">
        <f>IF('2'!$X$33="",IF('2'!$C$33="","",INDEX('2'!$X$13:$X$34,'2'!$C$33+2)),'2'!$X$33)</f>
        <v/>
      </c>
      <c r="AL30" s="177" t="str">
        <f>IF('2'!$X$34="",IF('2'!$C$34="","",INDEX('2'!$X$13:$X$34,'2'!$C$34+2)),'2'!$X$34)</f>
        <v/>
      </c>
      <c r="AM30" s="17"/>
    </row>
    <row r="31" spans="2:40" s="3" customFormat="1" ht="39.75" customHeight="1" thickBot="1" x14ac:dyDescent="0.3">
      <c r="B31" s="15"/>
      <c r="C31" s="31"/>
      <c r="D31" s="89"/>
      <c r="E31" s="10" t="s">
        <v>354</v>
      </c>
      <c r="F31" s="60"/>
      <c r="G31" s="60"/>
      <c r="H31" s="59"/>
      <c r="I31" s="60"/>
      <c r="J31" s="60"/>
      <c r="K31" s="60"/>
      <c r="L31" s="60"/>
      <c r="M31" s="60"/>
      <c r="N31" s="60"/>
      <c r="O31" s="60"/>
      <c r="P31" s="60"/>
      <c r="Q31" s="31"/>
      <c r="R31" s="31"/>
      <c r="S31" s="174"/>
      <c r="T31" s="174" t="str">
        <f>IF('2'!$C$14="","",IF(INDEX('8.5'!$S31:$AL31,'2'!$C$14)="",CONCATENATE("Waiting for value of component",'2'!$C$14),INDEX('8.5'!$S31:$AL31,'2'!$C$14)))</f>
        <v/>
      </c>
      <c r="U31" s="174" t="str">
        <f>IF('2'!$C$15="","",IF(INDEX('8.5'!$S31:$AL31,'2'!$C$15)="",CONCATENATE("Waiting for value of component",'2'!$C$15),INDEX('8.5'!$S31:$AL31,'2'!$C$15)))</f>
        <v/>
      </c>
      <c r="V31" s="174" t="str">
        <f>IF('2'!$C$16="","",IF(INDEX('8.5'!$S31:$AL31,'2'!$C$16)="",CONCATENATE("Waiting for value of component",'2'!$C$16),INDEX('8.5'!$S31:$AL31,'2'!$C$16)))</f>
        <v/>
      </c>
      <c r="W31" s="174" t="str">
        <f>IF('2'!$C$17="","",IF(INDEX('8.5'!$S31:$AL31,'2'!$C$17)="",CONCATENATE("Waiting for value of component",'2'!$C$17),INDEX('8.5'!$S31:$AL31,'2'!$C$17)))</f>
        <v/>
      </c>
      <c r="X31" s="174" t="str">
        <f>IF('2'!$C$18="","",IF(INDEX('8.5'!$S31:$AL31,'2'!$C$18)="",CONCATENATE("Waiting for value of component",'2'!$C$18),INDEX('8.5'!$S31:$AL31,'2'!$C$18)))</f>
        <v/>
      </c>
      <c r="Y31" s="174" t="str">
        <f>IF('2'!$C$19="","",IF(INDEX('8.5'!$S31:$AL31,'2'!$C$19)="",CONCATENATE("Waiting for value of component",'2'!$C$19),INDEX('8.5'!$S31:$AL31,'2'!$C$19)))</f>
        <v/>
      </c>
      <c r="Z31" s="174" t="str">
        <f>IF('2'!$C$20="","",IF(INDEX('8.5'!$S31:$AL31,'2'!$C$20)="",CONCATENATE("Waiting for value of component",'2'!$C$20),INDEX('8.5'!$S31:$AL31,'2'!$C$20)))</f>
        <v/>
      </c>
      <c r="AA31" s="174" t="str">
        <f>IF('2'!$C$21="","",IF(INDEX('8.5'!$S31:$AL31,'2'!$C$21)="",CONCATENATE("Waiting for value of component",'2'!$C$21),INDEX('8.5'!$S31:$AL31,'2'!$C$21)))</f>
        <v/>
      </c>
      <c r="AB31" s="174" t="str">
        <f>IF('2'!$C$22="","",IF(INDEX('8.5'!$S31:$AL31,'2'!$C$22)="",CONCATENATE("Waiting for value of component",'2'!$C$22),INDEX('8.5'!$S31:$AL31,'2'!$C$22)))</f>
        <v/>
      </c>
      <c r="AC31" s="174" t="str">
        <f>IF('2'!$C$25="","",IF(INDEX('8.5'!$S31:$AL31,'2'!$C$25)="",CONCATENATE("Waiting for value of component",'2'!$C$25),INDEX('8.5'!$S31:$AL31,'2'!$C$25)))</f>
        <v/>
      </c>
      <c r="AD31" s="174" t="str">
        <f>IF('2'!$C$26="","",IF(INDEX('8.5'!$S31:$AL31,'2'!$C$26)="",CONCATENATE("Waiting for value of component",'2'!$C$26),INDEX('8.5'!$S31:$AL31,'2'!$C$26)))</f>
        <v/>
      </c>
      <c r="AE31" s="174" t="str">
        <f>IF('2'!$C$27="","",IF(INDEX('8.5'!$S31:$AL31,'2'!$C$27)="",CONCATENATE("Waiting for value of component",'2'!$C$27),INDEX('8.5'!$S31:$AL31,'2'!$C$27)))</f>
        <v/>
      </c>
      <c r="AF31" s="174" t="str">
        <f>IF('2'!$C$28="","",IF(INDEX('8.5'!$S31:$AL31,'2'!$C$28)="",CONCATENATE("Waiting for value of component",'2'!$C$28),INDEX('8.5'!$S31:$AL31,'2'!$C$28)))</f>
        <v/>
      </c>
      <c r="AG31" s="174" t="str">
        <f>IF('2'!$C$29="","",IF(INDEX('8.5'!$S31:$AL31,'2'!$C$29)="",CONCATENATE("Waiting for value of component",'2'!$C$29),INDEX('8.5'!$S31:$AL31,'2'!$C$29)))</f>
        <v/>
      </c>
      <c r="AH31" s="174" t="str">
        <f>IF('2'!$C$30="","",IF(INDEX('8.5'!$S31:$AL31,'2'!$C$30)="",CONCATENATE("Waiting for value of component",'2'!$C$30),INDEX('8.5'!$S31:$AL31,'2'!$C$30)))</f>
        <v/>
      </c>
      <c r="AI31" s="174" t="str">
        <f>IF('2'!$C$31="","",IF(INDEX('8.5'!$S31:$AL31,'2'!$C$31)="",CONCATENATE("Waiting for value of component",'2'!$C$31),INDEX('8.5'!$S31:$AL31,'2'!$C$31)))</f>
        <v/>
      </c>
      <c r="AJ31" s="174" t="str">
        <f>IF('2'!$C$32="","",IF(INDEX('8.5'!$S31:$AL31,'2'!$C$32)="",CONCATENATE("Waiting for value of component",'2'!$C$32),INDEX('8.5'!$S31:$AL31,'2'!$C$32)))</f>
        <v/>
      </c>
      <c r="AK31" s="174" t="str">
        <f>IF('2'!$C$33="","",IF(INDEX('8.5'!$S31:$AL31,'2'!$C$33)="",CONCATENATE("Waiting for value of component",'2'!$C$33),INDEX('8.5'!$S31:$AL31,'2'!$C$33)))</f>
        <v/>
      </c>
      <c r="AL31" s="174" t="str">
        <f>IF('2'!$C$34="","",IF(INDEX('8.5'!$S31:$AL31,'2'!$C$34)="",CONCATENATE("Waiting for value of component",'2'!$C$34),INDEX('8.5'!$S31:$AL31,'2'!$C$34)))</f>
        <v/>
      </c>
      <c r="AM31" s="17"/>
    </row>
    <row r="32" spans="2:40" s="3" customFormat="1" ht="18" customHeight="1" x14ac:dyDescent="0.25">
      <c r="B32" s="15"/>
      <c r="C32" s="31"/>
      <c r="D32" s="3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8" customHeight="1" x14ac:dyDescent="0.25">
      <c r="B33" s="15"/>
      <c r="C33" s="31"/>
      <c r="D33" s="31"/>
      <c r="E33" s="31"/>
      <c r="F33" s="31"/>
      <c r="G33" s="31"/>
      <c r="H33" s="31"/>
      <c r="I33" s="31"/>
      <c r="J33" s="31"/>
      <c r="K33" s="31"/>
      <c r="L33" s="31"/>
      <c r="M33" s="31"/>
      <c r="N33" s="31"/>
      <c r="O33" s="31"/>
      <c r="P33" s="31"/>
      <c r="Q33" s="31"/>
      <c r="R33" s="31"/>
      <c r="S33" s="49"/>
      <c r="T33" s="56"/>
      <c r="U33" s="49"/>
      <c r="V33" s="56"/>
      <c r="W33" s="49"/>
      <c r="X33" s="56"/>
      <c r="Y33" s="49"/>
      <c r="Z33" s="56"/>
      <c r="AA33" s="49"/>
      <c r="AB33" s="56"/>
      <c r="AC33" s="49"/>
      <c r="AD33" s="56"/>
      <c r="AE33" s="49"/>
      <c r="AF33" s="56"/>
      <c r="AG33" s="49"/>
      <c r="AH33" s="56"/>
      <c r="AI33" s="49"/>
      <c r="AJ33" s="56"/>
      <c r="AK33" s="49"/>
      <c r="AL33" s="56"/>
      <c r="AM33" s="17"/>
    </row>
    <row r="34" spans="2:39" s="3" customFormat="1" ht="18" customHeight="1" x14ac:dyDescent="0.25">
      <c r="B34" s="15"/>
      <c r="C34" s="31"/>
      <c r="D34" s="3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ht="18" customHeight="1" thickBot="1" x14ac:dyDescent="0.3">
      <c r="B35" s="27"/>
      <c r="C35" s="28"/>
      <c r="D35" s="28"/>
      <c r="E35" s="28"/>
      <c r="F35" s="28"/>
      <c r="G35" s="28"/>
      <c r="H35" s="28"/>
      <c r="I35" s="28"/>
      <c r="J35" s="28"/>
      <c r="K35" s="28"/>
      <c r="L35" s="28"/>
      <c r="M35" s="28"/>
      <c r="N35" s="28"/>
      <c r="O35" s="28"/>
      <c r="P35" s="28"/>
      <c r="Q35" s="28"/>
      <c r="R35" s="28"/>
      <c r="S35" s="51"/>
      <c r="T35" s="58"/>
      <c r="U35" s="51"/>
      <c r="V35" s="58"/>
      <c r="W35" s="51"/>
      <c r="X35" s="58"/>
      <c r="Y35" s="51"/>
      <c r="Z35" s="58"/>
      <c r="AA35" s="51"/>
      <c r="AB35" s="58"/>
      <c r="AC35" s="51"/>
      <c r="AD35" s="58"/>
      <c r="AE35" s="51"/>
      <c r="AF35" s="58"/>
      <c r="AG35" s="51"/>
      <c r="AH35" s="58"/>
      <c r="AI35" s="51"/>
      <c r="AJ35" s="58"/>
      <c r="AK35" s="51"/>
      <c r="AL35" s="58"/>
      <c r="AM35" s="29"/>
    </row>
    <row r="36" spans="2:39" s="3" customFormat="1" ht="18" customHeight="1" x14ac:dyDescent="0.25">
      <c r="S36" s="47"/>
      <c r="T36" s="54"/>
      <c r="U36" s="47"/>
      <c r="V36" s="54"/>
      <c r="W36" s="47"/>
      <c r="X36" s="54"/>
      <c r="Y36" s="47"/>
      <c r="Z36" s="54"/>
      <c r="AA36" s="47"/>
      <c r="AB36" s="54"/>
      <c r="AC36" s="47"/>
      <c r="AD36" s="54"/>
      <c r="AE36" s="47"/>
      <c r="AF36" s="54"/>
      <c r="AG36" s="47"/>
      <c r="AH36" s="54"/>
      <c r="AI36" s="47"/>
      <c r="AJ36" s="54"/>
      <c r="AK36" s="47"/>
      <c r="AL36" s="54"/>
    </row>
    <row r="37" spans="2:39" s="3" customFormat="1" ht="18" customHeight="1" x14ac:dyDescent="0.25">
      <c r="S37" s="47"/>
      <c r="T37" s="54"/>
      <c r="U37" s="47"/>
      <c r="V37" s="54"/>
      <c r="W37" s="47"/>
      <c r="X37" s="54"/>
      <c r="Y37" s="47"/>
      <c r="Z37" s="54"/>
      <c r="AA37" s="47"/>
      <c r="AB37" s="54"/>
      <c r="AC37" s="47"/>
      <c r="AD37" s="54"/>
      <c r="AE37" s="47"/>
      <c r="AF37" s="54"/>
      <c r="AG37" s="47"/>
      <c r="AH37" s="54"/>
      <c r="AI37" s="47"/>
      <c r="AJ37" s="54"/>
      <c r="AK37" s="47"/>
      <c r="AL37" s="54"/>
    </row>
    <row r="38" spans="2:39" s="3" customFormat="1" ht="18" customHeight="1" x14ac:dyDescent="0.25">
      <c r="L38"/>
      <c r="S38" s="47"/>
      <c r="T38" s="54"/>
      <c r="U38" s="47"/>
      <c r="V38" s="54"/>
      <c r="W38" s="47"/>
      <c r="X38" s="54"/>
      <c r="Y38" s="47"/>
      <c r="Z38" s="54"/>
      <c r="AA38" s="47"/>
      <c r="AB38" s="54"/>
      <c r="AC38" s="47"/>
      <c r="AD38" s="54"/>
      <c r="AE38" s="47"/>
      <c r="AF38" s="54"/>
      <c r="AG38" s="47"/>
      <c r="AH38" s="54"/>
      <c r="AI38" s="47"/>
      <c r="AJ38" s="54"/>
      <c r="AK38" s="47"/>
      <c r="AL38" s="54"/>
    </row>
    <row r="39" spans="2:39" s="3" customFormat="1" ht="18" customHeight="1" x14ac:dyDescent="0.25">
      <c r="S39" s="47"/>
      <c r="T39" s="54"/>
      <c r="U39" s="47"/>
      <c r="V39" s="54"/>
      <c r="W39" s="47"/>
      <c r="X39" s="54"/>
      <c r="Y39" s="47"/>
      <c r="Z39" s="54"/>
      <c r="AA39" s="47"/>
      <c r="AB39" s="54"/>
      <c r="AC39" s="47"/>
      <c r="AD39" s="54"/>
      <c r="AE39" s="47"/>
      <c r="AF39" s="54"/>
      <c r="AG39" s="47"/>
      <c r="AH39" s="54"/>
      <c r="AI39" s="47"/>
      <c r="AJ39" s="54"/>
      <c r="AK39" s="47"/>
      <c r="AL39" s="54"/>
    </row>
    <row r="40" spans="2:39" s="3" customFormat="1" ht="18" customHeight="1" x14ac:dyDescent="0.25">
      <c r="S40" s="47"/>
      <c r="T40" s="54"/>
      <c r="U40" s="47"/>
      <c r="V40" s="54"/>
      <c r="W40" s="47"/>
      <c r="X40" s="54"/>
      <c r="Y40" s="47"/>
      <c r="Z40" s="54"/>
      <c r="AA40" s="47"/>
      <c r="AB40" s="54"/>
      <c r="AC40" s="47"/>
      <c r="AD40" s="54"/>
      <c r="AE40" s="47"/>
      <c r="AF40" s="54"/>
      <c r="AG40" s="47"/>
      <c r="AH40" s="54"/>
      <c r="AI40" s="47"/>
      <c r="AJ40" s="54"/>
      <c r="AK40" s="47"/>
      <c r="AL40" s="54"/>
    </row>
    <row r="41" spans="2:39" s="3" customFormat="1" ht="18" customHeight="1" x14ac:dyDescent="0.25">
      <c r="S41" s="47"/>
      <c r="T41" s="54"/>
      <c r="U41" s="47"/>
      <c r="V41" s="54"/>
      <c r="W41" s="47"/>
      <c r="X41" s="54"/>
      <c r="Y41" s="47"/>
      <c r="Z41" s="54"/>
      <c r="AA41" s="47"/>
      <c r="AB41" s="54"/>
      <c r="AC41" s="47"/>
      <c r="AD41" s="54"/>
      <c r="AE41" s="47"/>
      <c r="AF41" s="54"/>
      <c r="AG41" s="47"/>
      <c r="AH41" s="54"/>
      <c r="AI41" s="47"/>
      <c r="AJ41" s="54"/>
      <c r="AK41" s="47"/>
      <c r="AL41" s="54"/>
    </row>
    <row r="42" spans="2:39" s="3" customFormat="1" ht="18" customHeight="1" x14ac:dyDescent="0.25">
      <c r="H42"/>
      <c r="S42" s="47"/>
      <c r="T42" s="54"/>
      <c r="U42" s="47"/>
      <c r="V42" s="54"/>
      <c r="W42" s="47"/>
      <c r="X42" s="54"/>
      <c r="Y42" s="47"/>
      <c r="Z42" s="54"/>
      <c r="AA42" s="47"/>
      <c r="AB42" s="54"/>
      <c r="AC42" s="47"/>
      <c r="AD42" s="54"/>
      <c r="AE42" s="47"/>
      <c r="AF42" s="54"/>
      <c r="AG42" s="47"/>
      <c r="AH42" s="54"/>
      <c r="AI42" s="47"/>
      <c r="AJ42" s="54"/>
      <c r="AK42" s="47"/>
      <c r="AL42" s="54"/>
    </row>
    <row r="43" spans="2:39" s="3" customFormat="1" ht="18" customHeight="1" x14ac:dyDescent="0.25">
      <c r="S43" s="47"/>
      <c r="T43" s="54"/>
      <c r="U43" s="47"/>
      <c r="V43" s="54"/>
      <c r="W43" s="47"/>
      <c r="X43" s="54"/>
      <c r="Y43" s="47"/>
      <c r="Z43" s="54"/>
      <c r="AA43" s="47"/>
      <c r="AB43" s="54"/>
      <c r="AC43" s="47"/>
      <c r="AD43" s="54"/>
      <c r="AE43" s="47"/>
      <c r="AF43" s="54"/>
      <c r="AG43" s="47"/>
      <c r="AH43" s="54"/>
      <c r="AI43" s="47"/>
      <c r="AJ43" s="54"/>
      <c r="AK43" s="47"/>
      <c r="AL43" s="54"/>
    </row>
    <row r="44" spans="2:39" s="3" customFormat="1" ht="18" customHeight="1" x14ac:dyDescent="0.25">
      <c r="S44" s="47"/>
      <c r="T44" s="54"/>
      <c r="U44" s="47"/>
      <c r="V44" s="54"/>
      <c r="W44" s="47"/>
      <c r="X44" s="54"/>
      <c r="Y44" s="47"/>
      <c r="Z44" s="54"/>
      <c r="AA44" s="47"/>
      <c r="AB44" s="54"/>
      <c r="AC44" s="47"/>
      <c r="AD44" s="54"/>
      <c r="AE44" s="47"/>
      <c r="AF44" s="54"/>
      <c r="AG44" s="47"/>
      <c r="AH44" s="54"/>
      <c r="AI44" s="47"/>
      <c r="AJ44" s="54"/>
      <c r="AK44" s="47"/>
      <c r="AL44" s="54"/>
    </row>
    <row r="45" spans="2:39" s="3" customFormat="1" x14ac:dyDescent="0.25">
      <c r="S45" s="47"/>
      <c r="T45" s="54"/>
      <c r="U45" s="47"/>
      <c r="V45" s="54"/>
      <c r="W45" s="47"/>
      <c r="X45" s="54"/>
      <c r="Y45" s="47"/>
      <c r="Z45" s="54"/>
      <c r="AA45" s="47"/>
      <c r="AB45" s="54"/>
      <c r="AC45" s="47"/>
      <c r="AD45" s="54"/>
      <c r="AE45" s="47"/>
      <c r="AF45" s="54"/>
      <c r="AG45" s="47"/>
      <c r="AH45" s="54"/>
      <c r="AI45" s="47"/>
      <c r="AJ45" s="54"/>
      <c r="AK45" s="47"/>
      <c r="AL45" s="54"/>
    </row>
    <row r="46" spans="2:39" s="3" customFormat="1" x14ac:dyDescent="0.25">
      <c r="S46" s="47"/>
      <c r="T46" s="54"/>
      <c r="U46" s="47"/>
      <c r="V46" s="54"/>
      <c r="W46" s="47"/>
      <c r="X46" s="54"/>
      <c r="Y46" s="47"/>
      <c r="Z46" s="54"/>
      <c r="AA46" s="47"/>
      <c r="AB46" s="54"/>
      <c r="AC46" s="47"/>
      <c r="AD46" s="54"/>
      <c r="AE46" s="47"/>
      <c r="AF46" s="54"/>
      <c r="AG46" s="47"/>
      <c r="AH46" s="54"/>
      <c r="AI46" s="47"/>
      <c r="AJ46" s="54"/>
      <c r="AK46" s="47"/>
      <c r="AL46" s="54"/>
    </row>
    <row r="47" spans="2:39" s="3" customFormat="1" x14ac:dyDescent="0.25">
      <c r="S47" s="47"/>
      <c r="T47" s="54"/>
      <c r="U47" s="47"/>
      <c r="V47" s="54"/>
      <c r="W47" s="47"/>
      <c r="X47" s="54"/>
      <c r="Y47" s="47"/>
      <c r="Z47" s="54"/>
      <c r="AA47" s="47"/>
      <c r="AB47" s="54"/>
      <c r="AC47" s="47"/>
      <c r="AD47" s="54"/>
      <c r="AE47" s="47"/>
      <c r="AF47" s="54"/>
      <c r="AG47" s="47"/>
      <c r="AH47" s="54"/>
      <c r="AI47" s="47"/>
      <c r="AJ47" s="54"/>
      <c r="AK47" s="47"/>
      <c r="AL47" s="54"/>
    </row>
    <row r="48" spans="2:39" s="3" customFormat="1" x14ac:dyDescent="0.25">
      <c r="S48" s="47"/>
      <c r="T48" s="54"/>
      <c r="U48" s="47"/>
      <c r="V48" s="54"/>
      <c r="W48" s="47"/>
      <c r="X48" s="54"/>
      <c r="Y48" s="47"/>
      <c r="Z48" s="54"/>
      <c r="AA48" s="47"/>
      <c r="AB48" s="54"/>
      <c r="AC48" s="47"/>
      <c r="AD48" s="54"/>
      <c r="AE48" s="47"/>
      <c r="AF48" s="54"/>
      <c r="AG48" s="47"/>
      <c r="AH48" s="54"/>
      <c r="AI48" s="47"/>
      <c r="AJ48" s="54"/>
      <c r="AK48" s="47"/>
      <c r="AL48" s="54"/>
    </row>
    <row r="49" spans="19:38" s="3" customFormat="1" x14ac:dyDescent="0.25">
      <c r="S49" s="47"/>
      <c r="T49" s="54"/>
      <c r="U49" s="47"/>
      <c r="V49" s="54"/>
      <c r="W49" s="47"/>
      <c r="X49" s="54"/>
      <c r="Y49" s="47"/>
      <c r="Z49" s="54"/>
      <c r="AA49" s="47"/>
      <c r="AB49" s="54"/>
      <c r="AC49" s="47"/>
      <c r="AD49" s="54"/>
      <c r="AE49" s="47"/>
      <c r="AF49" s="54"/>
      <c r="AG49" s="47"/>
      <c r="AH49" s="54"/>
      <c r="AI49" s="47"/>
      <c r="AJ49" s="54"/>
      <c r="AK49" s="47"/>
      <c r="AL49" s="54"/>
    </row>
    <row r="50" spans="19:38" s="3" customFormat="1" x14ac:dyDescent="0.25">
      <c r="S50" s="47"/>
      <c r="T50" s="54"/>
      <c r="U50" s="47"/>
      <c r="V50" s="54"/>
      <c r="W50" s="47"/>
      <c r="X50" s="54"/>
      <c r="Y50" s="47"/>
      <c r="Z50" s="54"/>
      <c r="AA50" s="47"/>
      <c r="AB50" s="54"/>
      <c r="AC50" s="47"/>
      <c r="AD50" s="54"/>
      <c r="AE50" s="47"/>
      <c r="AF50" s="54"/>
      <c r="AG50" s="47"/>
      <c r="AH50" s="54"/>
      <c r="AI50" s="47"/>
      <c r="AJ50" s="54"/>
      <c r="AK50" s="47"/>
      <c r="AL50" s="54"/>
    </row>
  </sheetData>
  <mergeCells count="8">
    <mergeCell ref="D23:P23"/>
    <mergeCell ref="D30:Q30"/>
    <mergeCell ref="D3:Q3"/>
    <mergeCell ref="C4:Q4"/>
    <mergeCell ref="D16:P16"/>
    <mergeCell ref="E11:Q11"/>
    <mergeCell ref="E12:Q12"/>
    <mergeCell ref="K13:R13"/>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FormControl!$B$146:$B$152</xm:f>
          </x14:formula1>
          <xm:sqref>S26:AL26 S19:AL19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5"/>
  <dimension ref="A1:AR38"/>
  <sheetViews>
    <sheetView zoomScaleNormal="100" workbookViewId="0">
      <pane xSplit="18" ySplit="6" topLeftCell="S7" activePane="bottomRight" state="frozen"/>
      <selection pane="topRight" activeCell="S1" sqref="S1"/>
      <selection pane="bottomLeft" activeCell="A7" sqref="A7"/>
      <selection pane="bottomRight" activeCell="S8" sqref="S8"/>
    </sheetView>
  </sheetViews>
  <sheetFormatPr defaultRowHeight="15" x14ac:dyDescent="0.25"/>
  <cols>
    <col min="1" max="1" width="1.5703125" customWidth="1"/>
    <col min="2" max="2" width="1.42578125" customWidth="1"/>
    <col min="3" max="3" width="3.14062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9</v>
      </c>
      <c r="D3" s="45" t="s">
        <v>355</v>
      </c>
      <c r="E3" s="45"/>
      <c r="F3" s="45"/>
      <c r="G3" s="45"/>
      <c r="H3" s="45"/>
      <c r="I3" s="45"/>
      <c r="J3" s="45"/>
      <c r="K3" s="45"/>
      <c r="L3" s="45"/>
      <c r="M3" s="45"/>
      <c r="N3" s="45"/>
      <c r="O3" s="45"/>
      <c r="P3" s="45"/>
      <c r="Q3" s="45"/>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1.5" customHeight="1" x14ac:dyDescent="0.25">
      <c r="B4" s="15"/>
      <c r="C4" s="436" t="s">
        <v>356</v>
      </c>
      <c r="D4" s="436"/>
      <c r="E4" s="436"/>
      <c r="F4" s="436"/>
      <c r="G4" s="436"/>
      <c r="H4" s="436"/>
      <c r="I4" s="436"/>
      <c r="J4" s="436"/>
      <c r="K4" s="436"/>
      <c r="L4" s="436"/>
      <c r="M4" s="436"/>
      <c r="N4" s="436"/>
      <c r="O4" s="436"/>
      <c r="P4" s="436"/>
      <c r="Q4" s="436"/>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12.75" customHeight="1" thickBot="1" x14ac:dyDescent="0.3">
      <c r="B5" s="15"/>
      <c r="C5" s="18"/>
      <c r="D5" s="18"/>
      <c r="E5" s="18"/>
      <c r="F5" s="18"/>
      <c r="G5" s="18"/>
      <c r="H5" s="18"/>
      <c r="I5" s="18"/>
      <c r="J5" s="18"/>
      <c r="K5" s="18"/>
      <c r="L5" s="18"/>
      <c r="M5" s="18"/>
      <c r="N5" s="18"/>
      <c r="O5" s="18"/>
      <c r="P5" s="18"/>
      <c r="Q5" s="18"/>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17.25" customHeight="1" thickBot="1" x14ac:dyDescent="0.3">
      <c r="B6" s="15"/>
      <c r="C6" s="18"/>
      <c r="Q6" s="31"/>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357</v>
      </c>
      <c r="E7" s="88" t="s">
        <v>358</v>
      </c>
      <c r="F7" s="88"/>
      <c r="G7" s="88"/>
      <c r="H7" s="88"/>
      <c r="I7" s="88"/>
      <c r="J7" s="88"/>
      <c r="K7" s="88"/>
      <c r="L7" s="88"/>
      <c r="M7" s="88"/>
      <c r="N7" s="88"/>
      <c r="O7" s="88"/>
      <c r="P7" s="88"/>
      <c r="Q7" s="66"/>
      <c r="R7" s="66"/>
      <c r="S7" s="66"/>
      <c r="T7" s="66"/>
      <c r="U7" s="66"/>
      <c r="V7" s="66"/>
      <c r="W7" s="66"/>
      <c r="X7" s="66"/>
      <c r="Y7" s="66"/>
      <c r="Z7" s="66"/>
      <c r="AA7" s="66"/>
      <c r="AB7" s="66"/>
      <c r="AC7" s="66"/>
      <c r="AD7" s="66"/>
      <c r="AE7" s="66"/>
      <c r="AF7" s="66"/>
      <c r="AG7" s="66"/>
      <c r="AH7" s="66"/>
      <c r="AI7" s="66"/>
      <c r="AJ7" s="66"/>
      <c r="AK7" s="66"/>
      <c r="AL7" s="66"/>
      <c r="AM7" s="17"/>
    </row>
    <row r="8" spans="1:44" s="3" customFormat="1" ht="38.25" customHeight="1" thickBot="1" x14ac:dyDescent="0.3">
      <c r="B8" s="15"/>
      <c r="C8" s="31"/>
      <c r="D8" s="412" t="s">
        <v>670</v>
      </c>
      <c r="E8" s="412"/>
      <c r="F8" s="412"/>
      <c r="G8" s="412"/>
      <c r="H8" s="412"/>
      <c r="I8" s="412"/>
      <c r="J8" s="412"/>
      <c r="K8" s="412"/>
      <c r="L8" s="412"/>
      <c r="M8" s="412"/>
      <c r="N8" s="412"/>
      <c r="O8" s="412"/>
      <c r="P8" s="412"/>
      <c r="Q8" s="412"/>
      <c r="R8" s="31"/>
      <c r="S8" s="70"/>
      <c r="T8" s="174" t="str">
        <f>IF('2'!$C$14="","",IF(INDEX('9'!$S8:$AL8,'2'!$C$14)="",CONCATENATE("Waiting for value of component",'2'!$C$14),INDEX('9'!$S8:$AL8,'2'!$C$14)))</f>
        <v/>
      </c>
      <c r="U8" s="174" t="str">
        <f>IF('2'!$C$15="","",IF(INDEX('9'!$S8:$AL8,'2'!$C$15)="",CONCATENATE("Waiting for value of component",'2'!$C$15),INDEX('9'!$S8:$AL8,'2'!$C$15)))</f>
        <v/>
      </c>
      <c r="V8" s="174" t="str">
        <f>IF('2'!$C$16="","",IF(INDEX('9'!$S8:$AL8,'2'!$C$16)="",CONCATENATE("Waiting for value of component",'2'!$C$16),INDEX('9'!$S8:$AL8,'2'!$C$16)))</f>
        <v/>
      </c>
      <c r="W8" s="174" t="str">
        <f>IF('2'!$C$17="","",IF(INDEX('9'!$S8:$AL8,'2'!$C$17)="",CONCATENATE("Waiting for value of component",'2'!$C$17),INDEX('9'!$S8:$AL8,'2'!$C$17)))</f>
        <v/>
      </c>
      <c r="X8" s="174" t="str">
        <f>IF('2'!$C$18="","",IF(INDEX('9'!$S8:$AL8,'2'!$C$18)="",CONCATENATE("Waiting for value of component",'2'!$C$18),INDEX('9'!$S8:$AL8,'2'!$C$18)))</f>
        <v/>
      </c>
      <c r="Y8" s="174" t="str">
        <f>IF('2'!$C$19="","",IF(INDEX('9'!$S8:$AL8,'2'!$C$19)="",CONCATENATE("Waiting for value of component",'2'!$C$19),INDEX('9'!$S8:$AL8,'2'!$C$19)))</f>
        <v/>
      </c>
      <c r="Z8" s="174" t="str">
        <f>IF('2'!$C$20="","",IF(INDEX('9'!$S8:$AL8,'2'!$C$20)="",CONCATENATE("Waiting for value of component",'2'!$C$20),INDEX('9'!$S8:$AL8,'2'!$C$20)))</f>
        <v/>
      </c>
      <c r="AA8" s="174" t="str">
        <f>IF('2'!$C$21="","",IF(INDEX('9'!$S8:$AL8,'2'!$C$21)="",CONCATENATE("Waiting for value of component",'2'!$C$21),INDEX('9'!$S8:$AL8,'2'!$C$21)))</f>
        <v/>
      </c>
      <c r="AB8" s="174" t="str">
        <f>IF('2'!$C$22="","",IF(INDEX('9'!$S8:$AL8,'2'!$C$22)="",CONCATENATE("Waiting for value of component",'2'!$C$22),INDEX('9'!$S8:$AL8,'2'!$C$22)))</f>
        <v/>
      </c>
      <c r="AC8" s="174" t="str">
        <f>IF('2'!$C$25="","",IF(INDEX('9'!$S8:$AL8,'2'!$C$25)="",CONCATENATE("Waiting for value of component",'2'!$C$25),INDEX('9'!$S8:$AL8,'2'!$C$25)))</f>
        <v/>
      </c>
      <c r="AD8" s="174" t="str">
        <f>IF('2'!$C$26="","",IF(INDEX('9'!$S8:$AL8,'2'!$C$26)="",CONCATENATE("Waiting for value of component",'2'!$C$26),INDEX('9'!$S8:$AL8,'2'!$C$26)))</f>
        <v/>
      </c>
      <c r="AE8" s="174" t="str">
        <f>IF('2'!$C$27="","",IF(INDEX('9'!$S8:$AL8,'2'!$C$27)="",CONCATENATE("Waiting for value of component",'2'!$C$27),INDEX('9'!$S8:$AL8,'2'!$C$27)))</f>
        <v/>
      </c>
      <c r="AF8" s="174" t="str">
        <f>IF('2'!$C$28="","",IF(INDEX('9'!$S8:$AL8,'2'!$C$28)="",CONCATENATE("Waiting for value of component",'2'!$C$28),INDEX('9'!$S8:$AL8,'2'!$C$28)))</f>
        <v/>
      </c>
      <c r="AG8" s="174" t="str">
        <f>IF('2'!$C$29="","",IF(INDEX('9'!$S8:$AL8,'2'!$C$29)="",CONCATENATE("Waiting for value of component",'2'!$C$29),INDEX('9'!$S8:$AL8,'2'!$C$29)))</f>
        <v/>
      </c>
      <c r="AH8" s="174" t="str">
        <f>IF('2'!$C$30="","",IF(INDEX('9'!$S8:$AL8,'2'!$C$30)="",CONCATENATE("Waiting for value of component",'2'!$C$30),INDEX('9'!$S8:$AL8,'2'!$C$30)))</f>
        <v/>
      </c>
      <c r="AI8" s="174" t="str">
        <f>IF('2'!$C$31="","",IF(INDEX('9'!$S8:$AL8,'2'!$C$31)="",CONCATENATE("Waiting for value of component",'2'!$C$31),INDEX('9'!$S8:$AL8,'2'!$C$31)))</f>
        <v/>
      </c>
      <c r="AJ8" s="174" t="str">
        <f>IF('2'!$C$32="","",IF(INDEX('9'!$S8:$AL8,'2'!$C$32)="",CONCATENATE("Waiting for value of component",'2'!$C$32),INDEX('9'!$S8:$AL8,'2'!$C$32)))</f>
        <v/>
      </c>
      <c r="AK8" s="174" t="str">
        <f>IF('2'!$C$33="","",IF(INDEX('9'!$S8:$AL8,'2'!$C$33)="",CONCATENATE("Waiting for value of component",'2'!$C$33),INDEX('9'!$S8:$AL8,'2'!$C$33)))</f>
        <v/>
      </c>
      <c r="AL8" s="174" t="str">
        <f>IF('2'!$C$34="","",IF(INDEX('9'!$S8:$AL8,'2'!$C$34)="",CONCATENATE("Waiting for value of component",'2'!$C$34),INDEX('9'!$S8:$AL8,'2'!$C$34)))</f>
        <v/>
      </c>
      <c r="AM8" s="17"/>
    </row>
    <row r="9" spans="1:44" s="3" customFormat="1" ht="6" customHeight="1" x14ac:dyDescent="0.25">
      <c r="B9" s="15"/>
      <c r="C9" s="31"/>
      <c r="D9" s="3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2" customHeight="1" thickBot="1" x14ac:dyDescent="0.3">
      <c r="B10" s="15"/>
      <c r="C10" s="18"/>
      <c r="D10" s="44" t="s">
        <v>359</v>
      </c>
      <c r="E10" s="88" t="s">
        <v>360</v>
      </c>
      <c r="F10" s="88"/>
      <c r="G10" s="88"/>
      <c r="H10" s="88"/>
      <c r="I10" s="88"/>
      <c r="J10" s="88"/>
      <c r="K10" s="88"/>
      <c r="L10" s="88"/>
      <c r="M10" s="88"/>
      <c r="N10" s="88"/>
      <c r="O10" s="88"/>
      <c r="P10" s="88"/>
      <c r="Q10" s="66"/>
      <c r="R10" s="66"/>
      <c r="S10" s="66"/>
      <c r="T10" s="66"/>
      <c r="U10" s="66"/>
      <c r="V10" s="66"/>
      <c r="W10" s="66"/>
      <c r="X10" s="66"/>
      <c r="Y10" s="66"/>
      <c r="Z10" s="66"/>
      <c r="AA10" s="66"/>
      <c r="AB10" s="66"/>
      <c r="AC10" s="66"/>
      <c r="AD10" s="66"/>
      <c r="AE10" s="66"/>
      <c r="AF10" s="66"/>
      <c r="AG10" s="66"/>
      <c r="AH10" s="66"/>
      <c r="AI10" s="66"/>
      <c r="AJ10" s="66"/>
      <c r="AK10" s="66"/>
      <c r="AL10" s="66"/>
      <c r="AM10" s="17"/>
    </row>
    <row r="11" spans="1:44" s="3" customFormat="1" ht="38.25" customHeight="1" thickBot="1" x14ac:dyDescent="0.3">
      <c r="B11" s="15"/>
      <c r="C11" s="31"/>
      <c r="D11" s="412" t="s">
        <v>671</v>
      </c>
      <c r="E11" s="412"/>
      <c r="F11" s="412"/>
      <c r="G11" s="412"/>
      <c r="H11" s="412"/>
      <c r="I11" s="412"/>
      <c r="J11" s="412"/>
      <c r="K11" s="412"/>
      <c r="L11" s="412"/>
      <c r="M11" s="412"/>
      <c r="N11" s="412"/>
      <c r="O11" s="412"/>
      <c r="P11" s="412"/>
      <c r="Q11" s="412"/>
      <c r="R11" s="31"/>
      <c r="S11" s="70"/>
      <c r="T11" s="174" t="str">
        <f>IF('2'!$C$14="","",IF(INDEX('9'!$S11:$AL11,'2'!$C$14)="",CONCATENATE("Waiting for value of component",'2'!$C$14),INDEX('9'!$S11:$AL11,'2'!$C$14)))</f>
        <v/>
      </c>
      <c r="U11" s="174" t="str">
        <f>IF('2'!$C$15="","",IF(INDEX('9'!$S11:$AL11,'2'!$C$15)="",CONCATENATE("Waiting for value of component",'2'!$C$15),INDEX('9'!$S11:$AL11,'2'!$C$15)))</f>
        <v/>
      </c>
      <c r="V11" s="174" t="str">
        <f>IF('2'!$C$16="","",IF(INDEX('9'!$S11:$AL11,'2'!$C$16)="",CONCATENATE("Waiting for value of component",'2'!$C$16),INDEX('9'!$S11:$AL11,'2'!$C$16)))</f>
        <v/>
      </c>
      <c r="W11" s="174" t="str">
        <f>IF('2'!$C$17="","",IF(INDEX('9'!$S11:$AL11,'2'!$C$17)="",CONCATENATE("Waiting for value of component",'2'!$C$17),INDEX('9'!$S11:$AL11,'2'!$C$17)))</f>
        <v/>
      </c>
      <c r="X11" s="174" t="str">
        <f>IF('2'!$C$18="","",IF(INDEX('9'!$S11:$AL11,'2'!$C$18)="",CONCATENATE("Waiting for value of component",'2'!$C$18),INDEX('9'!$S11:$AL11,'2'!$C$18)))</f>
        <v/>
      </c>
      <c r="Y11" s="174" t="str">
        <f>IF('2'!$C$19="","",IF(INDEX('9'!$S11:$AL11,'2'!$C$19)="",CONCATENATE("Waiting for value of component",'2'!$C$19),INDEX('9'!$S11:$AL11,'2'!$C$19)))</f>
        <v/>
      </c>
      <c r="Z11" s="174" t="str">
        <f>IF('2'!$C$20="","",IF(INDEX('9'!$S11:$AL11,'2'!$C$20)="",CONCATENATE("Waiting for value of component",'2'!$C$20),INDEX('9'!$S11:$AL11,'2'!$C$20)))</f>
        <v/>
      </c>
      <c r="AA11" s="174" t="str">
        <f>IF('2'!$C$21="","",IF(INDEX('9'!$S11:$AL11,'2'!$C$21)="",CONCATENATE("Waiting for value of component",'2'!$C$21),INDEX('9'!$S11:$AL11,'2'!$C$21)))</f>
        <v/>
      </c>
      <c r="AB11" s="174" t="str">
        <f>IF('2'!$C$22="","",IF(INDEX('9'!$S11:$AL11,'2'!$C$22)="",CONCATENATE("Waiting for value of component",'2'!$C$22),INDEX('9'!$S11:$AL11,'2'!$C$22)))</f>
        <v/>
      </c>
      <c r="AC11" s="174" t="str">
        <f>IF('2'!$C$25="","",IF(INDEX('9'!$S11:$AL11,'2'!$C$25)="",CONCATENATE("Waiting for value of component",'2'!$C$25),INDEX('9'!$S11:$AL11,'2'!$C$25)))</f>
        <v/>
      </c>
      <c r="AD11" s="174" t="str">
        <f>IF('2'!$C$26="","",IF(INDEX('9'!$S11:$AL11,'2'!$C$26)="",CONCATENATE("Waiting for value of component",'2'!$C$26),INDEX('9'!$S11:$AL11,'2'!$C$26)))</f>
        <v/>
      </c>
      <c r="AE11" s="174" t="str">
        <f>IF('2'!$C$27="","",IF(INDEX('9'!$S11:$AL11,'2'!$C$27)="",CONCATENATE("Waiting for value of component",'2'!$C$27),INDEX('9'!$S11:$AL11,'2'!$C$27)))</f>
        <v/>
      </c>
      <c r="AF11" s="174" t="str">
        <f>IF('2'!$C$28="","",IF(INDEX('9'!$S11:$AL11,'2'!$C$28)="",CONCATENATE("Waiting for value of component",'2'!$C$28),INDEX('9'!$S11:$AL11,'2'!$C$28)))</f>
        <v/>
      </c>
      <c r="AG11" s="174" t="str">
        <f>IF('2'!$C$29="","",IF(INDEX('9'!$S11:$AL11,'2'!$C$29)="",CONCATENATE("Waiting for value of component",'2'!$C$29),INDEX('9'!$S11:$AL11,'2'!$C$29)))</f>
        <v/>
      </c>
      <c r="AH11" s="174" t="str">
        <f>IF('2'!$C$30="","",IF(INDEX('9'!$S11:$AL11,'2'!$C$30)="",CONCATENATE("Waiting for value of component",'2'!$C$30),INDEX('9'!$S11:$AL11,'2'!$C$30)))</f>
        <v/>
      </c>
      <c r="AI11" s="174" t="str">
        <f>IF('2'!$C$31="","",IF(INDEX('9'!$S11:$AL11,'2'!$C$31)="",CONCATENATE("Waiting for value of component",'2'!$C$31),INDEX('9'!$S11:$AL11,'2'!$C$31)))</f>
        <v/>
      </c>
      <c r="AJ11" s="174" t="str">
        <f>IF('2'!$C$32="","",IF(INDEX('9'!$S11:$AL11,'2'!$C$32)="",CONCATENATE("Waiting for value of component",'2'!$C$32),INDEX('9'!$S11:$AL11,'2'!$C$32)))</f>
        <v/>
      </c>
      <c r="AK11" s="174" t="str">
        <f>IF('2'!$C$33="","",IF(INDEX('9'!$S11:$AL11,'2'!$C$33)="",CONCATENATE("Waiting for value of component",'2'!$C$33),INDEX('9'!$S11:$AL11,'2'!$C$33)))</f>
        <v/>
      </c>
      <c r="AL11" s="174" t="str">
        <f>IF('2'!$C$34="","",IF(INDEX('9'!$S11:$AL11,'2'!$C$34)="",CONCATENATE("Waiting for value of component",'2'!$C$34),INDEX('9'!$S11:$AL11,'2'!$C$34)))</f>
        <v/>
      </c>
      <c r="AM11" s="17"/>
    </row>
    <row r="12" spans="1:44" s="3" customFormat="1" ht="5.25" customHeight="1" x14ac:dyDescent="0.25">
      <c r="B12" s="15"/>
      <c r="C12" s="31"/>
      <c r="D12" s="31"/>
      <c r="E12" s="31"/>
      <c r="F12" s="31"/>
      <c r="G12" s="31"/>
      <c r="H12" s="31"/>
      <c r="I12" s="31"/>
      <c r="J12" s="31"/>
      <c r="K12" s="31"/>
      <c r="L12" s="31"/>
      <c r="M12" s="31"/>
      <c r="N12" s="31"/>
      <c r="O12" s="31"/>
      <c r="P12" s="31"/>
      <c r="Q12" s="31"/>
      <c r="R12" s="31"/>
      <c r="S12" s="49"/>
      <c r="T12" s="56"/>
      <c r="U12" s="49"/>
      <c r="V12" s="56"/>
      <c r="W12" s="49"/>
      <c r="X12" s="56"/>
      <c r="Y12" s="49"/>
      <c r="Z12" s="56"/>
      <c r="AA12" s="49"/>
      <c r="AB12" s="56"/>
      <c r="AC12" s="49"/>
      <c r="AD12" s="56"/>
      <c r="AE12" s="49"/>
      <c r="AF12" s="56"/>
      <c r="AG12" s="49"/>
      <c r="AH12" s="56"/>
      <c r="AI12" s="49"/>
      <c r="AJ12" s="56"/>
      <c r="AK12" s="49"/>
      <c r="AL12" s="56"/>
      <c r="AM12" s="17"/>
    </row>
    <row r="13" spans="1:44" s="3" customFormat="1" ht="12" customHeight="1" thickBot="1" x14ac:dyDescent="0.3">
      <c r="B13" s="15"/>
      <c r="C13" s="18"/>
      <c r="D13" s="44" t="s">
        <v>361</v>
      </c>
      <c r="E13" s="88" t="s">
        <v>362</v>
      </c>
      <c r="F13" s="88"/>
      <c r="G13" s="88"/>
      <c r="H13" s="88"/>
      <c r="I13" s="88"/>
      <c r="J13" s="88"/>
      <c r="K13" s="88"/>
      <c r="L13" s="88"/>
      <c r="M13" s="88"/>
      <c r="N13" s="88"/>
      <c r="O13" s="88"/>
      <c r="P13" s="88"/>
      <c r="Q13" s="66"/>
      <c r="R13" s="66"/>
      <c r="S13" s="66"/>
      <c r="T13" s="66"/>
      <c r="U13" s="66"/>
      <c r="V13" s="66"/>
      <c r="W13" s="66"/>
      <c r="X13" s="66"/>
      <c r="Y13" s="66"/>
      <c r="Z13" s="66"/>
      <c r="AA13" s="66"/>
      <c r="AB13" s="66"/>
      <c r="AC13" s="66"/>
      <c r="AD13" s="66"/>
      <c r="AE13" s="66"/>
      <c r="AF13" s="66"/>
      <c r="AG13" s="66"/>
      <c r="AH13" s="66"/>
      <c r="AI13" s="66"/>
      <c r="AJ13" s="66"/>
      <c r="AK13" s="66"/>
      <c r="AL13" s="66"/>
      <c r="AM13" s="17"/>
    </row>
    <row r="14" spans="1:44" s="3" customFormat="1" ht="38.25" customHeight="1" thickBot="1" x14ac:dyDescent="0.3">
      <c r="B14" s="15"/>
      <c r="C14" s="31"/>
      <c r="D14" s="412" t="s">
        <v>672</v>
      </c>
      <c r="E14" s="412"/>
      <c r="F14" s="412"/>
      <c r="G14" s="412"/>
      <c r="H14" s="412"/>
      <c r="I14" s="412"/>
      <c r="J14" s="412"/>
      <c r="K14" s="412"/>
      <c r="L14" s="412"/>
      <c r="M14" s="412"/>
      <c r="N14" s="412"/>
      <c r="O14" s="412"/>
      <c r="P14" s="412"/>
      <c r="Q14" s="412"/>
      <c r="R14" s="31"/>
      <c r="S14" s="70"/>
      <c r="T14" s="174" t="str">
        <f>IF('2'!$C$14="","",IF(INDEX('9'!$S14:$AL14,'2'!$C$14)="",CONCATENATE("Waiting for value of component",'2'!$C$14),INDEX('9'!$S14:$AL14,'2'!$C$14)))</f>
        <v/>
      </c>
      <c r="U14" s="174" t="str">
        <f>IF('2'!$C$15="","",IF(INDEX('9'!$S14:$AL14,'2'!$C$15)="",CONCATENATE("Waiting for value of component",'2'!$C$15),INDEX('9'!$S14:$AL14,'2'!$C$15)))</f>
        <v/>
      </c>
      <c r="V14" s="174" t="str">
        <f>IF('2'!$C$16="","",IF(INDEX('9'!$S14:$AL14,'2'!$C$16)="",CONCATENATE("Waiting for value of component",'2'!$C$16),INDEX('9'!$S14:$AL14,'2'!$C$16)))</f>
        <v/>
      </c>
      <c r="W14" s="174" t="str">
        <f>IF('2'!$C$17="","",IF(INDEX('9'!$S14:$AL14,'2'!$C$17)="",CONCATENATE("Waiting for value of component",'2'!$C$17),INDEX('9'!$S14:$AL14,'2'!$C$17)))</f>
        <v/>
      </c>
      <c r="X14" s="174" t="str">
        <f>IF('2'!$C$18="","",IF(INDEX('9'!$S14:$AL14,'2'!$C$18)="",CONCATENATE("Waiting for value of component",'2'!$C$18),INDEX('9'!$S14:$AL14,'2'!$C$18)))</f>
        <v/>
      </c>
      <c r="Y14" s="174" t="str">
        <f>IF('2'!$C$19="","",IF(INDEX('9'!$S14:$AL14,'2'!$C$19)="",CONCATENATE("Waiting for value of component",'2'!$C$19),INDEX('9'!$S14:$AL14,'2'!$C$19)))</f>
        <v/>
      </c>
      <c r="Z14" s="174" t="str">
        <f>IF('2'!$C$20="","",IF(INDEX('9'!$S14:$AL14,'2'!$C$20)="",CONCATENATE("Waiting for value of component",'2'!$C$20),INDEX('9'!$S14:$AL14,'2'!$C$20)))</f>
        <v/>
      </c>
      <c r="AA14" s="174" t="str">
        <f>IF('2'!$C$21="","",IF(INDEX('9'!$S14:$AL14,'2'!$C$21)="",CONCATENATE("Waiting for value of component",'2'!$C$21),INDEX('9'!$S14:$AL14,'2'!$C$21)))</f>
        <v/>
      </c>
      <c r="AB14" s="174" t="str">
        <f>IF('2'!$C$22="","",IF(INDEX('9'!$S14:$AL14,'2'!$C$22)="",CONCATENATE("Waiting for value of component",'2'!$C$22),INDEX('9'!$S14:$AL14,'2'!$C$22)))</f>
        <v/>
      </c>
      <c r="AC14" s="174" t="str">
        <f>IF('2'!$C$25="","",IF(INDEX('9'!$S14:$AL14,'2'!$C$25)="",CONCATENATE("Waiting for value of component",'2'!$C$25),INDEX('9'!$S14:$AL14,'2'!$C$25)))</f>
        <v/>
      </c>
      <c r="AD14" s="174" t="str">
        <f>IF('2'!$C$26="","",IF(INDEX('9'!$S14:$AL14,'2'!$C$26)="",CONCATENATE("Waiting for value of component",'2'!$C$26),INDEX('9'!$S14:$AL14,'2'!$C$26)))</f>
        <v/>
      </c>
      <c r="AE14" s="174" t="str">
        <f>IF('2'!$C$27="","",IF(INDEX('9'!$S14:$AL14,'2'!$C$27)="",CONCATENATE("Waiting for value of component",'2'!$C$27),INDEX('9'!$S14:$AL14,'2'!$C$27)))</f>
        <v/>
      </c>
      <c r="AF14" s="174" t="str">
        <f>IF('2'!$C$28="","",IF(INDEX('9'!$S14:$AL14,'2'!$C$28)="",CONCATENATE("Waiting for value of component",'2'!$C$28),INDEX('9'!$S14:$AL14,'2'!$C$28)))</f>
        <v/>
      </c>
      <c r="AG14" s="174" t="str">
        <f>IF('2'!$C$29="","",IF(INDEX('9'!$S14:$AL14,'2'!$C$29)="",CONCATENATE("Waiting for value of component",'2'!$C$29),INDEX('9'!$S14:$AL14,'2'!$C$29)))</f>
        <v/>
      </c>
      <c r="AH14" s="174" t="str">
        <f>IF('2'!$C$30="","",IF(INDEX('9'!$S14:$AL14,'2'!$C$30)="",CONCATENATE("Waiting for value of component",'2'!$C$30),INDEX('9'!$S14:$AL14,'2'!$C$30)))</f>
        <v/>
      </c>
      <c r="AI14" s="174" t="str">
        <f>IF('2'!$C$31="","",IF(INDEX('9'!$S14:$AL14,'2'!$C$31)="",CONCATENATE("Waiting for value of component",'2'!$C$31),INDEX('9'!$S14:$AL14,'2'!$C$31)))</f>
        <v/>
      </c>
      <c r="AJ14" s="174" t="str">
        <f>IF('2'!$C$32="","",IF(INDEX('9'!$S14:$AL14,'2'!$C$32)="",CONCATENATE("Waiting for value of component",'2'!$C$32),INDEX('9'!$S14:$AL14,'2'!$C$32)))</f>
        <v/>
      </c>
      <c r="AK14" s="174" t="str">
        <f>IF('2'!$C$33="","",IF(INDEX('9'!$S14:$AL14,'2'!$C$33)="",CONCATENATE("Waiting for value of component",'2'!$C$33),INDEX('9'!$S14:$AL14,'2'!$C$33)))</f>
        <v/>
      </c>
      <c r="AL14" s="174" t="str">
        <f>IF('2'!$C$34="","",IF(INDEX('9'!$S14:$AL14,'2'!$C$34)="",CONCATENATE("Waiting for value of component",'2'!$C$34),INDEX('9'!$S14:$AL14,'2'!$C$34)))</f>
        <v/>
      </c>
      <c r="AM14" s="17"/>
    </row>
    <row r="15" spans="1:44" s="3" customFormat="1" ht="6.75" customHeight="1" x14ac:dyDescent="0.25">
      <c r="B15" s="15"/>
      <c r="C15" s="31"/>
      <c r="D15" s="3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2" customHeight="1" thickBot="1" x14ac:dyDescent="0.3">
      <c r="B16" s="15"/>
      <c r="C16" s="18"/>
      <c r="D16" s="44" t="s">
        <v>363</v>
      </c>
      <c r="E16" s="88" t="s">
        <v>364</v>
      </c>
      <c r="F16" s="88"/>
      <c r="G16" s="88"/>
      <c r="H16" s="88"/>
      <c r="I16" s="88"/>
      <c r="J16" s="88"/>
      <c r="K16" s="88"/>
      <c r="L16" s="88"/>
      <c r="M16" s="88"/>
      <c r="N16" s="88"/>
      <c r="O16" s="88"/>
      <c r="P16" s="88"/>
      <c r="Q16" s="66"/>
      <c r="R16" s="66"/>
      <c r="S16" s="66"/>
      <c r="T16" s="66"/>
      <c r="U16" s="66"/>
      <c r="V16" s="66"/>
      <c r="W16" s="66"/>
      <c r="X16" s="66"/>
      <c r="Y16" s="66"/>
      <c r="Z16" s="66"/>
      <c r="AA16" s="66"/>
      <c r="AB16" s="66"/>
      <c r="AC16" s="66"/>
      <c r="AD16" s="66"/>
      <c r="AE16" s="66"/>
      <c r="AF16" s="66"/>
      <c r="AG16" s="66"/>
      <c r="AH16" s="66"/>
      <c r="AI16" s="66"/>
      <c r="AJ16" s="66"/>
      <c r="AK16" s="66"/>
      <c r="AL16" s="66"/>
      <c r="AM16" s="17"/>
    </row>
    <row r="17" spans="2:39" s="3" customFormat="1" ht="38.25" customHeight="1" thickBot="1" x14ac:dyDescent="0.3">
      <c r="B17" s="15"/>
      <c r="C17" s="31"/>
      <c r="D17" s="412" t="s">
        <v>673</v>
      </c>
      <c r="E17" s="412"/>
      <c r="F17" s="412"/>
      <c r="G17" s="412"/>
      <c r="H17" s="412"/>
      <c r="I17" s="412"/>
      <c r="J17" s="412"/>
      <c r="K17" s="412"/>
      <c r="L17" s="412"/>
      <c r="M17" s="412"/>
      <c r="N17" s="412"/>
      <c r="O17" s="412"/>
      <c r="P17" s="412"/>
      <c r="Q17" s="412"/>
      <c r="R17" s="31"/>
      <c r="S17" s="70"/>
      <c r="T17" s="174" t="str">
        <f>IF('2'!$C$14="","",IF(INDEX('9'!$S17:$AL17,'2'!$C$14)="",CONCATENATE("Waiting for value of component",'2'!$C$14),INDEX('9'!$S17:$AL17,'2'!$C$14)))</f>
        <v/>
      </c>
      <c r="U17" s="174" t="str">
        <f>IF('2'!$C$15="","",IF(INDEX('9'!$S17:$AL17,'2'!$C$15)="",CONCATENATE("Waiting for value of component",'2'!$C$15),INDEX('9'!$S17:$AL17,'2'!$C$15)))</f>
        <v/>
      </c>
      <c r="V17" s="174" t="str">
        <f>IF('2'!$C$16="","",IF(INDEX('9'!$S17:$AL17,'2'!$C$16)="",CONCATENATE("Waiting for value of component",'2'!$C$16),INDEX('9'!$S17:$AL17,'2'!$C$16)))</f>
        <v/>
      </c>
      <c r="W17" s="174" t="str">
        <f>IF('2'!$C$17="","",IF(INDEX('9'!$S17:$AL17,'2'!$C$17)="",CONCATENATE("Waiting for value of component",'2'!$C$17),INDEX('9'!$S17:$AL17,'2'!$C$17)))</f>
        <v/>
      </c>
      <c r="X17" s="174" t="str">
        <f>IF('2'!$C$18="","",IF(INDEX('9'!$S17:$AL17,'2'!$C$18)="",CONCATENATE("Waiting for value of component",'2'!$C$18),INDEX('9'!$S17:$AL17,'2'!$C$18)))</f>
        <v/>
      </c>
      <c r="Y17" s="174" t="str">
        <f>IF('2'!$C$19="","",IF(INDEX('9'!$S17:$AL17,'2'!$C$19)="",CONCATENATE("Waiting for value of component",'2'!$C$19),INDEX('9'!$S17:$AL17,'2'!$C$19)))</f>
        <v/>
      </c>
      <c r="Z17" s="174" t="str">
        <f>IF('2'!$C$20="","",IF(INDEX('9'!$S17:$AL17,'2'!$C$20)="",CONCATENATE("Waiting for value of component",'2'!$C$20),INDEX('9'!$S17:$AL17,'2'!$C$20)))</f>
        <v/>
      </c>
      <c r="AA17" s="174" t="str">
        <f>IF('2'!$C$21="","",IF(INDEX('9'!$S17:$AL17,'2'!$C$21)="",CONCATENATE("Waiting for value of component",'2'!$C$21),INDEX('9'!$S17:$AL17,'2'!$C$21)))</f>
        <v/>
      </c>
      <c r="AB17" s="174" t="str">
        <f>IF('2'!$C$22="","",IF(INDEX('9'!$S17:$AL17,'2'!$C$22)="",CONCATENATE("Waiting for value of component",'2'!$C$22),INDEX('9'!$S17:$AL17,'2'!$C$22)))</f>
        <v/>
      </c>
      <c r="AC17" s="174" t="str">
        <f>IF('2'!$C$25="","",IF(INDEX('9'!$S17:$AL17,'2'!$C$25)="",CONCATENATE("Waiting for value of component",'2'!$C$25),INDEX('9'!$S17:$AL17,'2'!$C$25)))</f>
        <v/>
      </c>
      <c r="AD17" s="174" t="str">
        <f>IF('2'!$C$26="","",IF(INDEX('9'!$S17:$AL17,'2'!$C$26)="",CONCATENATE("Waiting for value of component",'2'!$C$26),INDEX('9'!$S17:$AL17,'2'!$C$26)))</f>
        <v/>
      </c>
      <c r="AE17" s="174" t="str">
        <f>IF('2'!$C$27="","",IF(INDEX('9'!$S17:$AL17,'2'!$C$27)="",CONCATENATE("Waiting for value of component",'2'!$C$27),INDEX('9'!$S17:$AL17,'2'!$C$27)))</f>
        <v/>
      </c>
      <c r="AF17" s="174" t="str">
        <f>IF('2'!$C$28="","",IF(INDEX('9'!$S17:$AL17,'2'!$C$28)="",CONCATENATE("Waiting for value of component",'2'!$C$28),INDEX('9'!$S17:$AL17,'2'!$C$28)))</f>
        <v/>
      </c>
      <c r="AG17" s="174" t="str">
        <f>IF('2'!$C$29="","",IF(INDEX('9'!$S17:$AL17,'2'!$C$29)="",CONCATENATE("Waiting for value of component",'2'!$C$29),INDEX('9'!$S17:$AL17,'2'!$C$29)))</f>
        <v/>
      </c>
      <c r="AH17" s="174" t="str">
        <f>IF('2'!$C$30="","",IF(INDEX('9'!$S17:$AL17,'2'!$C$30)="",CONCATENATE("Waiting for value of component",'2'!$C$30),INDEX('9'!$S17:$AL17,'2'!$C$30)))</f>
        <v/>
      </c>
      <c r="AI17" s="174" t="str">
        <f>IF('2'!$C$31="","",IF(INDEX('9'!$S17:$AL17,'2'!$C$31)="",CONCATENATE("Waiting for value of component",'2'!$C$31),INDEX('9'!$S17:$AL17,'2'!$C$31)))</f>
        <v/>
      </c>
      <c r="AJ17" s="174" t="str">
        <f>IF('2'!$C$32="","",IF(INDEX('9'!$S17:$AL17,'2'!$C$32)="",CONCATENATE("Waiting for value of component",'2'!$C$32),INDEX('9'!$S17:$AL17,'2'!$C$32)))</f>
        <v/>
      </c>
      <c r="AK17" s="174" t="str">
        <f>IF('2'!$C$33="","",IF(INDEX('9'!$S17:$AL17,'2'!$C$33)="",CONCATENATE("Waiting for value of component",'2'!$C$33),INDEX('9'!$S17:$AL17,'2'!$C$33)))</f>
        <v/>
      </c>
      <c r="AL17" s="174" t="str">
        <f>IF('2'!$C$34="","",IF(INDEX('9'!$S17:$AL17,'2'!$C$34)="",CONCATENATE("Waiting for value of component",'2'!$C$34),INDEX('9'!$S17:$AL17,'2'!$C$34)))</f>
        <v/>
      </c>
      <c r="AM17" s="17"/>
    </row>
    <row r="18" spans="2:39" s="3" customFormat="1" ht="6.75" customHeight="1" x14ac:dyDescent="0.25">
      <c r="B18" s="15"/>
      <c r="C18" s="31"/>
      <c r="D18" s="31"/>
      <c r="E18" s="31"/>
      <c r="F18" s="31"/>
      <c r="G18" s="31"/>
      <c r="H18" s="31"/>
      <c r="I18" s="31"/>
      <c r="J18" s="31"/>
      <c r="K18" s="31"/>
      <c r="L18" s="31"/>
      <c r="M18" s="31"/>
      <c r="N18" s="31"/>
      <c r="O18" s="31"/>
      <c r="P18" s="31"/>
      <c r="Q18" s="31"/>
      <c r="R18" s="31"/>
      <c r="S18" s="49"/>
      <c r="T18" s="56"/>
      <c r="U18" s="49"/>
      <c r="V18" s="56"/>
      <c r="W18" s="49"/>
      <c r="X18" s="56"/>
      <c r="Y18" s="49"/>
      <c r="Z18" s="56"/>
      <c r="AA18" s="49"/>
      <c r="AB18" s="56"/>
      <c r="AC18" s="49"/>
      <c r="AD18" s="56"/>
      <c r="AE18" s="49"/>
      <c r="AF18" s="56"/>
      <c r="AG18" s="49"/>
      <c r="AH18" s="56"/>
      <c r="AI18" s="49"/>
      <c r="AJ18" s="56"/>
      <c r="AK18" s="49"/>
      <c r="AL18" s="56"/>
      <c r="AM18" s="17"/>
    </row>
    <row r="19" spans="2:39" s="3" customFormat="1" ht="12" customHeight="1" thickBot="1" x14ac:dyDescent="0.3">
      <c r="B19" s="15"/>
      <c r="C19" s="18"/>
      <c r="D19" s="44" t="s">
        <v>365</v>
      </c>
      <c r="E19" s="88" t="s">
        <v>366</v>
      </c>
      <c r="F19" s="88"/>
      <c r="G19" s="88"/>
      <c r="H19" s="88"/>
      <c r="I19" s="88"/>
      <c r="J19" s="88"/>
      <c r="K19" s="88"/>
      <c r="L19" s="88"/>
      <c r="M19" s="88"/>
      <c r="N19" s="88"/>
      <c r="O19" s="88"/>
      <c r="P19" s="88"/>
      <c r="Q19" s="66"/>
      <c r="R19" s="66"/>
      <c r="S19" s="66"/>
      <c r="T19" s="66"/>
      <c r="U19" s="66"/>
      <c r="V19" s="66"/>
      <c r="W19" s="66"/>
      <c r="X19" s="66"/>
      <c r="Y19" s="66"/>
      <c r="Z19" s="66"/>
      <c r="AA19" s="66"/>
      <c r="AB19" s="66"/>
      <c r="AC19" s="66"/>
      <c r="AD19" s="66"/>
      <c r="AE19" s="66"/>
      <c r="AF19" s="66"/>
      <c r="AG19" s="66"/>
      <c r="AH19" s="66"/>
      <c r="AI19" s="66"/>
      <c r="AJ19" s="66"/>
      <c r="AK19" s="66"/>
      <c r="AL19" s="66"/>
      <c r="AM19" s="17"/>
    </row>
    <row r="20" spans="2:39" s="3" customFormat="1" ht="38.25" customHeight="1" thickBot="1" x14ac:dyDescent="0.3">
      <c r="B20" s="15"/>
      <c r="C20" s="31"/>
      <c r="D20" s="412" t="s">
        <v>367</v>
      </c>
      <c r="E20" s="412"/>
      <c r="F20" s="412"/>
      <c r="G20" s="412"/>
      <c r="H20" s="412"/>
      <c r="I20" s="412"/>
      <c r="J20" s="412"/>
      <c r="K20" s="412"/>
      <c r="L20" s="412"/>
      <c r="M20" s="412"/>
      <c r="N20" s="412"/>
      <c r="O20" s="412"/>
      <c r="P20" s="412"/>
      <c r="Q20" s="412"/>
      <c r="R20" s="31"/>
      <c r="S20" s="70"/>
      <c r="T20" s="174"/>
      <c r="U20" s="174"/>
      <c r="V20" s="174"/>
      <c r="W20" s="174"/>
      <c r="X20" s="174"/>
      <c r="Y20" s="174"/>
      <c r="Z20" s="174"/>
      <c r="AA20" s="174"/>
      <c r="AB20" s="174"/>
      <c r="AC20" s="174"/>
      <c r="AD20" s="174"/>
      <c r="AE20" s="174"/>
      <c r="AF20" s="174"/>
      <c r="AG20" s="174" t="str">
        <f>IF('2'!$C$29="","",IF(INDEX('9'!$S20:$AL20,'2'!$C$29)="",CONCATENATE("Waiting for value of component",'2'!$C$29),INDEX('9'!$S20:$AL20,'2'!$C$29)))</f>
        <v/>
      </c>
      <c r="AH20" s="174" t="str">
        <f>IF('2'!$C$30="","",IF(INDEX('9'!$S20:$AL20,'2'!$C$30)="",CONCATENATE("Waiting for value of component",'2'!$C$30),INDEX('9'!$S20:$AL20,'2'!$C$30)))</f>
        <v/>
      </c>
      <c r="AI20" s="174" t="str">
        <f>IF('2'!$C$31="","",IF(INDEX('9'!$S20:$AL20,'2'!$C$31)="",CONCATENATE("Waiting for value of component",'2'!$C$31),INDEX('9'!$S20:$AL20,'2'!$C$31)))</f>
        <v/>
      </c>
      <c r="AJ20" s="174" t="str">
        <f>IF('2'!$C$32="","",IF(INDEX('9'!$S20:$AL20,'2'!$C$32)="",CONCATENATE("Waiting for value of component",'2'!$C$32),INDEX('9'!$S20:$AL20,'2'!$C$32)))</f>
        <v/>
      </c>
      <c r="AK20" s="174" t="str">
        <f>IF('2'!$C$33="","",IF(INDEX('9'!$S20:$AL20,'2'!$C$33)="",CONCATENATE("Waiting for value of component",'2'!$C$33),INDEX('9'!$S20:$AL20,'2'!$C$33)))</f>
        <v/>
      </c>
      <c r="AL20" s="174" t="str">
        <f>IF('2'!$C$34="","",IF(INDEX('9'!$S20:$AL20,'2'!$C$34)="",CONCATENATE("Waiting for value of component",'2'!$C$34),INDEX('9'!$S20:$AL20,'2'!$C$34)))</f>
        <v/>
      </c>
      <c r="AM20" s="17"/>
    </row>
    <row r="21" spans="2:39" s="3" customFormat="1" ht="18" customHeight="1" x14ac:dyDescent="0.25">
      <c r="B21" s="15"/>
      <c r="C21" s="31"/>
      <c r="D21" s="31"/>
      <c r="E21" s="31"/>
      <c r="F21" s="31"/>
      <c r="G21" s="31"/>
      <c r="H21" s="31"/>
      <c r="I21" s="31"/>
      <c r="J21" s="31"/>
      <c r="K21" s="31"/>
      <c r="L21" s="31"/>
      <c r="M21" s="31"/>
      <c r="N21" s="31"/>
      <c r="O21" s="31"/>
      <c r="P21" s="31"/>
      <c r="Q21" s="31"/>
      <c r="R21" s="31"/>
      <c r="S21" s="49"/>
      <c r="T21" s="56"/>
      <c r="U21" s="49"/>
      <c r="V21" s="56"/>
      <c r="W21" s="49"/>
      <c r="X21" s="56"/>
      <c r="Y21" s="49"/>
      <c r="Z21" s="56"/>
      <c r="AA21" s="49"/>
      <c r="AB21" s="56"/>
      <c r="AC21" s="49"/>
      <c r="AD21" s="56"/>
      <c r="AE21" s="49"/>
      <c r="AF21" s="56"/>
      <c r="AG21" s="49"/>
      <c r="AH21" s="56"/>
      <c r="AI21" s="49"/>
      <c r="AJ21" s="56"/>
      <c r="AK21" s="49"/>
      <c r="AL21" s="56"/>
      <c r="AM21" s="17"/>
    </row>
    <row r="22" spans="2:39" s="3" customFormat="1" ht="18" customHeight="1" x14ac:dyDescent="0.25">
      <c r="B22" s="15"/>
      <c r="C22" s="31"/>
      <c r="D22" s="31"/>
      <c r="E22" s="31"/>
      <c r="F22" s="31"/>
      <c r="G22" s="31"/>
      <c r="H22" s="31"/>
      <c r="I22" s="31"/>
      <c r="J22" s="31"/>
      <c r="K22" s="31"/>
      <c r="L22" s="31"/>
      <c r="M22" s="31"/>
      <c r="N22" s="31"/>
      <c r="O22" s="31"/>
      <c r="P22" s="31"/>
      <c r="Q22" s="31"/>
      <c r="R22" s="31"/>
      <c r="S22" s="49"/>
      <c r="T22" s="56"/>
      <c r="U22" s="49"/>
      <c r="V22" s="56"/>
      <c r="W22" s="49"/>
      <c r="X22" s="56"/>
      <c r="Y22" s="49"/>
      <c r="Z22" s="56"/>
      <c r="AA22" s="49"/>
      <c r="AB22" s="56"/>
      <c r="AC22" s="49"/>
      <c r="AD22" s="56"/>
      <c r="AE22" s="49"/>
      <c r="AF22" s="56"/>
      <c r="AG22" s="49"/>
      <c r="AH22" s="56"/>
      <c r="AI22" s="49"/>
      <c r="AJ22" s="56"/>
      <c r="AK22" s="49"/>
      <c r="AL22" s="56"/>
      <c r="AM22" s="17"/>
    </row>
    <row r="23" spans="2:39" s="3" customFormat="1" ht="18" customHeight="1" thickBot="1" x14ac:dyDescent="0.3">
      <c r="B23" s="27"/>
      <c r="C23" s="28"/>
      <c r="D23" s="28"/>
      <c r="E23" s="28"/>
      <c r="F23" s="28"/>
      <c r="G23" s="28"/>
      <c r="H23" s="28"/>
      <c r="I23" s="28"/>
      <c r="J23" s="28"/>
      <c r="K23" s="28"/>
      <c r="L23" s="28"/>
      <c r="M23" s="28"/>
      <c r="N23" s="28"/>
      <c r="O23" s="28"/>
      <c r="P23" s="28"/>
      <c r="Q23" s="28"/>
      <c r="R23" s="28"/>
      <c r="S23" s="51"/>
      <c r="T23" s="58"/>
      <c r="U23" s="51"/>
      <c r="V23" s="58"/>
      <c r="W23" s="51"/>
      <c r="X23" s="58"/>
      <c r="Y23" s="51"/>
      <c r="Z23" s="58"/>
      <c r="AA23" s="51"/>
      <c r="AB23" s="58"/>
      <c r="AC23" s="51"/>
      <c r="AD23" s="58"/>
      <c r="AE23" s="51"/>
      <c r="AF23" s="58"/>
      <c r="AG23" s="51"/>
      <c r="AH23" s="58"/>
      <c r="AI23" s="51"/>
      <c r="AJ23" s="58"/>
      <c r="AK23" s="51"/>
      <c r="AL23" s="58"/>
      <c r="AM23" s="29"/>
    </row>
    <row r="24" spans="2:39" s="3" customFormat="1" ht="18" customHeight="1" x14ac:dyDescent="0.25">
      <c r="S24" s="47"/>
      <c r="T24" s="54"/>
      <c r="U24" s="47"/>
      <c r="V24" s="54"/>
      <c r="W24" s="47"/>
      <c r="X24" s="54"/>
      <c r="Y24" s="47"/>
      <c r="Z24" s="54"/>
      <c r="AA24" s="47"/>
      <c r="AB24" s="54"/>
      <c r="AC24" s="47"/>
      <c r="AD24" s="54"/>
      <c r="AE24" s="47"/>
      <c r="AF24" s="54"/>
      <c r="AG24" s="47"/>
      <c r="AH24" s="54"/>
      <c r="AI24" s="47"/>
      <c r="AJ24" s="54"/>
      <c r="AK24" s="47"/>
      <c r="AL24" s="54"/>
    </row>
    <row r="25" spans="2:39" s="3" customFormat="1" ht="18" customHeight="1" x14ac:dyDescent="0.25">
      <c r="S25" s="47"/>
      <c r="T25" s="54"/>
      <c r="U25" s="47"/>
      <c r="V25" s="54"/>
      <c r="W25" s="47"/>
      <c r="X25" s="54"/>
      <c r="Y25" s="47"/>
      <c r="Z25" s="54"/>
      <c r="AA25" s="47"/>
      <c r="AB25" s="54"/>
      <c r="AC25" s="47"/>
      <c r="AD25" s="54"/>
      <c r="AE25" s="47"/>
      <c r="AF25" s="54"/>
      <c r="AG25" s="47"/>
      <c r="AH25" s="54"/>
      <c r="AI25" s="47"/>
      <c r="AJ25" s="54"/>
      <c r="AK25" s="47"/>
      <c r="AL25" s="54"/>
    </row>
    <row r="26" spans="2:39" s="3" customFormat="1" ht="18" customHeight="1" x14ac:dyDescent="0.25">
      <c r="L26"/>
      <c r="S26" s="47"/>
      <c r="T26" s="54"/>
      <c r="U26" s="47"/>
      <c r="V26" s="54"/>
      <c r="W26" s="47"/>
      <c r="X26" s="54"/>
      <c r="Y26" s="47"/>
      <c r="Z26" s="54"/>
      <c r="AA26" s="47"/>
      <c r="AB26" s="54"/>
      <c r="AC26" s="47"/>
      <c r="AD26" s="54"/>
      <c r="AE26" s="47"/>
      <c r="AF26" s="54"/>
      <c r="AG26" s="47"/>
      <c r="AH26" s="54"/>
      <c r="AI26" s="47"/>
      <c r="AJ26" s="54"/>
      <c r="AK26" s="47"/>
      <c r="AL26" s="54"/>
    </row>
    <row r="27" spans="2:39" s="3" customFormat="1" ht="18" customHeight="1" x14ac:dyDescent="0.25">
      <c r="S27" s="47"/>
      <c r="T27" s="54"/>
      <c r="U27" s="47"/>
      <c r="V27" s="54"/>
      <c r="W27" s="47"/>
      <c r="X27" s="54"/>
      <c r="Y27" s="47"/>
      <c r="Z27" s="54"/>
      <c r="AA27" s="47"/>
      <c r="AB27" s="54"/>
      <c r="AC27" s="47"/>
      <c r="AD27" s="54"/>
      <c r="AE27" s="47"/>
      <c r="AF27" s="54"/>
      <c r="AG27" s="47"/>
      <c r="AH27" s="54"/>
      <c r="AI27" s="47"/>
      <c r="AJ27" s="54"/>
      <c r="AK27" s="47"/>
      <c r="AL27" s="54"/>
    </row>
    <row r="28" spans="2:39" s="3" customFormat="1" ht="18" customHeight="1" x14ac:dyDescent="0.25">
      <c r="S28" s="47"/>
      <c r="T28" s="54"/>
      <c r="U28" s="47"/>
      <c r="V28" s="54"/>
      <c r="W28" s="47"/>
      <c r="X28" s="54"/>
      <c r="Y28" s="47"/>
      <c r="Z28" s="54"/>
      <c r="AA28" s="47"/>
      <c r="AB28" s="54"/>
      <c r="AC28" s="47"/>
      <c r="AD28" s="54"/>
      <c r="AE28" s="47"/>
      <c r="AF28" s="54"/>
      <c r="AG28" s="47"/>
      <c r="AH28" s="54"/>
      <c r="AI28" s="47"/>
      <c r="AJ28" s="54"/>
      <c r="AK28" s="47"/>
      <c r="AL28" s="54"/>
    </row>
    <row r="29" spans="2:39" s="3" customFormat="1" ht="18" customHeight="1" x14ac:dyDescent="0.25">
      <c r="S29" s="47"/>
      <c r="T29" s="54"/>
      <c r="U29" s="47"/>
      <c r="V29" s="54"/>
      <c r="W29" s="47"/>
      <c r="X29" s="54"/>
      <c r="Y29" s="47"/>
      <c r="Z29" s="54"/>
      <c r="AA29" s="47"/>
      <c r="AB29" s="54"/>
      <c r="AC29" s="47"/>
      <c r="AD29" s="54"/>
      <c r="AE29" s="47"/>
      <c r="AF29" s="54"/>
      <c r="AG29" s="47"/>
      <c r="AH29" s="54"/>
      <c r="AI29" s="47"/>
      <c r="AJ29" s="54"/>
      <c r="AK29" s="47"/>
      <c r="AL29" s="54"/>
    </row>
    <row r="30" spans="2:39" s="3" customFormat="1" ht="18" customHeight="1" x14ac:dyDescent="0.25">
      <c r="H30"/>
      <c r="S30" s="47"/>
      <c r="T30" s="54"/>
      <c r="U30" s="47"/>
      <c r="V30" s="54"/>
      <c r="W30" s="47"/>
      <c r="X30" s="54"/>
      <c r="Y30" s="47"/>
      <c r="Z30" s="54"/>
      <c r="AA30" s="47"/>
      <c r="AB30" s="54"/>
      <c r="AC30" s="47"/>
      <c r="AD30" s="54"/>
      <c r="AE30" s="47"/>
      <c r="AF30" s="54"/>
      <c r="AG30" s="47"/>
      <c r="AH30" s="54"/>
      <c r="AI30" s="47"/>
      <c r="AJ30" s="54"/>
      <c r="AK30" s="47"/>
      <c r="AL30" s="54"/>
    </row>
    <row r="31" spans="2:39" s="3" customFormat="1" ht="18" customHeight="1" x14ac:dyDescent="0.25">
      <c r="S31" s="47"/>
      <c r="T31" s="54"/>
      <c r="U31" s="47"/>
      <c r="V31" s="54"/>
      <c r="W31" s="47"/>
      <c r="X31" s="54"/>
      <c r="Y31" s="47"/>
      <c r="Z31" s="54"/>
      <c r="AA31" s="47"/>
      <c r="AB31" s="54"/>
      <c r="AC31" s="47"/>
      <c r="AD31" s="54"/>
      <c r="AE31" s="47"/>
      <c r="AF31" s="54"/>
      <c r="AG31" s="47"/>
      <c r="AH31" s="54"/>
      <c r="AI31" s="47"/>
      <c r="AJ31" s="54"/>
      <c r="AK31" s="47"/>
      <c r="AL31" s="54"/>
    </row>
    <row r="32" spans="2:39" s="3" customFormat="1" ht="18" customHeight="1" x14ac:dyDescent="0.25">
      <c r="S32" s="47"/>
      <c r="T32" s="54"/>
      <c r="U32" s="47"/>
      <c r="V32" s="54"/>
      <c r="W32" s="47"/>
      <c r="X32" s="54"/>
      <c r="Y32" s="47"/>
      <c r="Z32" s="54"/>
      <c r="AA32" s="47"/>
      <c r="AB32" s="54"/>
      <c r="AC32" s="47"/>
      <c r="AD32" s="54"/>
      <c r="AE32" s="47"/>
      <c r="AF32" s="54"/>
      <c r="AG32" s="47"/>
      <c r="AH32" s="54"/>
      <c r="AI32" s="47"/>
      <c r="AJ32" s="54"/>
      <c r="AK32" s="47"/>
      <c r="AL32" s="54"/>
    </row>
    <row r="33" spans="19:38" s="3" customFormat="1" x14ac:dyDescent="0.25">
      <c r="S33" s="47"/>
      <c r="T33" s="54"/>
      <c r="U33" s="47"/>
      <c r="V33" s="54"/>
      <c r="W33" s="47"/>
      <c r="X33" s="54"/>
      <c r="Y33" s="47"/>
      <c r="Z33" s="54"/>
      <c r="AA33" s="47"/>
      <c r="AB33" s="54"/>
      <c r="AC33" s="47"/>
      <c r="AD33" s="54"/>
      <c r="AE33" s="47"/>
      <c r="AF33" s="54"/>
      <c r="AG33" s="47"/>
      <c r="AH33" s="54"/>
      <c r="AI33" s="47"/>
      <c r="AJ33" s="54"/>
      <c r="AK33" s="47"/>
      <c r="AL33" s="54"/>
    </row>
    <row r="34" spans="19:38" s="3" customFormat="1" x14ac:dyDescent="0.25">
      <c r="S34" s="47"/>
      <c r="T34" s="54"/>
      <c r="U34" s="47"/>
      <c r="V34" s="54"/>
      <c r="W34" s="47"/>
      <c r="X34" s="54"/>
      <c r="Y34" s="47"/>
      <c r="Z34" s="54"/>
      <c r="AA34" s="47"/>
      <c r="AB34" s="54"/>
      <c r="AC34" s="47"/>
      <c r="AD34" s="54"/>
      <c r="AE34" s="47"/>
      <c r="AF34" s="54"/>
      <c r="AG34" s="47"/>
      <c r="AH34" s="54"/>
      <c r="AI34" s="47"/>
      <c r="AJ34" s="54"/>
      <c r="AK34" s="47"/>
      <c r="AL34" s="54"/>
    </row>
    <row r="35" spans="19:38" s="3" customFormat="1" x14ac:dyDescent="0.25">
      <c r="S35" s="47"/>
      <c r="T35" s="54"/>
      <c r="U35" s="47"/>
      <c r="V35" s="54"/>
      <c r="W35" s="47"/>
      <c r="X35" s="54"/>
      <c r="Y35" s="47"/>
      <c r="Z35" s="54"/>
      <c r="AA35" s="47"/>
      <c r="AB35" s="54"/>
      <c r="AC35" s="47"/>
      <c r="AD35" s="54"/>
      <c r="AE35" s="47"/>
      <c r="AF35" s="54"/>
      <c r="AG35" s="47"/>
      <c r="AH35" s="54"/>
      <c r="AI35" s="47"/>
      <c r="AJ35" s="54"/>
      <c r="AK35" s="47"/>
      <c r="AL35" s="54"/>
    </row>
    <row r="36" spans="19:38" s="3" customFormat="1" x14ac:dyDescent="0.25">
      <c r="S36" s="47"/>
      <c r="T36" s="54"/>
      <c r="U36" s="47"/>
      <c r="V36" s="54"/>
      <c r="W36" s="47"/>
      <c r="X36" s="54"/>
      <c r="Y36" s="47"/>
      <c r="Z36" s="54"/>
      <c r="AA36" s="47"/>
      <c r="AB36" s="54"/>
      <c r="AC36" s="47"/>
      <c r="AD36" s="54"/>
      <c r="AE36" s="47"/>
      <c r="AF36" s="54"/>
      <c r="AG36" s="47"/>
      <c r="AH36" s="54"/>
      <c r="AI36" s="47"/>
      <c r="AJ36" s="54"/>
      <c r="AK36" s="47"/>
      <c r="AL36" s="54"/>
    </row>
    <row r="37" spans="19:38" s="3" customFormat="1" x14ac:dyDescent="0.25">
      <c r="S37" s="47"/>
      <c r="T37" s="54"/>
      <c r="U37" s="47"/>
      <c r="V37" s="54"/>
      <c r="W37" s="47"/>
      <c r="X37" s="54"/>
      <c r="Y37" s="47"/>
      <c r="Z37" s="54"/>
      <c r="AA37" s="47"/>
      <c r="AB37" s="54"/>
      <c r="AC37" s="47"/>
      <c r="AD37" s="54"/>
      <c r="AE37" s="47"/>
      <c r="AF37" s="54"/>
      <c r="AG37" s="47"/>
      <c r="AH37" s="54"/>
      <c r="AI37" s="47"/>
      <c r="AJ37" s="54"/>
      <c r="AK37" s="47"/>
      <c r="AL37" s="54"/>
    </row>
    <row r="38" spans="19:38" s="3" customFormat="1" x14ac:dyDescent="0.25">
      <c r="S38" s="47"/>
      <c r="T38" s="54"/>
      <c r="U38" s="47"/>
      <c r="V38" s="54"/>
      <c r="W38" s="47"/>
      <c r="X38" s="54"/>
      <c r="Y38" s="47"/>
      <c r="Z38" s="54"/>
      <c r="AA38" s="47"/>
      <c r="AB38" s="54"/>
      <c r="AC38" s="47"/>
      <c r="AD38" s="54"/>
      <c r="AE38" s="47"/>
      <c r="AF38" s="54"/>
      <c r="AG38" s="47"/>
      <c r="AH38" s="54"/>
      <c r="AI38" s="47"/>
      <c r="AJ38" s="54"/>
      <c r="AK38" s="47"/>
      <c r="AL38" s="54"/>
    </row>
  </sheetData>
  <mergeCells count="6">
    <mergeCell ref="C4:Q4"/>
    <mergeCell ref="D20:Q20"/>
    <mergeCell ref="D8:Q8"/>
    <mergeCell ref="D11:Q11"/>
    <mergeCell ref="D14:Q14"/>
    <mergeCell ref="D17:Q17"/>
  </mergeCell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7"/>
  <dimension ref="A1:AR32"/>
  <sheetViews>
    <sheetView zoomScaleNormal="100" workbookViewId="0">
      <pane xSplit="18" ySplit="6" topLeftCell="S7" activePane="bottomRight" state="frozen"/>
      <selection pane="topRight" activeCell="S1" sqref="S1"/>
      <selection pane="bottomLeft" activeCell="A7" sqref="A7"/>
      <selection pane="bottomRight" activeCell="S8" sqref="S8"/>
    </sheetView>
  </sheetViews>
  <sheetFormatPr defaultRowHeight="15" x14ac:dyDescent="0.25"/>
  <cols>
    <col min="1" max="1" width="1.5703125" customWidth="1"/>
    <col min="2" max="2" width="1.42578125" customWidth="1"/>
    <col min="3" max="3" width="3.8554687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10</v>
      </c>
      <c r="D3" s="45" t="s">
        <v>368</v>
      </c>
      <c r="E3" s="45"/>
      <c r="F3" s="45"/>
      <c r="G3" s="45"/>
      <c r="H3" s="45"/>
      <c r="I3" s="45"/>
      <c r="J3" s="45"/>
      <c r="K3" s="45"/>
      <c r="L3" s="45"/>
      <c r="M3" s="45"/>
      <c r="N3" s="45"/>
      <c r="O3" s="45"/>
      <c r="P3" s="45"/>
      <c r="Q3" s="45"/>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1.5" customHeight="1" x14ac:dyDescent="0.25">
      <c r="B4" s="15"/>
      <c r="C4" s="407" t="s">
        <v>524</v>
      </c>
      <c r="D4" s="407"/>
      <c r="E4" s="407"/>
      <c r="F4" s="407"/>
      <c r="G4" s="407"/>
      <c r="H4" s="407"/>
      <c r="I4" s="407"/>
      <c r="J4" s="407"/>
      <c r="K4" s="407"/>
      <c r="L4" s="407"/>
      <c r="M4" s="407"/>
      <c r="N4" s="407"/>
      <c r="O4" s="407"/>
      <c r="P4" s="407"/>
      <c r="Q4" s="407"/>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15.75" customHeight="1" thickBot="1" x14ac:dyDescent="0.3">
      <c r="B5" s="15"/>
      <c r="C5" s="407"/>
      <c r="D5" s="407"/>
      <c r="E5" s="407"/>
      <c r="F5" s="407"/>
      <c r="G5" s="407"/>
      <c r="H5" s="407"/>
      <c r="I5" s="407"/>
      <c r="J5" s="407"/>
      <c r="K5" s="407"/>
      <c r="L5" s="407"/>
      <c r="M5" s="407"/>
      <c r="N5" s="407"/>
      <c r="O5" s="407"/>
      <c r="P5" s="407"/>
      <c r="Q5" s="407"/>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17.25" customHeight="1" thickBot="1" x14ac:dyDescent="0.3">
      <c r="B6" s="15"/>
      <c r="C6" s="18"/>
      <c r="Q6" s="31"/>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369</v>
      </c>
      <c r="E7" s="88" t="s">
        <v>370</v>
      </c>
      <c r="F7" s="88"/>
      <c r="G7" s="88"/>
      <c r="H7" s="88"/>
      <c r="I7" s="88"/>
      <c r="J7" s="88"/>
      <c r="K7" s="88"/>
      <c r="L7" s="88"/>
      <c r="M7" s="88"/>
      <c r="N7" s="88"/>
      <c r="O7" s="88"/>
      <c r="P7" s="88"/>
      <c r="Q7" s="66"/>
      <c r="R7" s="66"/>
      <c r="S7" s="66"/>
      <c r="T7" s="66"/>
      <c r="U7" s="66"/>
      <c r="V7" s="66"/>
      <c r="W7" s="66"/>
      <c r="X7" s="66"/>
      <c r="Y7" s="66"/>
      <c r="Z7" s="66"/>
      <c r="AA7" s="66"/>
      <c r="AB7" s="66"/>
      <c r="AC7" s="66"/>
      <c r="AD7" s="66"/>
      <c r="AE7" s="66"/>
      <c r="AF7" s="66"/>
      <c r="AG7" s="66"/>
      <c r="AH7" s="66"/>
      <c r="AI7" s="66"/>
      <c r="AJ7" s="66"/>
      <c r="AK7" s="66"/>
      <c r="AL7" s="66"/>
      <c r="AM7" s="17"/>
    </row>
    <row r="8" spans="1:44" s="3" customFormat="1" ht="67.5" customHeight="1" thickBot="1" x14ac:dyDescent="0.3">
      <c r="B8" s="15"/>
      <c r="C8" s="31"/>
      <c r="D8" s="412" t="s">
        <v>674</v>
      </c>
      <c r="E8" s="412"/>
      <c r="F8" s="412"/>
      <c r="G8" s="412"/>
      <c r="H8" s="412"/>
      <c r="I8" s="412"/>
      <c r="J8" s="412"/>
      <c r="K8" s="412"/>
      <c r="L8" s="412"/>
      <c r="M8" s="412"/>
      <c r="N8" s="412"/>
      <c r="O8" s="412"/>
      <c r="P8" s="412"/>
      <c r="Q8" s="412"/>
      <c r="R8" s="31"/>
      <c r="S8" s="70"/>
      <c r="T8" s="174" t="str">
        <f>IF('2'!$C$14="","",IF(INDEX('10'!$S8:$AL8,'2'!$C$14)="",CONCATENATE("Waiting for value of component",'2'!$C$14),INDEX('10'!$S8:$AL8,'2'!$C$14)))</f>
        <v/>
      </c>
      <c r="U8" s="174" t="str">
        <f>IF('2'!$C$15="","",IF(INDEX('10'!$S8:$AL8,'2'!$C$15)="",CONCATENATE("Waiting for value of component",'2'!$C$15),INDEX('10'!$S8:$AL8,'2'!$C$15)))</f>
        <v/>
      </c>
      <c r="V8" s="174" t="str">
        <f>IF('2'!$C$16="","",IF(INDEX('10'!$S8:$AL8,'2'!$C$16)="",CONCATENATE("Waiting for value of component",'2'!$C$16),INDEX('10'!$S8:$AL8,'2'!$C$16)))</f>
        <v/>
      </c>
      <c r="W8" s="174" t="str">
        <f>IF('2'!$C$17="","",IF(INDEX('10'!$S8:$AL8,'2'!$C$17)="",CONCATENATE("Waiting for value of component",'2'!$C$17),INDEX('10'!$S8:$AL8,'2'!$C$17)))</f>
        <v/>
      </c>
      <c r="X8" s="174" t="str">
        <f>IF('2'!$C$18="","",IF(INDEX('10'!$S8:$AL8,'2'!$C$18)="",CONCATENATE("Waiting for value of component",'2'!$C$18),INDEX('10'!$S8:$AL8,'2'!$C$18)))</f>
        <v/>
      </c>
      <c r="Y8" s="174" t="str">
        <f>IF('2'!$C$19="","",IF(INDEX('10'!$S8:$AL8,'2'!$C$19)="",CONCATENATE("Waiting for value of component",'2'!$C$19),INDEX('10'!$S8:$AL8,'2'!$C$19)))</f>
        <v/>
      </c>
      <c r="Z8" s="174" t="str">
        <f>IF('2'!$C$20="","",IF(INDEX('10'!$S8:$AL8,'2'!$C$20)="",CONCATENATE("Waiting for value of component",'2'!$C$20),INDEX('10'!$S8:$AL8,'2'!$C$20)))</f>
        <v/>
      </c>
      <c r="AA8" s="174" t="str">
        <f>IF('2'!$C$21="","",IF(INDEX('10'!$S8:$AL8,'2'!$C$21)="",CONCATENATE("Waiting for value of component",'2'!$C$21),INDEX('10'!$S8:$AL8,'2'!$C$21)))</f>
        <v/>
      </c>
      <c r="AB8" s="174" t="str">
        <f>IF('2'!$C$22="","",IF(INDEX('10'!$S8:$AL8,'2'!$C$22)="",CONCATENATE("Waiting for value of component",'2'!$C$22),INDEX('10'!$S8:$AL8,'2'!$C$22)))</f>
        <v/>
      </c>
      <c r="AC8" s="174" t="str">
        <f>IF('2'!$C$25="","",IF(INDEX('10'!$S8:$AL8,'2'!$C$25)="",CONCATENATE("Waiting for value of component",'2'!$C$25),INDEX('10'!$S8:$AL8,'2'!$C$25)))</f>
        <v/>
      </c>
      <c r="AD8" s="174" t="str">
        <f>IF('2'!$C$26="","",IF(INDEX('10'!$S8:$AL8,'2'!$C$26)="",CONCATENATE("Waiting for value of component",'2'!$C$26),INDEX('10'!$S8:$AL8,'2'!$C$26)))</f>
        <v/>
      </c>
      <c r="AE8" s="174" t="str">
        <f>IF('2'!$C$27="","",IF(INDEX('10'!$S8:$AL8,'2'!$C$27)="",CONCATENATE("Waiting for value of component",'2'!$C$27),INDEX('10'!$S8:$AL8,'2'!$C$27)))</f>
        <v/>
      </c>
      <c r="AF8" s="174" t="str">
        <f>IF('2'!$C$28="","",IF(INDEX('10'!$S8:$AL8,'2'!$C$28)="",CONCATENATE("Waiting for value of component",'2'!$C$28),INDEX('10'!$S8:$AL8,'2'!$C$28)))</f>
        <v/>
      </c>
      <c r="AG8" s="174" t="str">
        <f>IF('2'!$C$29="","",IF(INDEX('10'!$S8:$AL8,'2'!$C$29)="",CONCATENATE("Waiting for value of component",'2'!$C$29),INDEX('10'!$S8:$AL8,'2'!$C$29)))</f>
        <v/>
      </c>
      <c r="AH8" s="174" t="str">
        <f>IF('2'!$C$30="","",IF(INDEX('10'!$S8:$AL8,'2'!$C$30)="",CONCATENATE("Waiting for value of component",'2'!$C$30),INDEX('10'!$S8:$AL8,'2'!$C$30)))</f>
        <v/>
      </c>
      <c r="AI8" s="174" t="str">
        <f>IF('2'!$C$31="","",IF(INDEX('10'!$S8:$AL8,'2'!$C$31)="",CONCATENATE("Waiting for value of component",'2'!$C$31),INDEX('10'!$S8:$AL8,'2'!$C$31)))</f>
        <v/>
      </c>
      <c r="AJ8" s="174" t="str">
        <f>IF('2'!$C$32="","",IF(INDEX('10'!$S8:$AL8,'2'!$C$32)="",CONCATENATE("Waiting for value of component",'2'!$C$32),INDEX('10'!$S8:$AL8,'2'!$C$32)))</f>
        <v/>
      </c>
      <c r="AK8" s="174" t="str">
        <f>IF('2'!$C$33="","",IF(INDEX('10'!$S8:$AL8,'2'!$C$33)="",CONCATENATE("Waiting for value of component",'2'!$C$33),INDEX('10'!$S8:$AL8,'2'!$C$33)))</f>
        <v/>
      </c>
      <c r="AL8" s="174" t="str">
        <f>IF('2'!$C$34="","",IF(INDEX('10'!$S8:$AL8,'2'!$C$34)="",CONCATENATE("Waiting for value of component",'2'!$C$34),INDEX('10'!$S8:$AL8,'2'!$C$34)))</f>
        <v/>
      </c>
      <c r="AM8" s="17"/>
    </row>
    <row r="9" spans="1:44" s="3" customFormat="1" ht="6" customHeight="1" x14ac:dyDescent="0.25">
      <c r="B9" s="15"/>
      <c r="C9" s="31"/>
      <c r="D9" s="3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2" customHeight="1" thickBot="1" x14ac:dyDescent="0.3">
      <c r="B10" s="15"/>
      <c r="C10" s="18"/>
      <c r="D10" s="44" t="s">
        <v>371</v>
      </c>
      <c r="E10" s="88" t="s">
        <v>582</v>
      </c>
      <c r="F10" s="88"/>
      <c r="G10" s="88"/>
      <c r="H10" s="88"/>
      <c r="I10" s="88"/>
      <c r="J10" s="88"/>
      <c r="K10" s="88"/>
      <c r="L10" s="88"/>
      <c r="M10" s="88"/>
      <c r="N10" s="88"/>
      <c r="O10" s="88"/>
      <c r="P10" s="88"/>
      <c r="Q10" s="66"/>
      <c r="R10" s="66"/>
      <c r="S10" s="66"/>
      <c r="T10" s="66"/>
      <c r="U10" s="66"/>
      <c r="V10" s="66"/>
      <c r="W10" s="66"/>
      <c r="X10" s="66"/>
      <c r="Y10" s="66"/>
      <c r="Z10" s="66"/>
      <c r="AA10" s="66"/>
      <c r="AB10" s="66"/>
      <c r="AC10" s="66"/>
      <c r="AD10" s="66"/>
      <c r="AE10" s="66"/>
      <c r="AF10" s="66"/>
      <c r="AG10" s="66"/>
      <c r="AH10" s="66"/>
      <c r="AI10" s="66"/>
      <c r="AJ10" s="66"/>
      <c r="AK10" s="66"/>
      <c r="AL10" s="66"/>
      <c r="AM10" s="17"/>
    </row>
    <row r="11" spans="1:44" s="3" customFormat="1" ht="67.5" customHeight="1" thickBot="1" x14ac:dyDescent="0.3">
      <c r="B11" s="15"/>
      <c r="C11" s="31"/>
      <c r="D11" s="412" t="s">
        <v>675</v>
      </c>
      <c r="E11" s="412"/>
      <c r="F11" s="412"/>
      <c r="G11" s="412"/>
      <c r="H11" s="412"/>
      <c r="I11" s="412"/>
      <c r="J11" s="412"/>
      <c r="K11" s="412"/>
      <c r="L11" s="412"/>
      <c r="M11" s="412"/>
      <c r="N11" s="412"/>
      <c r="O11" s="412"/>
      <c r="P11" s="412"/>
      <c r="Q11" s="412"/>
      <c r="R11" s="31"/>
      <c r="S11" s="70"/>
      <c r="T11" s="174" t="str">
        <f>IF('2'!$C$14="","",IF(INDEX('10'!$S11:$AL11,'2'!$C$14)="",CONCATENATE("Waiting for value of component",'2'!$C$14),INDEX('10'!$S11:$AL11,'2'!$C$14)))</f>
        <v/>
      </c>
      <c r="U11" s="174" t="str">
        <f>IF('2'!$C$15="","",IF(INDEX('10'!$S11:$AL11,'2'!$C$15)="",CONCATENATE("Waiting for value of component",'2'!$C$15),INDEX('10'!$S11:$AL11,'2'!$C$15)))</f>
        <v/>
      </c>
      <c r="V11" s="174" t="str">
        <f>IF('2'!$C$16="","",IF(INDEX('10'!$S11:$AL11,'2'!$C$16)="",CONCATENATE("Waiting for value of component",'2'!$C$16),INDEX('10'!$S11:$AL11,'2'!$C$16)))</f>
        <v/>
      </c>
      <c r="W11" s="174" t="str">
        <f>IF('2'!$C$17="","",IF(INDEX('10'!$S11:$AL11,'2'!$C$17)="",CONCATENATE("Waiting for value of component",'2'!$C$17),INDEX('10'!$S11:$AL11,'2'!$C$17)))</f>
        <v/>
      </c>
      <c r="X11" s="174" t="str">
        <f>IF('2'!$C$18="","",IF(INDEX('10'!$S11:$AL11,'2'!$C$18)="",CONCATENATE("Waiting for value of component",'2'!$C$18),INDEX('10'!$S11:$AL11,'2'!$C$18)))</f>
        <v/>
      </c>
      <c r="Y11" s="174" t="str">
        <f>IF('2'!$C$19="","",IF(INDEX('10'!$S11:$AL11,'2'!$C$19)="",CONCATENATE("Waiting for value of component",'2'!$C$19),INDEX('10'!$S11:$AL11,'2'!$C$19)))</f>
        <v/>
      </c>
      <c r="Z11" s="174" t="str">
        <f>IF('2'!$C$20="","",IF(INDEX('10'!$S11:$AL11,'2'!$C$20)="",CONCATENATE("Waiting for value of component",'2'!$C$20),INDEX('10'!$S11:$AL11,'2'!$C$20)))</f>
        <v/>
      </c>
      <c r="AA11" s="174" t="str">
        <f>IF('2'!$C$21="","",IF(INDEX('10'!$S11:$AL11,'2'!$C$21)="",CONCATENATE("Waiting for value of component",'2'!$C$21),INDEX('10'!$S11:$AL11,'2'!$C$21)))</f>
        <v/>
      </c>
      <c r="AB11" s="174" t="str">
        <f>IF('2'!$C$22="","",IF(INDEX('10'!$S11:$AL11,'2'!$C$22)="",CONCATENATE("Waiting for value of component",'2'!$C$22),INDEX('10'!$S11:$AL11,'2'!$C$22)))</f>
        <v/>
      </c>
      <c r="AC11" s="174" t="str">
        <f>IF('2'!$C$25="","",IF(INDEX('10'!$S11:$AL11,'2'!$C$25)="",CONCATENATE("Waiting for value of component",'2'!$C$25),INDEX('10'!$S11:$AL11,'2'!$C$25)))</f>
        <v/>
      </c>
      <c r="AD11" s="174" t="str">
        <f>IF('2'!$C$26="","",IF(INDEX('10'!$S11:$AL11,'2'!$C$26)="",CONCATENATE("Waiting for value of component",'2'!$C$26),INDEX('10'!$S11:$AL11,'2'!$C$26)))</f>
        <v/>
      </c>
      <c r="AE11" s="174" t="str">
        <f>IF('2'!$C$27="","",IF(INDEX('10'!$S11:$AL11,'2'!$C$27)="",CONCATENATE("Waiting for value of component",'2'!$C$27),INDEX('10'!$S11:$AL11,'2'!$C$27)))</f>
        <v/>
      </c>
      <c r="AF11" s="174" t="str">
        <f>IF('2'!$C$28="","",IF(INDEX('10'!$S11:$AL11,'2'!$C$28)="",CONCATENATE("Waiting for value of component",'2'!$C$28),INDEX('10'!$S11:$AL11,'2'!$C$28)))</f>
        <v/>
      </c>
      <c r="AG11" s="174" t="str">
        <f>IF('2'!$C$29="","",IF(INDEX('10'!$S11:$AL11,'2'!$C$29)="",CONCATENATE("Waiting for value of component",'2'!$C$29),INDEX('10'!$S11:$AL11,'2'!$C$29)))</f>
        <v/>
      </c>
      <c r="AH11" s="174" t="str">
        <f>IF('2'!$C$30="","",IF(INDEX('10'!$S11:$AL11,'2'!$C$30)="",CONCATENATE("Waiting for value of component",'2'!$C$30),INDEX('10'!$S11:$AL11,'2'!$C$30)))</f>
        <v/>
      </c>
      <c r="AI11" s="174" t="str">
        <f>IF('2'!$C$31="","",IF(INDEX('10'!$S11:$AL11,'2'!$C$31)="",CONCATENATE("Waiting for value of component",'2'!$C$31),INDEX('10'!$S11:$AL11,'2'!$C$31)))</f>
        <v/>
      </c>
      <c r="AJ11" s="174" t="str">
        <f>IF('2'!$C$32="","",IF(INDEX('10'!$S11:$AL11,'2'!$C$32)="",CONCATENATE("Waiting for value of component",'2'!$C$32),INDEX('10'!$S11:$AL11,'2'!$C$32)))</f>
        <v/>
      </c>
      <c r="AK11" s="174" t="str">
        <f>IF('2'!$C$33="","",IF(INDEX('10'!$S11:$AL11,'2'!$C$33)="",CONCATENATE("Waiting for value of component",'2'!$C$33),INDEX('10'!$S11:$AL11,'2'!$C$33)))</f>
        <v/>
      </c>
      <c r="AL11" s="174" t="str">
        <f>IF('2'!$C$34="","",IF(INDEX('10'!$S11:$AL11,'2'!$C$34)="",CONCATENATE("Waiting for value of component",'2'!$C$34),INDEX('10'!$S11:$AL11,'2'!$C$34)))</f>
        <v/>
      </c>
      <c r="AM11" s="17"/>
    </row>
    <row r="12" spans="1:44" s="3" customFormat="1" ht="5.25" customHeight="1" x14ac:dyDescent="0.25">
      <c r="B12" s="15"/>
      <c r="C12" s="31"/>
      <c r="D12" s="31"/>
      <c r="E12" s="31"/>
      <c r="F12" s="31"/>
      <c r="G12" s="31"/>
      <c r="H12" s="31"/>
      <c r="I12" s="31"/>
      <c r="J12" s="31"/>
      <c r="K12" s="31"/>
      <c r="L12" s="31"/>
      <c r="M12" s="31"/>
      <c r="N12" s="31"/>
      <c r="O12" s="31"/>
      <c r="P12" s="31"/>
      <c r="Q12" s="31"/>
      <c r="R12" s="31"/>
      <c r="S12" s="49"/>
      <c r="T12" s="56"/>
      <c r="U12" s="49"/>
      <c r="V12" s="56"/>
      <c r="W12" s="49"/>
      <c r="X12" s="56"/>
      <c r="Y12" s="49"/>
      <c r="Z12" s="56"/>
      <c r="AA12" s="49"/>
      <c r="AB12" s="56"/>
      <c r="AC12" s="49"/>
      <c r="AD12" s="56"/>
      <c r="AE12" s="49"/>
      <c r="AF12" s="56"/>
      <c r="AG12" s="49"/>
      <c r="AH12" s="56"/>
      <c r="AI12" s="49"/>
      <c r="AJ12" s="56"/>
      <c r="AK12" s="49"/>
      <c r="AL12" s="56"/>
      <c r="AM12" s="17"/>
    </row>
    <row r="13" spans="1:44" s="3" customFormat="1" ht="12" customHeight="1" thickBot="1" x14ac:dyDescent="0.3">
      <c r="B13" s="15"/>
      <c r="C13" s="18"/>
      <c r="D13" s="44" t="s">
        <v>372</v>
      </c>
      <c r="E13" s="88" t="s">
        <v>364</v>
      </c>
      <c r="F13" s="88"/>
      <c r="G13" s="88"/>
      <c r="H13" s="88"/>
      <c r="I13" s="88"/>
      <c r="J13" s="88"/>
      <c r="K13" s="88"/>
      <c r="L13" s="88"/>
      <c r="M13" s="88"/>
      <c r="N13" s="88"/>
      <c r="O13" s="88"/>
      <c r="P13" s="88"/>
      <c r="Q13" s="66"/>
      <c r="R13" s="66"/>
      <c r="S13" s="66"/>
      <c r="T13" s="66"/>
      <c r="U13" s="66"/>
      <c r="V13" s="66"/>
      <c r="W13" s="66"/>
      <c r="X13" s="66"/>
      <c r="Y13" s="66"/>
      <c r="Z13" s="66"/>
      <c r="AA13" s="66"/>
      <c r="AB13" s="66"/>
      <c r="AC13" s="66"/>
      <c r="AD13" s="66"/>
      <c r="AE13" s="66"/>
      <c r="AF13" s="66"/>
      <c r="AG13" s="66"/>
      <c r="AH13" s="66"/>
      <c r="AI13" s="66"/>
      <c r="AJ13" s="66"/>
      <c r="AK13" s="66"/>
      <c r="AL13" s="66"/>
      <c r="AM13" s="17"/>
    </row>
    <row r="14" spans="1:44" s="3" customFormat="1" ht="67.5" customHeight="1" thickBot="1" x14ac:dyDescent="0.3">
      <c r="B14" s="15"/>
      <c r="C14" s="31"/>
      <c r="D14" s="412" t="s">
        <v>676</v>
      </c>
      <c r="E14" s="412"/>
      <c r="F14" s="412"/>
      <c r="G14" s="412"/>
      <c r="H14" s="412"/>
      <c r="I14" s="412"/>
      <c r="J14" s="412"/>
      <c r="K14" s="412"/>
      <c r="L14" s="412"/>
      <c r="M14" s="412"/>
      <c r="N14" s="412"/>
      <c r="O14" s="412"/>
      <c r="P14" s="412"/>
      <c r="Q14" s="412"/>
      <c r="R14" s="31"/>
      <c r="S14" s="70"/>
      <c r="T14" s="174" t="str">
        <f>IF('2'!$C$14="","",IF(INDEX('10'!$S14:$AL14,'2'!$C$14)="",CONCATENATE("Waiting for value of component",'2'!$C$14),INDEX('10'!$S14:$AL14,'2'!$C$14)))</f>
        <v/>
      </c>
      <c r="U14" s="174" t="str">
        <f>IF('2'!$C$15="","",IF(INDEX('10'!$S14:$AL14,'2'!$C$15)="",CONCATENATE("Waiting for value of component",'2'!$C$15),INDEX('10'!$S14:$AL14,'2'!$C$15)))</f>
        <v/>
      </c>
      <c r="V14" s="174" t="str">
        <f>IF('2'!$C$16="","",IF(INDEX('10'!$S14:$AL14,'2'!$C$16)="",CONCATENATE("Waiting for value of component",'2'!$C$16),INDEX('10'!$S14:$AL14,'2'!$C$16)))</f>
        <v/>
      </c>
      <c r="W14" s="174" t="str">
        <f>IF('2'!$C$17="","",IF(INDEX('10'!$S14:$AL14,'2'!$C$17)="",CONCATENATE("Waiting for value of component",'2'!$C$17),INDEX('10'!$S14:$AL14,'2'!$C$17)))</f>
        <v/>
      </c>
      <c r="X14" s="174" t="str">
        <f>IF('2'!$C$18="","",IF(INDEX('10'!$S14:$AL14,'2'!$C$18)="",CONCATENATE("Waiting for value of component",'2'!$C$18),INDEX('10'!$S14:$AL14,'2'!$C$18)))</f>
        <v/>
      </c>
      <c r="Y14" s="174" t="str">
        <f>IF('2'!$C$19="","",IF(INDEX('10'!$S14:$AL14,'2'!$C$19)="",CONCATENATE("Waiting for value of component",'2'!$C$19),INDEX('10'!$S14:$AL14,'2'!$C$19)))</f>
        <v/>
      </c>
      <c r="Z14" s="174" t="str">
        <f>IF('2'!$C$20="","",IF(INDEX('10'!$S14:$AL14,'2'!$C$20)="",CONCATENATE("Waiting for value of component",'2'!$C$20),INDEX('10'!$S14:$AL14,'2'!$C$20)))</f>
        <v/>
      </c>
      <c r="AA14" s="174" t="str">
        <f>IF('2'!$C$21="","",IF(INDEX('10'!$S14:$AL14,'2'!$C$21)="",CONCATENATE("Waiting for value of component",'2'!$C$21),INDEX('10'!$S14:$AL14,'2'!$C$21)))</f>
        <v/>
      </c>
      <c r="AB14" s="174" t="str">
        <f>IF('2'!$C$22="","",IF(INDEX('10'!$S14:$AL14,'2'!$C$22)="",CONCATENATE("Waiting for value of component",'2'!$C$22),INDEX('10'!$S14:$AL14,'2'!$C$22)))</f>
        <v/>
      </c>
      <c r="AC14" s="174" t="str">
        <f>IF('2'!$C$25="","",IF(INDEX('10'!$S14:$AL14,'2'!$C$25)="",CONCATENATE("Waiting for value of component",'2'!$C$25),INDEX('10'!$S14:$AL14,'2'!$C$25)))</f>
        <v/>
      </c>
      <c r="AD14" s="174" t="str">
        <f>IF('2'!$C$26="","",IF(INDEX('10'!$S14:$AL14,'2'!$C$26)="",CONCATENATE("Waiting for value of component",'2'!$C$26),INDEX('10'!$S14:$AL14,'2'!$C$26)))</f>
        <v/>
      </c>
      <c r="AE14" s="174" t="str">
        <f>IF('2'!$C$27="","",IF(INDEX('10'!$S14:$AL14,'2'!$C$27)="",CONCATENATE("Waiting for value of component",'2'!$C$27),INDEX('10'!$S14:$AL14,'2'!$C$27)))</f>
        <v/>
      </c>
      <c r="AF14" s="174" t="str">
        <f>IF('2'!$C$28="","",IF(INDEX('10'!$S14:$AL14,'2'!$C$28)="",CONCATENATE("Waiting for value of component",'2'!$C$28),INDEX('10'!$S14:$AL14,'2'!$C$28)))</f>
        <v/>
      </c>
      <c r="AG14" s="174" t="str">
        <f>IF('2'!$C$29="","",IF(INDEX('10'!$S14:$AL14,'2'!$C$29)="",CONCATENATE("Waiting for value of component",'2'!$C$29),INDEX('10'!$S14:$AL14,'2'!$C$29)))</f>
        <v/>
      </c>
      <c r="AH14" s="174" t="str">
        <f>IF('2'!$C$30="","",IF(INDEX('10'!$S14:$AL14,'2'!$C$30)="",CONCATENATE("Waiting for value of component",'2'!$C$30),INDEX('10'!$S14:$AL14,'2'!$C$30)))</f>
        <v/>
      </c>
      <c r="AI14" s="174" t="str">
        <f>IF('2'!$C$31="","",IF(INDEX('10'!$S14:$AL14,'2'!$C$31)="",CONCATENATE("Waiting for value of component",'2'!$C$31),INDEX('10'!$S14:$AL14,'2'!$C$31)))</f>
        <v/>
      </c>
      <c r="AJ14" s="174" t="str">
        <f>IF('2'!$C$32="","",IF(INDEX('10'!$S14:$AL14,'2'!$C$32)="",CONCATENATE("Waiting for value of component",'2'!$C$32),INDEX('10'!$S14:$AL14,'2'!$C$32)))</f>
        <v/>
      </c>
      <c r="AK14" s="174" t="str">
        <f>IF('2'!$C$33="","",IF(INDEX('10'!$S14:$AL14,'2'!$C$33)="",CONCATENATE("Waiting for value of component",'2'!$C$33),INDEX('10'!$S14:$AL14,'2'!$C$33)))</f>
        <v/>
      </c>
      <c r="AL14" s="174" t="str">
        <f>IF('2'!$C$34="","",IF(INDEX('10'!$S14:$AL14,'2'!$C$34)="",CONCATENATE("Waiting for value of component",'2'!$C$34),INDEX('10'!$S14:$AL14,'2'!$C$34)))</f>
        <v/>
      </c>
      <c r="AM14" s="17"/>
    </row>
    <row r="15" spans="1:44" s="3" customFormat="1" ht="18" customHeight="1" x14ac:dyDescent="0.25">
      <c r="B15" s="15"/>
      <c r="C15" s="31"/>
      <c r="D15" s="3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8" customHeight="1" x14ac:dyDescent="0.25">
      <c r="B16" s="15"/>
      <c r="C16" s="31"/>
      <c r="D16" s="31"/>
      <c r="E16" s="31"/>
      <c r="F16" s="31"/>
      <c r="G16" s="31"/>
      <c r="H16" s="31"/>
      <c r="I16" s="31"/>
      <c r="J16" s="31"/>
      <c r="K16" s="31"/>
      <c r="L16" s="31"/>
      <c r="M16" s="31"/>
      <c r="N16" s="31"/>
      <c r="O16" s="31"/>
      <c r="P16" s="31"/>
      <c r="Q16" s="31"/>
      <c r="R16" s="31"/>
      <c r="S16" s="49"/>
      <c r="T16" s="56"/>
      <c r="U16" s="49"/>
      <c r="V16" s="56"/>
      <c r="W16" s="49"/>
      <c r="X16" s="56"/>
      <c r="Y16" s="49"/>
      <c r="Z16" s="56"/>
      <c r="AA16" s="49"/>
      <c r="AB16" s="56"/>
      <c r="AC16" s="49"/>
      <c r="AD16" s="56"/>
      <c r="AE16" s="49"/>
      <c r="AF16" s="56"/>
      <c r="AG16" s="49"/>
      <c r="AH16" s="56"/>
      <c r="AI16" s="49"/>
      <c r="AJ16" s="56"/>
      <c r="AK16" s="49"/>
      <c r="AL16" s="56"/>
      <c r="AM16" s="17"/>
    </row>
    <row r="17" spans="2:39" s="3" customFormat="1" ht="18" customHeight="1" thickBot="1" x14ac:dyDescent="0.3">
      <c r="B17" s="27"/>
      <c r="C17" s="28"/>
      <c r="D17" s="28"/>
      <c r="E17" s="28"/>
      <c r="F17" s="28"/>
      <c r="G17" s="28"/>
      <c r="H17" s="28"/>
      <c r="I17" s="28"/>
      <c r="J17" s="28"/>
      <c r="K17" s="28"/>
      <c r="L17" s="28"/>
      <c r="M17" s="28"/>
      <c r="N17" s="28"/>
      <c r="O17" s="28"/>
      <c r="P17" s="28"/>
      <c r="Q17" s="28"/>
      <c r="R17" s="28"/>
      <c r="S17" s="51"/>
      <c r="T17" s="58"/>
      <c r="U17" s="51"/>
      <c r="V17" s="58"/>
      <c r="W17" s="51"/>
      <c r="X17" s="58"/>
      <c r="Y17" s="51"/>
      <c r="Z17" s="58"/>
      <c r="AA17" s="51"/>
      <c r="AB17" s="58"/>
      <c r="AC17" s="51"/>
      <c r="AD17" s="58"/>
      <c r="AE17" s="51"/>
      <c r="AF17" s="58"/>
      <c r="AG17" s="51"/>
      <c r="AH17" s="58"/>
      <c r="AI17" s="51"/>
      <c r="AJ17" s="58"/>
      <c r="AK17" s="51"/>
      <c r="AL17" s="58"/>
      <c r="AM17" s="29"/>
    </row>
    <row r="18" spans="2:39" s="3" customFormat="1" ht="18" customHeight="1" x14ac:dyDescent="0.25">
      <c r="S18" s="47"/>
      <c r="T18" s="54"/>
      <c r="U18" s="47"/>
      <c r="V18" s="54"/>
      <c r="W18" s="47"/>
      <c r="X18" s="54"/>
      <c r="Y18" s="47"/>
      <c r="Z18" s="54"/>
      <c r="AA18" s="47"/>
      <c r="AB18" s="54"/>
      <c r="AC18" s="47"/>
      <c r="AD18" s="54"/>
      <c r="AE18" s="47"/>
      <c r="AF18" s="54"/>
      <c r="AG18" s="47"/>
      <c r="AH18" s="54"/>
      <c r="AI18" s="47"/>
      <c r="AJ18" s="54"/>
      <c r="AK18" s="47"/>
      <c r="AL18" s="54"/>
    </row>
    <row r="19" spans="2:39" s="3" customFormat="1" ht="18" customHeight="1" x14ac:dyDescent="0.25">
      <c r="S19" s="47"/>
      <c r="T19" s="54"/>
      <c r="U19" s="47"/>
      <c r="V19" s="54"/>
      <c r="W19" s="47"/>
      <c r="X19" s="54"/>
      <c r="Y19" s="47"/>
      <c r="Z19" s="54"/>
      <c r="AA19" s="47"/>
      <c r="AB19" s="54"/>
      <c r="AC19" s="47"/>
      <c r="AD19" s="54"/>
      <c r="AE19" s="47"/>
      <c r="AF19" s="54"/>
      <c r="AG19" s="47"/>
      <c r="AH19" s="54"/>
      <c r="AI19" s="47"/>
      <c r="AJ19" s="54"/>
      <c r="AK19" s="47"/>
      <c r="AL19" s="54"/>
    </row>
    <row r="20" spans="2:39" s="3" customFormat="1" ht="18" customHeight="1" x14ac:dyDescent="0.25">
      <c r="L20"/>
      <c r="S20" s="47"/>
      <c r="T20" s="54"/>
      <c r="U20" s="47"/>
      <c r="V20" s="54"/>
      <c r="W20" s="47"/>
      <c r="X20" s="54"/>
      <c r="Y20" s="47"/>
      <c r="Z20" s="54"/>
      <c r="AA20" s="47"/>
      <c r="AB20" s="54"/>
      <c r="AC20" s="47"/>
      <c r="AD20" s="54"/>
      <c r="AE20" s="47"/>
      <c r="AF20" s="54"/>
      <c r="AG20" s="47"/>
      <c r="AH20" s="54"/>
      <c r="AI20" s="47"/>
      <c r="AJ20" s="54"/>
      <c r="AK20" s="47"/>
      <c r="AL20" s="54"/>
    </row>
    <row r="21" spans="2:39" s="3" customFormat="1" ht="18" customHeight="1" x14ac:dyDescent="0.25">
      <c r="S21" s="47"/>
      <c r="T21" s="54"/>
      <c r="U21" s="47"/>
      <c r="V21" s="54"/>
      <c r="W21" s="47"/>
      <c r="X21" s="54"/>
      <c r="Y21" s="47"/>
      <c r="Z21" s="54"/>
      <c r="AA21" s="47"/>
      <c r="AB21" s="54"/>
      <c r="AC21" s="47"/>
      <c r="AD21" s="54"/>
      <c r="AE21" s="47"/>
      <c r="AF21" s="54"/>
      <c r="AG21" s="47"/>
      <c r="AH21" s="54"/>
      <c r="AI21" s="47"/>
      <c r="AJ21" s="54"/>
      <c r="AK21" s="47"/>
      <c r="AL21" s="54"/>
    </row>
    <row r="22" spans="2:39" s="3" customFormat="1" ht="18" customHeight="1" x14ac:dyDescent="0.25">
      <c r="S22" s="47"/>
      <c r="T22" s="54"/>
      <c r="U22" s="47"/>
      <c r="V22" s="54"/>
      <c r="W22" s="47"/>
      <c r="X22" s="54"/>
      <c r="Y22" s="47"/>
      <c r="Z22" s="54"/>
      <c r="AA22" s="47"/>
      <c r="AB22" s="54"/>
      <c r="AC22" s="47"/>
      <c r="AD22" s="54"/>
      <c r="AE22" s="47"/>
      <c r="AF22" s="54"/>
      <c r="AG22" s="47"/>
      <c r="AH22" s="54"/>
      <c r="AI22" s="47"/>
      <c r="AJ22" s="54"/>
      <c r="AK22" s="47"/>
      <c r="AL22" s="54"/>
    </row>
    <row r="23" spans="2:39" s="3" customFormat="1" ht="18" customHeight="1" x14ac:dyDescent="0.25">
      <c r="S23" s="47"/>
      <c r="T23" s="54"/>
      <c r="U23" s="47"/>
      <c r="V23" s="54"/>
      <c r="W23" s="47"/>
      <c r="X23" s="54"/>
      <c r="Y23" s="47"/>
      <c r="Z23" s="54"/>
      <c r="AA23" s="47"/>
      <c r="AB23" s="54"/>
      <c r="AC23" s="47"/>
      <c r="AD23" s="54"/>
      <c r="AE23" s="47"/>
      <c r="AF23" s="54"/>
      <c r="AG23" s="47"/>
      <c r="AH23" s="54"/>
      <c r="AI23" s="47"/>
      <c r="AJ23" s="54"/>
      <c r="AK23" s="47"/>
      <c r="AL23" s="54"/>
    </row>
    <row r="24" spans="2:39" s="3" customFormat="1" ht="18" customHeight="1" x14ac:dyDescent="0.25">
      <c r="H24"/>
      <c r="S24" s="47"/>
      <c r="T24" s="54"/>
      <c r="U24" s="47"/>
      <c r="V24" s="54"/>
      <c r="W24" s="47"/>
      <c r="X24" s="54"/>
      <c r="Y24" s="47"/>
      <c r="Z24" s="54"/>
      <c r="AA24" s="47"/>
      <c r="AB24" s="54"/>
      <c r="AC24" s="47"/>
      <c r="AD24" s="54"/>
      <c r="AE24" s="47"/>
      <c r="AF24" s="54"/>
      <c r="AG24" s="47"/>
      <c r="AH24" s="54"/>
      <c r="AI24" s="47"/>
      <c r="AJ24" s="54"/>
      <c r="AK24" s="47"/>
      <c r="AL24" s="54"/>
    </row>
    <row r="25" spans="2:39" s="3" customFormat="1" ht="18" customHeight="1" x14ac:dyDescent="0.25">
      <c r="S25" s="47"/>
      <c r="T25" s="54"/>
      <c r="U25" s="47"/>
      <c r="V25" s="54"/>
      <c r="W25" s="47"/>
      <c r="X25" s="54"/>
      <c r="Y25" s="47"/>
      <c r="Z25" s="54"/>
      <c r="AA25" s="47"/>
      <c r="AB25" s="54"/>
      <c r="AC25" s="47"/>
      <c r="AD25" s="54"/>
      <c r="AE25" s="47"/>
      <c r="AF25" s="54"/>
      <c r="AG25" s="47"/>
      <c r="AH25" s="54"/>
      <c r="AI25" s="47"/>
      <c r="AJ25" s="54"/>
      <c r="AK25" s="47"/>
      <c r="AL25" s="54"/>
    </row>
    <row r="26" spans="2:39" s="3" customFormat="1" ht="18" customHeight="1" x14ac:dyDescent="0.25">
      <c r="S26" s="47"/>
      <c r="T26" s="54"/>
      <c r="U26" s="47"/>
      <c r="V26" s="54"/>
      <c r="W26" s="47"/>
      <c r="X26" s="54"/>
      <c r="Y26" s="47"/>
      <c r="Z26" s="54"/>
      <c r="AA26" s="47"/>
      <c r="AB26" s="54"/>
      <c r="AC26" s="47"/>
      <c r="AD26" s="54"/>
      <c r="AE26" s="47"/>
      <c r="AF26" s="54"/>
      <c r="AG26" s="47"/>
      <c r="AH26" s="54"/>
      <c r="AI26" s="47"/>
      <c r="AJ26" s="54"/>
      <c r="AK26" s="47"/>
      <c r="AL26" s="54"/>
    </row>
    <row r="27" spans="2:39" s="3" customFormat="1" x14ac:dyDescent="0.25">
      <c r="S27" s="47"/>
      <c r="T27" s="54"/>
      <c r="U27" s="47"/>
      <c r="V27" s="54"/>
      <c r="W27" s="47"/>
      <c r="X27" s="54"/>
      <c r="Y27" s="47"/>
      <c r="Z27" s="54"/>
      <c r="AA27" s="47"/>
      <c r="AB27" s="54"/>
      <c r="AC27" s="47"/>
      <c r="AD27" s="54"/>
      <c r="AE27" s="47"/>
      <c r="AF27" s="54"/>
      <c r="AG27" s="47"/>
      <c r="AH27" s="54"/>
      <c r="AI27" s="47"/>
      <c r="AJ27" s="54"/>
      <c r="AK27" s="47"/>
      <c r="AL27" s="54"/>
    </row>
    <row r="28" spans="2:39" s="3" customFormat="1" x14ac:dyDescent="0.25">
      <c r="S28" s="47"/>
      <c r="T28" s="54"/>
      <c r="U28" s="47"/>
      <c r="V28" s="54"/>
      <c r="W28" s="47"/>
      <c r="X28" s="54"/>
      <c r="Y28" s="47"/>
      <c r="Z28" s="54"/>
      <c r="AA28" s="47"/>
      <c r="AB28" s="54"/>
      <c r="AC28" s="47"/>
      <c r="AD28" s="54"/>
      <c r="AE28" s="47"/>
      <c r="AF28" s="54"/>
      <c r="AG28" s="47"/>
      <c r="AH28" s="54"/>
      <c r="AI28" s="47"/>
      <c r="AJ28" s="54"/>
      <c r="AK28" s="47"/>
      <c r="AL28" s="54"/>
    </row>
    <row r="29" spans="2:39" s="3" customFormat="1" x14ac:dyDescent="0.25">
      <c r="S29" s="47"/>
      <c r="T29" s="54"/>
      <c r="U29" s="47"/>
      <c r="V29" s="54"/>
      <c r="W29" s="47"/>
      <c r="X29" s="54"/>
      <c r="Y29" s="47"/>
      <c r="Z29" s="54"/>
      <c r="AA29" s="47"/>
      <c r="AB29" s="54"/>
      <c r="AC29" s="47"/>
      <c r="AD29" s="54"/>
      <c r="AE29" s="47"/>
      <c r="AF29" s="54"/>
      <c r="AG29" s="47"/>
      <c r="AH29" s="54"/>
      <c r="AI29" s="47"/>
      <c r="AJ29" s="54"/>
      <c r="AK29" s="47"/>
      <c r="AL29" s="54"/>
    </row>
    <row r="30" spans="2:39" s="3" customFormat="1" x14ac:dyDescent="0.25">
      <c r="S30" s="47"/>
      <c r="T30" s="54"/>
      <c r="U30" s="47"/>
      <c r="V30" s="54"/>
      <c r="W30" s="47"/>
      <c r="X30" s="54"/>
      <c r="Y30" s="47"/>
      <c r="Z30" s="54"/>
      <c r="AA30" s="47"/>
      <c r="AB30" s="54"/>
      <c r="AC30" s="47"/>
      <c r="AD30" s="54"/>
      <c r="AE30" s="47"/>
      <c r="AF30" s="54"/>
      <c r="AG30" s="47"/>
      <c r="AH30" s="54"/>
      <c r="AI30" s="47"/>
      <c r="AJ30" s="54"/>
      <c r="AK30" s="47"/>
      <c r="AL30" s="54"/>
    </row>
    <row r="31" spans="2:39" s="3" customFormat="1" x14ac:dyDescent="0.25">
      <c r="S31" s="47"/>
      <c r="T31" s="54"/>
      <c r="U31" s="47"/>
      <c r="V31" s="54"/>
      <c r="W31" s="47"/>
      <c r="X31" s="54"/>
      <c r="Y31" s="47"/>
      <c r="Z31" s="54"/>
      <c r="AA31" s="47"/>
      <c r="AB31" s="54"/>
      <c r="AC31" s="47"/>
      <c r="AD31" s="54"/>
      <c r="AE31" s="47"/>
      <c r="AF31" s="54"/>
      <c r="AG31" s="47"/>
      <c r="AH31" s="54"/>
      <c r="AI31" s="47"/>
      <c r="AJ31" s="54"/>
      <c r="AK31" s="47"/>
      <c r="AL31" s="54"/>
    </row>
    <row r="32" spans="2:39" s="3" customFormat="1" x14ac:dyDescent="0.25">
      <c r="S32" s="47"/>
      <c r="T32" s="54"/>
      <c r="U32" s="47"/>
      <c r="V32" s="54"/>
      <c r="W32" s="47"/>
      <c r="X32" s="54"/>
      <c r="Y32" s="47"/>
      <c r="Z32" s="54"/>
      <c r="AA32" s="47"/>
      <c r="AB32" s="54"/>
      <c r="AC32" s="47"/>
      <c r="AD32" s="54"/>
      <c r="AE32" s="47"/>
      <c r="AF32" s="54"/>
      <c r="AG32" s="47"/>
      <c r="AH32" s="54"/>
      <c r="AI32" s="47"/>
      <c r="AJ32" s="54"/>
      <c r="AK32" s="47"/>
      <c r="AL32" s="54"/>
    </row>
  </sheetData>
  <mergeCells count="4">
    <mergeCell ref="D8:Q8"/>
    <mergeCell ref="D11:Q11"/>
    <mergeCell ref="D14:Q14"/>
    <mergeCell ref="C4:Q5"/>
  </mergeCell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8"/>
  <dimension ref="A1:AR41"/>
  <sheetViews>
    <sheetView zoomScaleNormal="100" workbookViewId="0">
      <pane xSplit="18" ySplit="6" topLeftCell="S7" activePane="bottomRight" state="frozen"/>
      <selection pane="topRight" activeCell="S1" sqref="S1"/>
      <selection pane="bottomLeft" activeCell="A7" sqref="A7"/>
      <selection pane="bottomRight" activeCell="S8" sqref="S8"/>
    </sheetView>
  </sheetViews>
  <sheetFormatPr defaultRowHeight="15" x14ac:dyDescent="0.25"/>
  <cols>
    <col min="1" max="1" width="1.5703125" customWidth="1"/>
    <col min="2" max="2" width="1.42578125" customWidth="1"/>
    <col min="3" max="3" width="3.8554687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6">
        <v>11</v>
      </c>
      <c r="D3" s="103" t="s">
        <v>373</v>
      </c>
      <c r="E3" s="45"/>
      <c r="F3" s="45"/>
      <c r="G3" s="45"/>
      <c r="H3" s="45"/>
      <c r="I3" s="45"/>
      <c r="J3" s="45"/>
      <c r="K3" s="45"/>
      <c r="L3" s="45"/>
      <c r="M3" s="45"/>
      <c r="N3" s="45"/>
      <c r="O3" s="45"/>
      <c r="P3" s="45"/>
      <c r="Q3" s="45"/>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29.25" customHeight="1" x14ac:dyDescent="0.25">
      <c r="B4" s="15"/>
      <c r="C4" s="413" t="s">
        <v>530</v>
      </c>
      <c r="D4" s="413"/>
      <c r="E4" s="413"/>
      <c r="F4" s="413"/>
      <c r="G4" s="413"/>
      <c r="H4" s="413"/>
      <c r="I4" s="413"/>
      <c r="J4" s="413"/>
      <c r="K4" s="413"/>
      <c r="L4" s="413"/>
      <c r="M4" s="413"/>
      <c r="N4" s="413"/>
      <c r="O4" s="413"/>
      <c r="P4" s="413"/>
      <c r="Q4" s="413"/>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29.25" customHeight="1" thickBot="1" x14ac:dyDescent="0.3">
      <c r="B5" s="15"/>
      <c r="C5" s="413"/>
      <c r="D5" s="413"/>
      <c r="E5" s="413"/>
      <c r="F5" s="413"/>
      <c r="G5" s="413"/>
      <c r="H5" s="413"/>
      <c r="I5" s="413"/>
      <c r="J5" s="413"/>
      <c r="K5" s="413"/>
      <c r="L5" s="413"/>
      <c r="M5" s="413"/>
      <c r="N5" s="413"/>
      <c r="O5" s="413"/>
      <c r="P5" s="413"/>
      <c r="Q5" s="413"/>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2.25" customHeight="1" thickBot="1" x14ac:dyDescent="0.3">
      <c r="B6" s="15"/>
      <c r="C6" s="413"/>
      <c r="D6" s="413"/>
      <c r="E6" s="413"/>
      <c r="F6" s="413"/>
      <c r="G6" s="413"/>
      <c r="H6" s="413"/>
      <c r="I6" s="413"/>
      <c r="J6" s="413"/>
      <c r="K6" s="413"/>
      <c r="L6" s="413"/>
      <c r="M6" s="413"/>
      <c r="N6" s="413"/>
      <c r="O6" s="413"/>
      <c r="P6" s="413"/>
      <c r="Q6" s="413"/>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374</v>
      </c>
      <c r="E7" s="88" t="s">
        <v>375</v>
      </c>
      <c r="F7" s="88"/>
      <c r="G7" s="88"/>
      <c r="H7" s="88"/>
      <c r="I7" s="88"/>
      <c r="J7" s="88"/>
      <c r="K7" s="88"/>
      <c r="L7" s="88"/>
      <c r="M7" s="88"/>
      <c r="N7" s="88"/>
      <c r="O7" s="88"/>
      <c r="P7" s="88"/>
      <c r="Q7" s="66"/>
      <c r="R7" s="66"/>
      <c r="S7" s="66"/>
      <c r="T7" s="66"/>
      <c r="U7" s="66"/>
      <c r="V7" s="66"/>
      <c r="W7" s="66"/>
      <c r="X7" s="66"/>
      <c r="Y7" s="66"/>
      <c r="Z7" s="66"/>
      <c r="AA7" s="66"/>
      <c r="AB7" s="66"/>
      <c r="AC7" s="66"/>
      <c r="AD7" s="66"/>
      <c r="AE7" s="66"/>
      <c r="AF7" s="66"/>
      <c r="AG7" s="66"/>
      <c r="AH7" s="66"/>
      <c r="AI7" s="66"/>
      <c r="AJ7" s="66"/>
      <c r="AK7" s="66"/>
      <c r="AL7" s="66"/>
      <c r="AM7" s="68"/>
    </row>
    <row r="8" spans="1:44" s="3" customFormat="1" ht="39" customHeight="1" thickBot="1" x14ac:dyDescent="0.3">
      <c r="B8" s="15"/>
      <c r="C8" s="31"/>
      <c r="D8" s="412"/>
      <c r="E8" s="412"/>
      <c r="F8" s="412"/>
      <c r="G8" s="412"/>
      <c r="H8" s="412"/>
      <c r="I8" s="412"/>
      <c r="J8" s="412"/>
      <c r="K8" s="412"/>
      <c r="L8" s="412"/>
      <c r="M8" s="412"/>
      <c r="N8" s="412"/>
      <c r="O8" s="412"/>
      <c r="P8" s="412"/>
      <c r="Q8" s="412"/>
      <c r="R8" s="31"/>
      <c r="S8" s="70"/>
      <c r="T8" s="174" t="str">
        <f>IF('2'!$C$14="","",IF(INDEX('11'!$S8:$AL8,'2'!$C$14)="",CONCATENATE("Waiting for value of component",'2'!$C$14),INDEX('11'!$S8:$AL8,'2'!$C$14)))</f>
        <v/>
      </c>
      <c r="U8" s="174" t="str">
        <f>IF('2'!$C$15="","",IF(INDEX('11'!$S8:$AL8,'2'!$C$15)="",CONCATENATE("Waiting for value of component",'2'!$C$15),INDEX('11'!$S8:$AL8,'2'!$C$15)))</f>
        <v/>
      </c>
      <c r="V8" s="174" t="str">
        <f>IF('2'!$C$16="","",IF(INDEX('11'!$S8:$AL8,'2'!$C$16)="",CONCATENATE("Waiting for value of component",'2'!$C$16),INDEX('11'!$S8:$AL8,'2'!$C$16)))</f>
        <v/>
      </c>
      <c r="W8" s="174" t="str">
        <f>IF('2'!$C$17="","",IF(INDEX('11'!$S8:$AL8,'2'!$C$17)="",CONCATENATE("Waiting for value of component",'2'!$C$17),INDEX('11'!$S8:$AL8,'2'!$C$17)))</f>
        <v/>
      </c>
      <c r="X8" s="174" t="str">
        <f>IF('2'!$C$18="","",IF(INDEX('11'!$S8:$AL8,'2'!$C$18)="",CONCATENATE("Waiting for value of component",'2'!$C$18),INDEX('11'!$S8:$AL8,'2'!$C$18)))</f>
        <v/>
      </c>
      <c r="Y8" s="174" t="str">
        <f>IF('2'!$C$19="","",IF(INDEX('11'!$S8:$AL8,'2'!$C$19)="",CONCATENATE("Waiting for value of component",'2'!$C$19),INDEX('11'!$S8:$AL8,'2'!$C$19)))</f>
        <v/>
      </c>
      <c r="Z8" s="174" t="str">
        <f>IF('2'!$C$20="","",IF(INDEX('11'!$S8:$AL8,'2'!$C$20)="",CONCATENATE("Waiting for value of component",'2'!$C$20),INDEX('11'!$S8:$AL8,'2'!$C$20)))</f>
        <v/>
      </c>
      <c r="AA8" s="174" t="str">
        <f>IF('2'!$C$21="","",IF(INDEX('11'!$S8:$AL8,'2'!$C$21)="",CONCATENATE("Waiting for value of component",'2'!$C$21),INDEX('11'!$S8:$AL8,'2'!$C$21)))</f>
        <v/>
      </c>
      <c r="AB8" s="174" t="str">
        <f>IF('2'!$C$22="","",IF(INDEX('11'!$S8:$AL8,'2'!$C$22)="",CONCATENATE("Waiting for value of component",'2'!$C$22),INDEX('11'!$S8:$AL8,'2'!$C$22)))</f>
        <v/>
      </c>
      <c r="AC8" s="174" t="str">
        <f>IF('2'!$C$25="","",IF(INDEX('11'!$S8:$AL8,'2'!$C$25)="",CONCATENATE("Waiting for value of component",'2'!$C$25),INDEX('11'!$S8:$AL8,'2'!$C$25)))</f>
        <v/>
      </c>
      <c r="AD8" s="174" t="str">
        <f>IF('2'!$C$26="","",IF(INDEX('11'!$S8:$AL8,'2'!$C$26)="",CONCATENATE("Waiting for value of component",'2'!$C$26),INDEX('11'!$S8:$AL8,'2'!$C$26)))</f>
        <v/>
      </c>
      <c r="AE8" s="174" t="str">
        <f>IF('2'!$C$27="","",IF(INDEX('11'!$S8:$AL8,'2'!$C$27)="",CONCATENATE("Waiting for value of component",'2'!$C$27),INDEX('11'!$S8:$AL8,'2'!$C$27)))</f>
        <v/>
      </c>
      <c r="AF8" s="174" t="str">
        <f>IF('2'!$C$28="","",IF(INDEX('11'!$S8:$AL8,'2'!$C$28)="",CONCATENATE("Waiting for value of component",'2'!$C$28),INDEX('11'!$S8:$AL8,'2'!$C$28)))</f>
        <v/>
      </c>
      <c r="AG8" s="174" t="str">
        <f>IF('2'!$C$29="","",IF(INDEX('11'!$S8:$AL8,'2'!$C$29)="",CONCATENATE("Waiting for value of component",'2'!$C$29),INDEX('11'!$S8:$AL8,'2'!$C$29)))</f>
        <v/>
      </c>
      <c r="AH8" s="174" t="str">
        <f>IF('2'!$C$30="","",IF(INDEX('11'!$S8:$AL8,'2'!$C$30)="",CONCATENATE("Waiting for value of component",'2'!$C$30),INDEX('11'!$S8:$AL8,'2'!$C$30)))</f>
        <v/>
      </c>
      <c r="AI8" s="174" t="str">
        <f>IF('2'!$C$31="","",IF(INDEX('11'!$S8:$AL8,'2'!$C$31)="",CONCATENATE("Waiting for value of component",'2'!$C$31),INDEX('11'!$S8:$AL8,'2'!$C$31)))</f>
        <v/>
      </c>
      <c r="AJ8" s="174" t="str">
        <f>IF('2'!$C$32="","",IF(INDEX('11'!$S8:$AL8,'2'!$C$32)="",CONCATENATE("Waiting for value of component",'2'!$C$32),INDEX('11'!$S8:$AL8,'2'!$C$32)))</f>
        <v/>
      </c>
      <c r="AK8" s="174" t="str">
        <f>IF('2'!$C$33="","",IF(INDEX('11'!$S8:$AL8,'2'!$C$33)="",CONCATENATE("Waiting for value of component",'2'!$C$33),INDEX('11'!$S8:$AL8,'2'!$C$33)))</f>
        <v/>
      </c>
      <c r="AL8" s="174" t="str">
        <f>IF('2'!$C$34="","",IF(INDEX('11'!$S8:$AL8,'2'!$C$34)="",CONCATENATE("Waiting for value of component",'2'!$C$34),INDEX('11'!$S8:$AL8,'2'!$C$34)))</f>
        <v/>
      </c>
      <c r="AM8" s="68"/>
    </row>
    <row r="9" spans="1:44" s="3" customFormat="1" ht="6" customHeight="1" x14ac:dyDescent="0.25">
      <c r="B9" s="15"/>
      <c r="C9" s="31"/>
      <c r="D9" s="3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68"/>
    </row>
    <row r="10" spans="1:44" s="3" customFormat="1" ht="12" customHeight="1" x14ac:dyDescent="0.25">
      <c r="B10" s="15"/>
      <c r="C10" s="18"/>
      <c r="D10" s="44" t="s">
        <v>376</v>
      </c>
      <c r="E10" s="88" t="s">
        <v>377</v>
      </c>
      <c r="F10" s="88"/>
      <c r="G10" s="88"/>
      <c r="H10" s="88"/>
      <c r="I10" s="88"/>
      <c r="J10" s="88"/>
      <c r="K10" s="88"/>
      <c r="L10" s="88"/>
      <c r="M10" s="88"/>
      <c r="N10" s="88"/>
      <c r="O10" s="88"/>
      <c r="P10" s="88"/>
      <c r="Q10" s="66"/>
      <c r="R10" s="66"/>
      <c r="S10" s="66"/>
      <c r="T10" s="66"/>
      <c r="U10" s="66"/>
      <c r="V10" s="66"/>
      <c r="W10" s="66"/>
      <c r="X10" s="66"/>
      <c r="Y10" s="66"/>
      <c r="Z10" s="66"/>
      <c r="AA10" s="66"/>
      <c r="AB10" s="66"/>
      <c r="AC10" s="66"/>
      <c r="AD10" s="66"/>
      <c r="AE10" s="66"/>
      <c r="AF10" s="66"/>
      <c r="AG10" s="66"/>
      <c r="AH10" s="66"/>
      <c r="AI10" s="66"/>
      <c r="AJ10" s="66"/>
      <c r="AK10" s="66"/>
      <c r="AL10" s="66"/>
      <c r="AM10" s="68"/>
    </row>
    <row r="11" spans="1:44" s="3" customFormat="1" ht="20.25" customHeight="1" x14ac:dyDescent="0.25">
      <c r="B11" s="15"/>
      <c r="C11" s="31"/>
      <c r="D11" s="437" t="s">
        <v>383</v>
      </c>
      <c r="E11" s="437"/>
      <c r="F11" s="437"/>
      <c r="G11" s="437"/>
      <c r="H11" s="437"/>
      <c r="I11" s="437"/>
      <c r="J11" s="437"/>
      <c r="K11" s="437"/>
      <c r="L11" s="437"/>
      <c r="M11" s="437"/>
      <c r="N11" s="437"/>
      <c r="O11" s="437"/>
      <c r="P11" s="437"/>
      <c r="Q11" s="437"/>
      <c r="R11" s="65"/>
      <c r="S11" s="65"/>
      <c r="T11" s="65"/>
      <c r="U11" s="65"/>
      <c r="V11" s="65"/>
      <c r="W11" s="65"/>
      <c r="X11" s="65"/>
      <c r="Y11" s="65"/>
      <c r="Z11" s="65"/>
      <c r="AA11" s="65"/>
      <c r="AB11" s="65"/>
      <c r="AC11" s="65"/>
      <c r="AD11" s="65"/>
      <c r="AE11" s="65"/>
      <c r="AF11" s="65"/>
      <c r="AG11" s="65"/>
      <c r="AH11" s="65"/>
      <c r="AI11" s="65"/>
      <c r="AJ11" s="65"/>
      <c r="AK11" s="65"/>
      <c r="AL11" s="65"/>
      <c r="AM11" s="68"/>
    </row>
    <row r="12" spans="1:44" s="3" customFormat="1" ht="5.25" customHeight="1" x14ac:dyDescent="0.25">
      <c r="B12" s="15"/>
      <c r="C12" s="31"/>
      <c r="D12" s="31"/>
      <c r="E12" s="31"/>
      <c r="F12" s="31"/>
      <c r="G12" s="31"/>
      <c r="H12" s="31"/>
      <c r="I12" s="31"/>
      <c r="J12" s="31"/>
      <c r="K12" s="31"/>
      <c r="L12" s="31"/>
      <c r="M12" s="31"/>
      <c r="N12" s="31"/>
      <c r="O12" s="31"/>
      <c r="P12" s="31"/>
      <c r="Q12" s="31"/>
      <c r="R12" s="31"/>
      <c r="S12" s="49"/>
      <c r="T12" s="56"/>
      <c r="U12" s="49"/>
      <c r="V12" s="56"/>
      <c r="W12" s="49"/>
      <c r="X12" s="56"/>
      <c r="Y12" s="49"/>
      <c r="Z12" s="56"/>
      <c r="AA12" s="49"/>
      <c r="AB12" s="56"/>
      <c r="AC12" s="49"/>
      <c r="AD12" s="56"/>
      <c r="AE12" s="49"/>
      <c r="AF12" s="56"/>
      <c r="AG12" s="49"/>
      <c r="AH12" s="56"/>
      <c r="AI12" s="49"/>
      <c r="AJ12" s="56"/>
      <c r="AK12" s="49"/>
      <c r="AL12" s="56"/>
      <c r="AM12" s="68"/>
    </row>
    <row r="13" spans="1:44" s="3" customFormat="1" ht="12" customHeight="1" thickBot="1" x14ac:dyDescent="0.3">
      <c r="B13" s="15"/>
      <c r="C13" s="18"/>
      <c r="D13" s="44" t="s">
        <v>378</v>
      </c>
      <c r="E13" s="88" t="s">
        <v>583</v>
      </c>
      <c r="F13" s="88"/>
      <c r="G13" s="88"/>
      <c r="H13" s="88"/>
      <c r="I13" s="88"/>
      <c r="J13" s="88"/>
      <c r="K13" s="88"/>
      <c r="L13" s="88"/>
      <c r="M13" s="88"/>
      <c r="N13" s="88"/>
      <c r="O13" s="88"/>
      <c r="P13" s="88"/>
      <c r="Q13" s="66"/>
      <c r="R13" s="66"/>
      <c r="S13" s="66"/>
      <c r="T13" s="66"/>
      <c r="U13" s="66"/>
      <c r="V13" s="66"/>
      <c r="W13" s="66"/>
      <c r="X13" s="66"/>
      <c r="Y13" s="66"/>
      <c r="Z13" s="66"/>
      <c r="AA13" s="66"/>
      <c r="AB13" s="66"/>
      <c r="AC13" s="66"/>
      <c r="AD13" s="66"/>
      <c r="AE13" s="66"/>
      <c r="AF13" s="66"/>
      <c r="AG13" s="66"/>
      <c r="AH13" s="66"/>
      <c r="AI13" s="66"/>
      <c r="AJ13" s="66"/>
      <c r="AK13" s="66"/>
      <c r="AL13" s="66"/>
      <c r="AM13" s="68"/>
    </row>
    <row r="14" spans="1:44" s="3" customFormat="1" ht="54.75" customHeight="1" thickBot="1" x14ac:dyDescent="0.3">
      <c r="B14" s="15"/>
      <c r="C14" s="31"/>
      <c r="D14" s="412"/>
      <c r="E14" s="412"/>
      <c r="F14" s="412"/>
      <c r="G14" s="412"/>
      <c r="H14" s="412"/>
      <c r="I14" s="412"/>
      <c r="J14" s="412"/>
      <c r="K14" s="412"/>
      <c r="L14" s="412"/>
      <c r="M14" s="412"/>
      <c r="N14" s="412"/>
      <c r="O14" s="412"/>
      <c r="P14" s="412"/>
      <c r="Q14" s="412"/>
      <c r="R14" s="31"/>
      <c r="S14" s="70"/>
      <c r="T14" s="174" t="str">
        <f>IF('2'!$C$14="","",IF(INDEX('11'!$S14:$AL14,'2'!$C$14)="",CONCATENATE("Waiting for value of component",'2'!$C$14),INDEX('11'!$S14:$AL14,'2'!$C$14)))</f>
        <v/>
      </c>
      <c r="U14" s="174" t="str">
        <f>IF('2'!$C$15="","",IF(INDEX('11'!$S14:$AL14,'2'!$C$15)="",CONCATENATE("Waiting for value of component",'2'!$C$15),INDEX('11'!$S14:$AL14,'2'!$C$15)))</f>
        <v/>
      </c>
      <c r="V14" s="174" t="str">
        <f>IF('2'!$C$16="","",IF(INDEX('11'!$S14:$AL14,'2'!$C$16)="",CONCATENATE("Waiting for value of component",'2'!$C$16),INDEX('11'!$S14:$AL14,'2'!$C$16)))</f>
        <v/>
      </c>
      <c r="W14" s="174" t="str">
        <f>IF('2'!$C$17="","",IF(INDEX('11'!$S14:$AL14,'2'!$C$17)="",CONCATENATE("Waiting for value of component",'2'!$C$17),INDEX('11'!$S14:$AL14,'2'!$C$17)))</f>
        <v/>
      </c>
      <c r="X14" s="174" t="str">
        <f>IF('2'!$C$18="","",IF(INDEX('11'!$S14:$AL14,'2'!$C$18)="",CONCATENATE("Waiting for value of component",'2'!$C$18),INDEX('11'!$S14:$AL14,'2'!$C$18)))</f>
        <v/>
      </c>
      <c r="Y14" s="174" t="str">
        <f>IF('2'!$C$19="","",IF(INDEX('11'!$S14:$AL14,'2'!$C$19)="",CONCATENATE("Waiting for value of component",'2'!$C$19),INDEX('11'!$S14:$AL14,'2'!$C$19)))</f>
        <v/>
      </c>
      <c r="Z14" s="174" t="str">
        <f>IF('2'!$C$20="","",IF(INDEX('11'!$S14:$AL14,'2'!$C$20)="",CONCATENATE("Waiting for value of component",'2'!$C$20),INDEX('11'!$S14:$AL14,'2'!$C$20)))</f>
        <v/>
      </c>
      <c r="AA14" s="174" t="str">
        <f>IF('2'!$C$21="","",IF(INDEX('11'!$S14:$AL14,'2'!$C$21)="",CONCATENATE("Waiting for value of component",'2'!$C$21),INDEX('11'!$S14:$AL14,'2'!$C$21)))</f>
        <v/>
      </c>
      <c r="AB14" s="174" t="str">
        <f>IF('2'!$C$22="","",IF(INDEX('11'!$S14:$AL14,'2'!$C$22)="",CONCATENATE("Waiting for value of component",'2'!$C$22),INDEX('11'!$S14:$AL14,'2'!$C$22)))</f>
        <v/>
      </c>
      <c r="AC14" s="174" t="str">
        <f>IF('2'!$C$25="","",IF(INDEX('11'!$S14:$AL14,'2'!$C$25)="",CONCATENATE("Waiting for value of component",'2'!$C$25),INDEX('11'!$S14:$AL14,'2'!$C$25)))</f>
        <v/>
      </c>
      <c r="AD14" s="174" t="str">
        <f>IF('2'!$C$26="","",IF(INDEX('11'!$S14:$AL14,'2'!$C$26)="",CONCATENATE("Waiting for value of component",'2'!$C$26),INDEX('11'!$S14:$AL14,'2'!$C$26)))</f>
        <v/>
      </c>
      <c r="AE14" s="174" t="str">
        <f>IF('2'!$C$27="","",IF(INDEX('11'!$S14:$AL14,'2'!$C$27)="",CONCATENATE("Waiting for value of component",'2'!$C$27),INDEX('11'!$S14:$AL14,'2'!$C$27)))</f>
        <v/>
      </c>
      <c r="AF14" s="174" t="str">
        <f>IF('2'!$C$28="","",IF(INDEX('11'!$S14:$AL14,'2'!$C$28)="",CONCATENATE("Waiting for value of component",'2'!$C$28),INDEX('11'!$S14:$AL14,'2'!$C$28)))</f>
        <v/>
      </c>
      <c r="AG14" s="174" t="str">
        <f>IF('2'!$C$29="","",IF(INDEX('11'!$S14:$AL14,'2'!$C$29)="",CONCATENATE("Waiting for value of component",'2'!$C$29),INDEX('11'!$S14:$AL14,'2'!$C$29)))</f>
        <v/>
      </c>
      <c r="AH14" s="174" t="str">
        <f>IF('2'!$C$30="","",IF(INDEX('11'!$S14:$AL14,'2'!$C$30)="",CONCATENATE("Waiting for value of component",'2'!$C$30),INDEX('11'!$S14:$AL14,'2'!$C$30)))</f>
        <v/>
      </c>
      <c r="AI14" s="174" t="str">
        <f>IF('2'!$C$31="","",IF(INDEX('11'!$S14:$AL14,'2'!$C$31)="",CONCATENATE("Waiting for value of component",'2'!$C$31),INDEX('11'!$S14:$AL14,'2'!$C$31)))</f>
        <v/>
      </c>
      <c r="AJ14" s="174" t="str">
        <f>IF('2'!$C$32="","",IF(INDEX('11'!$S14:$AL14,'2'!$C$32)="",CONCATENATE("Waiting for value of component",'2'!$C$32),INDEX('11'!$S14:$AL14,'2'!$C$32)))</f>
        <v/>
      </c>
      <c r="AK14" s="174" t="str">
        <f>IF('2'!$C$33="","",IF(INDEX('11'!$S14:$AL14,'2'!$C$33)="",CONCATENATE("Waiting for value of component",'2'!$C$33),INDEX('11'!$S14:$AL14,'2'!$C$33)))</f>
        <v/>
      </c>
      <c r="AL14" s="174" t="str">
        <f>IF('2'!$C$34="","",IF(INDEX('11'!$S14:$AL14,'2'!$C$34)="",CONCATENATE("Waiting for value of component",'2'!$C$34),INDEX('11'!$S14:$AL14,'2'!$C$34)))</f>
        <v/>
      </c>
      <c r="AM14" s="68"/>
    </row>
    <row r="15" spans="1:44" s="3" customFormat="1" ht="6.75" customHeight="1" x14ac:dyDescent="0.25">
      <c r="B15" s="15"/>
      <c r="C15" s="31"/>
      <c r="D15" s="3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68"/>
    </row>
    <row r="16" spans="1:44" s="3" customFormat="1" ht="12" customHeight="1" thickBot="1" x14ac:dyDescent="0.3">
      <c r="B16" s="15"/>
      <c r="C16" s="18"/>
      <c r="D16" s="44" t="s">
        <v>379</v>
      </c>
      <c r="E16" s="88" t="s">
        <v>380</v>
      </c>
      <c r="F16" s="88"/>
      <c r="G16" s="88"/>
      <c r="H16" s="88"/>
      <c r="I16" s="88"/>
      <c r="J16" s="88"/>
      <c r="K16" s="88"/>
      <c r="L16" s="88"/>
      <c r="M16" s="88"/>
      <c r="N16" s="88"/>
      <c r="O16" s="88"/>
      <c r="P16" s="88"/>
      <c r="Q16" s="66"/>
      <c r="R16" s="66"/>
      <c r="S16" s="66"/>
      <c r="T16" s="66"/>
      <c r="U16" s="66"/>
      <c r="V16" s="66"/>
      <c r="W16" s="66"/>
      <c r="X16" s="66"/>
      <c r="Y16" s="66"/>
      <c r="Z16" s="66"/>
      <c r="AA16" s="66"/>
      <c r="AB16" s="66"/>
      <c r="AC16" s="66"/>
      <c r="AD16" s="66"/>
      <c r="AE16" s="66"/>
      <c r="AF16" s="66"/>
      <c r="AG16" s="66"/>
      <c r="AH16" s="66"/>
      <c r="AI16" s="66"/>
      <c r="AJ16" s="66"/>
      <c r="AK16" s="66"/>
      <c r="AL16" s="66"/>
      <c r="AM16" s="68"/>
    </row>
    <row r="17" spans="2:39" s="3" customFormat="1" ht="54.75" customHeight="1" thickBot="1" x14ac:dyDescent="0.3">
      <c r="B17" s="15"/>
      <c r="C17" s="31"/>
      <c r="D17" s="438" t="s">
        <v>677</v>
      </c>
      <c r="E17" s="438"/>
      <c r="F17" s="438"/>
      <c r="G17" s="438"/>
      <c r="H17" s="438"/>
      <c r="I17" s="438"/>
      <c r="J17" s="438"/>
      <c r="K17" s="438"/>
      <c r="L17" s="438"/>
      <c r="M17" s="438"/>
      <c r="N17" s="438"/>
      <c r="O17" s="438"/>
      <c r="P17" s="438"/>
      <c r="Q17" s="438"/>
      <c r="R17" s="31"/>
      <c r="S17" s="70"/>
      <c r="T17" s="174" t="str">
        <f>IF('2'!$C$14="","",IF(INDEX('11'!$S17:$AL17,'2'!$C$14)="",CONCATENATE("Waiting for value of component",'2'!$C$14),INDEX('11'!$S17:$AL17,'2'!$C$14)))</f>
        <v/>
      </c>
      <c r="U17" s="174" t="str">
        <f>IF('2'!$C$15="","",IF(INDEX('11'!$S17:$AL17,'2'!$C$15)="",CONCATENATE("Waiting for value of component",'2'!$C$15),INDEX('11'!$S17:$AL17,'2'!$C$15)))</f>
        <v/>
      </c>
      <c r="V17" s="174" t="str">
        <f>IF('2'!$C$16="","",IF(INDEX('11'!$S17:$AL17,'2'!$C$16)="",CONCATENATE("Waiting for value of component",'2'!$C$16),INDEX('11'!$S17:$AL17,'2'!$C$16)))</f>
        <v/>
      </c>
      <c r="W17" s="174" t="str">
        <f>IF('2'!$C$17="","",IF(INDEX('11'!$S17:$AL17,'2'!$C$17)="",CONCATENATE("Waiting for value of component",'2'!$C$17),INDEX('11'!$S17:$AL17,'2'!$C$17)))</f>
        <v/>
      </c>
      <c r="X17" s="174" t="str">
        <f>IF('2'!$C$18="","",IF(INDEX('11'!$S17:$AL17,'2'!$C$18)="",CONCATENATE("Waiting for value of component",'2'!$C$18),INDEX('11'!$S17:$AL17,'2'!$C$18)))</f>
        <v/>
      </c>
      <c r="Y17" s="174" t="str">
        <f>IF('2'!$C$19="","",IF(INDEX('11'!$S17:$AL17,'2'!$C$19)="",CONCATENATE("Waiting for value of component",'2'!$C$19),INDEX('11'!$S17:$AL17,'2'!$C$19)))</f>
        <v/>
      </c>
      <c r="Z17" s="174" t="str">
        <f>IF('2'!$C$20="","",IF(INDEX('11'!$S17:$AL17,'2'!$C$20)="",CONCATENATE("Waiting for value of component",'2'!$C$20),INDEX('11'!$S17:$AL17,'2'!$C$20)))</f>
        <v/>
      </c>
      <c r="AA17" s="174" t="str">
        <f>IF('2'!$C$21="","",IF(INDEX('11'!$S17:$AL17,'2'!$C$21)="",CONCATENATE("Waiting for value of component",'2'!$C$21),INDEX('11'!$S17:$AL17,'2'!$C$21)))</f>
        <v/>
      </c>
      <c r="AB17" s="174" t="str">
        <f>IF('2'!$C$22="","",IF(INDEX('11'!$S17:$AL17,'2'!$C$22)="",CONCATENATE("Waiting for value of component",'2'!$C$22),INDEX('11'!$S17:$AL17,'2'!$C$22)))</f>
        <v/>
      </c>
      <c r="AC17" s="174" t="str">
        <f>IF('2'!$C$25="","",IF(INDEX('11'!$S17:$AL17,'2'!$C$25)="",CONCATENATE("Waiting for value of component",'2'!$C$25),INDEX('11'!$S17:$AL17,'2'!$C$25)))</f>
        <v/>
      </c>
      <c r="AD17" s="174" t="str">
        <f>IF('2'!$C$26="","",IF(INDEX('11'!$S17:$AL17,'2'!$C$26)="",CONCATENATE("Waiting for value of component",'2'!$C$26),INDEX('11'!$S17:$AL17,'2'!$C$26)))</f>
        <v/>
      </c>
      <c r="AE17" s="174" t="str">
        <f>IF('2'!$C$27="","",IF(INDEX('11'!$S17:$AL17,'2'!$C$27)="",CONCATENATE("Waiting for value of component",'2'!$C$27),INDEX('11'!$S17:$AL17,'2'!$C$27)))</f>
        <v/>
      </c>
      <c r="AF17" s="174" t="str">
        <f>IF('2'!$C$28="","",IF(INDEX('11'!$S17:$AL17,'2'!$C$28)="",CONCATENATE("Waiting for value of component",'2'!$C$28),INDEX('11'!$S17:$AL17,'2'!$C$28)))</f>
        <v/>
      </c>
      <c r="AG17" s="174" t="str">
        <f>IF('2'!$C$29="","",IF(INDEX('11'!$S17:$AL17,'2'!$C$29)="",CONCATENATE("Waiting for value of component",'2'!$C$29),INDEX('11'!$S17:$AL17,'2'!$C$29)))</f>
        <v/>
      </c>
      <c r="AH17" s="174" t="str">
        <f>IF('2'!$C$30="","",IF(INDEX('11'!$S17:$AL17,'2'!$C$30)="",CONCATENATE("Waiting for value of component",'2'!$C$30),INDEX('11'!$S17:$AL17,'2'!$C$30)))</f>
        <v/>
      </c>
      <c r="AI17" s="174" t="str">
        <f>IF('2'!$C$31="","",IF(INDEX('11'!$S17:$AL17,'2'!$C$31)="",CONCATENATE("Waiting for value of component",'2'!$C$31),INDEX('11'!$S17:$AL17,'2'!$C$31)))</f>
        <v/>
      </c>
      <c r="AJ17" s="174" t="str">
        <f>IF('2'!$C$32="","",IF(INDEX('11'!$S17:$AL17,'2'!$C$32)="",CONCATENATE("Waiting for value of component",'2'!$C$32),INDEX('11'!$S17:$AL17,'2'!$C$32)))</f>
        <v/>
      </c>
      <c r="AK17" s="174" t="str">
        <f>IF('2'!$C$33="","",IF(INDEX('11'!$S17:$AL17,'2'!$C$33)="",CONCATENATE("Waiting for value of component",'2'!$C$33),INDEX('11'!$S17:$AL17,'2'!$C$33)))</f>
        <v/>
      </c>
      <c r="AL17" s="174" t="str">
        <f>IF('2'!$C$34="","",IF(INDEX('11'!$S17:$AL17,'2'!$C$34)="",CONCATENATE("Waiting for value of component",'2'!$C$34),INDEX('11'!$S17:$AL17,'2'!$C$34)))</f>
        <v/>
      </c>
      <c r="AM17" s="68"/>
    </row>
    <row r="18" spans="2:39" s="3" customFormat="1" ht="6.75" customHeight="1" x14ac:dyDescent="0.25">
      <c r="B18" s="15"/>
      <c r="C18" s="31"/>
      <c r="D18" s="31"/>
      <c r="E18" s="31"/>
      <c r="F18" s="31"/>
      <c r="G18" s="31"/>
      <c r="H18" s="31"/>
      <c r="I18" s="31"/>
      <c r="J18" s="31"/>
      <c r="K18" s="31"/>
      <c r="L18" s="31"/>
      <c r="M18" s="31"/>
      <c r="N18" s="31"/>
      <c r="O18" s="31"/>
      <c r="P18" s="31"/>
      <c r="Q18" s="31"/>
      <c r="R18" s="31"/>
      <c r="S18" s="49"/>
      <c r="T18" s="56"/>
      <c r="U18" s="49"/>
      <c r="V18" s="56"/>
      <c r="W18" s="49"/>
      <c r="X18" s="56"/>
      <c r="Y18" s="49"/>
      <c r="Z18" s="56"/>
      <c r="AA18" s="49"/>
      <c r="AB18" s="56"/>
      <c r="AC18" s="49"/>
      <c r="AD18" s="56"/>
      <c r="AE18" s="49"/>
      <c r="AF18" s="56"/>
      <c r="AG18" s="49"/>
      <c r="AH18" s="56"/>
      <c r="AI18" s="49"/>
      <c r="AJ18" s="56"/>
      <c r="AK18" s="49"/>
      <c r="AL18" s="56"/>
      <c r="AM18" s="68"/>
    </row>
    <row r="19" spans="2:39" s="3" customFormat="1" ht="12" customHeight="1" thickBot="1" x14ac:dyDescent="0.3">
      <c r="B19" s="15"/>
      <c r="C19" s="18"/>
      <c r="D19" s="44" t="s">
        <v>381</v>
      </c>
      <c r="E19" s="88" t="s">
        <v>364</v>
      </c>
      <c r="F19" s="88"/>
      <c r="G19" s="88"/>
      <c r="H19" s="88"/>
      <c r="I19" s="88"/>
      <c r="J19" s="88"/>
      <c r="K19" s="88"/>
      <c r="L19" s="88"/>
      <c r="M19" s="88"/>
      <c r="N19" s="88"/>
      <c r="O19" s="88"/>
      <c r="P19" s="88"/>
      <c r="Q19" s="66"/>
      <c r="R19" s="66"/>
      <c r="S19" s="66"/>
      <c r="T19" s="66"/>
      <c r="U19" s="66"/>
      <c r="V19" s="66"/>
      <c r="W19" s="66"/>
      <c r="X19" s="66"/>
      <c r="Y19" s="66"/>
      <c r="Z19" s="66"/>
      <c r="AA19" s="66"/>
      <c r="AB19" s="66"/>
      <c r="AC19" s="66"/>
      <c r="AD19" s="66"/>
      <c r="AE19" s="66"/>
      <c r="AF19" s="66"/>
      <c r="AG19" s="66"/>
      <c r="AH19" s="66"/>
      <c r="AI19" s="66"/>
      <c r="AJ19" s="66"/>
      <c r="AK19" s="66"/>
      <c r="AL19" s="66"/>
      <c r="AM19" s="68"/>
    </row>
    <row r="20" spans="2:39" s="3" customFormat="1" ht="54.75" customHeight="1" thickBot="1" x14ac:dyDescent="0.3">
      <c r="B20" s="15"/>
      <c r="C20" s="31"/>
      <c r="D20" s="412"/>
      <c r="E20" s="412"/>
      <c r="F20" s="412"/>
      <c r="G20" s="412"/>
      <c r="H20" s="412"/>
      <c r="I20" s="412"/>
      <c r="J20" s="412"/>
      <c r="K20" s="412"/>
      <c r="L20" s="412"/>
      <c r="M20" s="412"/>
      <c r="N20" s="412"/>
      <c r="O20" s="412"/>
      <c r="P20" s="412"/>
      <c r="Q20" s="412"/>
      <c r="R20" s="31"/>
      <c r="S20" s="70"/>
      <c r="T20" s="174" t="str">
        <f>IF('2'!$C$14="","",IF(INDEX('11'!$S20:$AL20,'2'!$C$14)="",CONCATENATE("Waiting for value of component",'2'!$C$14),INDEX('11'!$S20:$AL20,'2'!$C$14)))</f>
        <v/>
      </c>
      <c r="U20" s="174" t="str">
        <f>IF('2'!$C$15="","",IF(INDEX('11'!$S20:$AL20,'2'!$C$15)="",CONCATENATE("Waiting for value of component",'2'!$C$15),INDEX('11'!$S20:$AL20,'2'!$C$15)))</f>
        <v/>
      </c>
      <c r="V20" s="174" t="str">
        <f>IF('2'!$C$16="","",IF(INDEX('11'!$S20:$AL20,'2'!$C$16)="",CONCATENATE("Waiting for value of component",'2'!$C$16),INDEX('11'!$S20:$AL20,'2'!$C$16)))</f>
        <v/>
      </c>
      <c r="W20" s="174" t="str">
        <f>IF('2'!$C$17="","",IF(INDEX('11'!$S20:$AL20,'2'!$C$17)="",CONCATENATE("Waiting for value of component",'2'!$C$17),INDEX('11'!$S20:$AL20,'2'!$C$17)))</f>
        <v/>
      </c>
      <c r="X20" s="174" t="str">
        <f>IF('2'!$C$18="","",IF(INDEX('11'!$S20:$AL20,'2'!$C$18)="",CONCATENATE("Waiting for value of component",'2'!$C$18),INDEX('11'!$S20:$AL20,'2'!$C$18)))</f>
        <v/>
      </c>
      <c r="Y20" s="174" t="str">
        <f>IF('2'!$C$19="","",IF(INDEX('11'!$S20:$AL20,'2'!$C$19)="",CONCATENATE("Waiting for value of component",'2'!$C$19),INDEX('11'!$S20:$AL20,'2'!$C$19)))</f>
        <v/>
      </c>
      <c r="Z20" s="174" t="str">
        <f>IF('2'!$C$20="","",IF(INDEX('11'!$S20:$AL20,'2'!$C$20)="",CONCATENATE("Waiting for value of component",'2'!$C$20),INDEX('11'!$S20:$AL20,'2'!$C$20)))</f>
        <v/>
      </c>
      <c r="AA20" s="174" t="str">
        <f>IF('2'!$C$21="","",IF(INDEX('11'!$S20:$AL20,'2'!$C$21)="",CONCATENATE("Waiting for value of component",'2'!$C$21),INDEX('11'!$S20:$AL20,'2'!$C$21)))</f>
        <v/>
      </c>
      <c r="AB20" s="174" t="str">
        <f>IF('2'!$C$22="","",IF(INDEX('11'!$S20:$AL20,'2'!$C$22)="",CONCATENATE("Waiting for value of component",'2'!$C$22),INDEX('11'!$S20:$AL20,'2'!$C$22)))</f>
        <v/>
      </c>
      <c r="AC20" s="174" t="str">
        <f>IF('2'!$C$25="","",IF(INDEX('11'!$S20:$AL20,'2'!$C$25)="",CONCATENATE("Waiting for value of component",'2'!$C$25),INDEX('11'!$S20:$AL20,'2'!$C$25)))</f>
        <v/>
      </c>
      <c r="AD20" s="174" t="str">
        <f>IF('2'!$C$26="","",IF(INDEX('11'!$S20:$AL20,'2'!$C$26)="",CONCATENATE("Waiting for value of component",'2'!$C$26),INDEX('11'!$S20:$AL20,'2'!$C$26)))</f>
        <v/>
      </c>
      <c r="AE20" s="174" t="str">
        <f>IF('2'!$C$27="","",IF(INDEX('11'!$S20:$AL20,'2'!$C$27)="",CONCATENATE("Waiting for value of component",'2'!$C$27),INDEX('11'!$S20:$AL20,'2'!$C$27)))</f>
        <v/>
      </c>
      <c r="AF20" s="174" t="str">
        <f>IF('2'!$C$28="","",IF(INDEX('11'!$S20:$AL20,'2'!$C$28)="",CONCATENATE("Waiting for value of component",'2'!$C$28),INDEX('11'!$S20:$AL20,'2'!$C$28)))</f>
        <v/>
      </c>
      <c r="AG20" s="174" t="str">
        <f>IF('2'!$C$29="","",IF(INDEX('11'!$S20:$AL20,'2'!$C$29)="",CONCATENATE("Waiting for value of component",'2'!$C$29),INDEX('11'!$S20:$AL20,'2'!$C$29)))</f>
        <v/>
      </c>
      <c r="AH20" s="174" t="str">
        <f>IF('2'!$C$30="","",IF(INDEX('11'!$S20:$AL20,'2'!$C$30)="",CONCATENATE("Waiting for value of component",'2'!$C$30),INDEX('11'!$S20:$AL20,'2'!$C$30)))</f>
        <v/>
      </c>
      <c r="AI20" s="174" t="str">
        <f>IF('2'!$C$31="","",IF(INDEX('11'!$S20:$AL20,'2'!$C$31)="",CONCATENATE("Waiting for value of component",'2'!$C$31),INDEX('11'!$S20:$AL20,'2'!$C$31)))</f>
        <v/>
      </c>
      <c r="AJ20" s="174" t="str">
        <f>IF('2'!$C$32="","",IF(INDEX('11'!$S20:$AL20,'2'!$C$32)="",CONCATENATE("Waiting for value of component",'2'!$C$32),INDEX('11'!$S20:$AL20,'2'!$C$32)))</f>
        <v/>
      </c>
      <c r="AK20" s="174" t="str">
        <f>IF('2'!$C$33="","",IF(INDEX('11'!$S20:$AL20,'2'!$C$33)="",CONCATENATE("Waiting for value of component",'2'!$C$33),INDEX('11'!$S20:$AL20,'2'!$C$33)))</f>
        <v/>
      </c>
      <c r="AL20" s="174" t="str">
        <f>IF('2'!$C$34="","",IF(INDEX('11'!$S20:$AL20,'2'!$C$34)="",CONCATENATE("Waiting for value of component",'2'!$C$34),INDEX('11'!$S20:$AL20,'2'!$C$34)))</f>
        <v/>
      </c>
      <c r="AM20" s="68"/>
    </row>
    <row r="21" spans="2:39" s="3" customFormat="1" ht="6.75" customHeight="1" x14ac:dyDescent="0.25">
      <c r="B21" s="15"/>
      <c r="C21" s="31"/>
      <c r="D21" s="31"/>
      <c r="E21" s="31"/>
      <c r="F21" s="31"/>
      <c r="G21" s="31"/>
      <c r="H21" s="31"/>
      <c r="I21" s="31"/>
      <c r="J21" s="31"/>
      <c r="K21" s="31"/>
      <c r="L21" s="31"/>
      <c r="M21" s="31"/>
      <c r="N21" s="31"/>
      <c r="O21" s="31"/>
      <c r="P21" s="31"/>
      <c r="Q21" s="31"/>
      <c r="R21" s="31"/>
      <c r="S21" s="49"/>
      <c r="T21" s="56"/>
      <c r="U21" s="49"/>
      <c r="V21" s="56"/>
      <c r="W21" s="49"/>
      <c r="X21" s="56"/>
      <c r="Y21" s="49"/>
      <c r="Z21" s="56"/>
      <c r="AA21" s="49"/>
      <c r="AB21" s="56"/>
      <c r="AC21" s="49"/>
      <c r="AD21" s="56"/>
      <c r="AE21" s="49"/>
      <c r="AF21" s="56"/>
      <c r="AG21" s="49"/>
      <c r="AH21" s="56"/>
      <c r="AI21" s="49"/>
      <c r="AJ21" s="56"/>
      <c r="AK21" s="49"/>
      <c r="AL21" s="56"/>
      <c r="AM21" s="68"/>
    </row>
    <row r="22" spans="2:39" s="3" customFormat="1" ht="12" customHeight="1" thickBot="1" x14ac:dyDescent="0.3">
      <c r="B22" s="15"/>
      <c r="C22" s="18"/>
      <c r="D22" s="44" t="s">
        <v>382</v>
      </c>
      <c r="E22" s="88" t="s">
        <v>366</v>
      </c>
      <c r="F22" s="88"/>
      <c r="G22" s="88"/>
      <c r="H22" s="88"/>
      <c r="I22" s="88"/>
      <c r="J22" s="88"/>
      <c r="K22" s="88"/>
      <c r="L22" s="88"/>
      <c r="M22" s="88"/>
      <c r="N22" s="88"/>
      <c r="O22" s="88"/>
      <c r="P22" s="88"/>
      <c r="Q22" s="66"/>
      <c r="R22" s="66"/>
      <c r="S22" s="66"/>
      <c r="T22" s="66"/>
      <c r="U22" s="66"/>
      <c r="V22" s="66"/>
      <c r="W22" s="66"/>
      <c r="X22" s="66"/>
      <c r="Y22" s="66"/>
      <c r="Z22" s="66"/>
      <c r="AA22" s="66"/>
      <c r="AB22" s="66"/>
      <c r="AC22" s="66"/>
      <c r="AD22" s="66"/>
      <c r="AE22" s="66"/>
      <c r="AF22" s="66"/>
      <c r="AG22" s="66"/>
      <c r="AH22" s="66"/>
      <c r="AI22" s="66"/>
      <c r="AJ22" s="66"/>
      <c r="AK22" s="66"/>
      <c r="AL22" s="66"/>
      <c r="AM22" s="68"/>
    </row>
    <row r="23" spans="2:39" s="3" customFormat="1" ht="57" customHeight="1" thickBot="1" x14ac:dyDescent="0.3">
      <c r="B23" s="15"/>
      <c r="C23" s="31"/>
      <c r="D23" s="412" t="s">
        <v>531</v>
      </c>
      <c r="E23" s="412"/>
      <c r="F23" s="412"/>
      <c r="G23" s="412"/>
      <c r="H23" s="412"/>
      <c r="I23" s="412"/>
      <c r="J23" s="412"/>
      <c r="K23" s="412"/>
      <c r="L23" s="412"/>
      <c r="M23" s="412"/>
      <c r="N23" s="412"/>
      <c r="O23" s="412"/>
      <c r="P23" s="412"/>
      <c r="Q23" s="412"/>
      <c r="R23" s="31"/>
      <c r="S23" s="70"/>
      <c r="T23" s="174" t="str">
        <f>IF('2'!$C$14="","",IF(INDEX('11'!$S23:$AL23,'2'!$C$14)="",CONCATENATE("Waiting for value of component",'2'!$C$14),INDEX('11'!$S23:$AL23,'2'!$C$14)))</f>
        <v/>
      </c>
      <c r="U23" s="174" t="str">
        <f>IF('2'!$C$15="","",IF(INDEX('11'!$S23:$AL23,'2'!$C$15)="",CONCATENATE("Waiting for value of component",'2'!$C$15),INDEX('11'!$S23:$AL23,'2'!$C$15)))</f>
        <v/>
      </c>
      <c r="V23" s="174" t="str">
        <f>IF('2'!$C$16="","",IF(INDEX('11'!$S23:$AL23,'2'!$C$16)="",CONCATENATE("Waiting for value of component",'2'!$C$16),INDEX('11'!$S23:$AL23,'2'!$C$16)))</f>
        <v/>
      </c>
      <c r="W23" s="174" t="str">
        <f>IF('2'!$C$17="","",IF(INDEX('11'!$S23:$AL23,'2'!$C$17)="",CONCATENATE("Waiting for value of component",'2'!$C$17),INDEX('11'!$S23:$AL23,'2'!$C$17)))</f>
        <v/>
      </c>
      <c r="X23" s="174" t="str">
        <f>IF('2'!$C$18="","",IF(INDEX('11'!$S23:$AL23,'2'!$C$18)="",CONCATENATE("Waiting for value of component",'2'!$C$18),INDEX('11'!$S23:$AL23,'2'!$C$18)))</f>
        <v/>
      </c>
      <c r="Y23" s="174" t="str">
        <f>IF('2'!$C$19="","",IF(INDEX('11'!$S23:$AL23,'2'!$C$19)="",CONCATENATE("Waiting for value of component",'2'!$C$19),INDEX('11'!$S23:$AL23,'2'!$C$19)))</f>
        <v/>
      </c>
      <c r="Z23" s="174" t="str">
        <f>IF('2'!$C$20="","",IF(INDEX('11'!$S23:$AL23,'2'!$C$20)="",CONCATENATE("Waiting for value of component",'2'!$C$20),INDEX('11'!$S23:$AL23,'2'!$C$20)))</f>
        <v/>
      </c>
      <c r="AA23" s="174" t="str">
        <f>IF('2'!$C$21="","",IF(INDEX('11'!$S23:$AL23,'2'!$C$21)="",CONCATENATE("Waiting for value of component",'2'!$C$21),INDEX('11'!$S23:$AL23,'2'!$C$21)))</f>
        <v/>
      </c>
      <c r="AB23" s="174" t="str">
        <f>IF('2'!$C$22="","",IF(INDEX('11'!$S23:$AL23,'2'!$C$22)="",CONCATENATE("Waiting for value of component",'2'!$C$22),INDEX('11'!$S23:$AL23,'2'!$C$22)))</f>
        <v/>
      </c>
      <c r="AC23" s="174" t="str">
        <f>IF('2'!$C$25="","",IF(INDEX('11'!$S23:$AL23,'2'!$C$25)="",CONCATENATE("Waiting for value of component",'2'!$C$25),INDEX('11'!$S23:$AL23,'2'!$C$25)))</f>
        <v/>
      </c>
      <c r="AD23" s="174" t="str">
        <f>IF('2'!$C$26="","",IF(INDEX('11'!$S23:$AL23,'2'!$C$26)="",CONCATENATE("Waiting for value of component",'2'!$C$26),INDEX('11'!$S23:$AL23,'2'!$C$26)))</f>
        <v/>
      </c>
      <c r="AE23" s="174" t="str">
        <f>IF('2'!$C$27="","",IF(INDEX('11'!$S23:$AL23,'2'!$C$27)="",CONCATENATE("Waiting for value of component",'2'!$C$27),INDEX('11'!$S23:$AL23,'2'!$C$27)))</f>
        <v/>
      </c>
      <c r="AF23" s="174" t="str">
        <f>IF('2'!$C$28="","",IF(INDEX('11'!$S23:$AL23,'2'!$C$28)="",CONCATENATE("Waiting for value of component",'2'!$C$28),INDEX('11'!$S23:$AL23,'2'!$C$28)))</f>
        <v/>
      </c>
      <c r="AG23" s="174" t="str">
        <f>IF('2'!$C$29="","",IF(INDEX('11'!$S23:$AL23,'2'!$C$29)="",CONCATENATE("Waiting for value of component",'2'!$C$29),INDEX('11'!$S23:$AL23,'2'!$C$29)))</f>
        <v/>
      </c>
      <c r="AH23" s="174" t="str">
        <f>IF('2'!$C$30="","",IF(INDEX('11'!$S23:$AL23,'2'!$C$30)="",CONCATENATE("Waiting for value of component",'2'!$C$30),INDEX('11'!$S23:$AL23,'2'!$C$30)))</f>
        <v/>
      </c>
      <c r="AI23" s="174" t="str">
        <f>IF('2'!$C$31="","",IF(INDEX('11'!$S23:$AL23,'2'!$C$31)="",CONCATENATE("Waiting for value of component",'2'!$C$31),INDEX('11'!$S23:$AL23,'2'!$C$31)))</f>
        <v/>
      </c>
      <c r="AJ23" s="174" t="str">
        <f>IF('2'!$C$32="","",IF(INDEX('11'!$S23:$AL23,'2'!$C$32)="",CONCATENATE("Waiting for value of component",'2'!$C$32),INDEX('11'!$S23:$AL23,'2'!$C$32)))</f>
        <v/>
      </c>
      <c r="AK23" s="174" t="str">
        <f>IF('2'!$C$33="","",IF(INDEX('11'!$S23:$AL23,'2'!$C$33)="",CONCATENATE("Waiting for value of component",'2'!$C$33),INDEX('11'!$S23:$AL23,'2'!$C$33)))</f>
        <v/>
      </c>
      <c r="AL23" s="174" t="str">
        <f>IF('2'!$C$34="","",IF(INDEX('11'!$S23:$AL23,'2'!$C$34)="",CONCATENATE("Waiting for value of component",'2'!$C$34),INDEX('11'!$S23:$AL23,'2'!$C$34)))</f>
        <v/>
      </c>
      <c r="AM23" s="68"/>
    </row>
    <row r="24" spans="2:39" s="3" customFormat="1" ht="18" customHeight="1" x14ac:dyDescent="0.25">
      <c r="B24" s="15"/>
      <c r="C24" s="31"/>
      <c r="D24" s="31"/>
      <c r="E24" s="31"/>
      <c r="F24" s="31"/>
      <c r="G24" s="31"/>
      <c r="H24" s="31"/>
      <c r="I24" s="31"/>
      <c r="J24" s="31"/>
      <c r="K24" s="31"/>
      <c r="L24" s="31"/>
      <c r="M24" s="31"/>
      <c r="N24" s="31"/>
      <c r="O24" s="31"/>
      <c r="P24" s="31"/>
      <c r="Q24" s="31"/>
      <c r="R24" s="31"/>
      <c r="S24" s="49"/>
      <c r="T24" s="56"/>
      <c r="U24" s="49"/>
      <c r="V24" s="56"/>
      <c r="W24" s="49"/>
      <c r="X24" s="56"/>
      <c r="Y24" s="49"/>
      <c r="Z24" s="56"/>
      <c r="AA24" s="49"/>
      <c r="AB24" s="56"/>
      <c r="AC24" s="49"/>
      <c r="AD24" s="56"/>
      <c r="AE24" s="49"/>
      <c r="AF24" s="56"/>
      <c r="AG24" s="49"/>
      <c r="AH24" s="56"/>
      <c r="AI24" s="49"/>
      <c r="AJ24" s="56"/>
      <c r="AK24" s="49"/>
      <c r="AL24" s="56"/>
      <c r="AM24" s="17"/>
    </row>
    <row r="25" spans="2:39" s="3" customFormat="1" ht="18" customHeight="1" x14ac:dyDescent="0.25">
      <c r="B25" s="15"/>
      <c r="C25" s="31"/>
      <c r="D25" s="31"/>
      <c r="E25" s="31"/>
      <c r="F25" s="31"/>
      <c r="G25" s="31"/>
      <c r="H25" s="31"/>
      <c r="I25" s="31"/>
      <c r="J25" s="31"/>
      <c r="K25" s="31"/>
      <c r="L25" s="31"/>
      <c r="M25" s="31"/>
      <c r="N25" s="31"/>
      <c r="O25" s="31"/>
      <c r="P25" s="31"/>
      <c r="Q25" s="31"/>
      <c r="R25" s="31"/>
      <c r="S25" s="49"/>
      <c r="T25" s="56"/>
      <c r="U25" s="49"/>
      <c r="V25" s="56"/>
      <c r="W25" s="49"/>
      <c r="X25" s="56"/>
      <c r="Y25" s="49"/>
      <c r="Z25" s="56"/>
      <c r="AA25" s="49"/>
      <c r="AB25" s="56"/>
      <c r="AC25" s="49"/>
      <c r="AD25" s="56"/>
      <c r="AE25" s="49"/>
      <c r="AF25" s="56"/>
      <c r="AG25" s="49"/>
      <c r="AH25" s="56"/>
      <c r="AI25" s="49"/>
      <c r="AJ25" s="56"/>
      <c r="AK25" s="49"/>
      <c r="AL25" s="56"/>
      <c r="AM25" s="17"/>
    </row>
    <row r="26" spans="2:39" s="3" customFormat="1" ht="18" customHeight="1" thickBot="1" x14ac:dyDescent="0.3">
      <c r="B26" s="27"/>
      <c r="C26" s="28"/>
      <c r="D26" s="28"/>
      <c r="E26" s="28"/>
      <c r="F26" s="28"/>
      <c r="G26" s="28"/>
      <c r="H26" s="28"/>
      <c r="I26" s="28"/>
      <c r="J26" s="28"/>
      <c r="K26" s="28"/>
      <c r="L26" s="28"/>
      <c r="M26" s="28"/>
      <c r="N26" s="28"/>
      <c r="O26" s="28"/>
      <c r="P26" s="28"/>
      <c r="Q26" s="28"/>
      <c r="R26" s="28"/>
      <c r="S26" s="51"/>
      <c r="T26" s="58"/>
      <c r="U26" s="51"/>
      <c r="V26" s="58"/>
      <c r="W26" s="51"/>
      <c r="X26" s="58"/>
      <c r="Y26" s="51"/>
      <c r="Z26" s="58"/>
      <c r="AA26" s="51"/>
      <c r="AB26" s="58"/>
      <c r="AC26" s="51"/>
      <c r="AD26" s="58"/>
      <c r="AE26" s="51"/>
      <c r="AF26" s="58"/>
      <c r="AG26" s="51"/>
      <c r="AH26" s="58"/>
      <c r="AI26" s="51"/>
      <c r="AJ26" s="58"/>
      <c r="AK26" s="51"/>
      <c r="AL26" s="58"/>
      <c r="AM26" s="29"/>
    </row>
    <row r="27" spans="2:39" s="3" customFormat="1" ht="18" customHeight="1" x14ac:dyDescent="0.25">
      <c r="S27" s="47"/>
      <c r="T27" s="54"/>
      <c r="U27" s="47"/>
      <c r="V27" s="54"/>
      <c r="W27" s="47"/>
      <c r="X27" s="54"/>
      <c r="Y27" s="47"/>
      <c r="Z27" s="54"/>
      <c r="AA27" s="47"/>
      <c r="AB27" s="54"/>
      <c r="AC27" s="47"/>
      <c r="AD27" s="54"/>
      <c r="AE27" s="47"/>
      <c r="AF27" s="54"/>
      <c r="AG27" s="47"/>
      <c r="AH27" s="54"/>
      <c r="AI27" s="47"/>
      <c r="AJ27" s="54"/>
      <c r="AK27" s="47"/>
      <c r="AL27" s="54"/>
    </row>
    <row r="28" spans="2:39" s="3" customFormat="1" ht="18" customHeight="1" x14ac:dyDescent="0.25">
      <c r="S28" s="47"/>
      <c r="T28" s="54"/>
      <c r="U28" s="47"/>
      <c r="V28" s="54"/>
      <c r="W28" s="47"/>
      <c r="X28" s="54"/>
      <c r="Y28" s="47"/>
      <c r="Z28" s="54"/>
      <c r="AA28" s="47"/>
      <c r="AB28" s="54"/>
      <c r="AC28" s="47"/>
      <c r="AD28" s="54"/>
      <c r="AE28" s="47"/>
      <c r="AF28" s="54"/>
      <c r="AG28" s="47"/>
      <c r="AH28" s="54"/>
      <c r="AI28" s="47"/>
      <c r="AJ28" s="54"/>
      <c r="AK28" s="47"/>
      <c r="AL28" s="54"/>
    </row>
    <row r="29" spans="2:39" s="3" customFormat="1" ht="18" customHeight="1" x14ac:dyDescent="0.25">
      <c r="L29"/>
      <c r="S29" s="47"/>
      <c r="T29" s="54"/>
      <c r="U29" s="47"/>
      <c r="V29" s="54"/>
      <c r="W29" s="47"/>
      <c r="X29" s="54"/>
      <c r="Y29" s="47"/>
      <c r="Z29" s="54"/>
      <c r="AA29" s="47"/>
      <c r="AB29" s="54"/>
      <c r="AC29" s="47"/>
      <c r="AD29" s="54"/>
      <c r="AE29" s="47"/>
      <c r="AF29" s="54"/>
      <c r="AG29" s="47"/>
      <c r="AH29" s="54"/>
      <c r="AI29" s="47"/>
      <c r="AJ29" s="54"/>
      <c r="AK29" s="47"/>
      <c r="AL29" s="54"/>
    </row>
    <row r="30" spans="2:39" s="3" customFormat="1" ht="18" customHeight="1" x14ac:dyDescent="0.25">
      <c r="S30" s="47"/>
      <c r="T30" s="54"/>
      <c r="U30" s="47"/>
      <c r="V30" s="54"/>
      <c r="W30" s="47"/>
      <c r="X30" s="54"/>
      <c r="Y30" s="47"/>
      <c r="Z30" s="54"/>
      <c r="AA30" s="47"/>
      <c r="AB30" s="54"/>
      <c r="AC30" s="47"/>
      <c r="AD30" s="54"/>
      <c r="AE30" s="47"/>
      <c r="AF30" s="54"/>
      <c r="AG30" s="47"/>
      <c r="AH30" s="54"/>
      <c r="AI30" s="47"/>
      <c r="AJ30" s="54"/>
      <c r="AK30" s="47"/>
      <c r="AL30" s="54"/>
    </row>
    <row r="31" spans="2:39" s="3" customFormat="1" ht="18" customHeight="1" x14ac:dyDescent="0.25">
      <c r="S31" s="47"/>
      <c r="T31" s="54"/>
      <c r="U31" s="47"/>
      <c r="V31" s="54"/>
      <c r="W31" s="47"/>
      <c r="X31" s="54"/>
      <c r="Y31" s="47"/>
      <c r="Z31" s="54"/>
      <c r="AA31" s="47"/>
      <c r="AB31" s="54"/>
      <c r="AC31" s="47"/>
      <c r="AD31" s="54"/>
      <c r="AE31" s="47"/>
      <c r="AF31" s="54"/>
      <c r="AG31" s="47"/>
      <c r="AH31" s="54"/>
      <c r="AI31" s="47"/>
      <c r="AJ31" s="54"/>
      <c r="AK31" s="47"/>
      <c r="AL31" s="54"/>
    </row>
    <row r="32" spans="2:39" s="3" customFormat="1" ht="18" customHeight="1" x14ac:dyDescent="0.25">
      <c r="S32" s="47"/>
      <c r="T32" s="54"/>
      <c r="U32" s="47"/>
      <c r="V32" s="54"/>
      <c r="W32" s="47"/>
      <c r="X32" s="54"/>
      <c r="Y32" s="47"/>
      <c r="Z32" s="54"/>
      <c r="AA32" s="47"/>
      <c r="AB32" s="54"/>
      <c r="AC32" s="47"/>
      <c r="AD32" s="54"/>
      <c r="AE32" s="47"/>
      <c r="AF32" s="54"/>
      <c r="AG32" s="47"/>
      <c r="AH32" s="54"/>
      <c r="AI32" s="47"/>
      <c r="AJ32" s="54"/>
      <c r="AK32" s="47"/>
      <c r="AL32" s="54"/>
    </row>
    <row r="33" spans="8:38" s="3" customFormat="1" ht="18" customHeight="1" x14ac:dyDescent="0.25">
      <c r="H33"/>
      <c r="S33" s="47"/>
      <c r="T33" s="54"/>
      <c r="U33" s="47"/>
      <c r="V33" s="54"/>
      <c r="W33" s="47"/>
      <c r="X33" s="54"/>
      <c r="Y33" s="47"/>
      <c r="Z33" s="54"/>
      <c r="AA33" s="47"/>
      <c r="AB33" s="54"/>
      <c r="AC33" s="47"/>
      <c r="AD33" s="54"/>
      <c r="AE33" s="47"/>
      <c r="AF33" s="54"/>
      <c r="AG33" s="47"/>
      <c r="AH33" s="54"/>
      <c r="AI33" s="47"/>
      <c r="AJ33" s="54"/>
      <c r="AK33" s="47"/>
      <c r="AL33" s="54"/>
    </row>
    <row r="34" spans="8:38" s="3" customFormat="1" ht="18" customHeight="1" x14ac:dyDescent="0.25">
      <c r="S34" s="47"/>
      <c r="T34" s="54"/>
      <c r="U34" s="47"/>
      <c r="V34" s="54"/>
      <c r="W34" s="47"/>
      <c r="X34" s="54"/>
      <c r="Y34" s="47"/>
      <c r="Z34" s="54"/>
      <c r="AA34" s="47"/>
      <c r="AB34" s="54"/>
      <c r="AC34" s="47"/>
      <c r="AD34" s="54"/>
      <c r="AE34" s="47"/>
      <c r="AF34" s="54"/>
      <c r="AG34" s="47"/>
      <c r="AH34" s="54"/>
      <c r="AI34" s="47"/>
      <c r="AJ34" s="54"/>
      <c r="AK34" s="47"/>
      <c r="AL34" s="54"/>
    </row>
    <row r="35" spans="8:38" s="3" customFormat="1" ht="18" customHeight="1" x14ac:dyDescent="0.25">
      <c r="S35" s="47"/>
      <c r="T35" s="54"/>
      <c r="U35" s="47"/>
      <c r="V35" s="54"/>
      <c r="W35" s="47"/>
      <c r="X35" s="54"/>
      <c r="Y35" s="47"/>
      <c r="Z35" s="54"/>
      <c r="AA35" s="47"/>
      <c r="AB35" s="54"/>
      <c r="AC35" s="47"/>
      <c r="AD35" s="54"/>
      <c r="AE35" s="47"/>
      <c r="AF35" s="54"/>
      <c r="AG35" s="47"/>
      <c r="AH35" s="54"/>
      <c r="AI35" s="47"/>
      <c r="AJ35" s="54"/>
      <c r="AK35" s="47"/>
      <c r="AL35" s="54"/>
    </row>
    <row r="36" spans="8:38" s="3" customFormat="1" x14ac:dyDescent="0.25">
      <c r="S36" s="47"/>
      <c r="T36" s="54"/>
      <c r="U36" s="47"/>
      <c r="V36" s="54"/>
      <c r="W36" s="47"/>
      <c r="X36" s="54"/>
      <c r="Y36" s="47"/>
      <c r="Z36" s="54"/>
      <c r="AA36" s="47"/>
      <c r="AB36" s="54"/>
      <c r="AC36" s="47"/>
      <c r="AD36" s="54"/>
      <c r="AE36" s="47"/>
      <c r="AF36" s="54"/>
      <c r="AG36" s="47"/>
      <c r="AH36" s="54"/>
      <c r="AI36" s="47"/>
      <c r="AJ36" s="54"/>
      <c r="AK36" s="47"/>
      <c r="AL36" s="54"/>
    </row>
    <row r="37" spans="8:38" s="3" customFormat="1" x14ac:dyDescent="0.25">
      <c r="S37" s="47"/>
      <c r="T37" s="54"/>
      <c r="U37" s="47"/>
      <c r="V37" s="54"/>
      <c r="W37" s="47"/>
      <c r="X37" s="54"/>
      <c r="Y37" s="47"/>
      <c r="Z37" s="54"/>
      <c r="AA37" s="47"/>
      <c r="AB37" s="54"/>
      <c r="AC37" s="47"/>
      <c r="AD37" s="54"/>
      <c r="AE37" s="47"/>
      <c r="AF37" s="54"/>
      <c r="AG37" s="47"/>
      <c r="AH37" s="54"/>
      <c r="AI37" s="47"/>
      <c r="AJ37" s="54"/>
      <c r="AK37" s="47"/>
      <c r="AL37" s="54"/>
    </row>
    <row r="38" spans="8:38" s="3" customFormat="1" x14ac:dyDescent="0.25">
      <c r="S38" s="47"/>
      <c r="T38" s="54"/>
      <c r="U38" s="47"/>
      <c r="V38" s="54"/>
      <c r="W38" s="47"/>
      <c r="X38" s="54"/>
      <c r="Y38" s="47"/>
      <c r="Z38" s="54"/>
      <c r="AA38" s="47"/>
      <c r="AB38" s="54"/>
      <c r="AC38" s="47"/>
      <c r="AD38" s="54"/>
      <c r="AE38" s="47"/>
      <c r="AF38" s="54"/>
      <c r="AG38" s="47"/>
      <c r="AH38" s="54"/>
      <c r="AI38" s="47"/>
      <c r="AJ38" s="54"/>
      <c r="AK38" s="47"/>
      <c r="AL38" s="54"/>
    </row>
    <row r="39" spans="8:38" s="3" customFormat="1" x14ac:dyDescent="0.25">
      <c r="S39" s="47"/>
      <c r="T39" s="54"/>
      <c r="U39" s="47"/>
      <c r="V39" s="54"/>
      <c r="W39" s="47"/>
      <c r="X39" s="54"/>
      <c r="Y39" s="47"/>
      <c r="Z39" s="54"/>
      <c r="AA39" s="47"/>
      <c r="AB39" s="54"/>
      <c r="AC39" s="47"/>
      <c r="AD39" s="54"/>
      <c r="AE39" s="47"/>
      <c r="AF39" s="54"/>
      <c r="AG39" s="47"/>
      <c r="AH39" s="54"/>
      <c r="AI39" s="47"/>
      <c r="AJ39" s="54"/>
      <c r="AK39" s="47"/>
      <c r="AL39" s="54"/>
    </row>
    <row r="40" spans="8:38" s="3" customFormat="1" x14ac:dyDescent="0.25">
      <c r="S40" s="47"/>
      <c r="T40" s="54"/>
      <c r="U40" s="47"/>
      <c r="V40" s="54"/>
      <c r="W40" s="47"/>
      <c r="X40" s="54"/>
      <c r="Y40" s="47"/>
      <c r="Z40" s="54"/>
      <c r="AA40" s="47"/>
      <c r="AB40" s="54"/>
      <c r="AC40" s="47"/>
      <c r="AD40" s="54"/>
      <c r="AE40" s="47"/>
      <c r="AF40" s="54"/>
      <c r="AG40" s="47"/>
      <c r="AH40" s="54"/>
      <c r="AI40" s="47"/>
      <c r="AJ40" s="54"/>
      <c r="AK40" s="47"/>
      <c r="AL40" s="54"/>
    </row>
    <row r="41" spans="8:38" s="3" customFormat="1" x14ac:dyDescent="0.25">
      <c r="S41" s="47"/>
      <c r="T41" s="54"/>
      <c r="U41" s="47"/>
      <c r="V41" s="54"/>
      <c r="W41" s="47"/>
      <c r="X41" s="54"/>
      <c r="Y41" s="47"/>
      <c r="Z41" s="54"/>
      <c r="AA41" s="47"/>
      <c r="AB41" s="54"/>
      <c r="AC41" s="47"/>
      <c r="AD41" s="54"/>
      <c r="AE41" s="47"/>
      <c r="AF41" s="54"/>
      <c r="AG41" s="47"/>
      <c r="AH41" s="54"/>
      <c r="AI41" s="47"/>
      <c r="AJ41" s="54"/>
      <c r="AK41" s="47"/>
      <c r="AL41" s="54"/>
    </row>
  </sheetData>
  <mergeCells count="7">
    <mergeCell ref="C4:Q6"/>
    <mergeCell ref="D23:Q23"/>
    <mergeCell ref="D20:Q20"/>
    <mergeCell ref="D8:Q8"/>
    <mergeCell ref="D11:Q11"/>
    <mergeCell ref="D14:Q14"/>
    <mergeCell ref="D17:Q17"/>
  </mergeCells>
  <pageMargins left="0.7" right="0.7" top="0.75" bottom="0.75" header="0.3" footer="0.3"/>
  <pageSetup paperSize="9" orientation="portrait"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9"/>
  <dimension ref="A1:AR44"/>
  <sheetViews>
    <sheetView zoomScaleNormal="100" workbookViewId="0">
      <pane xSplit="18" ySplit="6" topLeftCell="S7" activePane="bottomRight" state="frozen"/>
      <selection pane="topRight" activeCell="S1" sqref="S1"/>
      <selection pane="bottomLeft" activeCell="A7" sqref="A7"/>
      <selection pane="bottomRight" activeCell="S8" sqref="S8"/>
    </sheetView>
  </sheetViews>
  <sheetFormatPr defaultRowHeight="15" x14ac:dyDescent="0.25"/>
  <cols>
    <col min="1" max="1" width="1.5703125" customWidth="1"/>
    <col min="2" max="2" width="1.42578125" customWidth="1"/>
    <col min="3" max="3" width="4"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04">
        <v>12</v>
      </c>
      <c r="D3" s="103" t="s">
        <v>384</v>
      </c>
      <c r="E3" s="45"/>
      <c r="F3" s="45"/>
      <c r="G3" s="45"/>
      <c r="H3" s="45"/>
      <c r="I3" s="45"/>
      <c r="J3" s="45"/>
      <c r="K3" s="45"/>
      <c r="L3" s="45"/>
      <c r="M3" s="45"/>
      <c r="N3" s="45"/>
      <c r="O3" s="45"/>
      <c r="P3" s="45"/>
      <c r="Q3" s="45"/>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26.25" customHeight="1" x14ac:dyDescent="0.25">
      <c r="B4" s="15"/>
      <c r="C4" s="407" t="s">
        <v>532</v>
      </c>
      <c r="D4" s="407"/>
      <c r="E4" s="407"/>
      <c r="F4" s="407"/>
      <c r="G4" s="407"/>
      <c r="H4" s="407"/>
      <c r="I4" s="407"/>
      <c r="J4" s="407"/>
      <c r="K4" s="407"/>
      <c r="L4" s="407"/>
      <c r="M4" s="407"/>
      <c r="N4" s="407"/>
      <c r="O4" s="407"/>
      <c r="P4" s="407"/>
      <c r="Q4" s="407"/>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12.75" customHeight="1" thickBot="1" x14ac:dyDescent="0.3">
      <c r="B5" s="15"/>
      <c r="C5" s="407"/>
      <c r="D5" s="407"/>
      <c r="E5" s="407"/>
      <c r="F5" s="407"/>
      <c r="G5" s="407"/>
      <c r="H5" s="407"/>
      <c r="I5" s="407"/>
      <c r="J5" s="407"/>
      <c r="K5" s="407"/>
      <c r="L5" s="407"/>
      <c r="M5" s="407"/>
      <c r="N5" s="407"/>
      <c r="O5" s="407"/>
      <c r="P5" s="407"/>
      <c r="Q5" s="407"/>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17.25" customHeight="1" thickBot="1" x14ac:dyDescent="0.3">
      <c r="B6" s="15"/>
      <c r="C6" s="407"/>
      <c r="D6" s="407"/>
      <c r="E6" s="407"/>
      <c r="F6" s="407"/>
      <c r="G6" s="407"/>
      <c r="H6" s="407"/>
      <c r="I6" s="407"/>
      <c r="J6" s="407"/>
      <c r="K6" s="407"/>
      <c r="L6" s="407"/>
      <c r="M6" s="407"/>
      <c r="N6" s="407"/>
      <c r="O6" s="407"/>
      <c r="P6" s="407"/>
      <c r="Q6" s="407"/>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385</v>
      </c>
      <c r="E7" s="88" t="s">
        <v>386</v>
      </c>
      <c r="F7" s="88"/>
      <c r="G7" s="88"/>
      <c r="H7" s="88"/>
      <c r="I7" s="88"/>
      <c r="J7" s="88"/>
      <c r="K7" s="88"/>
      <c r="L7" s="88"/>
      <c r="M7" s="88"/>
      <c r="N7" s="88"/>
      <c r="O7" s="88"/>
      <c r="P7" s="88"/>
      <c r="Q7" s="66"/>
      <c r="R7" s="66"/>
      <c r="S7" s="66"/>
      <c r="T7" s="66"/>
      <c r="U7" s="66"/>
      <c r="V7" s="66"/>
      <c r="W7" s="66"/>
      <c r="X7" s="66"/>
      <c r="Y7" s="66"/>
      <c r="Z7" s="66"/>
      <c r="AA7" s="66"/>
      <c r="AB7" s="66"/>
      <c r="AC7" s="66"/>
      <c r="AD7" s="66"/>
      <c r="AE7" s="66"/>
      <c r="AF7" s="66"/>
      <c r="AG7" s="66"/>
      <c r="AH7" s="66"/>
      <c r="AI7" s="66"/>
      <c r="AJ7" s="66"/>
      <c r="AK7" s="66"/>
      <c r="AL7" s="66"/>
      <c r="AM7" s="68"/>
    </row>
    <row r="8" spans="1:44" s="3" customFormat="1" ht="99" customHeight="1" thickBot="1" x14ac:dyDescent="0.3">
      <c r="B8" s="15"/>
      <c r="C8" s="31"/>
      <c r="D8" s="438" t="s">
        <v>679</v>
      </c>
      <c r="E8" s="438"/>
      <c r="F8" s="438"/>
      <c r="G8" s="438"/>
      <c r="H8" s="438"/>
      <c r="I8" s="438"/>
      <c r="J8" s="438"/>
      <c r="K8" s="438"/>
      <c r="L8" s="438"/>
      <c r="M8" s="438"/>
      <c r="N8" s="438"/>
      <c r="O8" s="438"/>
      <c r="P8" s="438"/>
      <c r="Q8" s="438"/>
      <c r="R8" s="31"/>
      <c r="S8" s="70"/>
      <c r="T8" s="174" t="str">
        <f>IF('2'!$C$14="","",IF(INDEX('12'!$S8:$AL8,'2'!$C$14)="",CONCATENATE("Waiting for value of component",'2'!$C$14),INDEX('12'!$S8:$AL8,'2'!$C$14)))</f>
        <v/>
      </c>
      <c r="U8" s="174" t="str">
        <f>IF('2'!$C$15="","",IF(INDEX('12'!$S8:$AL8,'2'!$C$15)="",CONCATENATE("Waiting for value of component",'2'!$C$15),INDEX('12'!$S8:$AL8,'2'!$C$15)))</f>
        <v/>
      </c>
      <c r="V8" s="174" t="str">
        <f>IF('2'!$C$16="","",IF(INDEX('12'!$S8:$AL8,'2'!$C$16)="",CONCATENATE("Waiting for value of component",'2'!$C$16),INDEX('12'!$S8:$AL8,'2'!$C$16)))</f>
        <v/>
      </c>
      <c r="W8" s="174" t="str">
        <f>IF('2'!$C$17="","",IF(INDEX('12'!$S8:$AL8,'2'!$C$17)="",CONCATENATE("Waiting for value of component",'2'!$C$17),INDEX('12'!$S8:$AL8,'2'!$C$17)))</f>
        <v/>
      </c>
      <c r="X8" s="174" t="str">
        <f>IF('2'!$C$18="","",IF(INDEX('12'!$S8:$AL8,'2'!$C$18)="",CONCATENATE("Waiting for value of component",'2'!$C$18),INDEX('12'!$S8:$AL8,'2'!$C$18)))</f>
        <v/>
      </c>
      <c r="Y8" s="174" t="str">
        <f>IF('2'!$C$19="","",IF(INDEX('12'!$S8:$AL8,'2'!$C$19)="",CONCATENATE("Waiting for value of component",'2'!$C$19),INDEX('12'!$S8:$AL8,'2'!$C$19)))</f>
        <v/>
      </c>
      <c r="Z8" s="174" t="str">
        <f>IF('2'!$C$20="","",IF(INDEX('12'!$S8:$AL8,'2'!$C$20)="",CONCATENATE("Waiting for value of component",'2'!$C$20),INDEX('12'!$S8:$AL8,'2'!$C$20)))</f>
        <v/>
      </c>
      <c r="AA8" s="174" t="str">
        <f>IF('2'!$C$21="","",IF(INDEX('12'!$S8:$AL8,'2'!$C$21)="",CONCATENATE("Waiting for value of component",'2'!$C$21),INDEX('12'!$S8:$AL8,'2'!$C$21)))</f>
        <v/>
      </c>
      <c r="AB8" s="174" t="str">
        <f>IF('2'!$C$22="","",IF(INDEX('12'!$S8:$AL8,'2'!$C$22)="",CONCATENATE("Waiting for value of component",'2'!$C$22),INDEX('12'!$S8:$AL8,'2'!$C$22)))</f>
        <v/>
      </c>
      <c r="AC8" s="174" t="str">
        <f>IF('2'!$C$25="","",IF(INDEX('12'!$S8:$AL8,'2'!$C$25)="",CONCATENATE("Waiting for value of component",'2'!$C$25),INDEX('12'!$S8:$AL8,'2'!$C$25)))</f>
        <v/>
      </c>
      <c r="AD8" s="174" t="str">
        <f>IF('2'!$C$26="","",IF(INDEX('12'!$S8:$AL8,'2'!$C$26)="",CONCATENATE("Waiting for value of component",'2'!$C$26),INDEX('12'!$S8:$AL8,'2'!$C$26)))</f>
        <v/>
      </c>
      <c r="AE8" s="174" t="str">
        <f>IF('2'!$C$27="","",IF(INDEX('12'!$S8:$AL8,'2'!$C$27)="",CONCATENATE("Waiting for value of component",'2'!$C$27),INDEX('12'!$S8:$AL8,'2'!$C$27)))</f>
        <v/>
      </c>
      <c r="AF8" s="174" t="str">
        <f>IF('2'!$C$28="","",IF(INDEX('12'!$S8:$AL8,'2'!$C$28)="",CONCATENATE("Waiting for value of component",'2'!$C$28),INDEX('12'!$S8:$AL8,'2'!$C$28)))</f>
        <v/>
      </c>
      <c r="AG8" s="174" t="str">
        <f>IF('2'!$C$29="","",IF(INDEX('12'!$S8:$AL8,'2'!$C$29)="",CONCATENATE("Waiting for value of component",'2'!$C$29),INDEX('12'!$S8:$AL8,'2'!$C$29)))</f>
        <v/>
      </c>
      <c r="AH8" s="174" t="str">
        <f>IF('2'!$C$30="","",IF(INDEX('12'!$S8:$AL8,'2'!$C$30)="",CONCATENATE("Waiting for value of component",'2'!$C$30),INDEX('12'!$S8:$AL8,'2'!$C$30)))</f>
        <v/>
      </c>
      <c r="AI8" s="174" t="str">
        <f>IF('2'!$C$31="","",IF(INDEX('12'!$S8:$AL8,'2'!$C$31)="",CONCATENATE("Waiting for value of component",'2'!$C$31),INDEX('12'!$S8:$AL8,'2'!$C$31)))</f>
        <v/>
      </c>
      <c r="AJ8" s="174" t="str">
        <f>IF('2'!$C$32="","",IF(INDEX('12'!$S8:$AL8,'2'!$C$32)="",CONCATENATE("Waiting for value of component",'2'!$C$32),INDEX('12'!$S8:$AL8,'2'!$C$32)))</f>
        <v/>
      </c>
      <c r="AK8" s="174" t="str">
        <f>IF('2'!$C$33="","",IF(INDEX('12'!$S8:$AL8,'2'!$C$33)="",CONCATENATE("Waiting for value of component",'2'!$C$33),INDEX('12'!$S8:$AL8,'2'!$C$33)))</f>
        <v/>
      </c>
      <c r="AL8" s="174" t="str">
        <f>IF('2'!$C$34="","",IF(INDEX('12'!$S8:$AL8,'2'!$C$34)="",CONCATENATE("Waiting for value of component",'2'!$C$34),INDEX('12'!$S8:$AL8,'2'!$C$34)))</f>
        <v/>
      </c>
      <c r="AM8" s="68"/>
    </row>
    <row r="9" spans="1:44" s="3" customFormat="1" ht="6" customHeight="1" x14ac:dyDescent="0.25">
      <c r="B9" s="15"/>
      <c r="C9" s="31"/>
      <c r="D9" s="3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68"/>
    </row>
    <row r="10" spans="1:44" s="3" customFormat="1" ht="12" customHeight="1" thickBot="1" x14ac:dyDescent="0.3">
      <c r="B10" s="15"/>
      <c r="C10" s="18"/>
      <c r="D10" s="44" t="s">
        <v>387</v>
      </c>
      <c r="E10" s="88" t="s">
        <v>388</v>
      </c>
      <c r="F10" s="88"/>
      <c r="G10" s="88"/>
      <c r="H10" s="88"/>
      <c r="I10" s="88"/>
      <c r="J10" s="88"/>
      <c r="K10" s="88"/>
      <c r="L10" s="88"/>
      <c r="M10" s="88"/>
      <c r="N10" s="88"/>
      <c r="O10" s="88"/>
      <c r="P10" s="88"/>
      <c r="Q10" s="66"/>
      <c r="R10" s="66"/>
      <c r="S10" s="66"/>
      <c r="T10" s="66"/>
      <c r="U10" s="66"/>
      <c r="V10" s="66"/>
      <c r="W10" s="66"/>
      <c r="X10" s="66"/>
      <c r="Y10" s="66"/>
      <c r="Z10" s="66"/>
      <c r="AA10" s="66"/>
      <c r="AB10" s="66"/>
      <c r="AC10" s="66"/>
      <c r="AD10" s="66"/>
      <c r="AE10" s="66"/>
      <c r="AF10" s="66"/>
      <c r="AG10" s="66"/>
      <c r="AH10" s="66"/>
      <c r="AI10" s="66"/>
      <c r="AJ10" s="66"/>
      <c r="AK10" s="66"/>
      <c r="AL10" s="66"/>
      <c r="AM10" s="68"/>
    </row>
    <row r="11" spans="1:44" s="3" customFormat="1" ht="35.25" customHeight="1" thickBot="1" x14ac:dyDescent="0.3">
      <c r="B11" s="15"/>
      <c r="C11" s="31"/>
      <c r="D11" s="412"/>
      <c r="E11" s="412"/>
      <c r="F11" s="412"/>
      <c r="G11" s="412"/>
      <c r="H11" s="412"/>
      <c r="I11" s="412"/>
      <c r="J11" s="412"/>
      <c r="K11" s="412"/>
      <c r="L11" s="412"/>
      <c r="M11" s="412"/>
      <c r="N11" s="412"/>
      <c r="O11" s="412"/>
      <c r="P11" s="412"/>
      <c r="Q11" s="412"/>
      <c r="R11" s="31"/>
      <c r="S11" s="70"/>
      <c r="T11" s="174" t="str">
        <f>IF('2'!$C$14="","",IF(INDEX('12'!$S11:$AL11,'2'!$C$14)="",CONCATENATE("Waiting for value of component",'2'!$C$14),INDEX('12'!$S11:$AL11,'2'!$C$14)))</f>
        <v/>
      </c>
      <c r="U11" s="174" t="str">
        <f>IF('2'!$C$15="","",IF(INDEX('12'!$S11:$AL11,'2'!$C$15)="",CONCATENATE("Waiting for value of component",'2'!$C$15),INDEX('12'!$S11:$AL11,'2'!$C$15)))</f>
        <v/>
      </c>
      <c r="V11" s="174" t="str">
        <f>IF('2'!$C$16="","",IF(INDEX('12'!$S11:$AL11,'2'!$C$16)="",CONCATENATE("Waiting for value of component",'2'!$C$16),INDEX('12'!$S11:$AL11,'2'!$C$16)))</f>
        <v/>
      </c>
      <c r="W11" s="174" t="str">
        <f>IF('2'!$C$17="","",IF(INDEX('12'!$S11:$AL11,'2'!$C$17)="",CONCATENATE("Waiting for value of component",'2'!$C$17),INDEX('12'!$S11:$AL11,'2'!$C$17)))</f>
        <v/>
      </c>
      <c r="X11" s="174" t="str">
        <f>IF('2'!$C$18="","",IF(INDEX('12'!$S11:$AL11,'2'!$C$18)="",CONCATENATE("Waiting for value of component",'2'!$C$18),INDEX('12'!$S11:$AL11,'2'!$C$18)))</f>
        <v/>
      </c>
      <c r="Y11" s="174" t="str">
        <f>IF('2'!$C$19="","",IF(INDEX('12'!$S11:$AL11,'2'!$C$19)="",CONCATENATE("Waiting for value of component",'2'!$C$19),INDEX('12'!$S11:$AL11,'2'!$C$19)))</f>
        <v/>
      </c>
      <c r="Z11" s="174" t="str">
        <f>IF('2'!$C$20="","",IF(INDEX('12'!$S11:$AL11,'2'!$C$20)="",CONCATENATE("Waiting for value of component",'2'!$C$20),INDEX('12'!$S11:$AL11,'2'!$C$20)))</f>
        <v/>
      </c>
      <c r="AA11" s="174" t="str">
        <f>IF('2'!$C$21="","",IF(INDEX('12'!$S11:$AL11,'2'!$C$21)="",CONCATENATE("Waiting for value of component",'2'!$C$21),INDEX('12'!$S11:$AL11,'2'!$C$21)))</f>
        <v/>
      </c>
      <c r="AB11" s="174" t="str">
        <f>IF('2'!$C$22="","",IF(INDEX('12'!$S11:$AL11,'2'!$C$22)="",CONCATENATE("Waiting for value of component",'2'!$C$22),INDEX('12'!$S11:$AL11,'2'!$C$22)))</f>
        <v/>
      </c>
      <c r="AC11" s="174" t="str">
        <f>IF('2'!$C$25="","",IF(INDEX('12'!$S11:$AL11,'2'!$C$25)="",CONCATENATE("Waiting for value of component",'2'!$C$25),INDEX('12'!$S11:$AL11,'2'!$C$25)))</f>
        <v/>
      </c>
      <c r="AD11" s="174" t="str">
        <f>IF('2'!$C$26="","",IF(INDEX('12'!$S11:$AL11,'2'!$C$26)="",CONCATENATE("Waiting for value of component",'2'!$C$26),INDEX('12'!$S11:$AL11,'2'!$C$26)))</f>
        <v/>
      </c>
      <c r="AE11" s="174" t="str">
        <f>IF('2'!$C$27="","",IF(INDEX('12'!$S11:$AL11,'2'!$C$27)="",CONCATENATE("Waiting for value of component",'2'!$C$27),INDEX('12'!$S11:$AL11,'2'!$C$27)))</f>
        <v/>
      </c>
      <c r="AF11" s="174" t="str">
        <f>IF('2'!$C$28="","",IF(INDEX('12'!$S11:$AL11,'2'!$C$28)="",CONCATENATE("Waiting for value of component",'2'!$C$28),INDEX('12'!$S11:$AL11,'2'!$C$28)))</f>
        <v/>
      </c>
      <c r="AG11" s="174" t="str">
        <f>IF('2'!$C$29="","",IF(INDEX('12'!$S11:$AL11,'2'!$C$29)="",CONCATENATE("Waiting for value of component",'2'!$C$29),INDEX('12'!$S11:$AL11,'2'!$C$29)))</f>
        <v/>
      </c>
      <c r="AH11" s="174" t="str">
        <f>IF('2'!$C$30="","",IF(INDEX('12'!$S11:$AL11,'2'!$C$30)="",CONCATENATE("Waiting for value of component",'2'!$C$30),INDEX('12'!$S11:$AL11,'2'!$C$30)))</f>
        <v/>
      </c>
      <c r="AI11" s="174" t="str">
        <f>IF('2'!$C$31="","",IF(INDEX('12'!$S11:$AL11,'2'!$C$31)="",CONCATENATE("Waiting for value of component",'2'!$C$31),INDEX('12'!$S11:$AL11,'2'!$C$31)))</f>
        <v/>
      </c>
      <c r="AJ11" s="174" t="str">
        <f>IF('2'!$C$32="","",IF(INDEX('12'!$S11:$AL11,'2'!$C$32)="",CONCATENATE("Waiting for value of component",'2'!$C$32),INDEX('12'!$S11:$AL11,'2'!$C$32)))</f>
        <v/>
      </c>
      <c r="AK11" s="174" t="str">
        <f>IF('2'!$C$33="","",IF(INDEX('12'!$S11:$AL11,'2'!$C$33)="",CONCATENATE("Waiting for value of component",'2'!$C$33),INDEX('12'!$S11:$AL11,'2'!$C$33)))</f>
        <v/>
      </c>
      <c r="AL11" s="174" t="str">
        <f>IF('2'!$C$34="","",IF(INDEX('12'!$S11:$AL11,'2'!$C$34)="",CONCATENATE("Waiting for value of component",'2'!$C$34),INDEX('12'!$S11:$AL11,'2'!$C$34)))</f>
        <v/>
      </c>
      <c r="AM11" s="68"/>
    </row>
    <row r="12" spans="1:44" s="3" customFormat="1" ht="5.25" customHeight="1" x14ac:dyDescent="0.25">
      <c r="B12" s="15"/>
      <c r="C12" s="31"/>
      <c r="D12" s="31"/>
      <c r="E12" s="31"/>
      <c r="F12" s="31"/>
      <c r="G12" s="31"/>
      <c r="H12" s="31"/>
      <c r="I12" s="31"/>
      <c r="J12" s="31"/>
      <c r="K12" s="31"/>
      <c r="L12" s="31"/>
      <c r="M12" s="31"/>
      <c r="N12" s="31"/>
      <c r="O12" s="31"/>
      <c r="P12" s="31"/>
      <c r="Q12" s="31"/>
      <c r="R12" s="31"/>
      <c r="S12" s="49"/>
      <c r="T12" s="56"/>
      <c r="U12" s="49"/>
      <c r="V12" s="56"/>
      <c r="W12" s="49"/>
      <c r="X12" s="56"/>
      <c r="Y12" s="49"/>
      <c r="Z12" s="56"/>
      <c r="AA12" s="49"/>
      <c r="AB12" s="56"/>
      <c r="AC12" s="49"/>
      <c r="AD12" s="56"/>
      <c r="AE12" s="49"/>
      <c r="AF12" s="56"/>
      <c r="AG12" s="49"/>
      <c r="AH12" s="56"/>
      <c r="AI12" s="49"/>
      <c r="AJ12" s="56"/>
      <c r="AK12" s="49"/>
      <c r="AL12" s="56"/>
      <c r="AM12" s="68"/>
    </row>
    <row r="13" spans="1:44" s="3" customFormat="1" ht="12" customHeight="1" thickBot="1" x14ac:dyDescent="0.3">
      <c r="B13" s="15"/>
      <c r="C13" s="18"/>
      <c r="D13" s="44" t="s">
        <v>389</v>
      </c>
      <c r="E13" s="88" t="s">
        <v>390</v>
      </c>
      <c r="F13" s="88"/>
      <c r="G13" s="88"/>
      <c r="H13" s="88"/>
      <c r="I13" s="88"/>
      <c r="J13" s="88"/>
      <c r="K13" s="88"/>
      <c r="L13" s="88"/>
      <c r="M13" s="88"/>
      <c r="N13" s="88"/>
      <c r="O13" s="88"/>
      <c r="P13" s="88"/>
      <c r="Q13" s="66"/>
      <c r="R13" s="66"/>
      <c r="S13" s="66"/>
      <c r="T13" s="66"/>
      <c r="U13" s="66"/>
      <c r="V13" s="66"/>
      <c r="W13" s="66"/>
      <c r="X13" s="66"/>
      <c r="Y13" s="66"/>
      <c r="Z13" s="66"/>
      <c r="AA13" s="66"/>
      <c r="AB13" s="66"/>
      <c r="AC13" s="66"/>
      <c r="AD13" s="66"/>
      <c r="AE13" s="66"/>
      <c r="AF13" s="66"/>
      <c r="AG13" s="66"/>
      <c r="AH13" s="66"/>
      <c r="AI13" s="66"/>
      <c r="AJ13" s="66"/>
      <c r="AK13" s="66"/>
      <c r="AL13" s="66"/>
      <c r="AM13" s="68"/>
    </row>
    <row r="14" spans="1:44" s="3" customFormat="1" ht="36.75" customHeight="1" thickBot="1" x14ac:dyDescent="0.3">
      <c r="B14" s="15"/>
      <c r="C14" s="31"/>
      <c r="D14" s="438"/>
      <c r="E14" s="438"/>
      <c r="F14" s="438"/>
      <c r="G14" s="438"/>
      <c r="H14" s="438"/>
      <c r="I14" s="438"/>
      <c r="J14" s="438"/>
      <c r="K14" s="438"/>
      <c r="L14" s="438"/>
      <c r="M14" s="438"/>
      <c r="N14" s="438"/>
      <c r="O14" s="438"/>
      <c r="P14" s="438"/>
      <c r="Q14" s="438"/>
      <c r="R14" s="31"/>
      <c r="S14" s="70"/>
      <c r="T14" s="174" t="str">
        <f>IF('2'!$C$14="","",IF(INDEX('12'!$S14:$AL14,'2'!$C$14)="",CONCATENATE("Waiting for value of component",'2'!$C$14),INDEX('12'!$S14:$AL14,'2'!$C$14)))</f>
        <v/>
      </c>
      <c r="U14" s="174" t="str">
        <f>IF('2'!$C$15="","",IF(INDEX('12'!$S14:$AL14,'2'!$C$15)="",CONCATENATE("Waiting for value of component",'2'!$C$15),INDEX('12'!$S14:$AL14,'2'!$C$15)))</f>
        <v/>
      </c>
      <c r="V14" s="174" t="str">
        <f>IF('2'!$C$16="","",IF(INDEX('12'!$S14:$AL14,'2'!$C$16)="",CONCATENATE("Waiting for value of component",'2'!$C$16),INDEX('12'!$S14:$AL14,'2'!$C$16)))</f>
        <v/>
      </c>
      <c r="W14" s="174" t="str">
        <f>IF('2'!$C$17="","",IF(INDEX('12'!$S14:$AL14,'2'!$C$17)="",CONCATENATE("Waiting for value of component",'2'!$C$17),INDEX('12'!$S14:$AL14,'2'!$C$17)))</f>
        <v/>
      </c>
      <c r="X14" s="174" t="str">
        <f>IF('2'!$C$18="","",IF(INDEX('12'!$S14:$AL14,'2'!$C$18)="",CONCATENATE("Waiting for value of component",'2'!$C$18),INDEX('12'!$S14:$AL14,'2'!$C$18)))</f>
        <v/>
      </c>
      <c r="Y14" s="174" t="str">
        <f>IF('2'!$C$19="","",IF(INDEX('12'!$S14:$AL14,'2'!$C$19)="",CONCATENATE("Waiting for value of component",'2'!$C$19),INDEX('12'!$S14:$AL14,'2'!$C$19)))</f>
        <v/>
      </c>
      <c r="Z14" s="174" t="str">
        <f>IF('2'!$C$20="","",IF(INDEX('12'!$S14:$AL14,'2'!$C$20)="",CONCATENATE("Waiting for value of component",'2'!$C$20),INDEX('12'!$S14:$AL14,'2'!$C$20)))</f>
        <v/>
      </c>
      <c r="AA14" s="174" t="str">
        <f>IF('2'!$C$21="","",IF(INDEX('12'!$S14:$AL14,'2'!$C$21)="",CONCATENATE("Waiting for value of component",'2'!$C$21),INDEX('12'!$S14:$AL14,'2'!$C$21)))</f>
        <v/>
      </c>
      <c r="AB14" s="174" t="str">
        <f>IF('2'!$C$22="","",IF(INDEX('12'!$S14:$AL14,'2'!$C$22)="",CONCATENATE("Waiting for value of component",'2'!$C$22),INDEX('12'!$S14:$AL14,'2'!$C$22)))</f>
        <v/>
      </c>
      <c r="AC14" s="174" t="str">
        <f>IF('2'!$C$25="","",IF(INDEX('12'!$S14:$AL14,'2'!$C$25)="",CONCATENATE("Waiting for value of component",'2'!$C$25),INDEX('12'!$S14:$AL14,'2'!$C$25)))</f>
        <v/>
      </c>
      <c r="AD14" s="174" t="str">
        <f>IF('2'!$C$26="","",IF(INDEX('12'!$S14:$AL14,'2'!$C$26)="",CONCATENATE("Waiting for value of component",'2'!$C$26),INDEX('12'!$S14:$AL14,'2'!$C$26)))</f>
        <v/>
      </c>
      <c r="AE14" s="174" t="str">
        <f>IF('2'!$C$27="","",IF(INDEX('12'!$S14:$AL14,'2'!$C$27)="",CONCATENATE("Waiting for value of component",'2'!$C$27),INDEX('12'!$S14:$AL14,'2'!$C$27)))</f>
        <v/>
      </c>
      <c r="AF14" s="174" t="str">
        <f>IF('2'!$C$28="","",IF(INDEX('12'!$S14:$AL14,'2'!$C$28)="",CONCATENATE("Waiting for value of component",'2'!$C$28),INDEX('12'!$S14:$AL14,'2'!$C$28)))</f>
        <v/>
      </c>
      <c r="AG14" s="174" t="str">
        <f>IF('2'!$C$29="","",IF(INDEX('12'!$S14:$AL14,'2'!$C$29)="",CONCATENATE("Waiting for value of component",'2'!$C$29),INDEX('12'!$S14:$AL14,'2'!$C$29)))</f>
        <v/>
      </c>
      <c r="AH14" s="174" t="str">
        <f>IF('2'!$C$30="","",IF(INDEX('12'!$S14:$AL14,'2'!$C$30)="",CONCATENATE("Waiting for value of component",'2'!$C$30),INDEX('12'!$S14:$AL14,'2'!$C$30)))</f>
        <v/>
      </c>
      <c r="AI14" s="174" t="str">
        <f>IF('2'!$C$31="","",IF(INDEX('12'!$S14:$AL14,'2'!$C$31)="",CONCATENATE("Waiting for value of component",'2'!$C$31),INDEX('12'!$S14:$AL14,'2'!$C$31)))</f>
        <v/>
      </c>
      <c r="AJ14" s="174" t="str">
        <f>IF('2'!$C$32="","",IF(INDEX('12'!$S14:$AL14,'2'!$C$32)="",CONCATENATE("Waiting for value of component",'2'!$C$32),INDEX('12'!$S14:$AL14,'2'!$C$32)))</f>
        <v/>
      </c>
      <c r="AK14" s="174" t="str">
        <f>IF('2'!$C$33="","",IF(INDEX('12'!$S14:$AL14,'2'!$C$33)="",CONCATENATE("Waiting for value of component",'2'!$C$33),INDEX('12'!$S14:$AL14,'2'!$C$33)))</f>
        <v/>
      </c>
      <c r="AL14" s="174" t="str">
        <f>IF('2'!$C$34="","",IF(INDEX('12'!$S14:$AL14,'2'!$C$34)="",CONCATENATE("Waiting for value of component",'2'!$C$34),INDEX('12'!$S14:$AL14,'2'!$C$34)))</f>
        <v/>
      </c>
      <c r="AM14" s="68"/>
    </row>
    <row r="15" spans="1:44" s="3" customFormat="1" ht="6.75" customHeight="1" x14ac:dyDescent="0.25">
      <c r="B15" s="15"/>
      <c r="C15" s="31"/>
      <c r="D15" s="3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68"/>
    </row>
    <row r="16" spans="1:44" s="3" customFormat="1" ht="12" customHeight="1" thickBot="1" x14ac:dyDescent="0.3">
      <c r="B16" s="15"/>
      <c r="C16" s="18"/>
      <c r="D16" s="44" t="s">
        <v>391</v>
      </c>
      <c r="E16" s="88" t="s">
        <v>392</v>
      </c>
      <c r="F16" s="88"/>
      <c r="G16" s="88"/>
      <c r="H16" s="88"/>
      <c r="I16" s="88"/>
      <c r="J16" s="88"/>
      <c r="K16" s="88"/>
      <c r="L16" s="88"/>
      <c r="M16" s="88"/>
      <c r="N16" s="88"/>
      <c r="O16" s="88"/>
      <c r="P16" s="88"/>
      <c r="Q16" s="66"/>
      <c r="R16" s="66"/>
      <c r="S16" s="66"/>
      <c r="T16" s="66"/>
      <c r="U16" s="66"/>
      <c r="V16" s="66"/>
      <c r="W16" s="66"/>
      <c r="X16" s="66"/>
      <c r="Y16" s="66"/>
      <c r="Z16" s="66"/>
      <c r="AA16" s="66"/>
      <c r="AB16" s="66"/>
      <c r="AC16" s="66"/>
      <c r="AD16" s="66"/>
      <c r="AE16" s="66"/>
      <c r="AF16" s="66"/>
      <c r="AG16" s="66"/>
      <c r="AH16" s="66"/>
      <c r="AI16" s="66"/>
      <c r="AJ16" s="66"/>
      <c r="AK16" s="66"/>
      <c r="AL16" s="66"/>
      <c r="AM16" s="68"/>
    </row>
    <row r="17" spans="2:39" s="3" customFormat="1" ht="36.75" customHeight="1" thickBot="1" x14ac:dyDescent="0.3">
      <c r="B17" s="15"/>
      <c r="C17" s="31"/>
      <c r="D17" s="438"/>
      <c r="E17" s="438"/>
      <c r="F17" s="438"/>
      <c r="G17" s="438"/>
      <c r="H17" s="438"/>
      <c r="I17" s="438"/>
      <c r="J17" s="438"/>
      <c r="K17" s="438"/>
      <c r="L17" s="438"/>
      <c r="M17" s="438"/>
      <c r="N17" s="438"/>
      <c r="O17" s="438"/>
      <c r="P17" s="438"/>
      <c r="Q17" s="438"/>
      <c r="R17" s="31"/>
      <c r="S17" s="70"/>
      <c r="T17" s="174" t="str">
        <f>IF('2'!$C$14="","",IF(INDEX('12'!$S17:$AL17,'2'!$C$14)="",CONCATENATE("Waiting for value of component",'2'!$C$14),INDEX('12'!$S17:$AL17,'2'!$C$14)))</f>
        <v/>
      </c>
      <c r="U17" s="174" t="str">
        <f>IF('2'!$C$15="","",IF(INDEX('12'!$S17:$AL17,'2'!$C$15)="",CONCATENATE("Waiting for value of component",'2'!$C$15),INDEX('12'!$S17:$AL17,'2'!$C$15)))</f>
        <v/>
      </c>
      <c r="V17" s="174" t="str">
        <f>IF('2'!$C$16="","",IF(INDEX('12'!$S17:$AL17,'2'!$C$16)="",CONCATENATE("Waiting for value of component",'2'!$C$16),INDEX('12'!$S17:$AL17,'2'!$C$16)))</f>
        <v/>
      </c>
      <c r="W17" s="174" t="str">
        <f>IF('2'!$C$17="","",IF(INDEX('12'!$S17:$AL17,'2'!$C$17)="",CONCATENATE("Waiting for value of component",'2'!$C$17),INDEX('12'!$S17:$AL17,'2'!$C$17)))</f>
        <v/>
      </c>
      <c r="X17" s="174" t="str">
        <f>IF('2'!$C$18="","",IF(INDEX('12'!$S17:$AL17,'2'!$C$18)="",CONCATENATE("Waiting for value of component",'2'!$C$18),INDEX('12'!$S17:$AL17,'2'!$C$18)))</f>
        <v/>
      </c>
      <c r="Y17" s="174" t="str">
        <f>IF('2'!$C$19="","",IF(INDEX('12'!$S17:$AL17,'2'!$C$19)="",CONCATENATE("Waiting for value of component",'2'!$C$19),INDEX('12'!$S17:$AL17,'2'!$C$19)))</f>
        <v/>
      </c>
      <c r="Z17" s="174" t="str">
        <f>IF('2'!$C$20="","",IF(INDEX('12'!$S17:$AL17,'2'!$C$20)="",CONCATENATE("Waiting for value of component",'2'!$C$20),INDEX('12'!$S17:$AL17,'2'!$C$20)))</f>
        <v/>
      </c>
      <c r="AA17" s="174" t="str">
        <f>IF('2'!$C$21="","",IF(INDEX('12'!$S17:$AL17,'2'!$C$21)="",CONCATENATE("Waiting for value of component",'2'!$C$21),INDEX('12'!$S17:$AL17,'2'!$C$21)))</f>
        <v/>
      </c>
      <c r="AB17" s="174" t="str">
        <f>IF('2'!$C$22="","",IF(INDEX('12'!$S17:$AL17,'2'!$C$22)="",CONCATENATE("Waiting for value of component",'2'!$C$22),INDEX('12'!$S17:$AL17,'2'!$C$22)))</f>
        <v/>
      </c>
      <c r="AC17" s="174" t="str">
        <f>IF('2'!$C$25="","",IF(INDEX('12'!$S17:$AL17,'2'!$C$25)="",CONCATENATE("Waiting for value of component",'2'!$C$25),INDEX('12'!$S17:$AL17,'2'!$C$25)))</f>
        <v/>
      </c>
      <c r="AD17" s="174" t="str">
        <f>IF('2'!$C$26="","",IF(INDEX('12'!$S17:$AL17,'2'!$C$26)="",CONCATENATE("Waiting for value of component",'2'!$C$26),INDEX('12'!$S17:$AL17,'2'!$C$26)))</f>
        <v/>
      </c>
      <c r="AE17" s="174" t="str">
        <f>IF('2'!$C$27="","",IF(INDEX('12'!$S17:$AL17,'2'!$C$27)="",CONCATENATE("Waiting for value of component",'2'!$C$27),INDEX('12'!$S17:$AL17,'2'!$C$27)))</f>
        <v/>
      </c>
      <c r="AF17" s="174" t="str">
        <f>IF('2'!$C$28="","",IF(INDEX('12'!$S17:$AL17,'2'!$C$28)="",CONCATENATE("Waiting for value of component",'2'!$C$28),INDEX('12'!$S17:$AL17,'2'!$C$28)))</f>
        <v/>
      </c>
      <c r="AG17" s="174" t="str">
        <f>IF('2'!$C$29="","",IF(INDEX('12'!$S17:$AL17,'2'!$C$29)="",CONCATENATE("Waiting for value of component",'2'!$C$29),INDEX('12'!$S17:$AL17,'2'!$C$29)))</f>
        <v/>
      </c>
      <c r="AH17" s="174" t="str">
        <f>IF('2'!$C$30="","",IF(INDEX('12'!$S17:$AL17,'2'!$C$30)="",CONCATENATE("Waiting for value of component",'2'!$C$30),INDEX('12'!$S17:$AL17,'2'!$C$30)))</f>
        <v/>
      </c>
      <c r="AI17" s="174" t="str">
        <f>IF('2'!$C$31="","",IF(INDEX('12'!$S17:$AL17,'2'!$C$31)="",CONCATENATE("Waiting for value of component",'2'!$C$31),INDEX('12'!$S17:$AL17,'2'!$C$31)))</f>
        <v/>
      </c>
      <c r="AJ17" s="174" t="str">
        <f>IF('2'!$C$32="","",IF(INDEX('12'!$S17:$AL17,'2'!$C$32)="",CONCATENATE("Waiting for value of component",'2'!$C$32),INDEX('12'!$S17:$AL17,'2'!$C$32)))</f>
        <v/>
      </c>
      <c r="AK17" s="174" t="str">
        <f>IF('2'!$C$33="","",IF(INDEX('12'!$S17:$AL17,'2'!$C$33)="",CONCATENATE("Waiting for value of component",'2'!$C$33),INDEX('12'!$S17:$AL17,'2'!$C$33)))</f>
        <v/>
      </c>
      <c r="AL17" s="174" t="str">
        <f>IF('2'!$C$34="","",IF(INDEX('12'!$S17:$AL17,'2'!$C$34)="",CONCATENATE("Waiting for value of component",'2'!$C$34),INDEX('12'!$S17:$AL17,'2'!$C$34)))</f>
        <v/>
      </c>
      <c r="AM17" s="68"/>
    </row>
    <row r="18" spans="2:39" s="3" customFormat="1" ht="6.75" customHeight="1" x14ac:dyDescent="0.25">
      <c r="B18" s="15"/>
      <c r="C18" s="31"/>
      <c r="D18" s="31"/>
      <c r="E18" s="31"/>
      <c r="F18" s="31"/>
      <c r="G18" s="31"/>
      <c r="H18" s="31"/>
      <c r="I18" s="31"/>
      <c r="J18" s="31"/>
      <c r="K18" s="31"/>
      <c r="L18" s="31"/>
      <c r="M18" s="31"/>
      <c r="N18" s="31"/>
      <c r="O18" s="31"/>
      <c r="P18" s="31"/>
      <c r="Q18" s="31"/>
      <c r="R18" s="31"/>
      <c r="S18" s="49"/>
      <c r="T18" s="56"/>
      <c r="U18" s="49"/>
      <c r="V18" s="56"/>
      <c r="W18" s="49"/>
      <c r="X18" s="56"/>
      <c r="Y18" s="49"/>
      <c r="Z18" s="56"/>
      <c r="AA18" s="49"/>
      <c r="AB18" s="56"/>
      <c r="AC18" s="49"/>
      <c r="AD18" s="56"/>
      <c r="AE18" s="49"/>
      <c r="AF18" s="56"/>
      <c r="AG18" s="49"/>
      <c r="AH18" s="56"/>
      <c r="AI18" s="49"/>
      <c r="AJ18" s="56"/>
      <c r="AK18" s="49"/>
      <c r="AL18" s="56"/>
      <c r="AM18" s="68"/>
    </row>
    <row r="19" spans="2:39" s="3" customFormat="1" ht="12" customHeight="1" thickBot="1" x14ac:dyDescent="0.3">
      <c r="B19" s="15"/>
      <c r="C19" s="18"/>
      <c r="D19" s="44" t="s">
        <v>393</v>
      </c>
      <c r="E19" s="88" t="s">
        <v>364</v>
      </c>
      <c r="F19" s="88"/>
      <c r="G19" s="88"/>
      <c r="H19" s="88"/>
      <c r="I19" s="88"/>
      <c r="J19" s="88"/>
      <c r="K19" s="88"/>
      <c r="L19" s="88"/>
      <c r="M19" s="88"/>
      <c r="N19" s="88"/>
      <c r="O19" s="88"/>
      <c r="P19" s="88"/>
      <c r="Q19" s="66"/>
      <c r="R19" s="66"/>
      <c r="S19" s="66"/>
      <c r="T19" s="66"/>
      <c r="U19" s="66"/>
      <c r="V19" s="66"/>
      <c r="W19" s="66"/>
      <c r="X19" s="66"/>
      <c r="Y19" s="66"/>
      <c r="Z19" s="66"/>
      <c r="AA19" s="66"/>
      <c r="AB19" s="66"/>
      <c r="AC19" s="66"/>
      <c r="AD19" s="66"/>
      <c r="AE19" s="66"/>
      <c r="AF19" s="66"/>
      <c r="AG19" s="66"/>
      <c r="AH19" s="66"/>
      <c r="AI19" s="66"/>
      <c r="AJ19" s="66"/>
      <c r="AK19" s="66"/>
      <c r="AL19" s="66"/>
      <c r="AM19" s="68"/>
    </row>
    <row r="20" spans="2:39" s="3" customFormat="1" ht="36.75" customHeight="1" thickBot="1" x14ac:dyDescent="0.3">
      <c r="B20" s="15"/>
      <c r="C20" s="31"/>
      <c r="D20" s="412"/>
      <c r="E20" s="412"/>
      <c r="F20" s="412"/>
      <c r="G20" s="412"/>
      <c r="H20" s="412"/>
      <c r="I20" s="412"/>
      <c r="J20" s="412"/>
      <c r="K20" s="412"/>
      <c r="L20" s="412"/>
      <c r="M20" s="412"/>
      <c r="N20" s="412"/>
      <c r="O20" s="412"/>
      <c r="P20" s="412"/>
      <c r="Q20" s="412"/>
      <c r="R20" s="31"/>
      <c r="S20" s="70"/>
      <c r="T20" s="174" t="str">
        <f>IF('2'!$C$14="","",IF(INDEX('12'!$S20:$AL20,'2'!$C$14)="",CONCATENATE("Waiting for value of component",'2'!$C$14),INDEX('12'!$S20:$AL20,'2'!$C$14)))</f>
        <v/>
      </c>
      <c r="U20" s="174" t="str">
        <f>IF('2'!$C$15="","",IF(INDEX('12'!$S20:$AL20,'2'!$C$15)="",CONCATENATE("Waiting for value of component",'2'!$C$15),INDEX('12'!$S20:$AL20,'2'!$C$15)))</f>
        <v/>
      </c>
      <c r="V20" s="174" t="str">
        <f>IF('2'!$C$16="","",IF(INDEX('12'!$S20:$AL20,'2'!$C$16)="",CONCATENATE("Waiting for value of component",'2'!$C$16),INDEX('12'!$S20:$AL20,'2'!$C$16)))</f>
        <v/>
      </c>
      <c r="W20" s="174" t="str">
        <f>IF('2'!$C$17="","",IF(INDEX('12'!$S20:$AL20,'2'!$C$17)="",CONCATENATE("Waiting for value of component",'2'!$C$17),INDEX('12'!$S20:$AL20,'2'!$C$17)))</f>
        <v/>
      </c>
      <c r="X20" s="174" t="str">
        <f>IF('2'!$C$18="","",IF(INDEX('12'!$S20:$AL20,'2'!$C$18)="",CONCATENATE("Waiting for value of component",'2'!$C$18),INDEX('12'!$S20:$AL20,'2'!$C$18)))</f>
        <v/>
      </c>
      <c r="Y20" s="174" t="str">
        <f>IF('2'!$C$19="","",IF(INDEX('12'!$S20:$AL20,'2'!$C$19)="",CONCATENATE("Waiting for value of component",'2'!$C$19),INDEX('12'!$S20:$AL20,'2'!$C$19)))</f>
        <v/>
      </c>
      <c r="Z20" s="174" t="str">
        <f>IF('2'!$C$20="","",IF(INDEX('12'!$S20:$AL20,'2'!$C$20)="",CONCATENATE("Waiting for value of component",'2'!$C$20),INDEX('12'!$S20:$AL20,'2'!$C$20)))</f>
        <v/>
      </c>
      <c r="AA20" s="174" t="str">
        <f>IF('2'!$C$21="","",IF(INDEX('12'!$S20:$AL20,'2'!$C$21)="",CONCATENATE("Waiting for value of component",'2'!$C$21),INDEX('12'!$S20:$AL20,'2'!$C$21)))</f>
        <v/>
      </c>
      <c r="AB20" s="174" t="str">
        <f>IF('2'!$C$22="","",IF(INDEX('12'!$S20:$AL20,'2'!$C$22)="",CONCATENATE("Waiting for value of component",'2'!$C$22),INDEX('12'!$S20:$AL20,'2'!$C$22)))</f>
        <v/>
      </c>
      <c r="AC20" s="174" t="str">
        <f>IF('2'!$C$25="","",IF(INDEX('12'!$S20:$AL20,'2'!$C$25)="",CONCATENATE("Waiting for value of component",'2'!$C$25),INDEX('12'!$S20:$AL20,'2'!$C$25)))</f>
        <v/>
      </c>
      <c r="AD20" s="174" t="str">
        <f>IF('2'!$C$26="","",IF(INDEX('12'!$S20:$AL20,'2'!$C$26)="",CONCATENATE("Waiting for value of component",'2'!$C$26),INDEX('12'!$S20:$AL20,'2'!$C$26)))</f>
        <v/>
      </c>
      <c r="AE20" s="174" t="str">
        <f>IF('2'!$C$27="","",IF(INDEX('12'!$S20:$AL20,'2'!$C$27)="",CONCATENATE("Waiting for value of component",'2'!$C$27),INDEX('12'!$S20:$AL20,'2'!$C$27)))</f>
        <v/>
      </c>
      <c r="AF20" s="174" t="str">
        <f>IF('2'!$C$28="","",IF(INDEX('12'!$S20:$AL20,'2'!$C$28)="",CONCATENATE("Waiting for value of component",'2'!$C$28),INDEX('12'!$S20:$AL20,'2'!$C$28)))</f>
        <v/>
      </c>
      <c r="AG20" s="174" t="str">
        <f>IF('2'!$C$29="","",IF(INDEX('12'!$S20:$AL20,'2'!$C$29)="",CONCATENATE("Waiting for value of component",'2'!$C$29),INDEX('12'!$S20:$AL20,'2'!$C$29)))</f>
        <v/>
      </c>
      <c r="AH20" s="174" t="str">
        <f>IF('2'!$C$30="","",IF(INDEX('12'!$S20:$AL20,'2'!$C$30)="",CONCATENATE("Waiting for value of component",'2'!$C$30),INDEX('12'!$S20:$AL20,'2'!$C$30)))</f>
        <v/>
      </c>
      <c r="AI20" s="174" t="str">
        <f>IF('2'!$C$31="","",IF(INDEX('12'!$S20:$AL20,'2'!$C$31)="",CONCATENATE("Waiting for value of component",'2'!$C$31),INDEX('12'!$S20:$AL20,'2'!$C$31)))</f>
        <v/>
      </c>
      <c r="AJ20" s="174" t="str">
        <f>IF('2'!$C$32="","",IF(INDEX('12'!$S20:$AL20,'2'!$C$32)="",CONCATENATE("Waiting for value of component",'2'!$C$32),INDEX('12'!$S20:$AL20,'2'!$C$32)))</f>
        <v/>
      </c>
      <c r="AK20" s="174" t="str">
        <f>IF('2'!$C$33="","",IF(INDEX('12'!$S20:$AL20,'2'!$C$33)="",CONCATENATE("Waiting for value of component",'2'!$C$33),INDEX('12'!$S20:$AL20,'2'!$C$33)))</f>
        <v/>
      </c>
      <c r="AL20" s="174" t="str">
        <f>IF('2'!$C$34="","",IF(INDEX('12'!$S20:$AL20,'2'!$C$34)="",CONCATENATE("Waiting for value of component",'2'!$C$34),INDEX('12'!$S20:$AL20,'2'!$C$34)))</f>
        <v/>
      </c>
      <c r="AM20" s="68"/>
    </row>
    <row r="21" spans="2:39" s="3" customFormat="1" ht="6.75" customHeight="1" x14ac:dyDescent="0.25">
      <c r="B21" s="15"/>
      <c r="C21" s="31"/>
      <c r="D21" s="31"/>
      <c r="E21" s="31"/>
      <c r="F21" s="31"/>
      <c r="G21" s="31"/>
      <c r="H21" s="31"/>
      <c r="I21" s="31"/>
      <c r="J21" s="31"/>
      <c r="K21" s="31"/>
      <c r="L21" s="31"/>
      <c r="M21" s="31"/>
      <c r="N21" s="31"/>
      <c r="O21" s="31"/>
      <c r="P21" s="31"/>
      <c r="Q21" s="31"/>
      <c r="R21" s="31"/>
      <c r="S21" s="49"/>
      <c r="T21" s="56"/>
      <c r="U21" s="49"/>
      <c r="V21" s="56"/>
      <c r="W21" s="49"/>
      <c r="X21" s="56"/>
      <c r="Y21" s="49"/>
      <c r="Z21" s="56"/>
      <c r="AA21" s="49"/>
      <c r="AB21" s="56"/>
      <c r="AC21" s="49"/>
      <c r="AD21" s="56"/>
      <c r="AE21" s="49"/>
      <c r="AF21" s="56"/>
      <c r="AG21" s="49"/>
      <c r="AH21" s="56"/>
      <c r="AI21" s="49"/>
      <c r="AJ21" s="56"/>
      <c r="AK21" s="49"/>
      <c r="AL21" s="56"/>
      <c r="AM21" s="68"/>
    </row>
    <row r="22" spans="2:39" s="3" customFormat="1" ht="12" customHeight="1" thickBot="1" x14ac:dyDescent="0.3">
      <c r="B22" s="15"/>
      <c r="C22" s="18"/>
      <c r="D22" s="44" t="s">
        <v>394</v>
      </c>
      <c r="E22" s="88" t="s">
        <v>395</v>
      </c>
      <c r="F22" s="88"/>
      <c r="G22" s="88"/>
      <c r="H22" s="88"/>
      <c r="I22" s="88"/>
      <c r="J22" s="88"/>
      <c r="K22" s="88"/>
      <c r="L22" s="88"/>
      <c r="M22" s="88"/>
      <c r="N22" s="88"/>
      <c r="O22" s="88"/>
      <c r="P22" s="88"/>
      <c r="Q22" s="66"/>
      <c r="R22" s="66"/>
      <c r="S22" s="66"/>
      <c r="T22" s="66"/>
      <c r="U22" s="66"/>
      <c r="V22" s="66"/>
      <c r="W22" s="66"/>
      <c r="X22" s="66"/>
      <c r="Y22" s="66"/>
      <c r="Z22" s="66"/>
      <c r="AA22" s="66"/>
      <c r="AB22" s="66"/>
      <c r="AC22" s="66"/>
      <c r="AD22" s="66"/>
      <c r="AE22" s="66"/>
      <c r="AF22" s="66"/>
      <c r="AG22" s="66"/>
      <c r="AH22" s="66"/>
      <c r="AI22" s="66"/>
      <c r="AJ22" s="66"/>
      <c r="AK22" s="66"/>
      <c r="AL22" s="66"/>
      <c r="AM22" s="68"/>
    </row>
    <row r="23" spans="2:39" s="3" customFormat="1" ht="36.75" customHeight="1" thickBot="1" x14ac:dyDescent="0.3">
      <c r="B23" s="15"/>
      <c r="C23" s="31"/>
      <c r="D23" s="412"/>
      <c r="E23" s="412"/>
      <c r="F23" s="412"/>
      <c r="G23" s="412"/>
      <c r="H23" s="412"/>
      <c r="I23" s="412"/>
      <c r="J23" s="412"/>
      <c r="K23" s="412"/>
      <c r="L23" s="412"/>
      <c r="M23" s="412"/>
      <c r="N23" s="412"/>
      <c r="O23" s="412"/>
      <c r="P23" s="412"/>
      <c r="Q23" s="412"/>
      <c r="R23" s="31"/>
      <c r="S23" s="70"/>
      <c r="T23" s="174" t="str">
        <f>IF('2'!$C$14="","",IF(INDEX('12'!$S23:$AL23,'2'!$C$14)="",CONCATENATE("Waiting for value of component",'2'!$C$14),INDEX('12'!$S23:$AL23,'2'!$C$14)))</f>
        <v/>
      </c>
      <c r="U23" s="174" t="str">
        <f>IF('2'!$C$15="","",IF(INDEX('12'!$S23:$AL23,'2'!$C$15)="",CONCATENATE("Waiting for value of component",'2'!$C$15),INDEX('12'!$S23:$AL23,'2'!$C$15)))</f>
        <v/>
      </c>
      <c r="V23" s="174" t="str">
        <f>IF('2'!$C$16="","",IF(INDEX('12'!$S23:$AL23,'2'!$C$16)="",CONCATENATE("Waiting for value of component",'2'!$C$16),INDEX('12'!$S23:$AL23,'2'!$C$16)))</f>
        <v/>
      </c>
      <c r="W23" s="174" t="str">
        <f>IF('2'!$C$17="","",IF(INDEX('12'!$S23:$AL23,'2'!$C$17)="",CONCATENATE("Waiting for value of component",'2'!$C$17),INDEX('12'!$S23:$AL23,'2'!$C$17)))</f>
        <v/>
      </c>
      <c r="X23" s="174" t="str">
        <f>IF('2'!$C$18="","",IF(INDEX('12'!$S23:$AL23,'2'!$C$18)="",CONCATENATE("Waiting for value of component",'2'!$C$18),INDEX('12'!$S23:$AL23,'2'!$C$18)))</f>
        <v/>
      </c>
      <c r="Y23" s="174" t="str">
        <f>IF('2'!$C$19="","",IF(INDEX('12'!$S23:$AL23,'2'!$C$19)="",CONCATENATE("Waiting for value of component",'2'!$C$19),INDEX('12'!$S23:$AL23,'2'!$C$19)))</f>
        <v/>
      </c>
      <c r="Z23" s="174" t="str">
        <f>IF('2'!$C$20="","",IF(INDEX('12'!$S23:$AL23,'2'!$C$20)="",CONCATENATE("Waiting for value of component",'2'!$C$20),INDEX('12'!$S23:$AL23,'2'!$C$20)))</f>
        <v/>
      </c>
      <c r="AA23" s="174" t="str">
        <f>IF('2'!$C$21="","",IF(INDEX('12'!$S23:$AL23,'2'!$C$21)="",CONCATENATE("Waiting for value of component",'2'!$C$21),INDEX('12'!$S23:$AL23,'2'!$C$21)))</f>
        <v/>
      </c>
      <c r="AB23" s="174" t="str">
        <f>IF('2'!$C$22="","",IF(INDEX('12'!$S23:$AL23,'2'!$C$22)="",CONCATENATE("Waiting for value of component",'2'!$C$22),INDEX('12'!$S23:$AL23,'2'!$C$22)))</f>
        <v/>
      </c>
      <c r="AC23" s="174" t="str">
        <f>IF('2'!$C$25="","",IF(INDEX('12'!$S23:$AL23,'2'!$C$25)="",CONCATENATE("Waiting for value of component",'2'!$C$25),INDEX('12'!$S23:$AL23,'2'!$C$25)))</f>
        <v/>
      </c>
      <c r="AD23" s="174" t="str">
        <f>IF('2'!$C$26="","",IF(INDEX('12'!$S23:$AL23,'2'!$C$26)="",CONCATENATE("Waiting for value of component",'2'!$C$26),INDEX('12'!$S23:$AL23,'2'!$C$26)))</f>
        <v/>
      </c>
      <c r="AE23" s="174" t="str">
        <f>IF('2'!$C$27="","",IF(INDEX('12'!$S23:$AL23,'2'!$C$27)="",CONCATENATE("Waiting for value of component",'2'!$C$27),INDEX('12'!$S23:$AL23,'2'!$C$27)))</f>
        <v/>
      </c>
      <c r="AF23" s="174" t="str">
        <f>IF('2'!$C$28="","",IF(INDEX('12'!$S23:$AL23,'2'!$C$28)="",CONCATENATE("Waiting for value of component",'2'!$C$28),INDEX('12'!$S23:$AL23,'2'!$C$28)))</f>
        <v/>
      </c>
      <c r="AG23" s="174" t="str">
        <f>IF('2'!$C$29="","",IF(INDEX('12'!$S23:$AL23,'2'!$C$29)="",CONCATENATE("Waiting for value of component",'2'!$C$29),INDEX('12'!$S23:$AL23,'2'!$C$29)))</f>
        <v/>
      </c>
      <c r="AH23" s="174" t="str">
        <f>IF('2'!$C$30="","",IF(INDEX('12'!$S23:$AL23,'2'!$C$30)="",CONCATENATE("Waiting for value of component",'2'!$C$30),INDEX('12'!$S23:$AL23,'2'!$C$30)))</f>
        <v/>
      </c>
      <c r="AI23" s="174" t="str">
        <f>IF('2'!$C$31="","",IF(INDEX('12'!$S23:$AL23,'2'!$C$31)="",CONCATENATE("Waiting for value of component",'2'!$C$31),INDEX('12'!$S23:$AL23,'2'!$C$31)))</f>
        <v/>
      </c>
      <c r="AJ23" s="174" t="str">
        <f>IF('2'!$C$32="","",IF(INDEX('12'!$S23:$AL23,'2'!$C$32)="",CONCATENATE("Waiting for value of component",'2'!$C$32),INDEX('12'!$S23:$AL23,'2'!$C$32)))</f>
        <v/>
      </c>
      <c r="AK23" s="174" t="str">
        <f>IF('2'!$C$33="","",IF(INDEX('12'!$S23:$AL23,'2'!$C$33)="",CONCATENATE("Waiting for value of component",'2'!$C$33),INDEX('12'!$S23:$AL23,'2'!$C$33)))</f>
        <v/>
      </c>
      <c r="AL23" s="174" t="str">
        <f>IF('2'!$C$34="","",IF(INDEX('12'!$S23:$AL23,'2'!$C$34)="",CONCATENATE("Waiting for value of component",'2'!$C$34),INDEX('12'!$S23:$AL23,'2'!$C$34)))</f>
        <v/>
      </c>
      <c r="AM23" s="68"/>
    </row>
    <row r="24" spans="2:39" s="3" customFormat="1" ht="6.75" customHeight="1" x14ac:dyDescent="0.25">
      <c r="B24" s="15"/>
      <c r="C24" s="31"/>
      <c r="D24" s="31"/>
      <c r="E24" s="31"/>
      <c r="F24" s="31"/>
      <c r="G24" s="31"/>
      <c r="H24" s="31"/>
      <c r="I24" s="31"/>
      <c r="J24" s="31"/>
      <c r="K24" s="31"/>
      <c r="L24" s="31"/>
      <c r="M24" s="31"/>
      <c r="N24" s="31"/>
      <c r="O24" s="31"/>
      <c r="P24" s="31"/>
      <c r="Q24" s="31"/>
      <c r="R24" s="31"/>
      <c r="S24" s="49"/>
      <c r="T24" s="56"/>
      <c r="U24" s="49"/>
      <c r="V24" s="56"/>
      <c r="W24" s="49"/>
      <c r="X24" s="56"/>
      <c r="Y24" s="49"/>
      <c r="Z24" s="56"/>
      <c r="AA24" s="49"/>
      <c r="AB24" s="56"/>
      <c r="AC24" s="49"/>
      <c r="AD24" s="56"/>
      <c r="AE24" s="49"/>
      <c r="AF24" s="56"/>
      <c r="AG24" s="49"/>
      <c r="AH24" s="56"/>
      <c r="AI24" s="49"/>
      <c r="AJ24" s="56"/>
      <c r="AK24" s="49"/>
      <c r="AL24" s="56"/>
      <c r="AM24" s="68"/>
    </row>
    <row r="25" spans="2:39" s="3" customFormat="1" ht="12" customHeight="1" thickBot="1" x14ac:dyDescent="0.3">
      <c r="B25" s="15"/>
      <c r="C25" s="18"/>
      <c r="D25" s="44" t="s">
        <v>396</v>
      </c>
      <c r="E25" s="88" t="s">
        <v>397</v>
      </c>
      <c r="F25" s="88"/>
      <c r="G25" s="88"/>
      <c r="H25" s="88"/>
      <c r="I25" s="88"/>
      <c r="J25" s="88"/>
      <c r="K25" s="88"/>
      <c r="L25" s="88"/>
      <c r="M25" s="88"/>
      <c r="N25" s="88"/>
      <c r="O25" s="88"/>
      <c r="P25" s="88"/>
      <c r="Q25" s="66"/>
      <c r="R25" s="66"/>
      <c r="S25" s="66"/>
      <c r="T25" s="66"/>
      <c r="U25" s="66"/>
      <c r="V25" s="66"/>
      <c r="W25" s="66"/>
      <c r="X25" s="66"/>
      <c r="Y25" s="66"/>
      <c r="Z25" s="66"/>
      <c r="AA25" s="66"/>
      <c r="AB25" s="66"/>
      <c r="AC25" s="66"/>
      <c r="AD25" s="66"/>
      <c r="AE25" s="66"/>
      <c r="AF25" s="66"/>
      <c r="AG25" s="66"/>
      <c r="AH25" s="66"/>
      <c r="AI25" s="66"/>
      <c r="AJ25" s="66"/>
      <c r="AK25" s="66"/>
      <c r="AL25" s="66"/>
      <c r="AM25" s="68"/>
    </row>
    <row r="26" spans="2:39" s="3" customFormat="1" ht="36.75" customHeight="1" thickBot="1" x14ac:dyDescent="0.3">
      <c r="B26" s="15"/>
      <c r="C26" s="31"/>
      <c r="D26" s="412"/>
      <c r="E26" s="412"/>
      <c r="F26" s="412"/>
      <c r="G26" s="412"/>
      <c r="H26" s="412"/>
      <c r="I26" s="412"/>
      <c r="J26" s="412"/>
      <c r="K26" s="412"/>
      <c r="L26" s="412"/>
      <c r="M26" s="412"/>
      <c r="N26" s="412"/>
      <c r="O26" s="412"/>
      <c r="P26" s="412"/>
      <c r="Q26" s="412"/>
      <c r="R26" s="31"/>
      <c r="S26" s="70"/>
      <c r="T26" s="174" t="str">
        <f>IF('2'!$C$14="","",IF(INDEX('12'!$S26:$AL26,'2'!$C$14)="",CONCATENATE("Waiting for value of component",'2'!$C$14),INDEX('12'!$S26:$AL26,'2'!$C$14)))</f>
        <v/>
      </c>
      <c r="U26" s="174" t="str">
        <f>IF('2'!$C$15="","",IF(INDEX('12'!$S26:$AL26,'2'!$C$15)="",CONCATENATE("Waiting for value of component",'2'!$C$15),INDEX('12'!$S26:$AL26,'2'!$C$15)))</f>
        <v/>
      </c>
      <c r="V26" s="174" t="str">
        <f>IF('2'!$C$16="","",IF(INDEX('12'!$S26:$AL26,'2'!$C$16)="",CONCATENATE("Waiting for value of component",'2'!$C$16),INDEX('12'!$S26:$AL26,'2'!$C$16)))</f>
        <v/>
      </c>
      <c r="W26" s="174" t="str">
        <f>IF('2'!$C$17="","",IF(INDEX('12'!$S26:$AL26,'2'!$C$17)="",CONCATENATE("Waiting for value of component",'2'!$C$17),INDEX('12'!$S26:$AL26,'2'!$C$17)))</f>
        <v/>
      </c>
      <c r="X26" s="174" t="str">
        <f>IF('2'!$C$18="","",IF(INDEX('12'!$S26:$AL26,'2'!$C$18)="",CONCATENATE("Waiting for value of component",'2'!$C$18),INDEX('12'!$S26:$AL26,'2'!$C$18)))</f>
        <v/>
      </c>
      <c r="Y26" s="174" t="str">
        <f>IF('2'!$C$19="","",IF(INDEX('12'!$S26:$AL26,'2'!$C$19)="",CONCATENATE("Waiting for value of component",'2'!$C$19),INDEX('12'!$S26:$AL26,'2'!$C$19)))</f>
        <v/>
      </c>
      <c r="Z26" s="174" t="str">
        <f>IF('2'!$C$20="","",IF(INDEX('12'!$S26:$AL26,'2'!$C$20)="",CONCATENATE("Waiting for value of component",'2'!$C$20),INDEX('12'!$S26:$AL26,'2'!$C$20)))</f>
        <v/>
      </c>
      <c r="AA26" s="174" t="str">
        <f>IF('2'!$C$21="","",IF(INDEX('12'!$S26:$AL26,'2'!$C$21)="",CONCATENATE("Waiting for value of component",'2'!$C$21),INDEX('12'!$S26:$AL26,'2'!$C$21)))</f>
        <v/>
      </c>
      <c r="AB26" s="174" t="str">
        <f>IF('2'!$C$22="","",IF(INDEX('12'!$S26:$AL26,'2'!$C$22)="",CONCATENATE("Waiting for value of component",'2'!$C$22),INDEX('12'!$S26:$AL26,'2'!$C$22)))</f>
        <v/>
      </c>
      <c r="AC26" s="174" t="str">
        <f>IF('2'!$C$25="","",IF(INDEX('12'!$S26:$AL26,'2'!$C$25)="",CONCATENATE("Waiting for value of component",'2'!$C$25),INDEX('12'!$S26:$AL26,'2'!$C$25)))</f>
        <v/>
      </c>
      <c r="AD26" s="174" t="str">
        <f>IF('2'!$C$26="","",IF(INDEX('12'!$S26:$AL26,'2'!$C$26)="",CONCATENATE("Waiting for value of component",'2'!$C$26),INDEX('12'!$S26:$AL26,'2'!$C$26)))</f>
        <v/>
      </c>
      <c r="AE26" s="174" t="str">
        <f>IF('2'!$C$27="","",IF(INDEX('12'!$S26:$AL26,'2'!$C$27)="",CONCATENATE("Waiting for value of component",'2'!$C$27),INDEX('12'!$S26:$AL26,'2'!$C$27)))</f>
        <v/>
      </c>
      <c r="AF26" s="174" t="str">
        <f>IF('2'!$C$28="","",IF(INDEX('12'!$S26:$AL26,'2'!$C$28)="",CONCATENATE("Waiting for value of component",'2'!$C$28),INDEX('12'!$S26:$AL26,'2'!$C$28)))</f>
        <v/>
      </c>
      <c r="AG26" s="174" t="str">
        <f>IF('2'!$C$29="","",IF(INDEX('12'!$S26:$AL26,'2'!$C$29)="",CONCATENATE("Waiting for value of component",'2'!$C$29),INDEX('12'!$S26:$AL26,'2'!$C$29)))</f>
        <v/>
      </c>
      <c r="AH26" s="174" t="str">
        <f>IF('2'!$C$30="","",IF(INDEX('12'!$S26:$AL26,'2'!$C$30)="",CONCATENATE("Waiting for value of component",'2'!$C$30),INDEX('12'!$S26:$AL26,'2'!$C$30)))</f>
        <v/>
      </c>
      <c r="AI26" s="174" t="str">
        <f>IF('2'!$C$31="","",IF(INDEX('12'!$S26:$AL26,'2'!$C$31)="",CONCATENATE("Waiting for value of component",'2'!$C$31),INDEX('12'!$S26:$AL26,'2'!$C$31)))</f>
        <v/>
      </c>
      <c r="AJ26" s="174" t="str">
        <f>IF('2'!$C$32="","",IF(INDEX('12'!$S26:$AL26,'2'!$C$32)="",CONCATENATE("Waiting for value of component",'2'!$C$32),INDEX('12'!$S26:$AL26,'2'!$C$32)))</f>
        <v/>
      </c>
      <c r="AK26" s="174" t="str">
        <f>IF('2'!$C$33="","",IF(INDEX('12'!$S26:$AL26,'2'!$C$33)="",CONCATENATE("Waiting for value of component",'2'!$C$33),INDEX('12'!$S26:$AL26,'2'!$C$33)))</f>
        <v/>
      </c>
      <c r="AL26" s="174" t="str">
        <f>IF('2'!$C$34="","",IF(INDEX('12'!$S26:$AL26,'2'!$C$34)="",CONCATENATE("Waiting for value of component",'2'!$C$34),INDEX('12'!$S26:$AL26,'2'!$C$34)))</f>
        <v/>
      </c>
      <c r="AM26" s="68"/>
    </row>
    <row r="27" spans="2:39" s="3" customFormat="1" ht="18" customHeight="1" x14ac:dyDescent="0.25">
      <c r="B27" s="15"/>
      <c r="C27" s="31"/>
      <c r="D27" s="31"/>
      <c r="E27" s="31"/>
      <c r="F27" s="31"/>
      <c r="G27" s="31"/>
      <c r="H27" s="31"/>
      <c r="I27" s="31"/>
      <c r="J27" s="31"/>
      <c r="K27" s="31"/>
      <c r="L27" s="31"/>
      <c r="M27" s="31"/>
      <c r="N27" s="31"/>
      <c r="O27" s="31"/>
      <c r="P27" s="31"/>
      <c r="Q27" s="31"/>
      <c r="R27" s="31"/>
      <c r="S27" s="49"/>
      <c r="T27" s="56"/>
      <c r="U27" s="49"/>
      <c r="V27" s="56"/>
      <c r="W27" s="49"/>
      <c r="X27" s="56"/>
      <c r="Y27" s="49"/>
      <c r="Z27" s="56"/>
      <c r="AA27" s="49"/>
      <c r="AB27" s="56"/>
      <c r="AC27" s="49"/>
      <c r="AD27" s="56"/>
      <c r="AE27" s="49"/>
      <c r="AF27" s="56"/>
      <c r="AG27" s="49"/>
      <c r="AH27" s="56"/>
      <c r="AI27" s="49"/>
      <c r="AJ27" s="56"/>
      <c r="AK27" s="49"/>
      <c r="AL27" s="56"/>
      <c r="AM27" s="17"/>
    </row>
    <row r="28" spans="2:39" s="3" customFormat="1" ht="18" customHeight="1" x14ac:dyDescent="0.25">
      <c r="B28" s="15"/>
      <c r="C28" s="31"/>
      <c r="D28" s="31"/>
      <c r="E28" s="31"/>
      <c r="F28" s="31"/>
      <c r="G28" s="31"/>
      <c r="H28" s="31"/>
      <c r="I28" s="31"/>
      <c r="J28" s="31"/>
      <c r="K28" s="31"/>
      <c r="L28" s="31"/>
      <c r="M28" s="31"/>
      <c r="N28" s="31"/>
      <c r="O28" s="31"/>
      <c r="P28" s="31"/>
      <c r="Q28" s="31"/>
      <c r="R28" s="31"/>
      <c r="S28" s="49"/>
      <c r="T28" s="56"/>
      <c r="U28" s="49"/>
      <c r="V28" s="56"/>
      <c r="W28" s="49"/>
      <c r="X28" s="56"/>
      <c r="Y28" s="49"/>
      <c r="Z28" s="56"/>
      <c r="AA28" s="49"/>
      <c r="AB28" s="56"/>
      <c r="AC28" s="49"/>
      <c r="AD28" s="56"/>
      <c r="AE28" s="49"/>
      <c r="AF28" s="56"/>
      <c r="AG28" s="49"/>
      <c r="AH28" s="56"/>
      <c r="AI28" s="49"/>
      <c r="AJ28" s="56"/>
      <c r="AK28" s="49"/>
      <c r="AL28" s="56"/>
      <c r="AM28" s="17"/>
    </row>
    <row r="29" spans="2:39" s="3" customFormat="1" ht="18" customHeight="1" thickBot="1" x14ac:dyDescent="0.3">
      <c r="B29" s="27"/>
      <c r="C29" s="28"/>
      <c r="D29" s="28"/>
      <c r="E29" s="28"/>
      <c r="F29" s="28"/>
      <c r="G29" s="28"/>
      <c r="H29" s="28"/>
      <c r="I29" s="28"/>
      <c r="J29" s="28"/>
      <c r="K29" s="28"/>
      <c r="L29" s="28"/>
      <c r="M29" s="28"/>
      <c r="N29" s="28"/>
      <c r="O29" s="28"/>
      <c r="P29" s="28"/>
      <c r="Q29" s="28"/>
      <c r="R29" s="28"/>
      <c r="S29" s="51"/>
      <c r="T29" s="58"/>
      <c r="U29" s="51"/>
      <c r="V29" s="58"/>
      <c r="W29" s="51"/>
      <c r="X29" s="58"/>
      <c r="Y29" s="51"/>
      <c r="Z29" s="58"/>
      <c r="AA29" s="51"/>
      <c r="AB29" s="58"/>
      <c r="AC29" s="51"/>
      <c r="AD29" s="58"/>
      <c r="AE29" s="51"/>
      <c r="AF29" s="58"/>
      <c r="AG29" s="51"/>
      <c r="AH29" s="58"/>
      <c r="AI29" s="51"/>
      <c r="AJ29" s="58"/>
      <c r="AK29" s="51"/>
      <c r="AL29" s="58"/>
      <c r="AM29" s="29"/>
    </row>
    <row r="30" spans="2:39" s="3" customFormat="1" ht="18" customHeight="1" x14ac:dyDescent="0.25">
      <c r="S30" s="47"/>
      <c r="T30" s="54"/>
      <c r="U30" s="47"/>
      <c r="V30" s="54"/>
      <c r="W30" s="47"/>
      <c r="X30" s="54"/>
      <c r="Y30" s="47"/>
      <c r="Z30" s="54"/>
      <c r="AA30" s="47"/>
      <c r="AB30" s="54"/>
      <c r="AC30" s="47"/>
      <c r="AD30" s="54"/>
      <c r="AE30" s="47"/>
      <c r="AF30" s="54"/>
      <c r="AG30" s="47"/>
      <c r="AH30" s="54"/>
      <c r="AI30" s="47"/>
      <c r="AJ30" s="54"/>
      <c r="AK30" s="47"/>
      <c r="AL30" s="54"/>
    </row>
    <row r="31" spans="2:39" s="3" customFormat="1" ht="18" customHeight="1" x14ac:dyDescent="0.25">
      <c r="S31" s="47"/>
      <c r="T31" s="54"/>
      <c r="U31" s="47"/>
      <c r="V31" s="54"/>
      <c r="W31" s="47"/>
      <c r="X31" s="54"/>
      <c r="Y31" s="47"/>
      <c r="Z31" s="54"/>
      <c r="AA31" s="47"/>
      <c r="AB31" s="54"/>
      <c r="AC31" s="47"/>
      <c r="AD31" s="54"/>
      <c r="AE31" s="47"/>
      <c r="AF31" s="54"/>
      <c r="AG31" s="47"/>
      <c r="AH31" s="54"/>
      <c r="AI31" s="47"/>
      <c r="AJ31" s="54"/>
      <c r="AK31" s="47"/>
      <c r="AL31" s="54"/>
    </row>
    <row r="32" spans="2:39" s="3" customFormat="1" ht="18" customHeight="1" x14ac:dyDescent="0.25">
      <c r="L32"/>
      <c r="S32" s="47"/>
      <c r="T32" s="54"/>
      <c r="U32" s="47"/>
      <c r="V32" s="54"/>
      <c r="W32" s="47"/>
      <c r="X32" s="54"/>
      <c r="Y32" s="47"/>
      <c r="Z32" s="54"/>
      <c r="AA32" s="47"/>
      <c r="AB32" s="54"/>
      <c r="AC32" s="47"/>
      <c r="AD32" s="54"/>
      <c r="AE32" s="47"/>
      <c r="AF32" s="54"/>
      <c r="AG32" s="47"/>
      <c r="AH32" s="54"/>
      <c r="AI32" s="47"/>
      <c r="AJ32" s="54"/>
      <c r="AK32" s="47"/>
      <c r="AL32" s="54"/>
    </row>
    <row r="33" spans="8:38" s="3" customFormat="1" ht="18" customHeight="1" x14ac:dyDescent="0.25">
      <c r="S33" s="47"/>
      <c r="T33" s="54"/>
      <c r="U33" s="47"/>
      <c r="V33" s="54"/>
      <c r="W33" s="47"/>
      <c r="X33" s="54"/>
      <c r="Y33" s="47"/>
      <c r="Z33" s="54"/>
      <c r="AA33" s="47"/>
      <c r="AB33" s="54"/>
      <c r="AC33" s="47"/>
      <c r="AD33" s="54"/>
      <c r="AE33" s="47"/>
      <c r="AF33" s="54"/>
      <c r="AG33" s="47"/>
      <c r="AH33" s="54"/>
      <c r="AI33" s="47"/>
      <c r="AJ33" s="54"/>
      <c r="AK33" s="47"/>
      <c r="AL33" s="54"/>
    </row>
    <row r="34" spans="8:38" s="3" customFormat="1" ht="18" customHeight="1" x14ac:dyDescent="0.25">
      <c r="S34" s="47"/>
      <c r="T34" s="54"/>
      <c r="U34" s="47"/>
      <c r="V34" s="54"/>
      <c r="W34" s="47"/>
      <c r="X34" s="54"/>
      <c r="Y34" s="47"/>
      <c r="Z34" s="54"/>
      <c r="AA34" s="47"/>
      <c r="AB34" s="54"/>
      <c r="AC34" s="47"/>
      <c r="AD34" s="54"/>
      <c r="AE34" s="47"/>
      <c r="AF34" s="54"/>
      <c r="AG34" s="47"/>
      <c r="AH34" s="54"/>
      <c r="AI34" s="47"/>
      <c r="AJ34" s="54"/>
      <c r="AK34" s="47"/>
      <c r="AL34" s="54"/>
    </row>
    <row r="35" spans="8:38" s="3" customFormat="1" ht="18" customHeight="1" x14ac:dyDescent="0.25">
      <c r="S35" s="47"/>
      <c r="T35" s="54"/>
      <c r="U35" s="47"/>
      <c r="V35" s="54"/>
      <c r="W35" s="47"/>
      <c r="X35" s="54"/>
      <c r="Y35" s="47"/>
      <c r="Z35" s="54"/>
      <c r="AA35" s="47"/>
      <c r="AB35" s="54"/>
      <c r="AC35" s="47"/>
      <c r="AD35" s="54"/>
      <c r="AE35" s="47"/>
      <c r="AF35" s="54"/>
      <c r="AG35" s="47"/>
      <c r="AH35" s="54"/>
      <c r="AI35" s="47"/>
      <c r="AJ35" s="54"/>
      <c r="AK35" s="47"/>
      <c r="AL35" s="54"/>
    </row>
    <row r="36" spans="8:38" s="3" customFormat="1" ht="18" customHeight="1" x14ac:dyDescent="0.25">
      <c r="H36"/>
      <c r="S36" s="47"/>
      <c r="T36" s="54"/>
      <c r="U36" s="47"/>
      <c r="V36" s="54"/>
      <c r="W36" s="47"/>
      <c r="X36" s="54"/>
      <c r="Y36" s="47"/>
      <c r="Z36" s="54"/>
      <c r="AA36" s="47"/>
      <c r="AB36" s="54"/>
      <c r="AC36" s="47"/>
      <c r="AD36" s="54"/>
      <c r="AE36" s="47"/>
      <c r="AF36" s="54"/>
      <c r="AG36" s="47"/>
      <c r="AH36" s="54"/>
      <c r="AI36" s="47"/>
      <c r="AJ36" s="54"/>
      <c r="AK36" s="47"/>
      <c r="AL36" s="54"/>
    </row>
    <row r="37" spans="8:38" s="3" customFormat="1" ht="18" customHeight="1" x14ac:dyDescent="0.25">
      <c r="S37" s="47"/>
      <c r="T37" s="54"/>
      <c r="U37" s="47"/>
      <c r="V37" s="54"/>
      <c r="W37" s="47"/>
      <c r="X37" s="54"/>
      <c r="Y37" s="47"/>
      <c r="Z37" s="54"/>
      <c r="AA37" s="47"/>
      <c r="AB37" s="54"/>
      <c r="AC37" s="47"/>
      <c r="AD37" s="54"/>
      <c r="AE37" s="47"/>
      <c r="AF37" s="54"/>
      <c r="AG37" s="47"/>
      <c r="AH37" s="54"/>
      <c r="AI37" s="47"/>
      <c r="AJ37" s="54"/>
      <c r="AK37" s="47"/>
      <c r="AL37" s="54"/>
    </row>
    <row r="38" spans="8:38" s="3" customFormat="1" ht="18" customHeight="1" x14ac:dyDescent="0.25">
      <c r="S38" s="47"/>
      <c r="T38" s="54"/>
      <c r="U38" s="47"/>
      <c r="V38" s="54"/>
      <c r="W38" s="47"/>
      <c r="X38" s="54"/>
      <c r="Y38" s="47"/>
      <c r="Z38" s="54"/>
      <c r="AA38" s="47"/>
      <c r="AB38" s="54"/>
      <c r="AC38" s="47"/>
      <c r="AD38" s="54"/>
      <c r="AE38" s="47"/>
      <c r="AF38" s="54"/>
      <c r="AG38" s="47"/>
      <c r="AH38" s="54"/>
      <c r="AI38" s="47"/>
      <c r="AJ38" s="54"/>
      <c r="AK38" s="47"/>
      <c r="AL38" s="54"/>
    </row>
    <row r="39" spans="8:38" s="3" customFormat="1" x14ac:dyDescent="0.25">
      <c r="S39" s="47"/>
      <c r="T39" s="54"/>
      <c r="U39" s="47"/>
      <c r="V39" s="54"/>
      <c r="W39" s="47"/>
      <c r="X39" s="54"/>
      <c r="Y39" s="47"/>
      <c r="Z39" s="54"/>
      <c r="AA39" s="47"/>
      <c r="AB39" s="54"/>
      <c r="AC39" s="47"/>
      <c r="AD39" s="54"/>
      <c r="AE39" s="47"/>
      <c r="AF39" s="54"/>
      <c r="AG39" s="47"/>
      <c r="AH39" s="54"/>
      <c r="AI39" s="47"/>
      <c r="AJ39" s="54"/>
      <c r="AK39" s="47"/>
      <c r="AL39" s="54"/>
    </row>
    <row r="40" spans="8:38" s="3" customFormat="1" x14ac:dyDescent="0.25">
      <c r="S40" s="47"/>
      <c r="T40" s="54"/>
      <c r="U40" s="47"/>
      <c r="V40" s="54"/>
      <c r="W40" s="47"/>
      <c r="X40" s="54"/>
      <c r="Y40" s="47"/>
      <c r="Z40" s="54"/>
      <c r="AA40" s="47"/>
      <c r="AB40" s="54"/>
      <c r="AC40" s="47"/>
      <c r="AD40" s="54"/>
      <c r="AE40" s="47"/>
      <c r="AF40" s="54"/>
      <c r="AG40" s="47"/>
      <c r="AH40" s="54"/>
      <c r="AI40" s="47"/>
      <c r="AJ40" s="54"/>
      <c r="AK40" s="47"/>
      <c r="AL40" s="54"/>
    </row>
    <row r="41" spans="8:38" s="3" customFormat="1" x14ac:dyDescent="0.25">
      <c r="S41" s="47"/>
      <c r="T41" s="54"/>
      <c r="U41" s="47"/>
      <c r="V41" s="54"/>
      <c r="W41" s="47"/>
      <c r="X41" s="54"/>
      <c r="Y41" s="47"/>
      <c r="Z41" s="54"/>
      <c r="AA41" s="47"/>
      <c r="AB41" s="54"/>
      <c r="AC41" s="47"/>
      <c r="AD41" s="54"/>
      <c r="AE41" s="47"/>
      <c r="AF41" s="54"/>
      <c r="AG41" s="47"/>
      <c r="AH41" s="54"/>
      <c r="AI41" s="47"/>
      <c r="AJ41" s="54"/>
      <c r="AK41" s="47"/>
      <c r="AL41" s="54"/>
    </row>
    <row r="42" spans="8:38" s="3" customFormat="1" x14ac:dyDescent="0.25">
      <c r="S42" s="47"/>
      <c r="T42" s="54"/>
      <c r="U42" s="47"/>
      <c r="V42" s="54"/>
      <c r="W42" s="47"/>
      <c r="X42" s="54"/>
      <c r="Y42" s="47"/>
      <c r="Z42" s="54"/>
      <c r="AA42" s="47"/>
      <c r="AB42" s="54"/>
      <c r="AC42" s="47"/>
      <c r="AD42" s="54"/>
      <c r="AE42" s="47"/>
      <c r="AF42" s="54"/>
      <c r="AG42" s="47"/>
      <c r="AH42" s="54"/>
      <c r="AI42" s="47"/>
      <c r="AJ42" s="54"/>
      <c r="AK42" s="47"/>
      <c r="AL42" s="54"/>
    </row>
    <row r="43" spans="8:38" s="3" customFormat="1" x14ac:dyDescent="0.25">
      <c r="S43" s="47"/>
      <c r="T43" s="54"/>
      <c r="U43" s="47"/>
      <c r="V43" s="54"/>
      <c r="W43" s="47"/>
      <c r="X43" s="54"/>
      <c r="Y43" s="47"/>
      <c r="Z43" s="54"/>
      <c r="AA43" s="47"/>
      <c r="AB43" s="54"/>
      <c r="AC43" s="47"/>
      <c r="AD43" s="54"/>
      <c r="AE43" s="47"/>
      <c r="AF43" s="54"/>
      <c r="AG43" s="47"/>
      <c r="AH43" s="54"/>
      <c r="AI43" s="47"/>
      <c r="AJ43" s="54"/>
      <c r="AK43" s="47"/>
      <c r="AL43" s="54"/>
    </row>
    <row r="44" spans="8:38" s="3" customFormat="1" x14ac:dyDescent="0.25">
      <c r="S44" s="47"/>
      <c r="T44" s="54"/>
      <c r="U44" s="47"/>
      <c r="V44" s="54"/>
      <c r="W44" s="47"/>
      <c r="X44" s="54"/>
      <c r="Y44" s="47"/>
      <c r="Z44" s="54"/>
      <c r="AA44" s="47"/>
      <c r="AB44" s="54"/>
      <c r="AC44" s="47"/>
      <c r="AD44" s="54"/>
      <c r="AE44" s="47"/>
      <c r="AF44" s="54"/>
      <c r="AG44" s="47"/>
      <c r="AH44" s="54"/>
      <c r="AI44" s="47"/>
      <c r="AJ44" s="54"/>
      <c r="AK44" s="47"/>
      <c r="AL44" s="54"/>
    </row>
  </sheetData>
  <mergeCells count="8">
    <mergeCell ref="C4:Q6"/>
    <mergeCell ref="D26:Q26"/>
    <mergeCell ref="D20:Q20"/>
    <mergeCell ref="D23:Q23"/>
    <mergeCell ref="D8:Q8"/>
    <mergeCell ref="D11:Q11"/>
    <mergeCell ref="D14:Q14"/>
    <mergeCell ref="D17:Q17"/>
  </mergeCell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0"/>
  <dimension ref="A1:AR35"/>
  <sheetViews>
    <sheetView zoomScaleNormal="100" workbookViewId="0">
      <pane xSplit="18" ySplit="6" topLeftCell="S7" activePane="bottomRight" state="frozen"/>
      <selection pane="topRight" activeCell="S1" sqref="S1"/>
      <selection pane="bottomLeft" activeCell="A7" sqref="A7"/>
      <selection pane="bottomRight" activeCell="S8" sqref="S8"/>
    </sheetView>
  </sheetViews>
  <sheetFormatPr defaultRowHeight="15" x14ac:dyDescent="0.25"/>
  <cols>
    <col min="1" max="1" width="1.5703125" customWidth="1"/>
    <col min="2" max="2" width="1.42578125" customWidth="1"/>
    <col min="3" max="3" width="3.8554687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04">
        <v>13</v>
      </c>
      <c r="D3" s="103" t="s">
        <v>398</v>
      </c>
      <c r="E3" s="45"/>
      <c r="F3" s="45"/>
      <c r="G3" s="45"/>
      <c r="H3" s="45"/>
      <c r="I3" s="45"/>
      <c r="J3" s="45"/>
      <c r="K3" s="45"/>
      <c r="L3" s="45"/>
      <c r="M3" s="45"/>
      <c r="N3" s="45"/>
      <c r="O3" s="45"/>
      <c r="P3" s="45"/>
      <c r="Q3" s="45"/>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1.5" customHeight="1" x14ac:dyDescent="0.25">
      <c r="B4" s="15"/>
      <c r="C4" s="436" t="s">
        <v>399</v>
      </c>
      <c r="D4" s="436"/>
      <c r="E4" s="436"/>
      <c r="F4" s="436"/>
      <c r="G4" s="436"/>
      <c r="H4" s="436"/>
      <c r="I4" s="436"/>
      <c r="J4" s="436"/>
      <c r="K4" s="436"/>
      <c r="L4" s="436"/>
      <c r="M4" s="436"/>
      <c r="N4" s="436"/>
      <c r="O4" s="436"/>
      <c r="P4" s="436"/>
      <c r="Q4" s="436"/>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12.75" customHeight="1" thickBot="1" x14ac:dyDescent="0.3">
      <c r="B5" s="15"/>
      <c r="C5" s="18"/>
      <c r="D5" s="18"/>
      <c r="E5" s="18"/>
      <c r="F5" s="18"/>
      <c r="G5" s="18"/>
      <c r="H5" s="18"/>
      <c r="I5" s="18"/>
      <c r="J5" s="18"/>
      <c r="K5" s="18"/>
      <c r="L5" s="18"/>
      <c r="M5" s="18"/>
      <c r="N5" s="18"/>
      <c r="O5" s="18"/>
      <c r="P5" s="18"/>
      <c r="Q5" s="18"/>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17.25" customHeight="1" thickBot="1" x14ac:dyDescent="0.3">
      <c r="B6" s="15"/>
      <c r="C6" s="18"/>
      <c r="Q6" s="31"/>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400</v>
      </c>
      <c r="E7" s="88" t="s">
        <v>401</v>
      </c>
      <c r="F7" s="88"/>
      <c r="G7" s="88"/>
      <c r="H7" s="88"/>
      <c r="I7" s="88"/>
      <c r="J7" s="88"/>
      <c r="K7" s="88"/>
      <c r="L7" s="88"/>
      <c r="M7" s="88"/>
      <c r="N7" s="88"/>
      <c r="O7" s="88"/>
      <c r="P7" s="88"/>
      <c r="Q7" s="66"/>
      <c r="R7" s="66"/>
      <c r="S7" s="66"/>
      <c r="T7" s="66"/>
      <c r="U7" s="66"/>
      <c r="V7" s="66"/>
      <c r="W7" s="66"/>
      <c r="X7" s="66"/>
      <c r="Y7" s="66"/>
      <c r="Z7" s="66"/>
      <c r="AA7" s="66"/>
      <c r="AB7" s="66"/>
      <c r="AC7" s="66"/>
      <c r="AD7" s="66"/>
      <c r="AE7" s="66"/>
      <c r="AF7" s="66"/>
      <c r="AG7" s="66"/>
      <c r="AH7" s="66"/>
      <c r="AI7" s="66"/>
      <c r="AJ7" s="66"/>
      <c r="AK7" s="66"/>
      <c r="AL7" s="66"/>
      <c r="AM7" s="17"/>
    </row>
    <row r="8" spans="1:44" s="3" customFormat="1" ht="24" customHeight="1" thickBot="1" x14ac:dyDescent="0.3">
      <c r="B8" s="15"/>
      <c r="C8" s="31"/>
      <c r="D8" s="412" t="s">
        <v>408</v>
      </c>
      <c r="E8" s="412"/>
      <c r="F8" s="412"/>
      <c r="G8" s="412"/>
      <c r="H8" s="412"/>
      <c r="I8" s="412"/>
      <c r="J8" s="412"/>
      <c r="K8" s="412"/>
      <c r="L8" s="412"/>
      <c r="M8" s="412"/>
      <c r="N8" s="412"/>
      <c r="O8" s="412"/>
      <c r="P8" s="412"/>
      <c r="Q8" s="412"/>
      <c r="R8" s="31"/>
      <c r="S8" s="70"/>
      <c r="T8" s="174" t="str">
        <f>IF('2'!$C$14="","",IF(INDEX('13'!$S8:$AL8,'2'!$C$14)="",CONCATENATE("Waiting for value of component",'2'!$C$14),INDEX('13'!$S8:$AL8,'2'!$C$14)))</f>
        <v/>
      </c>
      <c r="U8" s="174" t="str">
        <f>IF('2'!$C$15="","",IF(INDEX('13'!$S8:$AL8,'2'!$C$15)="",CONCATENATE("Waiting for value of component",'2'!$C$15),INDEX('13'!$S8:$AL8,'2'!$C$15)))</f>
        <v/>
      </c>
      <c r="V8" s="174" t="str">
        <f>IF('2'!$C$16="","",IF(INDEX('13'!$S8:$AL8,'2'!$C$16)="",CONCATENATE("Waiting for value of component",'2'!$C$16),INDEX('13'!$S8:$AL8,'2'!$C$16)))</f>
        <v/>
      </c>
      <c r="W8" s="174" t="str">
        <f>IF('2'!$C$17="","",IF(INDEX('13'!$S8:$AL8,'2'!$C$17)="",CONCATENATE("Waiting for value of component",'2'!$C$17),INDEX('13'!$S8:$AL8,'2'!$C$17)))</f>
        <v/>
      </c>
      <c r="X8" s="174" t="str">
        <f>IF('2'!$C$18="","",IF(INDEX('13'!$S8:$AL8,'2'!$C$18)="",CONCATENATE("Waiting for value of component",'2'!$C$18),INDEX('13'!$S8:$AL8,'2'!$C$18)))</f>
        <v/>
      </c>
      <c r="Y8" s="174" t="str">
        <f>IF('2'!$C$19="","",IF(INDEX('13'!$S8:$AL8,'2'!$C$19)="",CONCATENATE("Waiting for value of component",'2'!$C$19),INDEX('13'!$S8:$AL8,'2'!$C$19)))</f>
        <v/>
      </c>
      <c r="Z8" s="174" t="str">
        <f>IF('2'!$C$20="","",IF(INDEX('13'!$S8:$AL8,'2'!$C$20)="",CONCATENATE("Waiting for value of component",'2'!$C$20),INDEX('13'!$S8:$AL8,'2'!$C$20)))</f>
        <v/>
      </c>
      <c r="AA8" s="174" t="str">
        <f>IF('2'!$C$21="","",IF(INDEX('13'!$S8:$AL8,'2'!$C$21)="",CONCATENATE("Waiting for value of component",'2'!$C$21),INDEX('13'!$S8:$AL8,'2'!$C$21)))</f>
        <v/>
      </c>
      <c r="AB8" s="174" t="str">
        <f>IF('2'!$C$22="","",IF(INDEX('13'!$S8:$AL8,'2'!$C$22)="",CONCATENATE("Waiting for value of component",'2'!$C$22),INDEX('13'!$S8:$AL8,'2'!$C$22)))</f>
        <v/>
      </c>
      <c r="AC8" s="174" t="str">
        <f>IF('2'!$C$25="","",IF(INDEX('13'!$S8:$AL8,'2'!$C$25)="",CONCATENATE("Waiting for value of component",'2'!$C$25),INDEX('13'!$S8:$AL8,'2'!$C$25)))</f>
        <v/>
      </c>
      <c r="AD8" s="174" t="str">
        <f>IF('2'!$C$26="","",IF(INDEX('13'!$S8:$AL8,'2'!$C$26)="",CONCATENATE("Waiting for value of component",'2'!$C$26),INDEX('13'!$S8:$AL8,'2'!$C$26)))</f>
        <v/>
      </c>
      <c r="AE8" s="174" t="str">
        <f>IF('2'!$C$27="","",IF(INDEX('13'!$S8:$AL8,'2'!$C$27)="",CONCATENATE("Waiting for value of component",'2'!$C$27),INDEX('13'!$S8:$AL8,'2'!$C$27)))</f>
        <v/>
      </c>
      <c r="AF8" s="174" t="str">
        <f>IF('2'!$C$28="","",IF(INDEX('13'!$S8:$AL8,'2'!$C$28)="",CONCATENATE("Waiting for value of component",'2'!$C$28),INDEX('13'!$S8:$AL8,'2'!$C$28)))</f>
        <v/>
      </c>
      <c r="AG8" s="174" t="str">
        <f>IF('2'!$C$29="","",IF(INDEX('13'!$S8:$AL8,'2'!$C$29)="",CONCATENATE("Waiting for value of component",'2'!$C$29),INDEX('13'!$S8:$AL8,'2'!$C$29)))</f>
        <v/>
      </c>
      <c r="AH8" s="174" t="str">
        <f>IF('2'!$C$30="","",IF(INDEX('13'!$S8:$AL8,'2'!$C$30)="",CONCATENATE("Waiting for value of component",'2'!$C$30),INDEX('13'!$S8:$AL8,'2'!$C$30)))</f>
        <v/>
      </c>
      <c r="AI8" s="174" t="str">
        <f>IF('2'!$C$31="","",IF(INDEX('13'!$S8:$AL8,'2'!$C$31)="",CONCATENATE("Waiting for value of component",'2'!$C$31),INDEX('13'!$S8:$AL8,'2'!$C$31)))</f>
        <v/>
      </c>
      <c r="AJ8" s="174" t="str">
        <f>IF('2'!$C$32="","",IF(INDEX('13'!$S8:$AL8,'2'!$C$32)="",CONCATENATE("Waiting for value of component",'2'!$C$32),INDEX('13'!$S8:$AL8,'2'!$C$32)))</f>
        <v/>
      </c>
      <c r="AK8" s="174" t="str">
        <f>IF('2'!$C$33="","",IF(INDEX('13'!$S8:$AL8,'2'!$C$33)="",CONCATENATE("Waiting for value of component",'2'!$C$33),INDEX('13'!$S8:$AL8,'2'!$C$33)))</f>
        <v/>
      </c>
      <c r="AL8" s="174" t="str">
        <f>IF('2'!$C$34="","",IF(INDEX('13'!$S8:$AL8,'2'!$C$34)="",CONCATENATE("Waiting for value of component",'2'!$C$34),INDEX('13'!$S8:$AL8,'2'!$C$34)))</f>
        <v/>
      </c>
      <c r="AM8" s="17"/>
    </row>
    <row r="9" spans="1:44" s="3" customFormat="1" ht="6" customHeight="1" x14ac:dyDescent="0.25">
      <c r="B9" s="15"/>
      <c r="C9" s="31"/>
      <c r="D9" s="3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2" customHeight="1" thickBot="1" x14ac:dyDescent="0.3">
      <c r="B10" s="15"/>
      <c r="C10" s="18"/>
      <c r="D10" s="44" t="s">
        <v>402</v>
      </c>
      <c r="E10" s="88" t="s">
        <v>403</v>
      </c>
      <c r="F10" s="88"/>
      <c r="G10" s="88"/>
      <c r="H10" s="88"/>
      <c r="I10" s="88"/>
      <c r="J10" s="88"/>
      <c r="K10" s="88"/>
      <c r="L10" s="88"/>
      <c r="M10" s="88"/>
      <c r="N10" s="88"/>
      <c r="O10" s="88"/>
      <c r="P10" s="88"/>
      <c r="Q10" s="66"/>
      <c r="R10" s="66"/>
      <c r="S10" s="66"/>
      <c r="T10" s="66"/>
      <c r="U10" s="66"/>
      <c r="V10" s="66"/>
      <c r="W10" s="66"/>
      <c r="X10" s="66"/>
      <c r="Y10" s="66"/>
      <c r="Z10" s="66"/>
      <c r="AA10" s="66"/>
      <c r="AB10" s="66"/>
      <c r="AC10" s="66"/>
      <c r="AD10" s="66"/>
      <c r="AE10" s="66"/>
      <c r="AF10" s="66"/>
      <c r="AG10" s="66"/>
      <c r="AH10" s="66"/>
      <c r="AI10" s="66"/>
      <c r="AJ10" s="66"/>
      <c r="AK10" s="66"/>
      <c r="AL10" s="66"/>
      <c r="AM10" s="17"/>
    </row>
    <row r="11" spans="1:44" s="3" customFormat="1" ht="32.25" customHeight="1" thickBot="1" x14ac:dyDescent="0.3">
      <c r="B11" s="15"/>
      <c r="C11" s="31"/>
      <c r="D11" s="412" t="s">
        <v>406</v>
      </c>
      <c r="E11" s="412"/>
      <c r="F11" s="412"/>
      <c r="G11" s="412"/>
      <c r="H11" s="412"/>
      <c r="I11" s="412"/>
      <c r="J11" s="412"/>
      <c r="K11" s="412"/>
      <c r="L11" s="412"/>
      <c r="M11" s="412"/>
      <c r="N11" s="412"/>
      <c r="O11" s="412"/>
      <c r="P11" s="412"/>
      <c r="Q11" s="412"/>
      <c r="R11" s="31"/>
      <c r="S11" s="70"/>
      <c r="T11" s="174" t="str">
        <f>IF('2'!$C$14="","",IF(INDEX('13'!$S11:$AL11,'2'!$C$14)="",CONCATENATE("Waiting for value of component",'2'!$C$14),INDEX('13'!$S11:$AL11,'2'!$C$14)))</f>
        <v/>
      </c>
      <c r="U11" s="174" t="str">
        <f>IF('2'!$C$15="","",IF(INDEX('13'!$S11:$AL11,'2'!$C$15)="",CONCATENATE("Waiting for value of component",'2'!$C$15),INDEX('13'!$S11:$AL11,'2'!$C$15)))</f>
        <v/>
      </c>
      <c r="V11" s="174" t="str">
        <f>IF('2'!$C$16="","",IF(INDEX('13'!$S11:$AL11,'2'!$C$16)="",CONCATENATE("Waiting for value of component",'2'!$C$16),INDEX('13'!$S11:$AL11,'2'!$C$16)))</f>
        <v/>
      </c>
      <c r="W11" s="174" t="str">
        <f>IF('2'!$C$17="","",IF(INDEX('13'!$S11:$AL11,'2'!$C$17)="",CONCATENATE("Waiting for value of component",'2'!$C$17),INDEX('13'!$S11:$AL11,'2'!$C$17)))</f>
        <v/>
      </c>
      <c r="X11" s="174" t="str">
        <f>IF('2'!$C$18="","",IF(INDEX('13'!$S11:$AL11,'2'!$C$18)="",CONCATENATE("Waiting for value of component",'2'!$C$18),INDEX('13'!$S11:$AL11,'2'!$C$18)))</f>
        <v/>
      </c>
      <c r="Y11" s="174" t="str">
        <f>IF('2'!$C$19="","",IF(INDEX('13'!$S11:$AL11,'2'!$C$19)="",CONCATENATE("Waiting for value of component",'2'!$C$19),INDEX('13'!$S11:$AL11,'2'!$C$19)))</f>
        <v/>
      </c>
      <c r="Z11" s="174" t="str">
        <f>IF('2'!$C$20="","",IF(INDEX('13'!$S11:$AL11,'2'!$C$20)="",CONCATENATE("Waiting for value of component",'2'!$C$20),INDEX('13'!$S11:$AL11,'2'!$C$20)))</f>
        <v/>
      </c>
      <c r="AA11" s="174" t="str">
        <f>IF('2'!$C$21="","",IF(INDEX('13'!$S11:$AL11,'2'!$C$21)="",CONCATENATE("Waiting for value of component",'2'!$C$21),INDEX('13'!$S11:$AL11,'2'!$C$21)))</f>
        <v/>
      </c>
      <c r="AB11" s="174" t="str">
        <f>IF('2'!$C$22="","",IF(INDEX('13'!$S11:$AL11,'2'!$C$22)="",CONCATENATE("Waiting for value of component",'2'!$C$22),INDEX('13'!$S11:$AL11,'2'!$C$22)))</f>
        <v/>
      </c>
      <c r="AC11" s="174" t="str">
        <f>IF('2'!$C$25="","",IF(INDEX('13'!$S11:$AL11,'2'!$C$25)="",CONCATENATE("Waiting for value of component",'2'!$C$25),INDEX('13'!$S11:$AL11,'2'!$C$25)))</f>
        <v/>
      </c>
      <c r="AD11" s="174" t="str">
        <f>IF('2'!$C$26="","",IF(INDEX('13'!$S11:$AL11,'2'!$C$26)="",CONCATENATE("Waiting for value of component",'2'!$C$26),INDEX('13'!$S11:$AL11,'2'!$C$26)))</f>
        <v/>
      </c>
      <c r="AE11" s="174" t="str">
        <f>IF('2'!$C$27="","",IF(INDEX('13'!$S11:$AL11,'2'!$C$27)="",CONCATENATE("Waiting for value of component",'2'!$C$27),INDEX('13'!$S11:$AL11,'2'!$C$27)))</f>
        <v/>
      </c>
      <c r="AF11" s="174" t="str">
        <f>IF('2'!$C$28="","",IF(INDEX('13'!$S11:$AL11,'2'!$C$28)="",CONCATENATE("Waiting for value of component",'2'!$C$28),INDEX('13'!$S11:$AL11,'2'!$C$28)))</f>
        <v/>
      </c>
      <c r="AG11" s="174" t="str">
        <f>IF('2'!$C$29="","",IF(INDEX('13'!$S11:$AL11,'2'!$C$29)="",CONCATENATE("Waiting for value of component",'2'!$C$29),INDEX('13'!$S11:$AL11,'2'!$C$29)))</f>
        <v/>
      </c>
      <c r="AH11" s="174" t="str">
        <f>IF('2'!$C$30="","",IF(INDEX('13'!$S11:$AL11,'2'!$C$30)="",CONCATENATE("Waiting for value of component",'2'!$C$30),INDEX('13'!$S11:$AL11,'2'!$C$30)))</f>
        <v/>
      </c>
      <c r="AI11" s="174" t="str">
        <f>IF('2'!$C$31="","",IF(INDEX('13'!$S11:$AL11,'2'!$C$31)="",CONCATENATE("Waiting for value of component",'2'!$C$31),INDEX('13'!$S11:$AL11,'2'!$C$31)))</f>
        <v/>
      </c>
      <c r="AJ11" s="174" t="str">
        <f>IF('2'!$C$32="","",IF(INDEX('13'!$S11:$AL11,'2'!$C$32)="",CONCATENATE("Waiting for value of component",'2'!$C$32),INDEX('13'!$S11:$AL11,'2'!$C$32)))</f>
        <v/>
      </c>
      <c r="AK11" s="174" t="str">
        <f>IF('2'!$C$33="","",IF(INDEX('13'!$S11:$AL11,'2'!$C$33)="",CONCATENATE("Waiting for value of component",'2'!$C$33),INDEX('13'!$S11:$AL11,'2'!$C$33)))</f>
        <v/>
      </c>
      <c r="AL11" s="174" t="str">
        <f>IF('2'!$C$34="","",IF(INDEX('13'!$S11:$AL11,'2'!$C$34)="",CONCATENATE("Waiting for value of component",'2'!$C$34),INDEX('13'!$S11:$AL11,'2'!$C$34)))</f>
        <v/>
      </c>
      <c r="AM11" s="17"/>
    </row>
    <row r="12" spans="1:44" s="3" customFormat="1" ht="5.25" customHeight="1" x14ac:dyDescent="0.25">
      <c r="B12" s="15"/>
      <c r="C12" s="31"/>
      <c r="D12" s="31"/>
      <c r="E12" s="31"/>
      <c r="F12" s="31"/>
      <c r="G12" s="31"/>
      <c r="H12" s="31"/>
      <c r="I12" s="31"/>
      <c r="J12" s="31"/>
      <c r="K12" s="31"/>
      <c r="L12" s="31"/>
      <c r="M12" s="31"/>
      <c r="N12" s="31"/>
      <c r="O12" s="31"/>
      <c r="P12" s="31"/>
      <c r="Q12" s="31"/>
      <c r="R12" s="31"/>
      <c r="S12" s="49"/>
      <c r="T12" s="56"/>
      <c r="U12" s="49"/>
      <c r="V12" s="56"/>
      <c r="W12" s="49"/>
      <c r="X12" s="56"/>
      <c r="Y12" s="49"/>
      <c r="Z12" s="56"/>
      <c r="AA12" s="49"/>
      <c r="AB12" s="56"/>
      <c r="AC12" s="49"/>
      <c r="AD12" s="56"/>
      <c r="AE12" s="49"/>
      <c r="AF12" s="56"/>
      <c r="AG12" s="49"/>
      <c r="AH12" s="56"/>
      <c r="AI12" s="49"/>
      <c r="AJ12" s="56"/>
      <c r="AK12" s="49"/>
      <c r="AL12" s="56"/>
      <c r="AM12" s="17"/>
    </row>
    <row r="13" spans="1:44" s="3" customFormat="1" ht="12" customHeight="1" thickBot="1" x14ac:dyDescent="0.3">
      <c r="B13" s="15"/>
      <c r="C13" s="18"/>
      <c r="D13" s="44" t="s">
        <v>404</v>
      </c>
      <c r="E13" s="88" t="s">
        <v>405</v>
      </c>
      <c r="F13" s="88"/>
      <c r="G13" s="88"/>
      <c r="H13" s="88"/>
      <c r="I13" s="88"/>
      <c r="J13" s="88"/>
      <c r="K13" s="88"/>
      <c r="L13" s="88"/>
      <c r="M13" s="88"/>
      <c r="N13" s="88"/>
      <c r="O13" s="88"/>
      <c r="P13" s="88"/>
      <c r="Q13" s="66"/>
      <c r="R13" s="66"/>
      <c r="S13" s="66"/>
      <c r="T13" s="66"/>
      <c r="U13" s="66"/>
      <c r="V13" s="66"/>
      <c r="W13" s="66"/>
      <c r="X13" s="66"/>
      <c r="Y13" s="66"/>
      <c r="Z13" s="66"/>
      <c r="AA13" s="66"/>
      <c r="AB13" s="66"/>
      <c r="AC13" s="66"/>
      <c r="AD13" s="66"/>
      <c r="AE13" s="66"/>
      <c r="AF13" s="66"/>
      <c r="AG13" s="66"/>
      <c r="AH13" s="66"/>
      <c r="AI13" s="66"/>
      <c r="AJ13" s="66"/>
      <c r="AK13" s="66"/>
      <c r="AL13" s="66"/>
      <c r="AM13" s="17"/>
    </row>
    <row r="14" spans="1:44" s="3" customFormat="1" ht="30" customHeight="1" thickBot="1" x14ac:dyDescent="0.3">
      <c r="B14" s="15"/>
      <c r="C14" s="31"/>
      <c r="D14" s="412"/>
      <c r="E14" s="412"/>
      <c r="F14" s="412"/>
      <c r="G14" s="412"/>
      <c r="H14" s="412"/>
      <c r="I14" s="412"/>
      <c r="J14" s="412"/>
      <c r="K14" s="412"/>
      <c r="L14" s="412"/>
      <c r="M14" s="412"/>
      <c r="N14" s="412"/>
      <c r="O14" s="412"/>
      <c r="P14" s="412"/>
      <c r="Q14" s="412"/>
      <c r="R14" s="31"/>
      <c r="S14" s="70"/>
      <c r="T14" s="174" t="str">
        <f>IF('2'!$C$14="","",IF(INDEX('13'!$S14:$AL14,'2'!$C$14)="",CONCATENATE("Waiting for value of component",'2'!$C$14),INDEX('13'!$S14:$AL14,'2'!$C$14)))</f>
        <v/>
      </c>
      <c r="U14" s="174" t="str">
        <f>IF('2'!$C$15="","",IF(INDEX('13'!$S14:$AL14,'2'!$C$15)="",CONCATENATE("Waiting for value of component",'2'!$C$15),INDEX('13'!$S14:$AL14,'2'!$C$15)))</f>
        <v/>
      </c>
      <c r="V14" s="174" t="str">
        <f>IF('2'!$C$16="","",IF(INDEX('13'!$S14:$AL14,'2'!$C$16)="",CONCATENATE("Waiting for value of component",'2'!$C$16),INDEX('13'!$S14:$AL14,'2'!$C$16)))</f>
        <v/>
      </c>
      <c r="W14" s="174" t="str">
        <f>IF('2'!$C$17="","",IF(INDEX('13'!$S14:$AL14,'2'!$C$17)="",CONCATENATE("Waiting for value of component",'2'!$C$17),INDEX('13'!$S14:$AL14,'2'!$C$17)))</f>
        <v/>
      </c>
      <c r="X14" s="174" t="str">
        <f>IF('2'!$C$18="","",IF(INDEX('13'!$S14:$AL14,'2'!$C$18)="",CONCATENATE("Waiting for value of component",'2'!$C$18),INDEX('13'!$S14:$AL14,'2'!$C$18)))</f>
        <v/>
      </c>
      <c r="Y14" s="174" t="str">
        <f>IF('2'!$C$19="","",IF(INDEX('13'!$S14:$AL14,'2'!$C$19)="",CONCATENATE("Waiting for value of component",'2'!$C$19),INDEX('13'!$S14:$AL14,'2'!$C$19)))</f>
        <v/>
      </c>
      <c r="Z14" s="174" t="str">
        <f>IF('2'!$C$20="","",IF(INDEX('13'!$S14:$AL14,'2'!$C$20)="",CONCATENATE("Waiting for value of component",'2'!$C$20),INDEX('13'!$S14:$AL14,'2'!$C$20)))</f>
        <v/>
      </c>
      <c r="AA14" s="174" t="str">
        <f>IF('2'!$C$21="","",IF(INDEX('13'!$S14:$AL14,'2'!$C$21)="",CONCATENATE("Waiting for value of component",'2'!$C$21),INDEX('13'!$S14:$AL14,'2'!$C$21)))</f>
        <v/>
      </c>
      <c r="AB14" s="174" t="str">
        <f>IF('2'!$C$22="","",IF(INDEX('13'!$S14:$AL14,'2'!$C$22)="",CONCATENATE("Waiting for value of component",'2'!$C$22),INDEX('13'!$S14:$AL14,'2'!$C$22)))</f>
        <v/>
      </c>
      <c r="AC14" s="174" t="str">
        <f>IF('2'!$C$25="","",IF(INDEX('13'!$S14:$AL14,'2'!$C$25)="",CONCATENATE("Waiting for value of component",'2'!$C$25),INDEX('13'!$S14:$AL14,'2'!$C$25)))</f>
        <v/>
      </c>
      <c r="AD14" s="174" t="str">
        <f>IF('2'!$C$26="","",IF(INDEX('13'!$S14:$AL14,'2'!$C$26)="",CONCATENATE("Waiting for value of component",'2'!$C$26),INDEX('13'!$S14:$AL14,'2'!$C$26)))</f>
        <v/>
      </c>
      <c r="AE14" s="174" t="str">
        <f>IF('2'!$C$27="","",IF(INDEX('13'!$S14:$AL14,'2'!$C$27)="",CONCATENATE("Waiting for value of component",'2'!$C$27),INDEX('13'!$S14:$AL14,'2'!$C$27)))</f>
        <v/>
      </c>
      <c r="AF14" s="174" t="str">
        <f>IF('2'!$C$28="","",IF(INDEX('13'!$S14:$AL14,'2'!$C$28)="",CONCATENATE("Waiting for value of component",'2'!$C$28),INDEX('13'!$S14:$AL14,'2'!$C$28)))</f>
        <v/>
      </c>
      <c r="AG14" s="174" t="str">
        <f>IF('2'!$C$29="","",IF(INDEX('13'!$S14:$AL14,'2'!$C$29)="",CONCATENATE("Waiting for value of component",'2'!$C$29),INDEX('13'!$S14:$AL14,'2'!$C$29)))</f>
        <v/>
      </c>
      <c r="AH14" s="174" t="str">
        <f>IF('2'!$C$30="","",IF(INDEX('13'!$S14:$AL14,'2'!$C$30)="",CONCATENATE("Waiting for value of component",'2'!$C$30),INDEX('13'!$S14:$AL14,'2'!$C$30)))</f>
        <v/>
      </c>
      <c r="AI14" s="174" t="str">
        <f>IF('2'!$C$31="","",IF(INDEX('13'!$S14:$AL14,'2'!$C$31)="",CONCATENATE("Waiting for value of component",'2'!$C$31),INDEX('13'!$S14:$AL14,'2'!$C$31)))</f>
        <v/>
      </c>
      <c r="AJ14" s="174" t="str">
        <f>IF('2'!$C$32="","",IF(INDEX('13'!$S14:$AL14,'2'!$C$32)="",CONCATENATE("Waiting for value of component",'2'!$C$32),INDEX('13'!$S14:$AL14,'2'!$C$32)))</f>
        <v/>
      </c>
      <c r="AK14" s="174" t="str">
        <f>IF('2'!$C$33="","",IF(INDEX('13'!$S14:$AL14,'2'!$C$33)="",CONCATENATE("Waiting for value of component",'2'!$C$33),INDEX('13'!$S14:$AL14,'2'!$C$33)))</f>
        <v/>
      </c>
      <c r="AL14" s="174" t="str">
        <f>IF('2'!$C$34="","",IF(INDEX('13'!$S14:$AL14,'2'!$C$34)="",CONCATENATE("Waiting for value of component",'2'!$C$34),INDEX('13'!$S14:$AL14,'2'!$C$34)))</f>
        <v/>
      </c>
      <c r="AM14" s="17"/>
    </row>
    <row r="15" spans="1:44" s="3" customFormat="1" ht="6.75" customHeight="1" x14ac:dyDescent="0.25">
      <c r="B15" s="15"/>
      <c r="C15" s="31"/>
      <c r="D15" s="3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2" customHeight="1" thickBot="1" x14ac:dyDescent="0.3">
      <c r="B16" s="15"/>
      <c r="C16" s="18"/>
      <c r="D16" s="44" t="s">
        <v>407</v>
      </c>
      <c r="E16" s="88" t="s">
        <v>392</v>
      </c>
      <c r="F16" s="88"/>
      <c r="G16" s="88"/>
      <c r="H16" s="88"/>
      <c r="I16" s="88"/>
      <c r="J16" s="88"/>
      <c r="K16" s="88"/>
      <c r="L16" s="88"/>
      <c r="M16" s="88"/>
      <c r="N16" s="88"/>
      <c r="O16" s="88"/>
      <c r="P16" s="88"/>
      <c r="Q16" s="66"/>
      <c r="R16" s="66"/>
      <c r="S16" s="66"/>
      <c r="T16" s="66"/>
      <c r="U16" s="66"/>
      <c r="V16" s="66"/>
      <c r="W16" s="66"/>
      <c r="X16" s="66"/>
      <c r="Y16" s="66"/>
      <c r="Z16" s="66"/>
      <c r="AA16" s="66"/>
      <c r="AB16" s="66"/>
      <c r="AC16" s="66"/>
      <c r="AD16" s="66"/>
      <c r="AE16" s="66"/>
      <c r="AF16" s="66"/>
      <c r="AG16" s="66"/>
      <c r="AH16" s="66"/>
      <c r="AI16" s="66"/>
      <c r="AJ16" s="66"/>
      <c r="AK16" s="66"/>
      <c r="AL16" s="66"/>
      <c r="AM16" s="17"/>
    </row>
    <row r="17" spans="2:39" s="3" customFormat="1" ht="69" customHeight="1" thickBot="1" x14ac:dyDescent="0.3">
      <c r="B17" s="15"/>
      <c r="C17" s="31"/>
      <c r="D17" s="412"/>
      <c r="E17" s="412"/>
      <c r="F17" s="412"/>
      <c r="G17" s="412"/>
      <c r="H17" s="412"/>
      <c r="I17" s="412"/>
      <c r="J17" s="412"/>
      <c r="K17" s="412"/>
      <c r="L17" s="412"/>
      <c r="M17" s="412"/>
      <c r="N17" s="412"/>
      <c r="O17" s="412"/>
      <c r="P17" s="412"/>
      <c r="Q17" s="412"/>
      <c r="R17" s="31"/>
      <c r="S17" s="70"/>
      <c r="T17" s="174" t="str">
        <f>IF('2'!$C$14="","",IF(INDEX('13'!$S17:$AL17,'2'!$C$14)="",CONCATENATE("Waiting for value of component",'2'!$C$14),INDEX('13'!$S17:$AL17,'2'!$C$14)))</f>
        <v/>
      </c>
      <c r="U17" s="174" t="str">
        <f>IF('2'!$C$15="","",IF(INDEX('13'!$S17:$AL17,'2'!$C$15)="",CONCATENATE("Waiting for value of component",'2'!$C$15),INDEX('13'!$S17:$AL17,'2'!$C$15)))</f>
        <v/>
      </c>
      <c r="V17" s="174" t="str">
        <f>IF('2'!$C$16="","",IF(INDEX('13'!$S17:$AL17,'2'!$C$16)="",CONCATENATE("Waiting for value of component",'2'!$C$16),INDEX('13'!$S17:$AL17,'2'!$C$16)))</f>
        <v/>
      </c>
      <c r="W17" s="174" t="str">
        <f>IF('2'!$C$17="","",IF(INDEX('13'!$S17:$AL17,'2'!$C$17)="",CONCATENATE("Waiting for value of component",'2'!$C$17),INDEX('13'!$S17:$AL17,'2'!$C$17)))</f>
        <v/>
      </c>
      <c r="X17" s="174" t="str">
        <f>IF('2'!$C$18="","",IF(INDEX('13'!$S17:$AL17,'2'!$C$18)="",CONCATENATE("Waiting for value of component",'2'!$C$18),INDEX('13'!$S17:$AL17,'2'!$C$18)))</f>
        <v/>
      </c>
      <c r="Y17" s="174" t="str">
        <f>IF('2'!$C$19="","",IF(INDEX('13'!$S17:$AL17,'2'!$C$19)="",CONCATENATE("Waiting for value of component",'2'!$C$19),INDEX('13'!$S17:$AL17,'2'!$C$19)))</f>
        <v/>
      </c>
      <c r="Z17" s="174" t="str">
        <f>IF('2'!$C$20="","",IF(INDEX('13'!$S17:$AL17,'2'!$C$20)="",CONCATENATE("Waiting for value of component",'2'!$C$20),INDEX('13'!$S17:$AL17,'2'!$C$20)))</f>
        <v/>
      </c>
      <c r="AA17" s="174" t="str">
        <f>IF('2'!$C$21="","",IF(INDEX('13'!$S17:$AL17,'2'!$C$21)="",CONCATENATE("Waiting for value of component",'2'!$C$21),INDEX('13'!$S17:$AL17,'2'!$C$21)))</f>
        <v/>
      </c>
      <c r="AB17" s="174" t="str">
        <f>IF('2'!$C$22="","",IF(INDEX('13'!$S17:$AL17,'2'!$C$22)="",CONCATENATE("Waiting for value of component",'2'!$C$22),INDEX('13'!$S17:$AL17,'2'!$C$22)))</f>
        <v/>
      </c>
      <c r="AC17" s="174" t="str">
        <f>IF('2'!$C$25="","",IF(INDEX('13'!$S17:$AL17,'2'!$C$25)="",CONCATENATE("Waiting for value of component",'2'!$C$25),INDEX('13'!$S17:$AL17,'2'!$C$25)))</f>
        <v/>
      </c>
      <c r="AD17" s="174" t="str">
        <f>IF('2'!$C$26="","",IF(INDEX('13'!$S17:$AL17,'2'!$C$26)="",CONCATENATE("Waiting for value of component",'2'!$C$26),INDEX('13'!$S17:$AL17,'2'!$C$26)))</f>
        <v/>
      </c>
      <c r="AE17" s="174" t="str">
        <f>IF('2'!$C$27="","",IF(INDEX('13'!$S17:$AL17,'2'!$C$27)="",CONCATENATE("Waiting for value of component",'2'!$C$27),INDEX('13'!$S17:$AL17,'2'!$C$27)))</f>
        <v/>
      </c>
      <c r="AF17" s="174" t="str">
        <f>IF('2'!$C$28="","",IF(INDEX('13'!$S17:$AL17,'2'!$C$28)="",CONCATENATE("Waiting for value of component",'2'!$C$28),INDEX('13'!$S17:$AL17,'2'!$C$28)))</f>
        <v/>
      </c>
      <c r="AG17" s="174" t="str">
        <f>IF('2'!$C$29="","",IF(INDEX('13'!$S17:$AL17,'2'!$C$29)="",CONCATENATE("Waiting for value of component",'2'!$C$29),INDEX('13'!$S17:$AL17,'2'!$C$29)))</f>
        <v/>
      </c>
      <c r="AH17" s="174" t="str">
        <f>IF('2'!$C$30="","",IF(INDEX('13'!$S17:$AL17,'2'!$C$30)="",CONCATENATE("Waiting for value of component",'2'!$C$30),INDEX('13'!$S17:$AL17,'2'!$C$30)))</f>
        <v/>
      </c>
      <c r="AI17" s="174" t="str">
        <f>IF('2'!$C$31="","",IF(INDEX('13'!$S17:$AL17,'2'!$C$31)="",CONCATENATE("Waiting for value of component",'2'!$C$31),INDEX('13'!$S17:$AL17,'2'!$C$31)))</f>
        <v/>
      </c>
      <c r="AJ17" s="174" t="str">
        <f>IF('2'!$C$32="","",IF(INDEX('13'!$S17:$AL17,'2'!$C$32)="",CONCATENATE("Waiting for value of component",'2'!$C$32),INDEX('13'!$S17:$AL17,'2'!$C$32)))</f>
        <v/>
      </c>
      <c r="AK17" s="174" t="str">
        <f>IF('2'!$C$33="","",IF(INDEX('13'!$S17:$AL17,'2'!$C$33)="",CONCATENATE("Waiting for value of component",'2'!$C$33),INDEX('13'!$S17:$AL17,'2'!$C$33)))</f>
        <v/>
      </c>
      <c r="AL17" s="174" t="str">
        <f>IF('2'!$C$34="","",IF(INDEX('13'!$S17:$AL17,'2'!$C$34)="",CONCATENATE("Waiting for value of component",'2'!$C$34),INDEX('13'!$S17:$AL17,'2'!$C$34)))</f>
        <v/>
      </c>
      <c r="AM17" s="17"/>
    </row>
    <row r="18" spans="2:39" s="3" customFormat="1" ht="18" customHeight="1" x14ac:dyDescent="0.25">
      <c r="B18" s="15"/>
      <c r="C18" s="31"/>
      <c r="D18" s="31"/>
      <c r="E18" s="31"/>
      <c r="F18" s="31"/>
      <c r="G18" s="31"/>
      <c r="H18" s="31"/>
      <c r="I18" s="31"/>
      <c r="J18" s="31"/>
      <c r="K18" s="31"/>
      <c r="L18" s="31"/>
      <c r="M18" s="31"/>
      <c r="N18" s="31"/>
      <c r="O18" s="31"/>
      <c r="P18" s="31"/>
      <c r="Q18" s="31"/>
      <c r="R18" s="31"/>
      <c r="S18" s="49"/>
      <c r="T18" s="56"/>
      <c r="U18" s="49"/>
      <c r="V18" s="56"/>
      <c r="W18" s="49"/>
      <c r="X18" s="56"/>
      <c r="Y18" s="49"/>
      <c r="Z18" s="56"/>
      <c r="AA18" s="49"/>
      <c r="AB18" s="56"/>
      <c r="AC18" s="49"/>
      <c r="AD18" s="56"/>
      <c r="AE18" s="49"/>
      <c r="AF18" s="56"/>
      <c r="AG18" s="49"/>
      <c r="AH18" s="56"/>
      <c r="AI18" s="49"/>
      <c r="AJ18" s="56"/>
      <c r="AK18" s="49"/>
      <c r="AL18" s="56"/>
      <c r="AM18" s="17"/>
    </row>
    <row r="19" spans="2:39" s="3" customFormat="1" ht="18" customHeight="1" x14ac:dyDescent="0.25">
      <c r="B19" s="15"/>
      <c r="C19" s="31"/>
      <c r="D19" s="31"/>
      <c r="E19" s="31"/>
      <c r="F19" s="31"/>
      <c r="G19" s="31"/>
      <c r="H19" s="31"/>
      <c r="I19" s="31"/>
      <c r="J19" s="31"/>
      <c r="K19" s="31"/>
      <c r="L19" s="31"/>
      <c r="M19" s="31"/>
      <c r="N19" s="31"/>
      <c r="O19" s="31"/>
      <c r="P19" s="31"/>
      <c r="Q19" s="31"/>
      <c r="R19" s="31"/>
      <c r="S19" s="49"/>
      <c r="T19" s="56"/>
      <c r="U19" s="49"/>
      <c r="V19" s="56"/>
      <c r="W19" s="49"/>
      <c r="X19" s="56"/>
      <c r="Y19" s="49"/>
      <c r="Z19" s="56"/>
      <c r="AA19" s="49"/>
      <c r="AB19" s="56"/>
      <c r="AC19" s="49"/>
      <c r="AD19" s="56"/>
      <c r="AE19" s="49"/>
      <c r="AF19" s="56"/>
      <c r="AG19" s="49"/>
      <c r="AH19" s="56"/>
      <c r="AI19" s="49"/>
      <c r="AJ19" s="56"/>
      <c r="AK19" s="49"/>
      <c r="AL19" s="56"/>
      <c r="AM19" s="17"/>
    </row>
    <row r="20" spans="2:39" s="3" customFormat="1" ht="18" customHeight="1" thickBot="1" x14ac:dyDescent="0.3">
      <c r="B20" s="27"/>
      <c r="C20" s="28"/>
      <c r="D20" s="28"/>
      <c r="E20" s="28"/>
      <c r="F20" s="28"/>
      <c r="G20" s="28"/>
      <c r="H20" s="28"/>
      <c r="I20" s="28"/>
      <c r="J20" s="28"/>
      <c r="K20" s="28"/>
      <c r="L20" s="28"/>
      <c r="M20" s="28"/>
      <c r="N20" s="28"/>
      <c r="O20" s="28"/>
      <c r="P20" s="28"/>
      <c r="Q20" s="28"/>
      <c r="R20" s="28"/>
      <c r="S20" s="51"/>
      <c r="T20" s="58"/>
      <c r="U20" s="51"/>
      <c r="V20" s="58"/>
      <c r="W20" s="51"/>
      <c r="X20" s="58"/>
      <c r="Y20" s="51"/>
      <c r="Z20" s="58"/>
      <c r="AA20" s="51"/>
      <c r="AB20" s="58"/>
      <c r="AC20" s="51"/>
      <c r="AD20" s="58"/>
      <c r="AE20" s="51"/>
      <c r="AF20" s="58"/>
      <c r="AG20" s="51"/>
      <c r="AH20" s="58"/>
      <c r="AI20" s="51"/>
      <c r="AJ20" s="58"/>
      <c r="AK20" s="51"/>
      <c r="AL20" s="58"/>
      <c r="AM20" s="29"/>
    </row>
    <row r="21" spans="2:39" s="3" customFormat="1" ht="18" customHeight="1" x14ac:dyDescent="0.25">
      <c r="S21" s="47"/>
      <c r="T21" s="54"/>
      <c r="U21" s="47"/>
      <c r="V21" s="54"/>
      <c r="W21" s="47"/>
      <c r="X21" s="54"/>
      <c r="Y21" s="47"/>
      <c r="Z21" s="54"/>
      <c r="AA21" s="47"/>
      <c r="AB21" s="54"/>
      <c r="AC21" s="47"/>
      <c r="AD21" s="54"/>
      <c r="AE21" s="47"/>
      <c r="AF21" s="54"/>
      <c r="AG21" s="47"/>
      <c r="AH21" s="54"/>
      <c r="AI21" s="47"/>
      <c r="AJ21" s="54"/>
      <c r="AK21" s="47"/>
      <c r="AL21" s="54"/>
    </row>
    <row r="22" spans="2:39" s="3" customFormat="1" ht="18" customHeight="1" x14ac:dyDescent="0.25">
      <c r="S22" s="47"/>
      <c r="T22" s="54"/>
      <c r="U22" s="47"/>
      <c r="V22" s="54"/>
      <c r="W22" s="47"/>
      <c r="X22" s="54"/>
      <c r="Y22" s="47"/>
      <c r="Z22" s="54"/>
      <c r="AA22" s="47"/>
      <c r="AB22" s="54"/>
      <c r="AC22" s="47"/>
      <c r="AD22" s="54"/>
      <c r="AE22" s="47"/>
      <c r="AF22" s="54"/>
      <c r="AG22" s="47"/>
      <c r="AH22" s="54"/>
      <c r="AI22" s="47"/>
      <c r="AJ22" s="54"/>
      <c r="AK22" s="47"/>
      <c r="AL22" s="54"/>
    </row>
    <row r="23" spans="2:39" s="3" customFormat="1" ht="18" customHeight="1" x14ac:dyDescent="0.25">
      <c r="L23"/>
      <c r="S23" s="47"/>
      <c r="T23" s="54"/>
      <c r="U23" s="47"/>
      <c r="V23" s="54"/>
      <c r="W23" s="47"/>
      <c r="X23" s="54"/>
      <c r="Y23" s="47"/>
      <c r="Z23" s="54"/>
      <c r="AA23" s="47"/>
      <c r="AB23" s="54"/>
      <c r="AC23" s="47"/>
      <c r="AD23" s="54"/>
      <c r="AE23" s="47"/>
      <c r="AF23" s="54"/>
      <c r="AG23" s="47"/>
      <c r="AH23" s="54"/>
      <c r="AI23" s="47"/>
      <c r="AJ23" s="54"/>
      <c r="AK23" s="47"/>
      <c r="AL23" s="54"/>
    </row>
    <row r="24" spans="2:39" s="3" customFormat="1" ht="18" customHeight="1" x14ac:dyDescent="0.25">
      <c r="S24" s="47"/>
      <c r="T24" s="54"/>
      <c r="U24" s="47"/>
      <c r="V24" s="54"/>
      <c r="W24" s="47"/>
      <c r="X24" s="54"/>
      <c r="Y24" s="47"/>
      <c r="Z24" s="54"/>
      <c r="AA24" s="47"/>
      <c r="AB24" s="54"/>
      <c r="AC24" s="47"/>
      <c r="AD24" s="54"/>
      <c r="AE24" s="47"/>
      <c r="AF24" s="54"/>
      <c r="AG24" s="47"/>
      <c r="AH24" s="54"/>
      <c r="AI24" s="47"/>
      <c r="AJ24" s="54"/>
      <c r="AK24" s="47"/>
      <c r="AL24" s="54"/>
    </row>
    <row r="25" spans="2:39" s="3" customFormat="1" ht="18" customHeight="1" x14ac:dyDescent="0.25">
      <c r="S25" s="47"/>
      <c r="T25" s="54"/>
      <c r="U25" s="47"/>
      <c r="V25" s="54"/>
      <c r="W25" s="47"/>
      <c r="X25" s="54"/>
      <c r="Y25" s="47"/>
      <c r="Z25" s="54"/>
      <c r="AA25" s="47"/>
      <c r="AB25" s="54"/>
      <c r="AC25" s="47"/>
      <c r="AD25" s="54"/>
      <c r="AE25" s="47"/>
      <c r="AF25" s="54"/>
      <c r="AG25" s="47"/>
      <c r="AH25" s="54"/>
      <c r="AI25" s="47"/>
      <c r="AJ25" s="54"/>
      <c r="AK25" s="47"/>
      <c r="AL25" s="54"/>
    </row>
    <row r="26" spans="2:39" s="3" customFormat="1" ht="18" customHeight="1" x14ac:dyDescent="0.25">
      <c r="S26" s="47"/>
      <c r="T26" s="54"/>
      <c r="U26" s="47"/>
      <c r="V26" s="54"/>
      <c r="W26" s="47"/>
      <c r="X26" s="54"/>
      <c r="Y26" s="47"/>
      <c r="Z26" s="54"/>
      <c r="AA26" s="47"/>
      <c r="AB26" s="54"/>
      <c r="AC26" s="47"/>
      <c r="AD26" s="54"/>
      <c r="AE26" s="47"/>
      <c r="AF26" s="54"/>
      <c r="AG26" s="47"/>
      <c r="AH26" s="54"/>
      <c r="AI26" s="47"/>
      <c r="AJ26" s="54"/>
      <c r="AK26" s="47"/>
      <c r="AL26" s="54"/>
    </row>
    <row r="27" spans="2:39" s="3" customFormat="1" ht="18" customHeight="1" x14ac:dyDescent="0.25">
      <c r="H27"/>
      <c r="S27" s="47"/>
      <c r="T27" s="54"/>
      <c r="U27" s="47"/>
      <c r="V27" s="54"/>
      <c r="W27" s="47"/>
      <c r="X27" s="54"/>
      <c r="Y27" s="47"/>
      <c r="Z27" s="54"/>
      <c r="AA27" s="47"/>
      <c r="AB27" s="54"/>
      <c r="AC27" s="47"/>
      <c r="AD27" s="54"/>
      <c r="AE27" s="47"/>
      <c r="AF27" s="54"/>
      <c r="AG27" s="47"/>
      <c r="AH27" s="54"/>
      <c r="AI27" s="47"/>
      <c r="AJ27" s="54"/>
      <c r="AK27" s="47"/>
      <c r="AL27" s="54"/>
    </row>
    <row r="28" spans="2:39" s="3" customFormat="1" ht="18" customHeight="1" x14ac:dyDescent="0.25">
      <c r="S28" s="47"/>
      <c r="T28" s="54"/>
      <c r="U28" s="47"/>
      <c r="V28" s="54"/>
      <c r="W28" s="47"/>
      <c r="X28" s="54"/>
      <c r="Y28" s="47"/>
      <c r="Z28" s="54"/>
      <c r="AA28" s="47"/>
      <c r="AB28" s="54"/>
      <c r="AC28" s="47"/>
      <c r="AD28" s="54"/>
      <c r="AE28" s="47"/>
      <c r="AF28" s="54"/>
      <c r="AG28" s="47"/>
      <c r="AH28" s="54"/>
      <c r="AI28" s="47"/>
      <c r="AJ28" s="54"/>
      <c r="AK28" s="47"/>
      <c r="AL28" s="54"/>
    </row>
    <row r="29" spans="2:39" s="3" customFormat="1" ht="18" customHeight="1" x14ac:dyDescent="0.25">
      <c r="S29" s="47"/>
      <c r="T29" s="54"/>
      <c r="U29" s="47"/>
      <c r="V29" s="54"/>
      <c r="W29" s="47"/>
      <c r="X29" s="54"/>
      <c r="Y29" s="47"/>
      <c r="Z29" s="54"/>
      <c r="AA29" s="47"/>
      <c r="AB29" s="54"/>
      <c r="AC29" s="47"/>
      <c r="AD29" s="54"/>
      <c r="AE29" s="47"/>
      <c r="AF29" s="54"/>
      <c r="AG29" s="47"/>
      <c r="AH29" s="54"/>
      <c r="AI29" s="47"/>
      <c r="AJ29" s="54"/>
      <c r="AK29" s="47"/>
      <c r="AL29" s="54"/>
    </row>
    <row r="30" spans="2:39" s="3" customFormat="1" x14ac:dyDescent="0.25">
      <c r="S30" s="47"/>
      <c r="T30" s="54"/>
      <c r="U30" s="47"/>
      <c r="V30" s="54"/>
      <c r="W30" s="47"/>
      <c r="X30" s="54"/>
      <c r="Y30" s="47"/>
      <c r="Z30" s="54"/>
      <c r="AA30" s="47"/>
      <c r="AB30" s="54"/>
      <c r="AC30" s="47"/>
      <c r="AD30" s="54"/>
      <c r="AE30" s="47"/>
      <c r="AF30" s="54"/>
      <c r="AG30" s="47"/>
      <c r="AH30" s="54"/>
      <c r="AI30" s="47"/>
      <c r="AJ30" s="54"/>
      <c r="AK30" s="47"/>
      <c r="AL30" s="54"/>
    </row>
    <row r="31" spans="2:39" s="3" customFormat="1" x14ac:dyDescent="0.25">
      <c r="S31" s="47"/>
      <c r="T31" s="54"/>
      <c r="U31" s="47"/>
      <c r="V31" s="54"/>
      <c r="W31" s="47"/>
      <c r="X31" s="54"/>
      <c r="Y31" s="47"/>
      <c r="Z31" s="54"/>
      <c r="AA31" s="47"/>
      <c r="AB31" s="54"/>
      <c r="AC31" s="47"/>
      <c r="AD31" s="54"/>
      <c r="AE31" s="47"/>
      <c r="AF31" s="54"/>
      <c r="AG31" s="47"/>
      <c r="AH31" s="54"/>
      <c r="AI31" s="47"/>
      <c r="AJ31" s="54"/>
      <c r="AK31" s="47"/>
      <c r="AL31" s="54"/>
    </row>
    <row r="32" spans="2:39" s="3" customFormat="1" x14ac:dyDescent="0.25">
      <c r="S32" s="47"/>
      <c r="T32" s="54"/>
      <c r="U32" s="47"/>
      <c r="V32" s="54"/>
      <c r="W32" s="47"/>
      <c r="X32" s="54"/>
      <c r="Y32" s="47"/>
      <c r="Z32" s="54"/>
      <c r="AA32" s="47"/>
      <c r="AB32" s="54"/>
      <c r="AC32" s="47"/>
      <c r="AD32" s="54"/>
      <c r="AE32" s="47"/>
      <c r="AF32" s="54"/>
      <c r="AG32" s="47"/>
      <c r="AH32" s="54"/>
      <c r="AI32" s="47"/>
      <c r="AJ32" s="54"/>
      <c r="AK32" s="47"/>
      <c r="AL32" s="54"/>
    </row>
    <row r="33" spans="19:38" s="3" customFormat="1" x14ac:dyDescent="0.25">
      <c r="S33" s="47"/>
      <c r="T33" s="54"/>
      <c r="U33" s="47"/>
      <c r="V33" s="54"/>
      <c r="W33" s="47"/>
      <c r="X33" s="54"/>
      <c r="Y33" s="47"/>
      <c r="Z33" s="54"/>
      <c r="AA33" s="47"/>
      <c r="AB33" s="54"/>
      <c r="AC33" s="47"/>
      <c r="AD33" s="54"/>
      <c r="AE33" s="47"/>
      <c r="AF33" s="54"/>
      <c r="AG33" s="47"/>
      <c r="AH33" s="54"/>
      <c r="AI33" s="47"/>
      <c r="AJ33" s="54"/>
      <c r="AK33" s="47"/>
      <c r="AL33" s="54"/>
    </row>
    <row r="34" spans="19:38" s="3" customFormat="1" x14ac:dyDescent="0.25">
      <c r="S34" s="47"/>
      <c r="T34" s="54"/>
      <c r="U34" s="47"/>
      <c r="V34" s="54"/>
      <c r="W34" s="47"/>
      <c r="X34" s="54"/>
      <c r="Y34" s="47"/>
      <c r="Z34" s="54"/>
      <c r="AA34" s="47"/>
      <c r="AB34" s="54"/>
      <c r="AC34" s="47"/>
      <c r="AD34" s="54"/>
      <c r="AE34" s="47"/>
      <c r="AF34" s="54"/>
      <c r="AG34" s="47"/>
      <c r="AH34" s="54"/>
      <c r="AI34" s="47"/>
      <c r="AJ34" s="54"/>
      <c r="AK34" s="47"/>
      <c r="AL34" s="54"/>
    </row>
    <row r="35" spans="19:38" s="3" customFormat="1" x14ac:dyDescent="0.25">
      <c r="S35" s="47"/>
      <c r="T35" s="54"/>
      <c r="U35" s="47"/>
      <c r="V35" s="54"/>
      <c r="W35" s="47"/>
      <c r="X35" s="54"/>
      <c r="Y35" s="47"/>
      <c r="Z35" s="54"/>
      <c r="AA35" s="47"/>
      <c r="AB35" s="54"/>
      <c r="AC35" s="47"/>
      <c r="AD35" s="54"/>
      <c r="AE35" s="47"/>
      <c r="AF35" s="54"/>
      <c r="AG35" s="47"/>
      <c r="AH35" s="54"/>
      <c r="AI35" s="47"/>
      <c r="AJ35" s="54"/>
      <c r="AK35" s="47"/>
      <c r="AL35" s="54"/>
    </row>
  </sheetData>
  <mergeCells count="5">
    <mergeCell ref="C4:Q4"/>
    <mergeCell ref="D8:Q8"/>
    <mergeCell ref="D11:Q11"/>
    <mergeCell ref="D14:Q14"/>
    <mergeCell ref="D17:Q17"/>
  </mergeCell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1"/>
  <dimension ref="A1:AR32"/>
  <sheetViews>
    <sheetView zoomScaleNormal="100" workbookViewId="0">
      <pane xSplit="18" ySplit="6" topLeftCell="S7" activePane="bottomRight" state="frozen"/>
      <selection pane="topRight" activeCell="S1" sqref="S1"/>
      <selection pane="bottomLeft" activeCell="A7" sqref="A7"/>
      <selection pane="bottomRight" activeCell="S8" sqref="S8"/>
    </sheetView>
  </sheetViews>
  <sheetFormatPr defaultRowHeight="15" x14ac:dyDescent="0.25"/>
  <cols>
    <col min="1" max="1" width="1.5703125" customWidth="1"/>
    <col min="2" max="2" width="1.42578125" customWidth="1"/>
    <col min="3" max="3" width="3.85546875" customWidth="1"/>
    <col min="4" max="5" width="4.28515625" customWidth="1"/>
    <col min="6" max="6" width="2.7109375" customWidth="1"/>
    <col min="7" max="11" width="4.28515625" customWidth="1"/>
    <col min="12" max="12" width="4.140625" customWidth="1"/>
    <col min="13" max="14" width="2.85546875" customWidth="1"/>
    <col min="15" max="15" width="2.7109375" customWidth="1"/>
    <col min="16" max="16" width="4.28515625" customWidth="1"/>
    <col min="17" max="17" width="3.28515625"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2"/>
      <c r="E1" s="2"/>
      <c r="F1" s="2"/>
      <c r="G1" s="2"/>
      <c r="H1" s="2"/>
      <c r="I1" s="2"/>
      <c r="J1" s="2"/>
      <c r="K1" s="2"/>
      <c r="L1" s="2"/>
      <c r="M1" s="2"/>
      <c r="N1" s="2"/>
      <c r="O1" s="2"/>
      <c r="P1" s="2"/>
      <c r="Q1" s="2"/>
      <c r="R1" s="2"/>
      <c r="AM1" s="2"/>
      <c r="AR1" s="2"/>
    </row>
    <row r="2" spans="1:44" ht="6.75" customHeight="1" x14ac:dyDescent="0.25">
      <c r="A2" s="3"/>
      <c r="B2" s="12"/>
      <c r="C2" s="13"/>
      <c r="D2" s="13"/>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75" customHeight="1" x14ac:dyDescent="0.3">
      <c r="A3" s="3"/>
      <c r="B3" s="15"/>
      <c r="C3" s="104">
        <v>14</v>
      </c>
      <c r="D3" s="176" t="s">
        <v>525</v>
      </c>
      <c r="E3" s="45"/>
      <c r="F3" s="45"/>
      <c r="G3" s="45"/>
      <c r="H3" s="45"/>
      <c r="I3" s="45"/>
      <c r="J3" s="45"/>
      <c r="K3" s="45"/>
      <c r="L3" s="45"/>
      <c r="M3" s="45"/>
      <c r="N3" s="45"/>
      <c r="O3" s="45"/>
      <c r="P3" s="45"/>
      <c r="Q3" s="45"/>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31.5" customHeight="1" x14ac:dyDescent="0.25">
      <c r="B4" s="15"/>
      <c r="C4" s="407" t="s">
        <v>526</v>
      </c>
      <c r="D4" s="407"/>
      <c r="E4" s="407"/>
      <c r="F4" s="407"/>
      <c r="G4" s="407"/>
      <c r="H4" s="407"/>
      <c r="I4" s="407"/>
      <c r="J4" s="407"/>
      <c r="K4" s="407"/>
      <c r="L4" s="407"/>
      <c r="M4" s="407"/>
      <c r="N4" s="407"/>
      <c r="O4" s="407"/>
      <c r="P4" s="407"/>
      <c r="Q4" s="407"/>
      <c r="R4" s="31"/>
      <c r="S4" s="63" t="s">
        <v>163</v>
      </c>
      <c r="T4" s="52"/>
      <c r="U4" s="49"/>
      <c r="V4" s="52"/>
      <c r="W4" s="50"/>
      <c r="X4" s="56"/>
      <c r="Y4" s="50"/>
      <c r="Z4" s="52"/>
      <c r="AA4" s="50"/>
      <c r="AB4" s="52"/>
      <c r="AC4" s="49"/>
      <c r="AD4" s="52"/>
      <c r="AE4" s="50"/>
      <c r="AF4" s="52"/>
      <c r="AG4" s="50"/>
      <c r="AH4" s="56"/>
      <c r="AI4" s="50"/>
      <c r="AJ4" s="52"/>
      <c r="AK4" s="50"/>
      <c r="AL4" s="52"/>
      <c r="AM4" s="17"/>
    </row>
    <row r="5" spans="1:44" s="3" customFormat="1" ht="18.75" customHeight="1" thickBot="1" x14ac:dyDescent="0.3">
      <c r="B5" s="15"/>
      <c r="C5" s="407"/>
      <c r="D5" s="407"/>
      <c r="E5" s="407"/>
      <c r="F5" s="407"/>
      <c r="G5" s="407"/>
      <c r="H5" s="407"/>
      <c r="I5" s="407"/>
      <c r="J5" s="407"/>
      <c r="K5" s="407"/>
      <c r="L5" s="407"/>
      <c r="M5" s="407"/>
      <c r="N5" s="407"/>
      <c r="O5" s="407"/>
      <c r="P5" s="407"/>
      <c r="Q5" s="407"/>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17.25" customHeight="1" thickBot="1" x14ac:dyDescent="0.3">
      <c r="B6" s="15"/>
      <c r="C6" s="18"/>
      <c r="Q6" s="31"/>
      <c r="R6" s="31"/>
      <c r="S6" s="173" t="str">
        <f>'3'!S6</f>
        <v/>
      </c>
      <c r="T6" s="173" t="str">
        <f>'3'!T6</f>
        <v/>
      </c>
      <c r="U6" s="173" t="str">
        <f>'3'!U6</f>
        <v/>
      </c>
      <c r="V6" s="173" t="str">
        <f>'3'!V6</f>
        <v/>
      </c>
      <c r="W6" s="173" t="str">
        <f>'3'!W6</f>
        <v/>
      </c>
      <c r="X6" s="173" t="str">
        <f>'3'!X6</f>
        <v/>
      </c>
      <c r="Y6" s="173" t="str">
        <f>'3'!Y6</f>
        <v/>
      </c>
      <c r="Z6" s="173" t="str">
        <f>'3'!Z6</f>
        <v/>
      </c>
      <c r="AA6" s="173" t="str">
        <f>'3'!AA6</f>
        <v/>
      </c>
      <c r="AB6" s="173" t="str">
        <f>'3'!AB6</f>
        <v/>
      </c>
      <c r="AC6" s="173" t="str">
        <f>'3'!AC6</f>
        <v/>
      </c>
      <c r="AD6" s="173" t="str">
        <f>'3'!AD6</f>
        <v/>
      </c>
      <c r="AE6" s="173" t="str">
        <f>'3'!AE6</f>
        <v/>
      </c>
      <c r="AF6" s="173" t="str">
        <f>'3'!AF6</f>
        <v/>
      </c>
      <c r="AG6" s="173" t="str">
        <f>'3'!AG6</f>
        <v/>
      </c>
      <c r="AH6" s="173" t="str">
        <f>'3'!AH6</f>
        <v/>
      </c>
      <c r="AI6" s="173" t="str">
        <f>'3'!AI6</f>
        <v/>
      </c>
      <c r="AJ6" s="173" t="str">
        <f>'3'!AJ6</f>
        <v/>
      </c>
      <c r="AK6" s="173" t="str">
        <f>'3'!AK6</f>
        <v/>
      </c>
      <c r="AL6" s="173" t="str">
        <f>'3'!AL6</f>
        <v/>
      </c>
      <c r="AM6" s="17"/>
    </row>
    <row r="7" spans="1:44" s="3" customFormat="1" ht="12" customHeight="1" thickBot="1" x14ac:dyDescent="0.3">
      <c r="B7" s="15"/>
      <c r="C7" s="18"/>
      <c r="D7" s="44" t="s">
        <v>410</v>
      </c>
      <c r="E7" s="88" t="s">
        <v>527</v>
      </c>
      <c r="F7" s="88"/>
      <c r="G7" s="88"/>
      <c r="H7" s="88"/>
      <c r="I7" s="88"/>
      <c r="J7" s="88"/>
      <c r="K7" s="88"/>
      <c r="L7" s="88"/>
      <c r="M7" s="88"/>
      <c r="N7" s="88"/>
      <c r="O7" s="88"/>
      <c r="P7" s="88"/>
      <c r="Q7" s="66"/>
      <c r="R7" s="66"/>
      <c r="S7" s="66"/>
      <c r="T7" s="66"/>
      <c r="U7" s="66"/>
      <c r="V7" s="66"/>
      <c r="W7" s="66"/>
      <c r="X7" s="66"/>
      <c r="Y7" s="66"/>
      <c r="Z7" s="66"/>
      <c r="AA7" s="66"/>
      <c r="AB7" s="66"/>
      <c r="AC7" s="66"/>
      <c r="AD7" s="66"/>
      <c r="AE7" s="66"/>
      <c r="AF7" s="66"/>
      <c r="AG7" s="66"/>
      <c r="AH7" s="66"/>
      <c r="AI7" s="66"/>
      <c r="AJ7" s="66"/>
      <c r="AK7" s="66"/>
      <c r="AL7" s="66"/>
      <c r="AM7" s="17"/>
    </row>
    <row r="8" spans="1:44" s="3" customFormat="1" ht="39" customHeight="1" thickBot="1" x14ac:dyDescent="0.3">
      <c r="B8" s="15"/>
      <c r="C8" s="31"/>
      <c r="D8" s="412" t="s">
        <v>414</v>
      </c>
      <c r="E8" s="412"/>
      <c r="F8" s="412"/>
      <c r="G8" s="412"/>
      <c r="H8" s="412"/>
      <c r="I8" s="412"/>
      <c r="J8" s="412"/>
      <c r="K8" s="412"/>
      <c r="L8" s="412"/>
      <c r="M8" s="412"/>
      <c r="N8" s="412"/>
      <c r="O8" s="412"/>
      <c r="P8" s="412"/>
      <c r="Q8" s="412"/>
      <c r="R8" s="31"/>
      <c r="S8" s="70"/>
      <c r="T8" s="174" t="str">
        <f>IF('2'!$C$14="","",IF(INDEX('14'!$S8:$AL8,'2'!$C$14)="",CONCATENATE("Waiting for value of component",'2'!$C$14),INDEX('14'!$S8:$AL8,'2'!$C$14)))</f>
        <v/>
      </c>
      <c r="U8" s="174" t="str">
        <f>IF('2'!$C$15="","",IF(INDEX('14'!$S8:$AL8,'2'!$C$15)="",CONCATENATE("Waiting for value of component",'2'!$C$15),INDEX('14'!$S8:$AL8,'2'!$C$15)))</f>
        <v/>
      </c>
      <c r="V8" s="174" t="str">
        <f>IF('2'!$C$16="","",IF(INDEX('14'!$S8:$AL8,'2'!$C$16)="",CONCATENATE("Waiting for value of component",'2'!$C$16),INDEX('14'!$S8:$AL8,'2'!$C$16)))</f>
        <v/>
      </c>
      <c r="W8" s="174" t="str">
        <f>IF('2'!$C$17="","",IF(INDEX('14'!$S8:$AL8,'2'!$C$17)="",CONCATENATE("Waiting for value of component",'2'!$C$17),INDEX('14'!$S8:$AL8,'2'!$C$17)))</f>
        <v/>
      </c>
      <c r="X8" s="174" t="str">
        <f>IF('2'!$C$18="","",IF(INDEX('14'!$S8:$AL8,'2'!$C$18)="",CONCATENATE("Waiting for value of component",'2'!$C$18),INDEX('14'!$S8:$AL8,'2'!$C$18)))</f>
        <v/>
      </c>
      <c r="Y8" s="174" t="str">
        <f>IF('2'!$C$19="","",IF(INDEX('14'!$S8:$AL8,'2'!$C$19)="",CONCATENATE("Waiting for value of component",'2'!$C$19),INDEX('14'!$S8:$AL8,'2'!$C$19)))</f>
        <v/>
      </c>
      <c r="Z8" s="174" t="str">
        <f>IF('2'!$C$20="","",IF(INDEX('14'!$S8:$AL8,'2'!$C$20)="",CONCATENATE("Waiting for value of component",'2'!$C$20),INDEX('14'!$S8:$AL8,'2'!$C$20)))</f>
        <v/>
      </c>
      <c r="AA8" s="174" t="str">
        <f>IF('2'!$C$21="","",IF(INDEX('14'!$S8:$AL8,'2'!$C$21)="",CONCATENATE("Waiting for value of component",'2'!$C$21),INDEX('14'!$S8:$AL8,'2'!$C$21)))</f>
        <v/>
      </c>
      <c r="AB8" s="174" t="str">
        <f>IF('2'!$C$22="","",IF(INDEX('14'!$S8:$AL8,'2'!$C$22)="",CONCATENATE("Waiting for value of component",'2'!$C$22),INDEX('14'!$S8:$AL8,'2'!$C$22)))</f>
        <v/>
      </c>
      <c r="AC8" s="174" t="str">
        <f>IF('2'!$C$25="","",IF(INDEX('14'!$S8:$AL8,'2'!$C$25)="",CONCATENATE("Waiting for value of component",'2'!$C$25),INDEX('14'!$S8:$AL8,'2'!$C$25)))</f>
        <v/>
      </c>
      <c r="AD8" s="174" t="str">
        <f>IF('2'!$C$26="","",IF(INDEX('14'!$S8:$AL8,'2'!$C$26)="",CONCATENATE("Waiting for value of component",'2'!$C$26),INDEX('14'!$S8:$AL8,'2'!$C$26)))</f>
        <v/>
      </c>
      <c r="AE8" s="174" t="str">
        <f>IF('2'!$C$27="","",IF(INDEX('14'!$S8:$AL8,'2'!$C$27)="",CONCATENATE("Waiting for value of component",'2'!$C$27),INDEX('14'!$S8:$AL8,'2'!$C$27)))</f>
        <v/>
      </c>
      <c r="AF8" s="174" t="str">
        <f>IF('2'!$C$28="","",IF(INDEX('14'!$S8:$AL8,'2'!$C$28)="",CONCATENATE("Waiting for value of component",'2'!$C$28),INDEX('14'!$S8:$AL8,'2'!$C$28)))</f>
        <v/>
      </c>
      <c r="AG8" s="174" t="str">
        <f>IF('2'!$C$29="","",IF(INDEX('14'!$S8:$AL8,'2'!$C$29)="",CONCATENATE("Waiting for value of component",'2'!$C$29),INDEX('14'!$S8:$AL8,'2'!$C$29)))</f>
        <v/>
      </c>
      <c r="AH8" s="174" t="str">
        <f>IF('2'!$C$30="","",IF(INDEX('14'!$S8:$AL8,'2'!$C$30)="",CONCATENATE("Waiting for value of component",'2'!$C$30),INDEX('14'!$S8:$AL8,'2'!$C$30)))</f>
        <v/>
      </c>
      <c r="AI8" s="174" t="str">
        <f>IF('2'!$C$31="","",IF(INDEX('14'!$S8:$AL8,'2'!$C$31)="",CONCATENATE("Waiting for value of component",'2'!$C$31),INDEX('14'!$S8:$AL8,'2'!$C$31)))</f>
        <v/>
      </c>
      <c r="AJ8" s="174" t="str">
        <f>IF('2'!$C$32="","",IF(INDEX('14'!$S8:$AL8,'2'!$C$32)="",CONCATENATE("Waiting for value of component",'2'!$C$32),INDEX('14'!$S8:$AL8,'2'!$C$32)))</f>
        <v/>
      </c>
      <c r="AK8" s="174" t="str">
        <f>IF('2'!$C$33="","",IF(INDEX('14'!$S8:$AL8,'2'!$C$33)="",CONCATENATE("Waiting for value of component",'2'!$C$33),INDEX('14'!$S8:$AL8,'2'!$C$33)))</f>
        <v/>
      </c>
      <c r="AL8" s="174" t="str">
        <f>IF('2'!$C$34="","",IF(INDEX('14'!$S8:$AL8,'2'!$C$34)="",CONCATENATE("Waiting for value of component",'2'!$C$34),INDEX('14'!$S8:$AL8,'2'!$C$34)))</f>
        <v/>
      </c>
      <c r="AM8" s="17"/>
    </row>
    <row r="9" spans="1:44" s="3" customFormat="1" ht="6" customHeight="1" x14ac:dyDescent="0.25">
      <c r="B9" s="15"/>
      <c r="C9" s="31"/>
      <c r="D9" s="3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2" customHeight="1" thickBot="1" x14ac:dyDescent="0.3">
      <c r="B10" s="15"/>
      <c r="C10" s="18"/>
      <c r="D10" s="44" t="s">
        <v>411</v>
      </c>
      <c r="E10" s="88" t="s">
        <v>412</v>
      </c>
      <c r="F10" s="88"/>
      <c r="G10" s="88"/>
      <c r="H10" s="88"/>
      <c r="I10" s="88"/>
      <c r="J10" s="88"/>
      <c r="K10" s="88"/>
      <c r="L10" s="88"/>
      <c r="M10" s="88"/>
      <c r="N10" s="88"/>
      <c r="O10" s="88"/>
      <c r="P10" s="88"/>
      <c r="Q10" s="66"/>
      <c r="R10" s="66"/>
      <c r="S10" s="66"/>
      <c r="T10" s="66"/>
      <c r="U10" s="66"/>
      <c r="V10" s="66"/>
      <c r="W10" s="66"/>
      <c r="X10" s="66"/>
      <c r="Y10" s="66"/>
      <c r="Z10" s="66"/>
      <c r="AA10" s="66"/>
      <c r="AB10" s="66"/>
      <c r="AC10" s="66"/>
      <c r="AD10" s="66"/>
      <c r="AE10" s="66"/>
      <c r="AF10" s="66"/>
      <c r="AG10" s="66"/>
      <c r="AH10" s="66"/>
      <c r="AI10" s="66"/>
      <c r="AJ10" s="66"/>
      <c r="AK10" s="66"/>
      <c r="AL10" s="66"/>
      <c r="AM10" s="17"/>
    </row>
    <row r="11" spans="1:44" s="3" customFormat="1" ht="39.75" customHeight="1" thickBot="1" x14ac:dyDescent="0.3">
      <c r="B11" s="15"/>
      <c r="C11" s="31"/>
      <c r="D11" s="412" t="s">
        <v>528</v>
      </c>
      <c r="E11" s="412"/>
      <c r="F11" s="412"/>
      <c r="G11" s="412"/>
      <c r="H11" s="412"/>
      <c r="I11" s="412"/>
      <c r="J11" s="412"/>
      <c r="K11" s="412"/>
      <c r="L11" s="412"/>
      <c r="M11" s="412"/>
      <c r="N11" s="412"/>
      <c r="O11" s="412"/>
      <c r="P11" s="412"/>
      <c r="Q11" s="412"/>
      <c r="R11" s="31"/>
      <c r="S11" s="70"/>
      <c r="T11" s="174" t="str">
        <f>IF('2'!$C$14="","",IF(INDEX('14'!$S11:$AL11,'2'!$C$14)="",CONCATENATE("Waiting for value of component",'2'!$C$14),INDEX('14'!$S11:$AL11,'2'!$C$14)))</f>
        <v/>
      </c>
      <c r="U11" s="174" t="str">
        <f>IF('2'!$C$15="","",IF(INDEX('14'!$S11:$AL11,'2'!$C$15)="",CONCATENATE("Waiting for value of component",'2'!$C$15),INDEX('14'!$S11:$AL11,'2'!$C$15)))</f>
        <v/>
      </c>
      <c r="V11" s="174" t="str">
        <f>IF('2'!$C$16="","",IF(INDEX('14'!$S11:$AL11,'2'!$C$16)="",CONCATENATE("Waiting for value of component",'2'!$C$16),INDEX('14'!$S11:$AL11,'2'!$C$16)))</f>
        <v/>
      </c>
      <c r="W11" s="174" t="str">
        <f>IF('2'!$C$17="","",IF(INDEX('14'!$S11:$AL11,'2'!$C$17)="",CONCATENATE("Waiting for value of component",'2'!$C$17),INDEX('14'!$S11:$AL11,'2'!$C$17)))</f>
        <v/>
      </c>
      <c r="X11" s="174" t="str">
        <f>IF('2'!$C$18="","",IF(INDEX('14'!$S11:$AL11,'2'!$C$18)="",CONCATENATE("Waiting for value of component",'2'!$C$18),INDEX('14'!$S11:$AL11,'2'!$C$18)))</f>
        <v/>
      </c>
      <c r="Y11" s="174" t="str">
        <f>IF('2'!$C$19="","",IF(INDEX('14'!$S11:$AL11,'2'!$C$19)="",CONCATENATE("Waiting for value of component",'2'!$C$19),INDEX('14'!$S11:$AL11,'2'!$C$19)))</f>
        <v/>
      </c>
      <c r="Z11" s="174" t="str">
        <f>IF('2'!$C$20="","",IF(INDEX('14'!$S11:$AL11,'2'!$C$20)="",CONCATENATE("Waiting for value of component",'2'!$C$20),INDEX('14'!$S11:$AL11,'2'!$C$20)))</f>
        <v/>
      </c>
      <c r="AA11" s="174" t="str">
        <f>IF('2'!$C$21="","",IF(INDEX('14'!$S11:$AL11,'2'!$C$21)="",CONCATENATE("Waiting for value of component",'2'!$C$21),INDEX('14'!$S11:$AL11,'2'!$C$21)))</f>
        <v/>
      </c>
      <c r="AB11" s="174" t="str">
        <f>IF('2'!$C$22="","",IF(INDEX('14'!$S11:$AL11,'2'!$C$22)="",CONCATENATE("Waiting for value of component",'2'!$C$22),INDEX('14'!$S11:$AL11,'2'!$C$22)))</f>
        <v/>
      </c>
      <c r="AC11" s="174" t="str">
        <f>IF('2'!$C$25="","",IF(INDEX('14'!$S11:$AL11,'2'!$C$25)="",CONCATENATE("Waiting for value of component",'2'!$C$25),INDEX('14'!$S11:$AL11,'2'!$C$25)))</f>
        <v/>
      </c>
      <c r="AD11" s="174" t="str">
        <f>IF('2'!$C$26="","",IF(INDEX('14'!$S11:$AL11,'2'!$C$26)="",CONCATENATE("Waiting for value of component",'2'!$C$26),INDEX('14'!$S11:$AL11,'2'!$C$26)))</f>
        <v/>
      </c>
      <c r="AE11" s="174" t="str">
        <f>IF('2'!$C$27="","",IF(INDEX('14'!$S11:$AL11,'2'!$C$27)="",CONCATENATE("Waiting for value of component",'2'!$C$27),INDEX('14'!$S11:$AL11,'2'!$C$27)))</f>
        <v/>
      </c>
      <c r="AF11" s="174" t="str">
        <f>IF('2'!$C$28="","",IF(INDEX('14'!$S11:$AL11,'2'!$C$28)="",CONCATENATE("Waiting for value of component",'2'!$C$28),INDEX('14'!$S11:$AL11,'2'!$C$28)))</f>
        <v/>
      </c>
      <c r="AG11" s="174" t="str">
        <f>IF('2'!$C$29="","",IF(INDEX('14'!$S11:$AL11,'2'!$C$29)="",CONCATENATE("Waiting for value of component",'2'!$C$29),INDEX('14'!$S11:$AL11,'2'!$C$29)))</f>
        <v/>
      </c>
      <c r="AH11" s="174" t="str">
        <f>IF('2'!$C$30="","",IF(INDEX('14'!$S11:$AL11,'2'!$C$30)="",CONCATENATE("Waiting for value of component",'2'!$C$30),INDEX('14'!$S11:$AL11,'2'!$C$30)))</f>
        <v/>
      </c>
      <c r="AI11" s="174" t="str">
        <f>IF('2'!$C$31="","",IF(INDEX('14'!$S11:$AL11,'2'!$C$31)="",CONCATENATE("Waiting for value of component",'2'!$C$31),INDEX('14'!$S11:$AL11,'2'!$C$31)))</f>
        <v/>
      </c>
      <c r="AJ11" s="174" t="str">
        <f>IF('2'!$C$32="","",IF(INDEX('14'!$S11:$AL11,'2'!$C$32)="",CONCATENATE("Waiting for value of component",'2'!$C$32),INDEX('14'!$S11:$AL11,'2'!$C$32)))</f>
        <v/>
      </c>
      <c r="AK11" s="174" t="str">
        <f>IF('2'!$C$33="","",IF(INDEX('14'!$S11:$AL11,'2'!$C$33)="",CONCATENATE("Waiting for value of component",'2'!$C$33),INDEX('14'!$S11:$AL11,'2'!$C$33)))</f>
        <v/>
      </c>
      <c r="AL11" s="174" t="str">
        <f>IF('2'!$C$34="","",IF(INDEX('14'!$S11:$AL11,'2'!$C$34)="",CONCATENATE("Waiting for value of component",'2'!$C$34),INDEX('14'!$S11:$AL11,'2'!$C$34)))</f>
        <v/>
      </c>
      <c r="AM11" s="17"/>
    </row>
    <row r="12" spans="1:44" s="3" customFormat="1" ht="5.25" customHeight="1" x14ac:dyDescent="0.25">
      <c r="B12" s="15"/>
      <c r="C12" s="31"/>
      <c r="D12" s="31"/>
      <c r="E12" s="31"/>
      <c r="F12" s="31"/>
      <c r="G12" s="31"/>
      <c r="H12" s="31"/>
      <c r="I12" s="31"/>
      <c r="J12" s="31"/>
      <c r="K12" s="31"/>
      <c r="L12" s="31"/>
      <c r="M12" s="31"/>
      <c r="N12" s="31"/>
      <c r="O12" s="31"/>
      <c r="P12" s="31"/>
      <c r="Q12" s="31"/>
      <c r="R12" s="31"/>
      <c r="S12" s="49"/>
      <c r="T12" s="56"/>
      <c r="U12" s="49"/>
      <c r="V12" s="56"/>
      <c r="W12" s="49"/>
      <c r="X12" s="56"/>
      <c r="Y12" s="49"/>
      <c r="Z12" s="56"/>
      <c r="AA12" s="49"/>
      <c r="AB12" s="56"/>
      <c r="AC12" s="49"/>
      <c r="AD12" s="56"/>
      <c r="AE12" s="49"/>
      <c r="AF12" s="56"/>
      <c r="AG12" s="49"/>
      <c r="AH12" s="56"/>
      <c r="AI12" s="49"/>
      <c r="AJ12" s="56"/>
      <c r="AK12" s="49"/>
      <c r="AL12" s="56"/>
      <c r="AM12" s="17"/>
    </row>
    <row r="13" spans="1:44" s="3" customFormat="1" ht="12" customHeight="1" thickBot="1" x14ac:dyDescent="0.3">
      <c r="B13" s="15"/>
      <c r="C13" s="18"/>
      <c r="D13" s="44" t="s">
        <v>413</v>
      </c>
      <c r="E13" s="88" t="s">
        <v>392</v>
      </c>
      <c r="F13" s="88"/>
      <c r="G13" s="88"/>
      <c r="H13" s="88"/>
      <c r="I13" s="88"/>
      <c r="J13" s="88"/>
      <c r="K13" s="88"/>
      <c r="L13" s="88"/>
      <c r="M13" s="88"/>
      <c r="N13" s="88"/>
      <c r="O13" s="88"/>
      <c r="P13" s="88"/>
      <c r="Q13" s="66"/>
      <c r="R13" s="66"/>
      <c r="S13" s="66"/>
      <c r="T13" s="66"/>
      <c r="U13" s="66"/>
      <c r="V13" s="66"/>
      <c r="W13" s="66"/>
      <c r="X13" s="66"/>
      <c r="Y13" s="66"/>
      <c r="Z13" s="66"/>
      <c r="AA13" s="66"/>
      <c r="AB13" s="66"/>
      <c r="AC13" s="66"/>
      <c r="AD13" s="66"/>
      <c r="AE13" s="66"/>
      <c r="AF13" s="66"/>
      <c r="AG13" s="66"/>
      <c r="AH13" s="66"/>
      <c r="AI13" s="66"/>
      <c r="AJ13" s="66"/>
      <c r="AK13" s="66"/>
      <c r="AL13" s="66"/>
      <c r="AM13" s="17"/>
    </row>
    <row r="14" spans="1:44" s="3" customFormat="1" ht="42.75" customHeight="1" thickBot="1" x14ac:dyDescent="0.3">
      <c r="B14" s="15"/>
      <c r="C14" s="31"/>
      <c r="D14" s="412" t="s">
        <v>529</v>
      </c>
      <c r="E14" s="412"/>
      <c r="F14" s="412"/>
      <c r="G14" s="412"/>
      <c r="H14" s="412"/>
      <c r="I14" s="412"/>
      <c r="J14" s="412"/>
      <c r="K14" s="412"/>
      <c r="L14" s="412"/>
      <c r="M14" s="412"/>
      <c r="N14" s="412"/>
      <c r="O14" s="412"/>
      <c r="P14" s="412"/>
      <c r="Q14" s="412"/>
      <c r="R14" s="31"/>
      <c r="S14" s="70"/>
      <c r="T14" s="174" t="str">
        <f>IF('2'!$C$14="","",IF(INDEX('14'!$S14:$AL14,'2'!$C$14)="",CONCATENATE("Waiting for value of component",'2'!$C$14),INDEX('14'!$S14:$AL14,'2'!$C$14)))</f>
        <v/>
      </c>
      <c r="U14" s="174" t="str">
        <f>IF('2'!$C$15="","",IF(INDEX('14'!$S14:$AL14,'2'!$C$15)="",CONCATENATE("Waiting for value of component",'2'!$C$15),INDEX('14'!$S14:$AL14,'2'!$C$15)))</f>
        <v/>
      </c>
      <c r="V14" s="174" t="str">
        <f>IF('2'!$C$16="","",IF(INDEX('14'!$S14:$AL14,'2'!$C$16)="",CONCATENATE("Waiting for value of component",'2'!$C$16),INDEX('14'!$S14:$AL14,'2'!$C$16)))</f>
        <v/>
      </c>
      <c r="W14" s="174" t="str">
        <f>IF('2'!$C$17="","",IF(INDEX('14'!$S14:$AL14,'2'!$C$17)="",CONCATENATE("Waiting for value of component",'2'!$C$17),INDEX('14'!$S14:$AL14,'2'!$C$17)))</f>
        <v/>
      </c>
      <c r="X14" s="174" t="str">
        <f>IF('2'!$C$18="","",IF(INDEX('14'!$S14:$AL14,'2'!$C$18)="",CONCATENATE("Waiting for value of component",'2'!$C$18),INDEX('14'!$S14:$AL14,'2'!$C$18)))</f>
        <v/>
      </c>
      <c r="Y14" s="174" t="str">
        <f>IF('2'!$C$19="","",IF(INDEX('14'!$S14:$AL14,'2'!$C$19)="",CONCATENATE("Waiting for value of component",'2'!$C$19),INDEX('14'!$S14:$AL14,'2'!$C$19)))</f>
        <v/>
      </c>
      <c r="Z14" s="174" t="str">
        <f>IF('2'!$C$20="","",IF(INDEX('14'!$S14:$AL14,'2'!$C$20)="",CONCATENATE("Waiting for value of component",'2'!$C$20),INDEX('14'!$S14:$AL14,'2'!$C$20)))</f>
        <v/>
      </c>
      <c r="AA14" s="174" t="str">
        <f>IF('2'!$C$21="","",IF(INDEX('14'!$S14:$AL14,'2'!$C$21)="",CONCATENATE("Waiting for value of component",'2'!$C$21),INDEX('14'!$S14:$AL14,'2'!$C$21)))</f>
        <v/>
      </c>
      <c r="AB14" s="174" t="str">
        <f>IF('2'!$C$22="","",IF(INDEX('14'!$S14:$AL14,'2'!$C$22)="",CONCATENATE("Waiting for value of component",'2'!$C$22),INDEX('14'!$S14:$AL14,'2'!$C$22)))</f>
        <v/>
      </c>
      <c r="AC14" s="174" t="str">
        <f>IF('2'!$C$25="","",IF(INDEX('14'!$S14:$AL14,'2'!$C$25)="",CONCATENATE("Waiting for value of component",'2'!$C$25),INDEX('14'!$S14:$AL14,'2'!$C$25)))</f>
        <v/>
      </c>
      <c r="AD14" s="174" t="str">
        <f>IF('2'!$C$26="","",IF(INDEX('14'!$S14:$AL14,'2'!$C$26)="",CONCATENATE("Waiting for value of component",'2'!$C$26),INDEX('14'!$S14:$AL14,'2'!$C$26)))</f>
        <v/>
      </c>
      <c r="AE14" s="174" t="str">
        <f>IF('2'!$C$27="","",IF(INDEX('14'!$S14:$AL14,'2'!$C$27)="",CONCATENATE("Waiting for value of component",'2'!$C$27),INDEX('14'!$S14:$AL14,'2'!$C$27)))</f>
        <v/>
      </c>
      <c r="AF14" s="174" t="str">
        <f>IF('2'!$C$28="","",IF(INDEX('14'!$S14:$AL14,'2'!$C$28)="",CONCATENATE("Waiting for value of component",'2'!$C$28),INDEX('14'!$S14:$AL14,'2'!$C$28)))</f>
        <v/>
      </c>
      <c r="AG14" s="174" t="str">
        <f>IF('2'!$C$29="","",IF(INDEX('14'!$S14:$AL14,'2'!$C$29)="",CONCATENATE("Waiting for value of component",'2'!$C$29),INDEX('14'!$S14:$AL14,'2'!$C$29)))</f>
        <v/>
      </c>
      <c r="AH14" s="174" t="str">
        <f>IF('2'!$C$30="","",IF(INDEX('14'!$S14:$AL14,'2'!$C$30)="",CONCATENATE("Waiting for value of component",'2'!$C$30),INDEX('14'!$S14:$AL14,'2'!$C$30)))</f>
        <v/>
      </c>
      <c r="AI14" s="174" t="str">
        <f>IF('2'!$C$31="","",IF(INDEX('14'!$S14:$AL14,'2'!$C$31)="",CONCATENATE("Waiting for value of component",'2'!$C$31),INDEX('14'!$S14:$AL14,'2'!$C$31)))</f>
        <v/>
      </c>
      <c r="AJ14" s="174" t="str">
        <f>IF('2'!$C$32="","",IF(INDEX('14'!$S14:$AL14,'2'!$C$32)="",CONCATENATE("Waiting for value of component",'2'!$C$32),INDEX('14'!$S14:$AL14,'2'!$C$32)))</f>
        <v/>
      </c>
      <c r="AK14" s="174" t="str">
        <f>IF('2'!$C$33="","",IF(INDEX('14'!$S14:$AL14,'2'!$C$33)="",CONCATENATE("Waiting for value of component",'2'!$C$33),INDEX('14'!$S14:$AL14,'2'!$C$33)))</f>
        <v/>
      </c>
      <c r="AL14" s="174" t="str">
        <f>IF('2'!$C$34="","",IF(INDEX('14'!$S14:$AL14,'2'!$C$34)="",CONCATENATE("Waiting for value of component",'2'!$C$34),INDEX('14'!$S14:$AL14,'2'!$C$34)))</f>
        <v/>
      </c>
      <c r="AM14" s="17"/>
    </row>
    <row r="15" spans="1:44" s="3" customFormat="1" ht="18" customHeight="1" x14ac:dyDescent="0.25">
      <c r="B15" s="15"/>
      <c r="C15" s="31"/>
      <c r="D15" s="3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8" customHeight="1" x14ac:dyDescent="0.25">
      <c r="B16" s="15"/>
      <c r="C16" s="31"/>
      <c r="D16" s="31"/>
      <c r="E16" s="31"/>
      <c r="F16" s="31"/>
      <c r="G16" s="31"/>
      <c r="H16" s="31"/>
      <c r="I16" s="31"/>
      <c r="J16" s="31"/>
      <c r="K16" s="31"/>
      <c r="L16" s="31"/>
      <c r="M16" s="31"/>
      <c r="N16" s="31"/>
      <c r="O16" s="31"/>
      <c r="P16" s="31"/>
      <c r="Q16" s="31"/>
      <c r="R16" s="31"/>
      <c r="S16" s="49"/>
      <c r="T16" s="56"/>
      <c r="U16" s="49"/>
      <c r="V16" s="56"/>
      <c r="W16" s="49"/>
      <c r="X16" s="56"/>
      <c r="Y16" s="49"/>
      <c r="Z16" s="56"/>
      <c r="AA16" s="49"/>
      <c r="AB16" s="56"/>
      <c r="AC16" s="49"/>
      <c r="AD16" s="56"/>
      <c r="AE16" s="49"/>
      <c r="AF16" s="56"/>
      <c r="AG16" s="49"/>
      <c r="AH16" s="56"/>
      <c r="AI16" s="49"/>
      <c r="AJ16" s="56"/>
      <c r="AK16" s="49"/>
      <c r="AL16" s="56"/>
      <c r="AM16" s="17"/>
    </row>
    <row r="17" spans="2:39" s="3" customFormat="1" ht="18" customHeight="1" thickBot="1" x14ac:dyDescent="0.3">
      <c r="B17" s="27"/>
      <c r="C17" s="28"/>
      <c r="D17" s="28"/>
      <c r="E17" s="28"/>
      <c r="F17" s="28"/>
      <c r="G17" s="28"/>
      <c r="H17" s="28"/>
      <c r="I17" s="28"/>
      <c r="J17" s="28"/>
      <c r="K17" s="28"/>
      <c r="L17" s="28"/>
      <c r="M17" s="28"/>
      <c r="N17" s="28"/>
      <c r="O17" s="28"/>
      <c r="P17" s="28"/>
      <c r="Q17" s="28"/>
      <c r="R17" s="28"/>
      <c r="S17" s="51"/>
      <c r="T17" s="58"/>
      <c r="U17" s="51"/>
      <c r="V17" s="58"/>
      <c r="W17" s="51"/>
      <c r="X17" s="58"/>
      <c r="Y17" s="51"/>
      <c r="Z17" s="58"/>
      <c r="AA17" s="51"/>
      <c r="AB17" s="58"/>
      <c r="AC17" s="51"/>
      <c r="AD17" s="58"/>
      <c r="AE17" s="51"/>
      <c r="AF17" s="58"/>
      <c r="AG17" s="51"/>
      <c r="AH17" s="58"/>
      <c r="AI17" s="51"/>
      <c r="AJ17" s="58"/>
      <c r="AK17" s="51"/>
      <c r="AL17" s="58"/>
      <c r="AM17" s="29"/>
    </row>
    <row r="18" spans="2:39" s="3" customFormat="1" ht="18" customHeight="1" x14ac:dyDescent="0.25">
      <c r="S18" s="47"/>
      <c r="T18" s="54"/>
      <c r="U18" s="47"/>
      <c r="V18" s="54"/>
      <c r="W18" s="47"/>
      <c r="X18" s="54"/>
      <c r="Y18" s="47"/>
      <c r="Z18" s="54"/>
      <c r="AA18" s="47"/>
      <c r="AB18" s="54"/>
      <c r="AC18" s="47"/>
      <c r="AD18" s="54"/>
      <c r="AE18" s="47"/>
      <c r="AF18" s="54"/>
      <c r="AG18" s="47"/>
      <c r="AH18" s="54"/>
      <c r="AI18" s="47"/>
      <c r="AJ18" s="54"/>
      <c r="AK18" s="47"/>
      <c r="AL18" s="54"/>
    </row>
    <row r="19" spans="2:39" s="3" customFormat="1" ht="18" customHeight="1" x14ac:dyDescent="0.25">
      <c r="S19" s="47"/>
      <c r="T19" s="54"/>
      <c r="U19" s="47"/>
      <c r="V19" s="54"/>
      <c r="W19" s="47"/>
      <c r="X19" s="54"/>
      <c r="Y19" s="47"/>
      <c r="Z19" s="54"/>
      <c r="AA19" s="47"/>
      <c r="AB19" s="54"/>
      <c r="AC19" s="47"/>
      <c r="AD19" s="54"/>
      <c r="AE19" s="47"/>
      <c r="AF19" s="54"/>
      <c r="AG19" s="47"/>
      <c r="AH19" s="54"/>
      <c r="AI19" s="47"/>
      <c r="AJ19" s="54"/>
      <c r="AK19" s="47"/>
      <c r="AL19" s="54"/>
    </row>
    <row r="20" spans="2:39" s="3" customFormat="1" ht="18" customHeight="1" x14ac:dyDescent="0.25">
      <c r="L20"/>
      <c r="S20" s="47"/>
      <c r="T20" s="54"/>
      <c r="U20" s="47"/>
      <c r="V20" s="54"/>
      <c r="W20" s="47"/>
      <c r="X20" s="54"/>
      <c r="Y20" s="47"/>
      <c r="Z20" s="54"/>
      <c r="AA20" s="47"/>
      <c r="AB20" s="54"/>
      <c r="AC20" s="47"/>
      <c r="AD20" s="54"/>
      <c r="AE20" s="47"/>
      <c r="AF20" s="54"/>
      <c r="AG20" s="47"/>
      <c r="AH20" s="54"/>
      <c r="AI20" s="47"/>
      <c r="AJ20" s="54"/>
      <c r="AK20" s="47"/>
      <c r="AL20" s="54"/>
    </row>
    <row r="21" spans="2:39" s="3" customFormat="1" ht="18" customHeight="1" x14ac:dyDescent="0.25">
      <c r="S21" s="47"/>
      <c r="T21" s="54"/>
      <c r="U21" s="47"/>
      <c r="V21" s="54"/>
      <c r="W21" s="47"/>
      <c r="X21" s="54"/>
      <c r="Y21" s="47"/>
      <c r="Z21" s="54"/>
      <c r="AA21" s="47"/>
      <c r="AB21" s="54"/>
      <c r="AC21" s="47"/>
      <c r="AD21" s="54"/>
      <c r="AE21" s="47"/>
      <c r="AF21" s="54"/>
      <c r="AG21" s="47"/>
      <c r="AH21" s="54"/>
      <c r="AI21" s="47"/>
      <c r="AJ21" s="54"/>
      <c r="AK21" s="47"/>
      <c r="AL21" s="54"/>
    </row>
    <row r="22" spans="2:39" s="3" customFormat="1" ht="18" customHeight="1" x14ac:dyDescent="0.25">
      <c r="S22" s="47"/>
      <c r="T22" s="54"/>
      <c r="U22" s="47"/>
      <c r="V22" s="54"/>
      <c r="W22" s="47"/>
      <c r="X22" s="54"/>
      <c r="Y22" s="47"/>
      <c r="Z22" s="54"/>
      <c r="AA22" s="47"/>
      <c r="AB22" s="54"/>
      <c r="AC22" s="47"/>
      <c r="AD22" s="54"/>
      <c r="AE22" s="47"/>
      <c r="AF22" s="54"/>
      <c r="AG22" s="47"/>
      <c r="AH22" s="54"/>
      <c r="AI22" s="47"/>
      <c r="AJ22" s="54"/>
      <c r="AK22" s="47"/>
      <c r="AL22" s="54"/>
    </row>
    <row r="23" spans="2:39" s="3" customFormat="1" ht="18" customHeight="1" x14ac:dyDescent="0.25">
      <c r="S23" s="47"/>
      <c r="T23" s="54"/>
      <c r="U23" s="47"/>
      <c r="V23" s="54"/>
      <c r="W23" s="47"/>
      <c r="X23" s="54"/>
      <c r="Y23" s="47"/>
      <c r="Z23" s="54"/>
      <c r="AA23" s="47"/>
      <c r="AB23" s="54"/>
      <c r="AC23" s="47"/>
      <c r="AD23" s="54"/>
      <c r="AE23" s="47"/>
      <c r="AF23" s="54"/>
      <c r="AG23" s="47"/>
      <c r="AH23" s="54"/>
      <c r="AI23" s="47"/>
      <c r="AJ23" s="54"/>
      <c r="AK23" s="47"/>
      <c r="AL23" s="54"/>
    </row>
    <row r="24" spans="2:39" s="3" customFormat="1" ht="18" customHeight="1" x14ac:dyDescent="0.25">
      <c r="H24"/>
      <c r="S24" s="47"/>
      <c r="T24" s="54"/>
      <c r="U24" s="47"/>
      <c r="V24" s="54"/>
      <c r="W24" s="47"/>
      <c r="X24" s="54"/>
      <c r="Y24" s="47"/>
      <c r="Z24" s="54"/>
      <c r="AA24" s="47"/>
      <c r="AB24" s="54"/>
      <c r="AC24" s="47"/>
      <c r="AD24" s="54"/>
      <c r="AE24" s="47"/>
      <c r="AF24" s="54"/>
      <c r="AG24" s="47"/>
      <c r="AH24" s="54"/>
      <c r="AI24" s="47"/>
      <c r="AJ24" s="54"/>
      <c r="AK24" s="47"/>
      <c r="AL24" s="54"/>
    </row>
    <row r="25" spans="2:39" s="3" customFormat="1" ht="18" customHeight="1" x14ac:dyDescent="0.25">
      <c r="S25" s="47"/>
      <c r="T25" s="54"/>
      <c r="U25" s="47"/>
      <c r="V25" s="54"/>
      <c r="W25" s="47"/>
      <c r="X25" s="54"/>
      <c r="Y25" s="47"/>
      <c r="Z25" s="54"/>
      <c r="AA25" s="47"/>
      <c r="AB25" s="54"/>
      <c r="AC25" s="47"/>
      <c r="AD25" s="54"/>
      <c r="AE25" s="47"/>
      <c r="AF25" s="54"/>
      <c r="AG25" s="47"/>
      <c r="AH25" s="54"/>
      <c r="AI25" s="47"/>
      <c r="AJ25" s="54"/>
      <c r="AK25" s="47"/>
      <c r="AL25" s="54"/>
    </row>
    <row r="26" spans="2:39" s="3" customFormat="1" ht="18" customHeight="1" x14ac:dyDescent="0.25">
      <c r="S26" s="47"/>
      <c r="T26" s="54"/>
      <c r="U26" s="47"/>
      <c r="V26" s="54"/>
      <c r="W26" s="47"/>
      <c r="X26" s="54"/>
      <c r="Y26" s="47"/>
      <c r="Z26" s="54"/>
      <c r="AA26" s="47"/>
      <c r="AB26" s="54"/>
      <c r="AC26" s="47"/>
      <c r="AD26" s="54"/>
      <c r="AE26" s="47"/>
      <c r="AF26" s="54"/>
      <c r="AG26" s="47"/>
      <c r="AH26" s="54"/>
      <c r="AI26" s="47"/>
      <c r="AJ26" s="54"/>
      <c r="AK26" s="47"/>
      <c r="AL26" s="54"/>
    </row>
    <row r="27" spans="2:39" s="3" customFormat="1" x14ac:dyDescent="0.25">
      <c r="S27" s="47"/>
      <c r="T27" s="54"/>
      <c r="U27" s="47"/>
      <c r="V27" s="54"/>
      <c r="W27" s="47"/>
      <c r="X27" s="54"/>
      <c r="Y27" s="47"/>
      <c r="Z27" s="54"/>
      <c r="AA27" s="47"/>
      <c r="AB27" s="54"/>
      <c r="AC27" s="47"/>
      <c r="AD27" s="54"/>
      <c r="AE27" s="47"/>
      <c r="AF27" s="54"/>
      <c r="AG27" s="47"/>
      <c r="AH27" s="54"/>
      <c r="AI27" s="47"/>
      <c r="AJ27" s="54"/>
      <c r="AK27" s="47"/>
      <c r="AL27" s="54"/>
    </row>
    <row r="28" spans="2:39" s="3" customFormat="1" x14ac:dyDescent="0.25">
      <c r="S28" s="47"/>
      <c r="T28" s="54"/>
      <c r="U28" s="47"/>
      <c r="V28" s="54"/>
      <c r="W28" s="47"/>
      <c r="X28" s="54"/>
      <c r="Y28" s="47"/>
      <c r="Z28" s="54"/>
      <c r="AA28" s="47"/>
      <c r="AB28" s="54"/>
      <c r="AC28" s="47"/>
      <c r="AD28" s="54"/>
      <c r="AE28" s="47"/>
      <c r="AF28" s="54"/>
      <c r="AG28" s="47"/>
      <c r="AH28" s="54"/>
      <c r="AI28" s="47"/>
      <c r="AJ28" s="54"/>
      <c r="AK28" s="47"/>
      <c r="AL28" s="54"/>
    </row>
    <row r="29" spans="2:39" s="3" customFormat="1" x14ac:dyDescent="0.25">
      <c r="S29" s="47"/>
      <c r="T29" s="54"/>
      <c r="U29" s="47"/>
      <c r="V29" s="54"/>
      <c r="W29" s="47"/>
      <c r="X29" s="54"/>
      <c r="Y29" s="47"/>
      <c r="Z29" s="54"/>
      <c r="AA29" s="47"/>
      <c r="AB29" s="54"/>
      <c r="AC29" s="47"/>
      <c r="AD29" s="54"/>
      <c r="AE29" s="47"/>
      <c r="AF29" s="54"/>
      <c r="AG29" s="47"/>
      <c r="AH29" s="54"/>
      <c r="AI29" s="47"/>
      <c r="AJ29" s="54"/>
      <c r="AK29" s="47"/>
      <c r="AL29" s="54"/>
    </row>
    <row r="30" spans="2:39" s="3" customFormat="1" x14ac:dyDescent="0.25">
      <c r="S30" s="47"/>
      <c r="T30" s="54"/>
      <c r="U30" s="47"/>
      <c r="V30" s="54"/>
      <c r="W30" s="47"/>
      <c r="X30" s="54"/>
      <c r="Y30" s="47"/>
      <c r="Z30" s="54"/>
      <c r="AA30" s="47"/>
      <c r="AB30" s="54"/>
      <c r="AC30" s="47"/>
      <c r="AD30" s="54"/>
      <c r="AE30" s="47"/>
      <c r="AF30" s="54"/>
      <c r="AG30" s="47"/>
      <c r="AH30" s="54"/>
      <c r="AI30" s="47"/>
      <c r="AJ30" s="54"/>
      <c r="AK30" s="47"/>
      <c r="AL30" s="54"/>
    </row>
    <row r="31" spans="2:39" s="3" customFormat="1" x14ac:dyDescent="0.25">
      <c r="S31" s="47"/>
      <c r="T31" s="54"/>
      <c r="U31" s="47"/>
      <c r="V31" s="54"/>
      <c r="W31" s="47"/>
      <c r="X31" s="54"/>
      <c r="Y31" s="47"/>
      <c r="Z31" s="54"/>
      <c r="AA31" s="47"/>
      <c r="AB31" s="54"/>
      <c r="AC31" s="47"/>
      <c r="AD31" s="54"/>
      <c r="AE31" s="47"/>
      <c r="AF31" s="54"/>
      <c r="AG31" s="47"/>
      <c r="AH31" s="54"/>
      <c r="AI31" s="47"/>
      <c r="AJ31" s="54"/>
      <c r="AK31" s="47"/>
      <c r="AL31" s="54"/>
    </row>
    <row r="32" spans="2:39" s="3" customFormat="1" x14ac:dyDescent="0.25">
      <c r="S32" s="47"/>
      <c r="T32" s="54"/>
      <c r="U32" s="47"/>
      <c r="V32" s="54"/>
      <c r="W32" s="47"/>
      <c r="X32" s="54"/>
      <c r="Y32" s="47"/>
      <c r="Z32" s="54"/>
      <c r="AA32" s="47"/>
      <c r="AB32" s="54"/>
      <c r="AC32" s="47"/>
      <c r="AD32" s="54"/>
      <c r="AE32" s="47"/>
      <c r="AF32" s="54"/>
      <c r="AG32" s="47"/>
      <c r="AH32" s="54"/>
      <c r="AI32" s="47"/>
      <c r="AJ32" s="54"/>
      <c r="AK32" s="47"/>
      <c r="AL32" s="54"/>
    </row>
  </sheetData>
  <mergeCells count="4">
    <mergeCell ref="D8:Q8"/>
    <mergeCell ref="D11:Q11"/>
    <mergeCell ref="D14:Q14"/>
    <mergeCell ref="C4:Q5"/>
  </mergeCell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9" tint="0.39997558519241921"/>
  </sheetPr>
  <dimension ref="A1:AF29"/>
  <sheetViews>
    <sheetView zoomScale="82" zoomScaleNormal="82" workbookViewId="0">
      <selection activeCell="AH15" sqref="AH15"/>
    </sheetView>
  </sheetViews>
  <sheetFormatPr defaultRowHeight="15" x14ac:dyDescent="0.25"/>
  <cols>
    <col min="1" max="1" width="1.28515625" style="3" customWidth="1"/>
    <col min="2" max="2" width="1.42578125" style="3" customWidth="1"/>
    <col min="3" max="28" width="4.28515625" style="3" customWidth="1"/>
    <col min="29" max="29" width="3.85546875" style="3" customWidth="1"/>
    <col min="30" max="30" width="2.7109375" style="3" customWidth="1"/>
    <col min="31" max="31" width="2.140625" style="3" customWidth="1"/>
  </cols>
  <sheetData>
    <row r="1" spans="2:32" ht="8.25" customHeight="1" thickBot="1" x14ac:dyDescent="0.3">
      <c r="AF1" s="3"/>
    </row>
    <row r="2" spans="2:32" ht="9" customHeight="1" x14ac:dyDescent="0.25">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4"/>
      <c r="AF2" s="3"/>
    </row>
    <row r="3" spans="2:32" ht="18.75" x14ac:dyDescent="0.3">
      <c r="B3" s="15"/>
      <c r="C3" s="110"/>
      <c r="D3" s="439" t="s">
        <v>415</v>
      </c>
      <c r="E3" s="439"/>
      <c r="F3" s="439"/>
      <c r="G3" s="439"/>
      <c r="H3" s="439"/>
      <c r="I3" s="439"/>
      <c r="J3" s="439"/>
      <c r="K3" s="439"/>
      <c r="L3" s="439"/>
      <c r="M3" s="439"/>
      <c r="N3" s="439"/>
      <c r="O3" s="439"/>
      <c r="P3" s="439"/>
      <c r="Q3" s="439"/>
      <c r="R3" s="439"/>
      <c r="S3" s="439"/>
      <c r="T3" s="439"/>
      <c r="U3" s="439"/>
      <c r="V3" s="439"/>
      <c r="W3" s="439"/>
      <c r="X3" s="439"/>
      <c r="Y3" s="439"/>
      <c r="Z3" s="439"/>
      <c r="AA3" s="439"/>
      <c r="AB3" s="439"/>
      <c r="AC3" s="439"/>
      <c r="AD3" s="439"/>
      <c r="AE3" s="17"/>
      <c r="AF3" s="3"/>
    </row>
    <row r="4" spans="2:32" ht="8.25" customHeight="1" x14ac:dyDescent="0.25">
      <c r="B4" s="15"/>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7"/>
      <c r="AF4" s="3"/>
    </row>
    <row r="5" spans="2:32" ht="28.5" customHeight="1" x14ac:dyDescent="0.25">
      <c r="B5" s="15"/>
      <c r="C5" s="18"/>
      <c r="D5" s="398" t="s">
        <v>416</v>
      </c>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18"/>
      <c r="AE5" s="17"/>
      <c r="AF5" s="3"/>
    </row>
    <row r="6" spans="2:32" ht="7.5" customHeight="1" x14ac:dyDescent="0.25">
      <c r="B6" s="15"/>
      <c r="C6" s="18"/>
      <c r="D6" s="136"/>
      <c r="E6" s="136"/>
      <c r="F6" s="136"/>
      <c r="G6" s="136"/>
      <c r="H6" s="136"/>
      <c r="I6" s="136"/>
      <c r="J6" s="136"/>
      <c r="K6" s="136"/>
      <c r="L6" s="136"/>
      <c r="M6" s="136"/>
      <c r="N6" s="136"/>
      <c r="O6" s="136"/>
      <c r="P6" s="136"/>
      <c r="Q6" s="136"/>
      <c r="R6" s="136"/>
      <c r="S6" s="136"/>
      <c r="T6" s="136"/>
      <c r="U6" s="136"/>
      <c r="V6" s="136"/>
      <c r="W6" s="136"/>
      <c r="X6" s="136"/>
      <c r="Y6" s="136"/>
      <c r="Z6" s="136"/>
      <c r="AA6" s="136"/>
      <c r="AB6" s="136"/>
      <c r="AC6" s="136"/>
      <c r="AD6" s="18"/>
      <c r="AE6" s="17"/>
      <c r="AF6" s="3"/>
    </row>
    <row r="7" spans="2:32" ht="33" customHeight="1" x14ac:dyDescent="0.25">
      <c r="B7" s="15"/>
      <c r="C7" s="18"/>
      <c r="D7" s="441" t="s">
        <v>487</v>
      </c>
      <c r="E7" s="441"/>
      <c r="F7" s="441"/>
      <c r="G7" s="441"/>
      <c r="H7" s="441"/>
      <c r="I7" s="441"/>
      <c r="J7" s="441"/>
      <c r="K7" s="441"/>
      <c r="L7" s="441"/>
      <c r="M7" s="441"/>
      <c r="N7" s="441"/>
      <c r="O7" s="441"/>
      <c r="P7" s="441"/>
      <c r="Q7" s="441"/>
      <c r="R7" s="441"/>
      <c r="S7" s="441"/>
      <c r="T7" s="441"/>
      <c r="U7" s="441"/>
      <c r="V7" s="441"/>
      <c r="W7" s="441"/>
      <c r="X7" s="441"/>
      <c r="Y7" s="441"/>
      <c r="Z7" s="441"/>
      <c r="AA7" s="441"/>
      <c r="AB7" s="441"/>
      <c r="AC7" s="441"/>
      <c r="AD7" s="22"/>
      <c r="AE7" s="17"/>
      <c r="AF7" s="3"/>
    </row>
    <row r="8" spans="2:32" ht="6" customHeight="1" x14ac:dyDescent="0.25">
      <c r="B8" s="15"/>
      <c r="C8" s="18"/>
      <c r="D8" s="136"/>
      <c r="E8" s="136"/>
      <c r="F8" s="136"/>
      <c r="G8" s="136"/>
      <c r="H8" s="136"/>
      <c r="I8" s="136"/>
      <c r="J8" s="136"/>
      <c r="K8" s="136"/>
      <c r="L8" s="136"/>
      <c r="M8" s="136"/>
      <c r="N8" s="136"/>
      <c r="O8" s="136"/>
      <c r="P8" s="136"/>
      <c r="Q8" s="136"/>
      <c r="R8" s="136"/>
      <c r="S8" s="136"/>
      <c r="T8" s="136"/>
      <c r="U8" s="136"/>
      <c r="V8" s="136"/>
      <c r="W8" s="136"/>
      <c r="X8" s="136"/>
      <c r="Y8" s="136"/>
      <c r="Z8" s="136"/>
      <c r="AA8" s="136"/>
      <c r="AB8" s="136"/>
      <c r="AC8" s="136"/>
      <c r="AD8" s="22"/>
      <c r="AE8" s="17"/>
      <c r="AF8" s="3"/>
    </row>
    <row r="9" spans="2:32" ht="45" customHeight="1" x14ac:dyDescent="0.25">
      <c r="B9" s="15"/>
      <c r="C9" s="18"/>
      <c r="D9" s="440" t="s">
        <v>417</v>
      </c>
      <c r="E9" s="440"/>
      <c r="F9" s="440"/>
      <c r="G9" s="440"/>
      <c r="H9" s="440"/>
      <c r="I9" s="440"/>
      <c r="J9" s="440"/>
      <c r="K9" s="440"/>
      <c r="L9" s="440"/>
      <c r="M9" s="440"/>
      <c r="N9" s="440"/>
      <c r="O9" s="440"/>
      <c r="P9" s="440"/>
      <c r="Q9" s="440"/>
      <c r="R9" s="440"/>
      <c r="S9" s="440"/>
      <c r="T9" s="440"/>
      <c r="U9" s="440"/>
      <c r="V9" s="440"/>
      <c r="W9" s="440"/>
      <c r="X9" s="440"/>
      <c r="Y9" s="440"/>
      <c r="Z9" s="440"/>
      <c r="AA9" s="440"/>
      <c r="AB9" s="440"/>
      <c r="AC9" s="440"/>
      <c r="AD9" s="18"/>
      <c r="AE9" s="17"/>
      <c r="AF9" s="3"/>
    </row>
    <row r="10" spans="2:32" ht="7.5" customHeight="1" x14ac:dyDescent="0.25">
      <c r="B10" s="15"/>
      <c r="C10" s="18"/>
      <c r="D10" s="18"/>
      <c r="E10" s="21"/>
      <c r="F10" s="19"/>
      <c r="G10" s="19"/>
      <c r="H10" s="19"/>
      <c r="I10" s="19"/>
      <c r="J10" s="19"/>
      <c r="K10" s="19"/>
      <c r="L10" s="19"/>
      <c r="M10" s="19"/>
      <c r="N10" s="19"/>
      <c r="O10" s="19"/>
      <c r="P10" s="18"/>
      <c r="Q10" s="18"/>
      <c r="R10" s="18"/>
      <c r="S10" s="18"/>
      <c r="T10" s="18"/>
      <c r="U10" s="18"/>
      <c r="V10" s="18"/>
      <c r="W10" s="18"/>
      <c r="X10" s="18"/>
      <c r="Y10" s="18"/>
      <c r="Z10" s="18"/>
      <c r="AA10" s="18"/>
      <c r="AB10" s="18"/>
      <c r="AC10" s="18"/>
      <c r="AD10" s="18"/>
      <c r="AE10" s="17"/>
      <c r="AF10" s="3"/>
    </row>
    <row r="11" spans="2:32" ht="45.75" customHeight="1" x14ac:dyDescent="0.25">
      <c r="B11" s="15"/>
      <c r="C11" s="18"/>
      <c r="D11" s="398"/>
      <c r="E11" s="398"/>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18"/>
      <c r="AE11" s="17"/>
      <c r="AF11" s="3"/>
    </row>
    <row r="12" spans="2:32" ht="15" customHeight="1" x14ac:dyDescent="0.25">
      <c r="B12" s="15"/>
      <c r="C12" s="18"/>
      <c r="D12" s="105"/>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8"/>
      <c r="AE12" s="17"/>
      <c r="AF12" s="3"/>
    </row>
    <row r="13" spans="2:32" ht="15" customHeight="1" x14ac:dyDescent="0.25">
      <c r="B13" s="15"/>
      <c r="C13" s="18"/>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8"/>
      <c r="AE13" s="17"/>
      <c r="AF13" s="3"/>
    </row>
    <row r="14" spans="2:32" ht="15" customHeight="1" x14ac:dyDescent="0.25">
      <c r="B14" s="15"/>
      <c r="C14" s="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8"/>
      <c r="AE14" s="17"/>
      <c r="AF14" s="3"/>
    </row>
    <row r="15" spans="2:32" ht="15" customHeight="1" x14ac:dyDescent="0.25">
      <c r="B15" s="15"/>
      <c r="C15" s="18"/>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8"/>
      <c r="AE15" s="17"/>
      <c r="AF15" s="3"/>
    </row>
    <row r="16" spans="2:32" ht="15" customHeight="1" x14ac:dyDescent="0.25">
      <c r="B16" s="15"/>
      <c r="C16" s="18"/>
      <c r="D16" s="105"/>
      <c r="E16" s="105"/>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8"/>
      <c r="AE16" s="17"/>
    </row>
    <row r="17" spans="2:32" ht="15" customHeight="1" x14ac:dyDescent="0.25">
      <c r="B17" s="15"/>
      <c r="C17" s="18"/>
      <c r="D17" s="105"/>
      <c r="E17" s="105"/>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8"/>
      <c r="AE17" s="17"/>
      <c r="AF17" s="3"/>
    </row>
    <row r="18" spans="2:32" ht="15" customHeight="1" x14ac:dyDescent="0.25">
      <c r="B18" s="15"/>
      <c r="C18" s="18"/>
      <c r="D18" s="105"/>
      <c r="E18" s="105"/>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8"/>
      <c r="AE18" s="17"/>
      <c r="AF18" s="3"/>
    </row>
    <row r="19" spans="2:32" ht="15" customHeight="1" x14ac:dyDescent="0.25">
      <c r="B19" s="15"/>
      <c r="C19" s="18"/>
      <c r="D19" s="105"/>
      <c r="E19" s="105"/>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8"/>
      <c r="AE19" s="17"/>
      <c r="AF19" s="3"/>
    </row>
    <row r="20" spans="2:32" ht="15" customHeight="1" x14ac:dyDescent="0.25">
      <c r="B20" s="15"/>
      <c r="C20" s="18"/>
      <c r="D20" s="105"/>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8"/>
      <c r="AE20" s="17"/>
      <c r="AF20" s="3"/>
    </row>
    <row r="21" spans="2:32" ht="15" customHeight="1" x14ac:dyDescent="0.25">
      <c r="B21" s="15"/>
      <c r="C21" s="18"/>
      <c r="D21" s="105"/>
      <c r="E21" s="105"/>
      <c r="F21" s="105"/>
      <c r="G21" s="105"/>
      <c r="H21" s="105"/>
      <c r="I21" s="105"/>
      <c r="J21" s="105"/>
      <c r="K21" s="105"/>
      <c r="L21" s="105"/>
      <c r="M21" s="105"/>
      <c r="N21" s="105"/>
      <c r="O21" s="105"/>
      <c r="P21" s="105"/>
      <c r="Q21" s="105"/>
      <c r="R21" s="105"/>
      <c r="S21" s="105"/>
      <c r="T21" s="105"/>
      <c r="U21" s="105"/>
      <c r="V21" s="105"/>
      <c r="W21" s="105"/>
      <c r="X21" s="105"/>
      <c r="Y21" s="105"/>
      <c r="Z21" s="105"/>
      <c r="AA21" s="105"/>
      <c r="AB21" s="105"/>
      <c r="AC21" s="105"/>
      <c r="AD21" s="18"/>
      <c r="AE21" s="17"/>
      <c r="AF21" s="3"/>
    </row>
    <row r="22" spans="2:32" ht="15" customHeight="1" x14ac:dyDescent="0.25">
      <c r="B22" s="15"/>
      <c r="C22" s="18"/>
      <c r="D22" s="105"/>
      <c r="E22" s="105"/>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8"/>
      <c r="AE22" s="17"/>
      <c r="AF22" s="3"/>
    </row>
    <row r="23" spans="2:32" ht="15" customHeight="1" x14ac:dyDescent="0.25">
      <c r="B23" s="15"/>
      <c r="C23" s="18"/>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8"/>
      <c r="AE23" s="17"/>
      <c r="AF23" s="3"/>
    </row>
    <row r="24" spans="2:32" ht="15" customHeight="1" x14ac:dyDescent="0.25">
      <c r="B24" s="15"/>
      <c r="C24" s="18"/>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8"/>
      <c r="AE24" s="17"/>
      <c r="AF24" s="3"/>
    </row>
    <row r="25" spans="2:32" ht="15" customHeight="1" x14ac:dyDescent="0.25">
      <c r="B25" s="15"/>
      <c r="C25" s="18"/>
      <c r="D25" s="105"/>
      <c r="E25" s="105"/>
      <c r="F25" s="105"/>
      <c r="G25" s="105"/>
      <c r="H25" s="105"/>
      <c r="I25" s="105"/>
      <c r="J25" s="105"/>
      <c r="K25" s="105"/>
      <c r="L25" s="105"/>
      <c r="M25" s="105"/>
      <c r="N25" s="105"/>
      <c r="O25" s="105"/>
      <c r="P25" s="105"/>
      <c r="Q25" s="105"/>
      <c r="R25" s="105"/>
      <c r="S25" s="105"/>
      <c r="T25" s="105"/>
      <c r="U25" s="105"/>
      <c r="V25" s="105"/>
      <c r="W25" s="105"/>
      <c r="X25" s="105"/>
      <c r="Y25" s="105"/>
      <c r="Z25" s="105"/>
      <c r="AA25" s="105"/>
      <c r="AB25" s="105"/>
      <c r="AC25" s="105"/>
      <c r="AD25" s="18"/>
      <c r="AE25" s="17"/>
      <c r="AF25" s="3"/>
    </row>
    <row r="26" spans="2:32" ht="15" customHeight="1" x14ac:dyDescent="0.25">
      <c r="B26" s="15"/>
      <c r="C26" s="18"/>
      <c r="D26" s="105"/>
      <c r="E26" s="105"/>
      <c r="F26" s="105"/>
      <c r="G26" s="105"/>
      <c r="H26" s="105"/>
      <c r="I26" s="105"/>
      <c r="J26" s="105"/>
      <c r="K26" s="105"/>
      <c r="L26" s="105"/>
      <c r="M26" s="105"/>
      <c r="N26" s="105"/>
      <c r="O26" s="105"/>
      <c r="P26" s="105"/>
      <c r="Q26" s="105"/>
      <c r="R26" s="105"/>
      <c r="S26" s="105"/>
      <c r="T26" s="105"/>
      <c r="U26" s="105"/>
      <c r="V26" s="105"/>
      <c r="W26" s="108"/>
      <c r="X26" s="105"/>
      <c r="Y26" s="105"/>
      <c r="Z26" s="105"/>
      <c r="AA26" s="105"/>
      <c r="AB26" s="105"/>
      <c r="AC26" s="105"/>
      <c r="AD26" s="18"/>
      <c r="AE26" s="17"/>
    </row>
    <row r="27" spans="2:32" ht="15" customHeight="1" thickBot="1" x14ac:dyDescent="0.3">
      <c r="B27" s="27"/>
      <c r="C27" s="28"/>
      <c r="D27" s="109"/>
      <c r="E27" s="109"/>
      <c r="F27" s="109"/>
      <c r="G27" s="109"/>
      <c r="H27" s="109"/>
      <c r="I27" s="109"/>
      <c r="J27" s="109"/>
      <c r="K27" s="109"/>
      <c r="L27" s="109"/>
      <c r="M27" s="109"/>
      <c r="N27" s="109"/>
      <c r="O27" s="109"/>
      <c r="P27" s="109"/>
      <c r="Q27" s="109"/>
      <c r="R27" s="109"/>
      <c r="S27" s="109"/>
      <c r="T27" s="109"/>
      <c r="U27" s="109"/>
      <c r="V27" s="109"/>
      <c r="W27" s="109"/>
      <c r="X27" s="109"/>
      <c r="Y27" s="109"/>
      <c r="Z27" s="109"/>
      <c r="AA27" s="109"/>
      <c r="AB27" s="109"/>
      <c r="AC27" s="109"/>
      <c r="AD27" s="28"/>
      <c r="AE27" s="29"/>
      <c r="AF27" s="3"/>
    </row>
    <row r="28" spans="2:32" x14ac:dyDescent="0.25">
      <c r="AF28" s="3"/>
    </row>
    <row r="29" spans="2:32" x14ac:dyDescent="0.25">
      <c r="AF29" s="3"/>
    </row>
  </sheetData>
  <mergeCells count="5">
    <mergeCell ref="D11:AC11"/>
    <mergeCell ref="D3:AD3"/>
    <mergeCell ref="D5:AC5"/>
    <mergeCell ref="D9:AC9"/>
    <mergeCell ref="D7:AC7"/>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4">
    <tabColor rgb="FFDCB9FF"/>
  </sheetPr>
  <dimension ref="A1:AT229"/>
  <sheetViews>
    <sheetView zoomScale="90" zoomScaleNormal="90" workbookViewId="0">
      <pane xSplit="18" ySplit="12" topLeftCell="S13" activePane="bottomRight" state="frozen"/>
      <selection pane="topRight" activeCell="S1" sqref="S1"/>
      <selection pane="bottomLeft" activeCell="A14" sqref="A14"/>
      <selection pane="bottomRight" activeCell="S6" sqref="S6"/>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0" width="1.140625" style="3" customWidth="1"/>
    <col min="41" max="44" width="14.7109375" style="47" customWidth="1"/>
    <col min="45" max="45" width="3.28515625" style="2" customWidth="1"/>
    <col min="46" max="16384" width="9.140625" style="2"/>
  </cols>
  <sheetData>
    <row r="1" spans="1:46" ht="6.75" customHeight="1" thickBot="1" x14ac:dyDescent="0.3">
      <c r="A1" s="2"/>
      <c r="B1" s="2"/>
      <c r="C1" s="2"/>
      <c r="D1" s="119"/>
      <c r="E1" s="2"/>
      <c r="F1" s="2"/>
      <c r="G1" s="2"/>
      <c r="H1" s="2"/>
      <c r="I1" s="2"/>
      <c r="J1" s="2"/>
      <c r="K1" s="2"/>
      <c r="L1" s="2"/>
      <c r="M1" s="2"/>
      <c r="N1" s="2"/>
      <c r="O1" s="2"/>
      <c r="P1" s="2"/>
      <c r="Q1" s="2"/>
      <c r="R1" s="2"/>
      <c r="AM1" s="2"/>
      <c r="AN1" s="2"/>
    </row>
    <row r="2" spans="1:46"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O2" s="151"/>
      <c r="AP2" s="151"/>
      <c r="AQ2" s="151"/>
      <c r="AR2" s="151"/>
    </row>
    <row r="3" spans="1:46" ht="11.25" customHeight="1" x14ac:dyDescent="0.25">
      <c r="A3" s="3"/>
      <c r="B3" s="15"/>
      <c r="C3" s="111"/>
      <c r="D3" s="453" t="s">
        <v>423</v>
      </c>
      <c r="E3" s="454"/>
      <c r="F3" s="111"/>
      <c r="G3" s="457" t="s">
        <v>534</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O3" s="86" t="s">
        <v>535</v>
      </c>
      <c r="AP3" s="86"/>
      <c r="AQ3" s="86"/>
      <c r="AR3" s="86"/>
    </row>
    <row r="4" spans="1:46" s="3" customFormat="1" ht="9.75" customHeight="1" thickBot="1" x14ac:dyDescent="0.3">
      <c r="B4" s="15"/>
      <c r="C4" s="111"/>
      <c r="D4" s="455"/>
      <c r="E4" s="456"/>
      <c r="F4" s="111"/>
      <c r="G4" s="458"/>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c r="AO4" s="152" t="s">
        <v>536</v>
      </c>
      <c r="AP4" s="152"/>
      <c r="AQ4" s="152"/>
      <c r="AR4" s="152"/>
      <c r="AT4" s="155" t="s">
        <v>539</v>
      </c>
    </row>
    <row r="5" spans="1:46" s="3" customFormat="1" ht="13.5" customHeight="1" thickBot="1" x14ac:dyDescent="0.3">
      <c r="B5" s="15"/>
      <c r="C5" s="111"/>
      <c r="D5" s="459" t="s">
        <v>538</v>
      </c>
      <c r="E5" s="459"/>
      <c r="F5" s="459"/>
      <c r="G5" s="459"/>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c r="AO5" s="146">
        <v>1</v>
      </c>
      <c r="AP5" s="146"/>
      <c r="AQ5" s="146"/>
      <c r="AR5" s="146"/>
      <c r="AT5" s="155" t="s">
        <v>540</v>
      </c>
    </row>
    <row r="6" spans="1:46" s="3" customFormat="1" ht="15.75" thickBot="1" x14ac:dyDescent="0.3">
      <c r="B6" s="15"/>
      <c r="C6" s="111"/>
      <c r="D6" s="459"/>
      <c r="E6" s="459"/>
      <c r="F6" s="459"/>
      <c r="G6" s="459"/>
      <c r="H6" s="111"/>
      <c r="I6" s="111"/>
      <c r="K6" s="111"/>
      <c r="L6" s="111"/>
      <c r="M6" s="111"/>
      <c r="N6" s="111"/>
      <c r="O6" s="111"/>
      <c r="P6" s="111"/>
      <c r="Q6" s="111"/>
      <c r="R6" s="18"/>
      <c r="S6" s="53"/>
      <c r="T6" s="57"/>
      <c r="U6" s="53"/>
      <c r="V6" s="57"/>
      <c r="W6" s="53"/>
      <c r="X6" s="57"/>
      <c r="Y6" s="53"/>
      <c r="Z6" s="57"/>
      <c r="AA6" s="53"/>
      <c r="AB6" s="57"/>
      <c r="AC6" s="53"/>
      <c r="AD6" s="57"/>
      <c r="AE6" s="53"/>
      <c r="AF6" s="57"/>
      <c r="AG6" s="53"/>
      <c r="AH6" s="57"/>
      <c r="AI6" s="53"/>
      <c r="AJ6" s="57"/>
      <c r="AK6" s="53"/>
      <c r="AL6" s="57"/>
      <c r="AM6" s="17"/>
      <c r="AO6" s="153" t="s">
        <v>537</v>
      </c>
      <c r="AP6" s="154"/>
      <c r="AQ6" s="154"/>
      <c r="AR6" s="154"/>
    </row>
    <row r="7" spans="1:46" s="3" customFormat="1" ht="30.75" customHeight="1" thickBot="1" x14ac:dyDescent="0.3">
      <c r="B7" s="15"/>
      <c r="C7" s="111"/>
      <c r="D7" s="459"/>
      <c r="E7" s="459"/>
      <c r="F7" s="459"/>
      <c r="G7" s="459"/>
      <c r="R7" s="31"/>
      <c r="S7" s="173" t="str">
        <f>IF('2'!$E$13="","",'2'!$E$13)</f>
        <v/>
      </c>
      <c r="T7" s="173" t="str">
        <f>IF('2'!$E$14="","",IF('2'!$C$14="",'2'!$E$14,CONCATENATE("COPY OF ",INDEX('2'!$E$13:$E$34,'2'!$C$14))))</f>
        <v/>
      </c>
      <c r="U7" s="173" t="str">
        <f>IF('2'!$E$15="","",IF('2'!$C$15="",'2'!$E$15,CONCATENATE("COPY OF ",INDEX('2'!$E$13:$E$34,'2'!$C$15))))</f>
        <v/>
      </c>
      <c r="V7" s="173" t="str">
        <f>IF('2'!$E$16="","",IF('2'!$C$16="",'2'!$E$16,CONCATENATE("COPY OF ",INDEX('2'!$E$13:$E$34,'2'!$C$16))))</f>
        <v/>
      </c>
      <c r="W7" s="173" t="str">
        <f>IF('2'!$E$17="","",IF('2'!$C$17="",'2'!$E$17,CONCATENATE("COPY OF ",INDEX('2'!$E$13:$E$34,'2'!$C$17))))</f>
        <v/>
      </c>
      <c r="X7" s="173" t="str">
        <f>IF('2'!$E$18="","",IF('2'!$C$18="",'2'!$E$18,CONCATENATE("COPY OF ",INDEX('2'!$E$13:$E$34,'2'!$C$18))))</f>
        <v/>
      </c>
      <c r="Y7" s="173" t="str">
        <f>IF('2'!$E$19="","",IF('2'!$C$19="",'2'!$E$19,CONCATENATE("COPY OF ",INDEX('2'!$E$13:$E$34,'2'!$C$19))))</f>
        <v/>
      </c>
      <c r="Z7" s="173" t="str">
        <f>IF('2'!$E$20="","",IF('2'!$C$20="",'2'!$E$20,CONCATENATE("COPY OF ",INDEX('2'!$E$13:$E$34,'2'!$C$20))))</f>
        <v/>
      </c>
      <c r="AA7" s="173" t="str">
        <f>IF('2'!$E$21="","",IF('2'!$C$21="",'2'!$E$21,CONCATENATE("COPY OF ",INDEX('2'!$E$13:$E$34,'2'!$C$21))))</f>
        <v/>
      </c>
      <c r="AB7" s="173" t="str">
        <f>IF('2'!$E$22="","",IF('2'!$C$22="",'2'!$E$22,CONCATENATE("COPY OF ",INDEX('2'!$E$13:$E$34,'2'!$C$22))))</f>
        <v/>
      </c>
      <c r="AC7" s="173" t="str">
        <f>IF('2'!$E$25="","",IF('2'!$C$25="",'2'!$E$25,CONCATENATE("COPY OF ",INDEX('2'!$E$13:$E$34,'2'!$C$25+2))))</f>
        <v/>
      </c>
      <c r="AD7" s="173" t="str">
        <f>IF('2'!$E$26="","",IF('2'!$C$26="",'2'!$E$26,CONCATENATE("COPY OF ",INDEX('2'!$E$13:$E$34,'2'!$C$26+2))))</f>
        <v/>
      </c>
      <c r="AE7" s="173" t="str">
        <f>IF('2'!$E$27="","",IF('2'!$C$27="",'2'!$E$27,CONCATENATE("COPY OF ",INDEX('2'!$E$13:$E$34,'2'!$C$27+2))))</f>
        <v/>
      </c>
      <c r="AF7" s="173" t="str">
        <f>IF('2'!$E$28="","",IF('2'!$C$28="",'2'!$E$28,CONCATENATE("COPY OF ",INDEX('2'!$E$13:$E$34,'2'!$C$28+2))))</f>
        <v/>
      </c>
      <c r="AG7" s="173" t="str">
        <f>IF('2'!$E$29="","",IF('2'!$C$29="",'2'!$E$29,CONCATENATE("COPY OF ",INDEX('2'!$E$13:$E$34,'2'!$C$29+2))))</f>
        <v/>
      </c>
      <c r="AH7" s="173" t="str">
        <f>IF('2'!$E$30="","",IF('2'!$C$30="",'2'!$E$30,CONCATENATE("COPY OF ",INDEX('2'!$E$13:$E$34,'2'!$C$30+2))))</f>
        <v/>
      </c>
      <c r="AI7" s="173" t="str">
        <f>IF('2'!$E$31="","",IF('2'!$C$31="",'2'!$E$31,CONCATENATE("COPY OF ",INDEX('2'!$E$13:$E$34,'2'!$C$31+2))))</f>
        <v/>
      </c>
      <c r="AJ7" s="173" t="str">
        <f>IF('2'!$E$32="","",IF('2'!$C$32="",'2'!$E$32,CONCATENATE("COPY OF ",INDEX('2'!$E$13:$E$34,'2'!$C$32+2))))</f>
        <v/>
      </c>
      <c r="AK7" s="173" t="str">
        <f>IF('2'!$E$33="","",IF('2'!$C$33="",'2'!$E$33,CONCATENATE("COPY OF ",INDEX('2'!$E$13:$E$34,'2'!$C$33+2))))</f>
        <v/>
      </c>
      <c r="AL7" s="173" t="str">
        <f>IF('2'!$E$34="","",IF('2'!$C$34="",'2'!$E$34,CONCATENATE("COPY OF ",INDEX('2'!$E$13:$E$34,'2'!$C$34+2))))</f>
        <v/>
      </c>
      <c r="AM7" s="68"/>
      <c r="AO7" s="69"/>
      <c r="AP7" s="69"/>
      <c r="AQ7" s="69"/>
      <c r="AR7" s="69"/>
    </row>
    <row r="8" spans="1:46" s="3" customFormat="1" ht="2.4500000000000002" customHeight="1" x14ac:dyDescent="0.25">
      <c r="B8" s="15"/>
      <c r="C8" s="31"/>
      <c r="D8" s="71"/>
      <c r="E8" s="31"/>
      <c r="F8" s="31"/>
      <c r="G8" s="31"/>
      <c r="H8" s="31"/>
      <c r="I8" s="31"/>
      <c r="J8" s="31"/>
      <c r="K8" s="31"/>
      <c r="L8" s="31"/>
      <c r="M8" s="31"/>
      <c r="N8" s="31"/>
      <c r="O8" s="31"/>
      <c r="P8" s="31"/>
      <c r="Q8" s="31"/>
      <c r="R8" s="31"/>
      <c r="S8" s="49"/>
      <c r="T8" s="56"/>
      <c r="U8" s="49"/>
      <c r="V8" s="56"/>
      <c r="W8" s="49"/>
      <c r="X8" s="56"/>
      <c r="Y8" s="49"/>
      <c r="Z8" s="56"/>
      <c r="AA8" s="49"/>
      <c r="AB8" s="56"/>
      <c r="AC8" s="49"/>
      <c r="AD8" s="56"/>
      <c r="AE8" s="49"/>
      <c r="AF8" s="56"/>
      <c r="AG8" s="49"/>
      <c r="AH8" s="56"/>
      <c r="AI8" s="49"/>
      <c r="AJ8" s="56"/>
      <c r="AK8" s="49"/>
      <c r="AL8" s="56"/>
      <c r="AM8" s="17"/>
      <c r="AO8" s="86"/>
      <c r="AP8" s="86"/>
      <c r="AQ8" s="86"/>
      <c r="AR8" s="86"/>
    </row>
    <row r="9" spans="1:46" s="3" customFormat="1" ht="13.5" customHeight="1" x14ac:dyDescent="0.25">
      <c r="B9" s="15"/>
      <c r="C9" s="18"/>
      <c r="D9" s="130"/>
      <c r="E9" s="131" t="s">
        <v>541</v>
      </c>
      <c r="F9" s="128"/>
      <c r="G9" s="128"/>
      <c r="H9" s="128"/>
      <c r="I9" s="128"/>
      <c r="J9" s="128"/>
      <c r="K9" s="128"/>
      <c r="L9" s="128"/>
      <c r="M9" s="128"/>
      <c r="N9" s="128"/>
      <c r="O9" s="128"/>
      <c r="P9" s="128"/>
      <c r="Q9" s="86"/>
      <c r="R9" s="86"/>
      <c r="S9" s="150"/>
      <c r="T9" s="150"/>
      <c r="U9" s="150"/>
      <c r="V9" s="150"/>
      <c r="W9" s="150"/>
      <c r="X9" s="149"/>
      <c r="Y9" s="147"/>
      <c r="Z9" s="147"/>
      <c r="AA9" s="147"/>
      <c r="AB9" s="147"/>
      <c r="AC9" s="147"/>
      <c r="AD9" s="147"/>
      <c r="AE9" s="147"/>
      <c r="AF9" s="147"/>
      <c r="AG9" s="147"/>
      <c r="AH9" s="147"/>
      <c r="AI9" s="147"/>
      <c r="AJ9" s="147"/>
      <c r="AK9" s="147"/>
      <c r="AL9" s="147"/>
      <c r="AM9" s="148"/>
      <c r="AN9" s="5"/>
      <c r="AO9" s="145"/>
      <c r="AP9" s="145"/>
      <c r="AQ9" s="145"/>
      <c r="AR9" s="145"/>
    </row>
    <row r="10" spans="1:46" s="3" customFormat="1" ht="2.4500000000000002" customHeight="1" x14ac:dyDescent="0.25">
      <c r="B10" s="15"/>
      <c r="C10" s="31"/>
      <c r="D10" s="71"/>
      <c r="E10" s="31"/>
      <c r="F10" s="31"/>
      <c r="G10" s="31"/>
      <c r="H10" s="31"/>
      <c r="I10" s="31"/>
      <c r="J10" s="31"/>
      <c r="K10" s="31"/>
      <c r="L10" s="31"/>
      <c r="M10" s="31"/>
      <c r="N10" s="31"/>
      <c r="O10" s="31"/>
      <c r="P10" s="31"/>
      <c r="Q10" s="31"/>
      <c r="R10" s="31"/>
      <c r="S10" s="49"/>
      <c r="T10" s="56"/>
      <c r="U10" s="49"/>
      <c r="V10" s="56"/>
      <c r="W10" s="49"/>
      <c r="X10" s="56"/>
      <c r="Y10" s="49"/>
      <c r="Z10" s="56"/>
      <c r="AA10" s="49"/>
      <c r="AB10" s="56"/>
      <c r="AC10" s="49"/>
      <c r="AD10" s="56"/>
      <c r="AE10" s="49"/>
      <c r="AF10" s="56"/>
      <c r="AG10" s="49"/>
      <c r="AH10" s="56"/>
      <c r="AI10" s="49"/>
      <c r="AJ10" s="56"/>
      <c r="AK10" s="49"/>
      <c r="AL10" s="56"/>
      <c r="AM10" s="17"/>
      <c r="AO10" s="49"/>
      <c r="AP10" s="49"/>
      <c r="AQ10" s="49"/>
      <c r="AR10" s="49"/>
    </row>
    <row r="11" spans="1:46" s="3" customFormat="1" ht="13.5" customHeight="1" x14ac:dyDescent="0.25">
      <c r="B11" s="15"/>
      <c r="C11" s="18"/>
      <c r="D11" s="86"/>
      <c r="E11" s="131" t="s">
        <v>542</v>
      </c>
      <c r="F11" s="128"/>
      <c r="G11" s="128"/>
      <c r="H11" s="128"/>
      <c r="I11" s="128"/>
      <c r="J11" s="128"/>
      <c r="K11" s="128"/>
      <c r="L11" s="128"/>
      <c r="M11" s="128"/>
      <c r="N11" s="128"/>
      <c r="O11" s="128"/>
      <c r="P11" s="128"/>
      <c r="Q11" s="86"/>
      <c r="R11" s="86"/>
      <c r="S11" s="150"/>
      <c r="T11" s="150"/>
      <c r="U11" s="150"/>
      <c r="V11" s="150"/>
      <c r="W11" s="150"/>
      <c r="X11" s="149"/>
      <c r="Y11" s="147"/>
      <c r="Z11" s="147"/>
      <c r="AA11" s="147"/>
      <c r="AB11" s="147"/>
      <c r="AC11" s="147"/>
      <c r="AD11" s="147"/>
      <c r="AE11" s="147"/>
      <c r="AF11" s="147"/>
      <c r="AG11" s="147"/>
      <c r="AH11" s="147"/>
      <c r="AI11" s="147"/>
      <c r="AJ11" s="147"/>
      <c r="AK11" s="147"/>
      <c r="AL11" s="147"/>
      <c r="AM11" s="148"/>
      <c r="AN11" s="5"/>
      <c r="AO11" s="249"/>
      <c r="AP11" s="249"/>
      <c r="AQ11" s="249"/>
      <c r="AR11" s="249"/>
      <c r="AS11" s="31"/>
    </row>
    <row r="12" spans="1:46" s="3" customFormat="1" ht="2.4500000000000002" customHeight="1" x14ac:dyDescent="0.25">
      <c r="B12" s="15"/>
      <c r="C12" s="31"/>
      <c r="D12" s="71"/>
      <c r="E12" s="31"/>
      <c r="F12" s="31"/>
      <c r="G12" s="31"/>
      <c r="H12" s="31"/>
      <c r="I12" s="31"/>
      <c r="J12" s="31"/>
      <c r="K12" s="31"/>
      <c r="L12" s="31"/>
      <c r="M12" s="31"/>
      <c r="N12" s="31"/>
      <c r="O12" s="31"/>
      <c r="P12" s="31"/>
      <c r="Q12" s="31"/>
      <c r="R12" s="31"/>
      <c r="S12" s="49"/>
      <c r="T12" s="56"/>
      <c r="U12" s="49"/>
      <c r="V12" s="56"/>
      <c r="W12" s="49"/>
      <c r="X12" s="56"/>
      <c r="Y12" s="49"/>
      <c r="Z12" s="56"/>
      <c r="AA12" s="49"/>
      <c r="AB12" s="56"/>
      <c r="AC12" s="49"/>
      <c r="AD12" s="56"/>
      <c r="AE12" s="49"/>
      <c r="AF12" s="56"/>
      <c r="AG12" s="49"/>
      <c r="AH12" s="56"/>
      <c r="AI12" s="49"/>
      <c r="AJ12" s="56"/>
      <c r="AK12" s="49"/>
      <c r="AL12" s="56"/>
      <c r="AM12" s="17"/>
      <c r="AO12" s="49"/>
      <c r="AP12" s="49"/>
      <c r="AQ12" s="49"/>
      <c r="AR12" s="49"/>
    </row>
    <row r="13" spans="1:46" s="3" customFormat="1" ht="133.5" customHeight="1" x14ac:dyDescent="0.25">
      <c r="B13" s="15"/>
      <c r="C13" s="31"/>
      <c r="D13" s="450" t="s">
        <v>678</v>
      </c>
      <c r="E13" s="450"/>
      <c r="F13" s="450"/>
      <c r="G13" s="450"/>
      <c r="H13" s="450"/>
      <c r="I13" s="450"/>
      <c r="J13" s="450"/>
      <c r="K13" s="450"/>
      <c r="L13" s="450"/>
      <c r="M13" s="450"/>
      <c r="N13" s="450"/>
      <c r="O13" s="450"/>
      <c r="P13" s="450"/>
      <c r="Q13" s="450"/>
      <c r="R13" s="450"/>
      <c r="S13" s="450"/>
      <c r="T13" s="450"/>
      <c r="U13" s="450"/>
      <c r="V13" s="450"/>
      <c r="W13" s="450"/>
      <c r="X13" s="56"/>
      <c r="Y13" s="49"/>
      <c r="Z13" s="56"/>
      <c r="AA13" s="49"/>
      <c r="AB13" s="56"/>
      <c r="AC13" s="49"/>
      <c r="AD13" s="56"/>
      <c r="AE13" s="49"/>
      <c r="AF13" s="56"/>
      <c r="AG13" s="49"/>
      <c r="AH13" s="56"/>
      <c r="AI13" s="49"/>
      <c r="AJ13" s="56"/>
      <c r="AK13" s="49"/>
      <c r="AL13" s="56"/>
      <c r="AM13" s="17"/>
      <c r="AO13" s="451" t="s">
        <v>543</v>
      </c>
      <c r="AP13" s="451"/>
      <c r="AQ13" s="451"/>
      <c r="AR13" s="451"/>
    </row>
    <row r="14" spans="1:46" s="3" customFormat="1" ht="15" customHeight="1" x14ac:dyDescent="0.25">
      <c r="B14" s="15"/>
      <c r="C14" s="18"/>
      <c r="D14" s="121">
        <v>1</v>
      </c>
      <c r="E14" s="115" t="s">
        <v>422</v>
      </c>
      <c r="F14" s="88"/>
      <c r="G14" s="88"/>
      <c r="H14" s="88"/>
      <c r="I14" s="88"/>
      <c r="J14" s="88"/>
      <c r="K14" s="88"/>
      <c r="L14" s="88"/>
      <c r="M14" s="88"/>
      <c r="N14" s="88"/>
      <c r="O14" s="88"/>
      <c r="P14" s="88"/>
      <c r="Q14" s="66"/>
      <c r="R14" s="88"/>
      <c r="S14" s="88"/>
      <c r="T14" s="88"/>
      <c r="U14" s="88"/>
      <c r="V14" s="88"/>
      <c r="W14" s="88"/>
      <c r="X14" s="88"/>
      <c r="Y14" s="88"/>
      <c r="Z14" s="88"/>
      <c r="AA14" s="88"/>
      <c r="AB14" s="88"/>
      <c r="AC14" s="88"/>
      <c r="AD14" s="88"/>
      <c r="AE14" s="88"/>
      <c r="AF14" s="88"/>
      <c r="AG14" s="88"/>
      <c r="AH14" s="88"/>
      <c r="AI14" s="88"/>
      <c r="AJ14" s="88"/>
      <c r="AK14" s="88"/>
      <c r="AL14" s="88"/>
      <c r="AM14" s="17"/>
      <c r="AO14" s="115" t="s">
        <v>422</v>
      </c>
      <c r="AP14" s="88"/>
      <c r="AQ14" s="88"/>
      <c r="AR14" s="88"/>
    </row>
    <row r="15" spans="1:46"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c r="AO15" s="49"/>
      <c r="AP15" s="49"/>
      <c r="AQ15" s="49"/>
      <c r="AR15" s="49"/>
    </row>
    <row r="16" spans="1:46" s="3" customFormat="1" ht="13.5" customHeight="1" x14ac:dyDescent="0.25">
      <c r="B16" s="15"/>
      <c r="C16" s="18"/>
      <c r="D16" s="122" t="s">
        <v>2</v>
      </c>
      <c r="E16" s="114" t="s">
        <v>424</v>
      </c>
      <c r="F16" s="112"/>
      <c r="G16" s="112"/>
      <c r="H16" s="112"/>
      <c r="I16" s="112"/>
      <c r="J16" s="112"/>
      <c r="K16" s="112"/>
      <c r="L16" s="112"/>
      <c r="M16" s="112"/>
      <c r="N16" s="112"/>
      <c r="O16" s="112"/>
      <c r="P16" s="112"/>
      <c r="Q16" s="65"/>
      <c r="R16" s="65"/>
      <c r="S16" s="460" t="str">
        <f>FormControl!B1</f>
        <v/>
      </c>
      <c r="T16" s="460"/>
      <c r="U16" s="460"/>
      <c r="V16" s="460"/>
      <c r="W16" s="460"/>
      <c r="X16" s="56"/>
      <c r="Y16" s="49"/>
      <c r="Z16" s="56"/>
      <c r="AA16" s="49"/>
      <c r="AB16" s="56"/>
      <c r="AC16" s="49"/>
      <c r="AD16" s="56"/>
      <c r="AE16" s="49"/>
      <c r="AF16" s="56"/>
      <c r="AG16" s="49"/>
      <c r="AH16" s="56"/>
      <c r="AI16" s="49"/>
      <c r="AJ16" s="56"/>
      <c r="AK16" s="49"/>
      <c r="AL16" s="56"/>
      <c r="AM16" s="68"/>
    </row>
    <row r="17" spans="2:44"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c r="AO17" s="49"/>
      <c r="AP17" s="49"/>
      <c r="AQ17" s="49"/>
      <c r="AR17" s="49"/>
    </row>
    <row r="18" spans="2:44" s="3" customFormat="1" ht="13.5" customHeight="1" x14ac:dyDescent="0.25">
      <c r="B18" s="15"/>
      <c r="C18" s="18"/>
      <c r="D18" s="122" t="s">
        <v>5</v>
      </c>
      <c r="E18" s="114" t="s">
        <v>11</v>
      </c>
      <c r="F18" s="112"/>
      <c r="G18" s="112"/>
      <c r="H18" s="112"/>
      <c r="I18" s="112"/>
      <c r="J18" s="112"/>
      <c r="K18" s="112"/>
      <c r="L18" s="112"/>
      <c r="M18" s="112"/>
      <c r="N18" s="112"/>
      <c r="O18" s="112"/>
      <c r="P18" s="112"/>
      <c r="Q18" s="65"/>
      <c r="R18" s="65"/>
      <c r="S18" s="460" t="str">
        <f>FormControl!D3</f>
        <v>case finding</v>
      </c>
      <c r="T18" s="460"/>
      <c r="U18" s="460"/>
      <c r="V18" s="460"/>
      <c r="W18" s="460"/>
      <c r="X18" s="56"/>
      <c r="Y18" s="49"/>
      <c r="Z18" s="56"/>
      <c r="AA18" s="49"/>
      <c r="AB18" s="56"/>
      <c r="AC18" s="49"/>
      <c r="AD18" s="56"/>
      <c r="AE18" s="49"/>
      <c r="AF18" s="56"/>
      <c r="AG18" s="49"/>
      <c r="AH18" s="56"/>
      <c r="AI18" s="49"/>
      <c r="AJ18" s="56"/>
      <c r="AK18" s="49"/>
      <c r="AL18" s="56"/>
      <c r="AM18" s="68"/>
      <c r="AO18" s="139" t="str">
        <f>IF($S$18="","",$S$18)</f>
        <v>case finding</v>
      </c>
      <c r="AP18" s="139" t="str">
        <f>IF($S$18="","",$S$18)</f>
        <v>case finding</v>
      </c>
      <c r="AQ18" s="139" t="str">
        <f>IF($S$18="","",$S$18)</f>
        <v>case finding</v>
      </c>
      <c r="AR18" s="139" t="str">
        <f>IF($S$18="","",$S$18)</f>
        <v>case finding</v>
      </c>
    </row>
    <row r="19" spans="2:44" s="3" customFormat="1" ht="2.4500000000000002" customHeight="1" x14ac:dyDescent="0.25">
      <c r="B19" s="15"/>
      <c r="C19" s="31"/>
      <c r="D19" s="71"/>
      <c r="E19" s="31"/>
      <c r="F19" s="31"/>
      <c r="G19" s="31"/>
      <c r="H19" s="31"/>
      <c r="I19" s="31"/>
      <c r="J19" s="31"/>
      <c r="K19" s="31"/>
      <c r="L19" s="31"/>
      <c r="M19" s="31"/>
      <c r="N19" s="31"/>
      <c r="O19" s="31"/>
      <c r="P19" s="31"/>
      <c r="Q19" s="31"/>
      <c r="R19" s="31"/>
      <c r="S19" s="49"/>
      <c r="T19" s="56"/>
      <c r="U19" s="49"/>
      <c r="V19" s="56"/>
      <c r="W19" s="49"/>
      <c r="X19" s="56"/>
      <c r="Y19" s="49"/>
      <c r="Z19" s="56"/>
      <c r="AA19" s="49"/>
      <c r="AB19" s="56"/>
      <c r="AC19" s="49"/>
      <c r="AD19" s="56"/>
      <c r="AE19" s="49"/>
      <c r="AF19" s="56"/>
      <c r="AG19" s="49"/>
      <c r="AH19" s="56"/>
      <c r="AI19" s="49"/>
      <c r="AJ19" s="56"/>
      <c r="AK19" s="49"/>
      <c r="AL19" s="56"/>
      <c r="AM19" s="17"/>
      <c r="AO19" s="49"/>
      <c r="AP19" s="49"/>
      <c r="AQ19" s="49"/>
      <c r="AR19" s="49"/>
    </row>
    <row r="20" spans="2:44" s="3" customFormat="1" ht="13.5" customHeight="1" x14ac:dyDescent="0.25">
      <c r="B20" s="15"/>
      <c r="C20" s="18"/>
      <c r="D20" s="122" t="s">
        <v>12</v>
      </c>
      <c r="E20" s="114" t="s">
        <v>92</v>
      </c>
      <c r="F20" s="112"/>
      <c r="G20" s="112"/>
      <c r="H20" s="112"/>
      <c r="I20" s="112"/>
      <c r="J20" s="112"/>
      <c r="K20" s="112"/>
      <c r="L20" s="112"/>
      <c r="M20" s="112"/>
      <c r="N20" s="112"/>
      <c r="O20" s="112"/>
      <c r="P20" s="112"/>
      <c r="Q20" s="65"/>
      <c r="R20" s="65"/>
      <c r="S20" s="460" t="str">
        <f>IF('1.3'!G8="","",'1.3'!G8)</f>
        <v/>
      </c>
      <c r="T20" s="460"/>
      <c r="U20" s="460"/>
      <c r="V20" s="460"/>
      <c r="W20" s="460"/>
      <c r="X20" s="56"/>
      <c r="Y20" s="49"/>
      <c r="Z20" s="56"/>
      <c r="AA20" s="49"/>
      <c r="AB20" s="56"/>
      <c r="AC20" s="49"/>
      <c r="AD20" s="56"/>
      <c r="AE20" s="49"/>
      <c r="AF20" s="56"/>
      <c r="AG20" s="49"/>
      <c r="AH20" s="56"/>
      <c r="AI20" s="49"/>
      <c r="AJ20" s="56"/>
      <c r="AK20" s="49"/>
      <c r="AL20" s="56"/>
      <c r="AM20" s="68"/>
      <c r="AO20" s="139" t="str">
        <f>IF($S$20="","",$S$20)</f>
        <v/>
      </c>
      <c r="AP20" s="139" t="str">
        <f t="shared" ref="AP20:AR20" si="0">IF($S$20="","",$S$20)</f>
        <v/>
      </c>
      <c r="AQ20" s="139" t="str">
        <f t="shared" si="0"/>
        <v/>
      </c>
      <c r="AR20" s="139" t="str">
        <f t="shared" si="0"/>
        <v/>
      </c>
    </row>
    <row r="21" spans="2:44" s="3" customFormat="1" ht="2.4500000000000002" customHeight="1" x14ac:dyDescent="0.25">
      <c r="B21" s="15"/>
      <c r="C21" s="31"/>
      <c r="D21" s="71"/>
      <c r="E21" s="31"/>
      <c r="F21" s="31"/>
      <c r="G21" s="31"/>
      <c r="H21" s="31"/>
      <c r="I21" s="31"/>
      <c r="J21" s="31"/>
      <c r="K21" s="31"/>
      <c r="L21" s="31"/>
      <c r="M21" s="31"/>
      <c r="N21" s="31"/>
      <c r="O21" s="31"/>
      <c r="P21" s="31"/>
      <c r="Q21" s="31"/>
      <c r="R21" s="31"/>
      <c r="S21" s="49"/>
      <c r="T21" s="56"/>
      <c r="U21" s="49"/>
      <c r="V21" s="56"/>
      <c r="W21" s="49"/>
      <c r="X21" s="56"/>
      <c r="Y21" s="49"/>
      <c r="Z21" s="56"/>
      <c r="AA21" s="49"/>
      <c r="AB21" s="56"/>
      <c r="AC21" s="49"/>
      <c r="AD21" s="56"/>
      <c r="AE21" s="49"/>
      <c r="AF21" s="56"/>
      <c r="AG21" s="49"/>
      <c r="AH21" s="56"/>
      <c r="AI21" s="49"/>
      <c r="AJ21" s="56"/>
      <c r="AK21" s="49"/>
      <c r="AL21" s="56"/>
      <c r="AM21" s="17"/>
      <c r="AO21" s="49"/>
      <c r="AP21" s="49"/>
      <c r="AQ21" s="49"/>
      <c r="AR21" s="49"/>
    </row>
    <row r="22" spans="2:44" s="3" customFormat="1" ht="48.75" customHeight="1" x14ac:dyDescent="0.25">
      <c r="B22" s="15"/>
      <c r="C22" s="18"/>
      <c r="D22" s="130" t="s">
        <v>56</v>
      </c>
      <c r="E22" s="131" t="s">
        <v>425</v>
      </c>
      <c r="F22" s="128"/>
      <c r="G22" s="141" t="s">
        <v>544</v>
      </c>
      <c r="H22" s="128"/>
      <c r="I22" s="128"/>
      <c r="J22" s="128"/>
      <c r="K22" s="128"/>
      <c r="L22" s="128"/>
      <c r="M22" s="128"/>
      <c r="N22" s="128"/>
      <c r="O22" s="128"/>
      <c r="P22" s="128"/>
      <c r="Q22" s="86"/>
      <c r="R22" s="86"/>
      <c r="S22" s="452" t="str">
        <f>FormControl!L28</f>
        <v xml:space="preserve">                                </v>
      </c>
      <c r="T22" s="452"/>
      <c r="U22" s="452"/>
      <c r="V22" s="452"/>
      <c r="W22" s="452"/>
      <c r="X22" s="56"/>
      <c r="Y22" s="49"/>
      <c r="Z22" s="56"/>
      <c r="AA22" s="49"/>
      <c r="AB22" s="56"/>
      <c r="AC22" s="49"/>
      <c r="AD22" s="56"/>
      <c r="AE22" s="49"/>
      <c r="AF22" s="56"/>
      <c r="AG22" s="49"/>
      <c r="AH22" s="56"/>
      <c r="AI22" s="49"/>
      <c r="AJ22" s="56"/>
      <c r="AK22" s="49"/>
      <c r="AL22" s="56"/>
      <c r="AM22" s="68"/>
      <c r="AO22" s="447" t="str">
        <f>IF($S22="","",$S22)</f>
        <v xml:space="preserve">                                </v>
      </c>
      <c r="AP22" s="448"/>
      <c r="AQ22" s="448"/>
      <c r="AR22" s="449"/>
    </row>
    <row r="23" spans="2:44" s="3" customFormat="1" ht="2.4500000000000002" customHeight="1" x14ac:dyDescent="0.25">
      <c r="B23" s="15"/>
      <c r="C23" s="31"/>
      <c r="D23" s="71"/>
      <c r="E23" s="31"/>
      <c r="F23" s="31"/>
      <c r="G23" s="31"/>
      <c r="H23" s="31"/>
      <c r="I23" s="31"/>
      <c r="J23" s="31"/>
      <c r="K23" s="31"/>
      <c r="L23" s="31"/>
      <c r="M23" s="31"/>
      <c r="N23" s="31"/>
      <c r="O23" s="31"/>
      <c r="P23" s="31"/>
      <c r="Q23" s="31"/>
      <c r="R23" s="31"/>
      <c r="S23" s="49"/>
      <c r="T23" s="56"/>
      <c r="U23" s="49"/>
      <c r="V23" s="56"/>
      <c r="W23" s="49"/>
      <c r="X23" s="56"/>
      <c r="Y23" s="49"/>
      <c r="Z23" s="56"/>
      <c r="AA23" s="49"/>
      <c r="AB23" s="56"/>
      <c r="AC23" s="49"/>
      <c r="AD23" s="56"/>
      <c r="AE23" s="49"/>
      <c r="AF23" s="56"/>
      <c r="AG23" s="49"/>
      <c r="AH23" s="56"/>
      <c r="AI23" s="49"/>
      <c r="AJ23" s="56"/>
      <c r="AK23" s="49"/>
      <c r="AL23" s="56"/>
      <c r="AM23" s="17"/>
      <c r="AO23" s="49"/>
      <c r="AP23" s="49"/>
      <c r="AQ23" s="49"/>
      <c r="AR23" s="49"/>
    </row>
    <row r="24" spans="2:44" s="3" customFormat="1" ht="13.5" customHeight="1" x14ac:dyDescent="0.25">
      <c r="B24" s="15"/>
      <c r="C24" s="18"/>
      <c r="D24" s="122" t="s">
        <v>494</v>
      </c>
      <c r="E24" s="114" t="s">
        <v>57</v>
      </c>
      <c r="F24" s="112"/>
      <c r="G24" s="446" t="s">
        <v>545</v>
      </c>
      <c r="H24" s="112"/>
      <c r="I24" s="112"/>
      <c r="J24" s="112"/>
      <c r="K24" s="112"/>
      <c r="L24" s="112"/>
      <c r="M24" s="112"/>
      <c r="N24" s="112"/>
      <c r="O24" s="112"/>
      <c r="P24" s="112"/>
      <c r="Q24" s="65"/>
      <c r="R24" s="65"/>
      <c r="S24" s="461">
        <f>FormControl!$F$30</f>
        <v>0</v>
      </c>
      <c r="T24" s="461"/>
      <c r="U24" s="461" t="str">
        <f>FormControl!$G$30</f>
        <v>No risk declared</v>
      </c>
      <c r="V24" s="461"/>
      <c r="W24" s="461"/>
      <c r="X24" s="56"/>
      <c r="Y24" s="49"/>
      <c r="Z24" s="56"/>
      <c r="AA24" s="49"/>
      <c r="AB24" s="56"/>
      <c r="AC24" s="49"/>
      <c r="AD24" s="56"/>
      <c r="AE24" s="49"/>
      <c r="AF24" s="56"/>
      <c r="AG24" s="49"/>
      <c r="AH24" s="56"/>
      <c r="AI24" s="49"/>
      <c r="AJ24" s="56"/>
      <c r="AK24" s="49"/>
      <c r="AL24" s="56"/>
      <c r="AM24" s="68"/>
      <c r="AO24" s="140"/>
      <c r="AP24" s="140"/>
      <c r="AQ24" s="140"/>
      <c r="AR24" s="140"/>
    </row>
    <row r="25" spans="2:44" s="3" customFormat="1" ht="13.5" customHeight="1" x14ac:dyDescent="0.25">
      <c r="B25" s="15"/>
      <c r="C25" s="18"/>
      <c r="D25" s="122"/>
      <c r="E25" s="114"/>
      <c r="F25" s="112"/>
      <c r="G25" s="446"/>
      <c r="H25" s="112"/>
      <c r="I25" s="112"/>
      <c r="J25" s="112"/>
      <c r="K25" s="112"/>
      <c r="L25" s="112"/>
      <c r="M25" s="112"/>
      <c r="N25" s="112"/>
      <c r="O25" s="112"/>
      <c r="P25" s="112"/>
      <c r="Q25" s="65"/>
      <c r="R25" s="65"/>
      <c r="S25" s="461">
        <f>FormControl!$F$31</f>
        <v>0</v>
      </c>
      <c r="T25" s="461"/>
      <c r="U25" s="461" t="str">
        <f>FormControl!$G$31</f>
        <v>No risk declared</v>
      </c>
      <c r="V25" s="461"/>
      <c r="W25" s="461"/>
      <c r="X25" s="56"/>
      <c r="Y25" s="49"/>
      <c r="Z25" s="56"/>
      <c r="AA25" s="49"/>
      <c r="AB25" s="56"/>
      <c r="AC25" s="49"/>
      <c r="AD25" s="56"/>
      <c r="AE25" s="49"/>
      <c r="AF25" s="56"/>
      <c r="AG25" s="49"/>
      <c r="AH25" s="56"/>
      <c r="AI25" s="49"/>
      <c r="AJ25" s="56"/>
      <c r="AK25" s="49"/>
      <c r="AL25" s="56"/>
      <c r="AM25" s="68"/>
      <c r="AO25" s="140"/>
      <c r="AP25" s="140"/>
      <c r="AQ25" s="140"/>
      <c r="AR25" s="140"/>
    </row>
    <row r="26" spans="2:44" s="3" customFormat="1" ht="13.5" customHeight="1" x14ac:dyDescent="0.25">
      <c r="B26" s="15"/>
      <c r="C26" s="18"/>
      <c r="D26" s="122"/>
      <c r="E26" s="114"/>
      <c r="F26" s="112"/>
      <c r="G26" s="446"/>
      <c r="H26" s="112"/>
      <c r="I26" s="112"/>
      <c r="J26" s="112"/>
      <c r="K26" s="112"/>
      <c r="L26" s="112"/>
      <c r="M26" s="112"/>
      <c r="N26" s="112"/>
      <c r="O26" s="112"/>
      <c r="P26" s="112"/>
      <c r="Q26" s="65"/>
      <c r="R26" s="65"/>
      <c r="S26" s="461">
        <f>FormControl!$F$32</f>
        <v>0</v>
      </c>
      <c r="T26" s="461"/>
      <c r="U26" s="461" t="str">
        <f>FormControl!$G$32</f>
        <v>No risk declared</v>
      </c>
      <c r="V26" s="461"/>
      <c r="W26" s="461"/>
      <c r="X26" s="56"/>
      <c r="Y26" s="49"/>
      <c r="Z26" s="56"/>
      <c r="AA26" s="49"/>
      <c r="AB26" s="56"/>
      <c r="AC26" s="49"/>
      <c r="AD26" s="56"/>
      <c r="AE26" s="49"/>
      <c r="AF26" s="56"/>
      <c r="AG26" s="49"/>
      <c r="AH26" s="56"/>
      <c r="AI26" s="49"/>
      <c r="AJ26" s="56"/>
      <c r="AK26" s="49"/>
      <c r="AL26" s="56"/>
      <c r="AM26" s="68"/>
      <c r="AO26" s="140"/>
      <c r="AP26" s="140"/>
      <c r="AQ26" s="140"/>
      <c r="AR26" s="140"/>
    </row>
    <row r="27" spans="2:44" s="3" customFormat="1" ht="13.5" customHeight="1" x14ac:dyDescent="0.25">
      <c r="B27" s="15"/>
      <c r="C27" s="18"/>
      <c r="D27" s="122"/>
      <c r="E27" s="114"/>
      <c r="F27" s="112"/>
      <c r="G27" s="446"/>
      <c r="H27" s="112"/>
      <c r="I27" s="112"/>
      <c r="J27" s="112"/>
      <c r="K27" s="112"/>
      <c r="L27" s="112"/>
      <c r="M27" s="112"/>
      <c r="N27" s="112"/>
      <c r="O27" s="112"/>
      <c r="P27" s="112"/>
      <c r="Q27" s="65"/>
      <c r="R27" s="65"/>
      <c r="S27" s="461">
        <f>FormControl!$F$33</f>
        <v>0</v>
      </c>
      <c r="T27" s="461"/>
      <c r="U27" s="461" t="str">
        <f>FormControl!$G$33</f>
        <v>No risk declared</v>
      </c>
      <c r="V27" s="461"/>
      <c r="W27" s="461"/>
      <c r="X27" s="56"/>
      <c r="Y27" s="49"/>
      <c r="Z27" s="56"/>
      <c r="AA27" s="49"/>
      <c r="AB27" s="56"/>
      <c r="AC27" s="49"/>
      <c r="AD27" s="56"/>
      <c r="AE27" s="49"/>
      <c r="AF27" s="56"/>
      <c r="AG27" s="49"/>
      <c r="AH27" s="56"/>
      <c r="AI27" s="49"/>
      <c r="AJ27" s="56"/>
      <c r="AK27" s="49"/>
      <c r="AL27" s="56"/>
      <c r="AM27" s="68"/>
      <c r="AO27" s="140"/>
      <c r="AP27" s="140"/>
      <c r="AQ27" s="140"/>
      <c r="AR27" s="140"/>
    </row>
    <row r="28" spans="2:44" s="3" customFormat="1" ht="13.5" customHeight="1" x14ac:dyDescent="0.25">
      <c r="B28" s="15"/>
      <c r="C28" s="18"/>
      <c r="D28" s="122"/>
      <c r="E28" s="114"/>
      <c r="F28" s="112"/>
      <c r="G28" s="446"/>
      <c r="H28" s="112"/>
      <c r="I28" s="112"/>
      <c r="J28" s="112"/>
      <c r="K28" s="112"/>
      <c r="L28" s="112"/>
      <c r="M28" s="112"/>
      <c r="N28" s="112"/>
      <c r="O28" s="112"/>
      <c r="P28" s="112"/>
      <c r="Q28" s="65"/>
      <c r="R28" s="65"/>
      <c r="S28" s="461">
        <f>FormControl!$F$34</f>
        <v>0</v>
      </c>
      <c r="T28" s="461"/>
      <c r="U28" s="461" t="str">
        <f>FormControl!$G$34</f>
        <v>No risk declared</v>
      </c>
      <c r="V28" s="461"/>
      <c r="W28" s="461"/>
      <c r="X28" s="56"/>
      <c r="Y28" s="49"/>
      <c r="Z28" s="56"/>
      <c r="AA28" s="49"/>
      <c r="AB28" s="56"/>
      <c r="AC28" s="49"/>
      <c r="AD28" s="56"/>
      <c r="AE28" s="49"/>
      <c r="AF28" s="56"/>
      <c r="AG28" s="49"/>
      <c r="AH28" s="56"/>
      <c r="AI28" s="49"/>
      <c r="AJ28" s="56"/>
      <c r="AK28" s="49"/>
      <c r="AL28" s="56"/>
      <c r="AM28" s="68"/>
      <c r="AO28" s="140"/>
      <c r="AP28" s="140"/>
      <c r="AQ28" s="140"/>
      <c r="AR28" s="140"/>
    </row>
    <row r="29" spans="2:44" s="3" customFormat="1" ht="13.5" customHeight="1" x14ac:dyDescent="0.25">
      <c r="B29" s="15"/>
      <c r="C29" s="18"/>
      <c r="D29" s="122"/>
      <c r="E29" s="114"/>
      <c r="F29" s="112"/>
      <c r="G29" s="446"/>
      <c r="H29" s="112"/>
      <c r="I29" s="112"/>
      <c r="J29" s="112"/>
      <c r="K29" s="112"/>
      <c r="L29" s="112"/>
      <c r="M29" s="112"/>
      <c r="N29" s="112"/>
      <c r="O29" s="112"/>
      <c r="P29" s="112"/>
      <c r="Q29" s="65"/>
      <c r="R29" s="65"/>
      <c r="S29" s="461">
        <f>FormControl!$F$35</f>
        <v>0</v>
      </c>
      <c r="T29" s="461"/>
      <c r="U29" s="461" t="str">
        <f>FormControl!$G$35</f>
        <v>No risk declared</v>
      </c>
      <c r="V29" s="461"/>
      <c r="W29" s="461"/>
      <c r="X29" s="56"/>
      <c r="Y29" s="49"/>
      <c r="Z29" s="56"/>
      <c r="AA29" s="49"/>
      <c r="AB29" s="56"/>
      <c r="AC29" s="49"/>
      <c r="AD29" s="56"/>
      <c r="AE29" s="49"/>
      <c r="AF29" s="56"/>
      <c r="AG29" s="49"/>
      <c r="AH29" s="56"/>
      <c r="AI29" s="49"/>
      <c r="AJ29" s="56"/>
      <c r="AK29" s="49"/>
      <c r="AL29" s="56"/>
      <c r="AM29" s="68"/>
      <c r="AO29" s="140"/>
      <c r="AP29" s="140"/>
      <c r="AQ29" s="140"/>
      <c r="AR29" s="140"/>
    </row>
    <row r="30" spans="2:44" s="3" customFormat="1" ht="13.5" customHeight="1" x14ac:dyDescent="0.25">
      <c r="B30" s="15"/>
      <c r="C30" s="18"/>
      <c r="D30" s="122"/>
      <c r="E30" s="114"/>
      <c r="F30" s="112"/>
      <c r="G30" s="112"/>
      <c r="H30" s="112"/>
      <c r="I30" s="112"/>
      <c r="J30" s="112"/>
      <c r="K30" s="112"/>
      <c r="L30" s="112"/>
      <c r="M30" s="112"/>
      <c r="N30" s="112"/>
      <c r="O30" s="112"/>
      <c r="P30" s="112"/>
      <c r="Q30" s="65"/>
      <c r="R30" s="65"/>
      <c r="S30" s="461">
        <f>FormControl!$M$30</f>
        <v>0</v>
      </c>
      <c r="T30" s="461"/>
      <c r="U30" s="461" t="str">
        <f>FormControl!$N$30</f>
        <v>No risk declared</v>
      </c>
      <c r="V30" s="461"/>
      <c r="W30" s="461"/>
      <c r="X30" s="56"/>
      <c r="Y30" s="49"/>
      <c r="Z30" s="56"/>
      <c r="AA30" s="49"/>
      <c r="AB30" s="56"/>
      <c r="AC30" s="49"/>
      <c r="AD30" s="56"/>
      <c r="AE30" s="49"/>
      <c r="AF30" s="56"/>
      <c r="AG30" s="49"/>
      <c r="AH30" s="56"/>
      <c r="AI30" s="49"/>
      <c r="AJ30" s="56"/>
      <c r="AK30" s="49"/>
      <c r="AL30" s="56"/>
      <c r="AM30" s="68"/>
      <c r="AO30" s="140"/>
      <c r="AP30" s="140"/>
      <c r="AQ30" s="140"/>
      <c r="AR30" s="140"/>
    </row>
    <row r="31" spans="2:44" s="3" customFormat="1" ht="13.5" customHeight="1" x14ac:dyDescent="0.25">
      <c r="B31" s="15"/>
      <c r="C31" s="18"/>
      <c r="D31" s="122"/>
      <c r="E31" s="114"/>
      <c r="F31" s="112"/>
      <c r="G31" s="112"/>
      <c r="H31" s="112"/>
      <c r="I31" s="112"/>
      <c r="J31" s="112"/>
      <c r="K31" s="112"/>
      <c r="L31" s="112"/>
      <c r="M31" s="112"/>
      <c r="N31" s="112"/>
      <c r="O31" s="112"/>
      <c r="P31" s="112"/>
      <c r="Q31" s="65"/>
      <c r="R31" s="65"/>
      <c r="S31" s="461">
        <f>FormControl!$M$31</f>
        <v>0</v>
      </c>
      <c r="T31" s="461"/>
      <c r="U31" s="461" t="str">
        <f>FormControl!$N$31</f>
        <v>No risk declared</v>
      </c>
      <c r="V31" s="461"/>
      <c r="W31" s="461"/>
      <c r="X31" s="56"/>
      <c r="Y31" s="49"/>
      <c r="Z31" s="56"/>
      <c r="AA31" s="49"/>
      <c r="AB31" s="56"/>
      <c r="AC31" s="49"/>
      <c r="AD31" s="56"/>
      <c r="AE31" s="49"/>
      <c r="AF31" s="56"/>
      <c r="AG31" s="49"/>
      <c r="AH31" s="56"/>
      <c r="AI31" s="49"/>
      <c r="AJ31" s="56"/>
      <c r="AK31" s="49"/>
      <c r="AL31" s="56"/>
      <c r="AM31" s="68"/>
      <c r="AO31" s="140"/>
      <c r="AP31" s="140"/>
      <c r="AQ31" s="140"/>
      <c r="AR31" s="140"/>
    </row>
    <row r="32" spans="2:44" s="3" customFormat="1" ht="13.5" customHeight="1" x14ac:dyDescent="0.25">
      <c r="B32" s="15"/>
      <c r="C32" s="18"/>
      <c r="D32" s="122"/>
      <c r="E32" s="114"/>
      <c r="F32" s="112"/>
      <c r="G32" s="112"/>
      <c r="H32" s="112"/>
      <c r="I32" s="112"/>
      <c r="J32" s="112"/>
      <c r="K32" s="112"/>
      <c r="L32" s="112"/>
      <c r="M32" s="112"/>
      <c r="N32" s="112"/>
      <c r="O32" s="112"/>
      <c r="P32" s="112"/>
      <c r="Q32" s="65"/>
      <c r="R32" s="65"/>
      <c r="S32" s="461">
        <f>FormControl!$M$32</f>
        <v>0</v>
      </c>
      <c r="T32" s="461"/>
      <c r="U32" s="461" t="str">
        <f>FormControl!$N$32</f>
        <v>No risk declared</v>
      </c>
      <c r="V32" s="461"/>
      <c r="W32" s="461"/>
      <c r="X32" s="56"/>
      <c r="Y32" s="49"/>
      <c r="Z32" s="56"/>
      <c r="AA32" s="49"/>
      <c r="AB32" s="56"/>
      <c r="AC32" s="49"/>
      <c r="AD32" s="56"/>
      <c r="AE32" s="49"/>
      <c r="AF32" s="56"/>
      <c r="AG32" s="49"/>
      <c r="AH32" s="56"/>
      <c r="AI32" s="49"/>
      <c r="AJ32" s="56"/>
      <c r="AK32" s="49"/>
      <c r="AL32" s="56"/>
      <c r="AM32" s="68"/>
      <c r="AO32" s="140"/>
      <c r="AP32" s="140"/>
      <c r="AQ32" s="140"/>
      <c r="AR32" s="140"/>
    </row>
    <row r="33" spans="2:44" s="3" customFormat="1" ht="13.5" customHeight="1" x14ac:dyDescent="0.25">
      <c r="B33" s="15"/>
      <c r="C33" s="18"/>
      <c r="D33" s="122"/>
      <c r="E33" s="114"/>
      <c r="F33" s="112"/>
      <c r="G33" s="112"/>
      <c r="H33" s="112"/>
      <c r="I33" s="112"/>
      <c r="J33" s="112"/>
      <c r="K33" s="112"/>
      <c r="L33" s="112"/>
      <c r="M33" s="112"/>
      <c r="N33" s="112"/>
      <c r="O33" s="112"/>
      <c r="P33" s="112"/>
      <c r="Q33" s="65"/>
      <c r="R33" s="65"/>
      <c r="S33" s="461">
        <f>FormControl!$M$33</f>
        <v>0</v>
      </c>
      <c r="T33" s="461"/>
      <c r="U33" s="461" t="str">
        <f>FormControl!$N$33</f>
        <v>No risk declared</v>
      </c>
      <c r="V33" s="461"/>
      <c r="W33" s="461"/>
      <c r="X33" s="56"/>
      <c r="Y33" s="49"/>
      <c r="Z33" s="56"/>
      <c r="AA33" s="49"/>
      <c r="AB33" s="56"/>
      <c r="AC33" s="49"/>
      <c r="AD33" s="56"/>
      <c r="AE33" s="49"/>
      <c r="AF33" s="56"/>
      <c r="AG33" s="49"/>
      <c r="AH33" s="56"/>
      <c r="AI33" s="49"/>
      <c r="AJ33" s="56"/>
      <c r="AK33" s="49"/>
      <c r="AL33" s="56"/>
      <c r="AM33" s="68"/>
      <c r="AO33" s="140"/>
      <c r="AP33" s="140"/>
      <c r="AQ33" s="140"/>
      <c r="AR33" s="140"/>
    </row>
    <row r="34" spans="2:44" s="3" customFormat="1" ht="13.5" customHeight="1" x14ac:dyDescent="0.25">
      <c r="B34" s="15"/>
      <c r="C34" s="18"/>
      <c r="D34" s="122"/>
      <c r="E34" s="114"/>
      <c r="F34" s="112"/>
      <c r="G34" s="112"/>
      <c r="H34" s="112"/>
      <c r="I34" s="112"/>
      <c r="J34" s="112"/>
      <c r="K34" s="112"/>
      <c r="L34" s="112"/>
      <c r="M34" s="112"/>
      <c r="N34" s="112"/>
      <c r="O34" s="112"/>
      <c r="P34" s="112"/>
      <c r="Q34" s="65"/>
      <c r="R34" s="65"/>
      <c r="S34" s="461">
        <f>FormControl!$M$34</f>
        <v>0</v>
      </c>
      <c r="T34" s="461"/>
      <c r="U34" s="461" t="str">
        <f>FormControl!$N$34</f>
        <v>No risk declared</v>
      </c>
      <c r="V34" s="461"/>
      <c r="W34" s="461"/>
      <c r="X34" s="56"/>
      <c r="Y34" s="49"/>
      <c r="Z34" s="56"/>
      <c r="AA34" s="49"/>
      <c r="AB34" s="56"/>
      <c r="AC34" s="49"/>
      <c r="AD34" s="56"/>
      <c r="AE34" s="49"/>
      <c r="AF34" s="56"/>
      <c r="AG34" s="49"/>
      <c r="AH34" s="56"/>
      <c r="AI34" s="49"/>
      <c r="AJ34" s="56"/>
      <c r="AK34" s="49"/>
      <c r="AL34" s="56"/>
      <c r="AM34" s="68"/>
      <c r="AO34" s="140"/>
      <c r="AP34" s="140"/>
      <c r="AQ34" s="140"/>
      <c r="AR34" s="140"/>
    </row>
    <row r="35" spans="2:44" s="3" customFormat="1" ht="13.5" customHeight="1" x14ac:dyDescent="0.25">
      <c r="B35" s="15"/>
      <c r="C35" s="18"/>
      <c r="D35" s="122"/>
      <c r="E35" s="114"/>
      <c r="F35" s="112"/>
      <c r="G35" s="112"/>
      <c r="H35" s="112"/>
      <c r="I35" s="112"/>
      <c r="J35" s="112"/>
      <c r="K35" s="112"/>
      <c r="L35" s="112"/>
      <c r="M35" s="112"/>
      <c r="N35" s="112"/>
      <c r="O35" s="112"/>
      <c r="P35" s="112"/>
      <c r="Q35" s="65"/>
      <c r="R35" s="65"/>
      <c r="S35" s="461">
        <f>FormControl!$M$35</f>
        <v>0</v>
      </c>
      <c r="T35" s="461"/>
      <c r="U35" s="461" t="str">
        <f>FormControl!$N$35</f>
        <v>No risk declared</v>
      </c>
      <c r="V35" s="461"/>
      <c r="W35" s="461"/>
      <c r="X35" s="56"/>
      <c r="Y35" s="49"/>
      <c r="Z35" s="56"/>
      <c r="AA35" s="49"/>
      <c r="AB35" s="56"/>
      <c r="AC35" s="49"/>
      <c r="AD35" s="56"/>
      <c r="AE35" s="49"/>
      <c r="AF35" s="56"/>
      <c r="AG35" s="49"/>
      <c r="AH35" s="56"/>
      <c r="AI35" s="49"/>
      <c r="AJ35" s="56"/>
      <c r="AK35" s="49"/>
      <c r="AL35" s="56"/>
      <c r="AM35" s="68"/>
      <c r="AO35" s="140"/>
      <c r="AP35" s="140"/>
      <c r="AQ35" s="140"/>
      <c r="AR35" s="140"/>
    </row>
    <row r="36" spans="2:44" s="3" customFormat="1" ht="6.75" customHeight="1" x14ac:dyDescent="0.25">
      <c r="B36" s="15"/>
      <c r="C36" s="31"/>
      <c r="D36" s="71"/>
      <c r="E36" s="31"/>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c r="AO36" s="49"/>
      <c r="AP36" s="49"/>
      <c r="AQ36" s="49"/>
      <c r="AR36" s="49"/>
    </row>
    <row r="37" spans="2:44" s="3" customFormat="1" ht="15" customHeight="1" x14ac:dyDescent="0.25">
      <c r="B37" s="15"/>
      <c r="C37" s="18"/>
      <c r="D37" s="121">
        <v>2</v>
      </c>
      <c r="E37" s="115" t="s">
        <v>89</v>
      </c>
      <c r="F37" s="88"/>
      <c r="G37" s="88"/>
      <c r="H37" s="88"/>
      <c r="I37" s="88"/>
      <c r="J37" s="88"/>
      <c r="K37" s="88"/>
      <c r="L37" s="88"/>
      <c r="M37" s="88"/>
      <c r="N37" s="88"/>
      <c r="O37" s="88"/>
      <c r="P37" s="88"/>
      <c r="Q37" s="66"/>
      <c r="R37" s="88"/>
      <c r="S37" s="88"/>
      <c r="T37" s="88"/>
      <c r="U37" s="88"/>
      <c r="V37" s="88"/>
      <c r="W37" s="88"/>
      <c r="X37" s="88"/>
      <c r="Y37" s="88"/>
      <c r="Z37" s="88"/>
      <c r="AA37" s="88"/>
      <c r="AB37" s="88"/>
      <c r="AC37" s="88"/>
      <c r="AD37" s="88"/>
      <c r="AE37" s="88"/>
      <c r="AF37" s="88"/>
      <c r="AG37" s="88"/>
      <c r="AH37" s="88"/>
      <c r="AI37" s="88"/>
      <c r="AJ37" s="88"/>
      <c r="AK37" s="88"/>
      <c r="AL37" s="88"/>
      <c r="AM37" s="17"/>
      <c r="AO37" s="88"/>
      <c r="AP37" s="88"/>
      <c r="AQ37" s="88"/>
      <c r="AR37" s="88"/>
    </row>
    <row r="38" spans="2:44" s="3" customFormat="1" ht="6" customHeight="1" x14ac:dyDescent="0.25">
      <c r="B38" s="15"/>
      <c r="C38" s="31"/>
      <c r="D38" s="71"/>
      <c r="E38" s="31"/>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c r="AO38" s="49"/>
      <c r="AP38" s="49"/>
      <c r="AQ38" s="49"/>
      <c r="AR38" s="49"/>
    </row>
    <row r="39" spans="2:44" s="3" customFormat="1" ht="15" customHeight="1" x14ac:dyDescent="0.25">
      <c r="B39" s="15"/>
      <c r="C39" s="18"/>
      <c r="D39" s="121">
        <v>3</v>
      </c>
      <c r="E39" s="115" t="s">
        <v>137</v>
      </c>
      <c r="F39" s="88"/>
      <c r="G39" s="88"/>
      <c r="H39" s="88"/>
      <c r="I39" s="88"/>
      <c r="J39" s="88"/>
      <c r="K39" s="88"/>
      <c r="L39" s="88"/>
      <c r="M39" s="88"/>
      <c r="N39" s="88"/>
      <c r="O39" s="88"/>
      <c r="P39" s="88"/>
      <c r="Q39" s="66"/>
      <c r="R39" s="88"/>
      <c r="S39" s="88"/>
      <c r="T39" s="88"/>
      <c r="U39" s="88"/>
      <c r="V39" s="88"/>
      <c r="W39" s="88"/>
      <c r="X39" s="88"/>
      <c r="Y39" s="88"/>
      <c r="Z39" s="88"/>
      <c r="AA39" s="88"/>
      <c r="AB39" s="88"/>
      <c r="AC39" s="88"/>
      <c r="AD39" s="88"/>
      <c r="AE39" s="88"/>
      <c r="AF39" s="88"/>
      <c r="AG39" s="88"/>
      <c r="AH39" s="88"/>
      <c r="AI39" s="88"/>
      <c r="AJ39" s="88"/>
      <c r="AK39" s="88"/>
      <c r="AL39" s="88"/>
      <c r="AM39" s="17"/>
      <c r="AO39" s="88"/>
      <c r="AP39" s="88"/>
      <c r="AQ39" s="88"/>
      <c r="AR39" s="88"/>
    </row>
    <row r="40" spans="2:44" s="3" customFormat="1" ht="2.4500000000000002" customHeight="1" x14ac:dyDescent="0.25">
      <c r="B40" s="15"/>
      <c r="C40" s="31"/>
      <c r="D40" s="71"/>
      <c r="E40" s="31"/>
      <c r="F40" s="31"/>
      <c r="G40" s="31"/>
      <c r="H40" s="31"/>
      <c r="I40" s="31"/>
      <c r="J40" s="31"/>
      <c r="K40" s="31"/>
      <c r="L40" s="31"/>
      <c r="M40" s="31"/>
      <c r="N40" s="31"/>
      <c r="O40" s="31"/>
      <c r="P40" s="31"/>
      <c r="Q40" s="31"/>
      <c r="R40" s="31"/>
      <c r="S40" s="49"/>
      <c r="T40" s="56"/>
      <c r="U40" s="49"/>
      <c r="V40" s="56"/>
      <c r="W40" s="49"/>
      <c r="X40" s="56"/>
      <c r="Y40" s="49"/>
      <c r="Z40" s="56"/>
      <c r="AA40" s="49"/>
      <c r="AB40" s="56"/>
      <c r="AC40" s="49"/>
      <c r="AD40" s="56"/>
      <c r="AE40" s="49"/>
      <c r="AF40" s="56"/>
      <c r="AG40" s="49"/>
      <c r="AH40" s="56"/>
      <c r="AI40" s="49"/>
      <c r="AJ40" s="56"/>
      <c r="AK40" s="49"/>
      <c r="AL40" s="56"/>
      <c r="AM40" s="17"/>
      <c r="AO40" s="49"/>
      <c r="AP40" s="49"/>
      <c r="AQ40" s="49"/>
      <c r="AR40" s="49"/>
    </row>
    <row r="41" spans="2:44" s="3" customFormat="1" ht="18.75" customHeight="1" x14ac:dyDescent="0.25">
      <c r="B41" s="15"/>
      <c r="C41" s="18"/>
      <c r="D41" s="156" t="s">
        <v>138</v>
      </c>
      <c r="E41" s="157" t="s">
        <v>90</v>
      </c>
      <c r="F41" s="128"/>
      <c r="G41" s="442" t="s">
        <v>546</v>
      </c>
      <c r="H41" s="128"/>
      <c r="I41" s="128"/>
      <c r="J41" s="128"/>
      <c r="K41" s="128"/>
      <c r="L41" s="128"/>
      <c r="M41" s="128"/>
      <c r="N41" s="128"/>
      <c r="O41" s="128"/>
      <c r="P41" s="128"/>
      <c r="Q41" s="86"/>
      <c r="R41" s="86"/>
      <c r="S41" s="147" t="str">
        <f>IF('3'!S13="","",'3'!S13)</f>
        <v/>
      </c>
      <c r="T41" s="147" t="str">
        <f>IF('3'!T13="","",'3'!T13)</f>
        <v/>
      </c>
      <c r="U41" s="147" t="str">
        <f>IF('3'!U13="","",'3'!U13)</f>
        <v/>
      </c>
      <c r="V41" s="147" t="str">
        <f>IF('3'!V13="","",'3'!V13)</f>
        <v/>
      </c>
      <c r="W41" s="147" t="str">
        <f>IF('3'!W13="","",'3'!W13)</f>
        <v/>
      </c>
      <c r="X41" s="116" t="str">
        <f>IF('3'!X13="","",'3'!X13)</f>
        <v/>
      </c>
      <c r="Y41" s="116" t="str">
        <f>IF('3'!Y13="","",'3'!Y13)</f>
        <v/>
      </c>
      <c r="Z41" s="116" t="str">
        <f>IF('3'!Z13="","",'3'!Z13)</f>
        <v/>
      </c>
      <c r="AA41" s="116" t="str">
        <f>IF('3'!AA13="","",'3'!AA13)</f>
        <v/>
      </c>
      <c r="AB41" s="116" t="str">
        <f>IF('3'!AB13="","",'3'!AB13)</f>
        <v/>
      </c>
      <c r="AC41" s="116" t="str">
        <f>IF('3'!AC13="","",'3'!AC13)</f>
        <v/>
      </c>
      <c r="AD41" s="116" t="str">
        <f>IF('3'!AD13="","",'3'!AD13)</f>
        <v/>
      </c>
      <c r="AE41" s="116" t="str">
        <f>IF('3'!AE13="","",'3'!AE13)</f>
        <v/>
      </c>
      <c r="AF41" s="116" t="str">
        <f>IF('3'!AF13="","",'3'!AF13)</f>
        <v/>
      </c>
      <c r="AG41" s="116" t="str">
        <f>IF('3'!AG13="","",'3'!AG13)</f>
        <v/>
      </c>
      <c r="AH41" s="116" t="str">
        <f>IF('3'!AH13="","",'3'!AH13)</f>
        <v/>
      </c>
      <c r="AI41" s="116" t="str">
        <f>IF('3'!AI13="","",'3'!AI13)</f>
        <v/>
      </c>
      <c r="AJ41" s="116" t="str">
        <f>IF('3'!AJ13="","",'3'!AJ13)</f>
        <v/>
      </c>
      <c r="AK41" s="116" t="str">
        <f>IF('3'!AK13="","",'3'!AK13)</f>
        <v/>
      </c>
      <c r="AL41" s="116" t="str">
        <f>IF('3'!AL13="","",'3'!AL13)</f>
        <v/>
      </c>
      <c r="AM41" s="17"/>
      <c r="AO41" s="147" t="str">
        <f>IF(AO$5="","",INDEX($S41:$AM41,AO$5))</f>
        <v/>
      </c>
      <c r="AP41" s="147" t="str">
        <f t="shared" ref="AP41:AR51" si="1">IF(AP$5="","",INDEX($S41:$AM41,AP$5))</f>
        <v/>
      </c>
      <c r="AQ41" s="147" t="str">
        <f t="shared" si="1"/>
        <v/>
      </c>
      <c r="AR41" s="147" t="str">
        <f t="shared" si="1"/>
        <v/>
      </c>
    </row>
    <row r="42" spans="2:44" s="3" customFormat="1" ht="2.4500000000000002" customHeight="1" x14ac:dyDescent="0.25">
      <c r="B42" s="15"/>
      <c r="C42" s="31"/>
      <c r="D42" s="124"/>
      <c r="E42" s="19"/>
      <c r="F42" s="31"/>
      <c r="G42" s="442"/>
      <c r="H42" s="31"/>
      <c r="I42" s="31"/>
      <c r="J42" s="31"/>
      <c r="K42" s="31"/>
      <c r="L42" s="31"/>
      <c r="M42" s="31"/>
      <c r="N42" s="31"/>
      <c r="O42" s="31"/>
      <c r="P42" s="31"/>
      <c r="Q42" s="31"/>
      <c r="R42" s="31"/>
      <c r="S42" s="49"/>
      <c r="T42" s="56"/>
      <c r="U42" s="49"/>
      <c r="V42" s="56"/>
      <c r="W42" s="49"/>
      <c r="X42" s="56"/>
      <c r="Y42" s="49"/>
      <c r="Z42" s="56"/>
      <c r="AA42" s="49"/>
      <c r="AB42" s="56"/>
      <c r="AC42" s="49"/>
      <c r="AD42" s="56"/>
      <c r="AE42" s="49"/>
      <c r="AF42" s="56"/>
      <c r="AG42" s="49"/>
      <c r="AH42" s="56"/>
      <c r="AI42" s="49"/>
      <c r="AJ42" s="56"/>
      <c r="AK42" s="49"/>
      <c r="AL42" s="56"/>
      <c r="AM42" s="17"/>
      <c r="AO42" s="49"/>
      <c r="AP42" s="49"/>
      <c r="AQ42" s="49"/>
      <c r="AR42" s="49"/>
    </row>
    <row r="43" spans="2:44" s="3" customFormat="1" ht="18.75" customHeight="1" x14ac:dyDescent="0.25">
      <c r="B43" s="15"/>
      <c r="C43" s="18"/>
      <c r="D43" s="156" t="s">
        <v>164</v>
      </c>
      <c r="E43" s="157" t="s">
        <v>91</v>
      </c>
      <c r="F43" s="128"/>
      <c r="G43" s="442"/>
      <c r="H43" s="128"/>
      <c r="I43" s="128"/>
      <c r="J43" s="128"/>
      <c r="K43" s="128"/>
      <c r="L43" s="128"/>
      <c r="M43" s="128"/>
      <c r="N43" s="128"/>
      <c r="O43" s="128"/>
      <c r="P43" s="128"/>
      <c r="Q43" s="86"/>
      <c r="R43" s="86"/>
      <c r="S43" s="147" t="str">
        <f>IF('3'!S18="","",'3'!S18)</f>
        <v/>
      </c>
      <c r="T43" s="147" t="str">
        <f>IF('3'!T18="","",'3'!T18)</f>
        <v/>
      </c>
      <c r="U43" s="147" t="str">
        <f>IF('3'!U18="","",'3'!U18)</f>
        <v/>
      </c>
      <c r="V43" s="147" t="str">
        <f>IF('3'!V18="","",'3'!V18)</f>
        <v/>
      </c>
      <c r="W43" s="147" t="str">
        <f>IF('3'!W18="","",'3'!W18)</f>
        <v/>
      </c>
      <c r="X43" s="116" t="str">
        <f>IF('3'!X18="","",'3'!X18)</f>
        <v/>
      </c>
      <c r="Y43" s="116" t="str">
        <f>IF('3'!Y18="","",'3'!Y18)</f>
        <v/>
      </c>
      <c r="Z43" s="116" t="str">
        <f>IF('3'!Z18="","",'3'!Z18)</f>
        <v/>
      </c>
      <c r="AA43" s="116" t="str">
        <f>IF('3'!AA18="","",'3'!AA18)</f>
        <v/>
      </c>
      <c r="AB43" s="116" t="str">
        <f>IF('3'!AB18="","",'3'!AB18)</f>
        <v/>
      </c>
      <c r="AC43" s="116" t="str">
        <f>IF('3'!AC18="","",'3'!AC18)</f>
        <v/>
      </c>
      <c r="AD43" s="116" t="str">
        <f>IF('3'!AD18="","",'3'!AD18)</f>
        <v/>
      </c>
      <c r="AE43" s="116" t="str">
        <f>IF('3'!AE18="","",'3'!AE18)</f>
        <v/>
      </c>
      <c r="AF43" s="116" t="str">
        <f>IF('3'!AF18="","",'3'!AF18)</f>
        <v/>
      </c>
      <c r="AG43" s="116" t="str">
        <f>IF('3'!AG18="","",'3'!AG18)</f>
        <v/>
      </c>
      <c r="AH43" s="116" t="str">
        <f>IF('3'!AH18="","",'3'!AH18)</f>
        <v/>
      </c>
      <c r="AI43" s="116" t="str">
        <f>IF('3'!AI18="","",'3'!AI18)</f>
        <v/>
      </c>
      <c r="AJ43" s="116" t="str">
        <f>IF('3'!AJ18="","",'3'!AJ18)</f>
        <v/>
      </c>
      <c r="AK43" s="116" t="str">
        <f>IF('3'!AK18="","",'3'!AK18)</f>
        <v/>
      </c>
      <c r="AL43" s="116" t="str">
        <f>IF('3'!AL18="","",'3'!AL18)</f>
        <v/>
      </c>
      <c r="AM43" s="17"/>
      <c r="AO43" s="147" t="str">
        <f>IF(AO$5="","",INDEX($S43:$AM43,AO$5))</f>
        <v/>
      </c>
      <c r="AP43" s="147" t="str">
        <f t="shared" si="1"/>
        <v/>
      </c>
      <c r="AQ43" s="147" t="str">
        <f t="shared" si="1"/>
        <v/>
      </c>
      <c r="AR43" s="147" t="str">
        <f t="shared" si="1"/>
        <v/>
      </c>
    </row>
    <row r="44" spans="2:44" s="3" customFormat="1" ht="2.4500000000000002" customHeight="1" x14ac:dyDescent="0.25">
      <c r="B44" s="15"/>
      <c r="C44" s="31"/>
      <c r="D44" s="124"/>
      <c r="E44" s="19"/>
      <c r="F44" s="31"/>
      <c r="G44" s="442"/>
      <c r="H44" s="31"/>
      <c r="I44" s="31"/>
      <c r="J44" s="31"/>
      <c r="K44" s="31"/>
      <c r="L44" s="31"/>
      <c r="M44" s="31"/>
      <c r="N44" s="31"/>
      <c r="O44" s="31"/>
      <c r="P44" s="31"/>
      <c r="Q44" s="31"/>
      <c r="R44" s="31"/>
      <c r="S44" s="49"/>
      <c r="T44" s="56"/>
      <c r="U44" s="49"/>
      <c r="V44" s="56"/>
      <c r="W44" s="49"/>
      <c r="X44" s="56"/>
      <c r="Y44" s="49"/>
      <c r="Z44" s="56"/>
      <c r="AA44" s="49"/>
      <c r="AB44" s="56"/>
      <c r="AC44" s="49"/>
      <c r="AD44" s="56"/>
      <c r="AE44" s="49"/>
      <c r="AF44" s="56"/>
      <c r="AG44" s="49"/>
      <c r="AH44" s="56"/>
      <c r="AI44" s="49"/>
      <c r="AJ44" s="56"/>
      <c r="AK44" s="49"/>
      <c r="AL44" s="56"/>
      <c r="AM44" s="17"/>
      <c r="AO44" s="49"/>
      <c r="AP44" s="49"/>
      <c r="AQ44" s="49"/>
      <c r="AR44" s="49"/>
    </row>
    <row r="45" spans="2:44" s="3" customFormat="1" ht="18.75" customHeight="1" x14ac:dyDescent="0.25">
      <c r="B45" s="15"/>
      <c r="C45" s="18"/>
      <c r="D45" s="123" t="s">
        <v>212</v>
      </c>
      <c r="E45" s="117" t="s">
        <v>213</v>
      </c>
      <c r="F45" s="112"/>
      <c r="G45" s="442"/>
      <c r="H45" s="112"/>
      <c r="I45" s="112"/>
      <c r="J45" s="112"/>
      <c r="K45" s="112"/>
      <c r="L45" s="112"/>
      <c r="M45" s="112"/>
      <c r="N45" s="112"/>
      <c r="O45" s="112"/>
      <c r="P45" s="112"/>
      <c r="Q45" s="65"/>
      <c r="R45" s="65"/>
      <c r="S45" s="116" t="str">
        <f>IF('3'!S23="","",'3'!S23)</f>
        <v/>
      </c>
      <c r="T45" s="116" t="str">
        <f>IF('3'!T23="","",'3'!T23)</f>
        <v/>
      </c>
      <c r="U45" s="116" t="str">
        <f>IF('3'!U23="","",'3'!U23)</f>
        <v/>
      </c>
      <c r="V45" s="116" t="str">
        <f>IF('3'!V23="","",'3'!V23)</f>
        <v/>
      </c>
      <c r="W45" s="116" t="str">
        <f>IF('3'!W23="","",'3'!W23)</f>
        <v/>
      </c>
      <c r="X45" s="116" t="str">
        <f>IF('3'!X23="","",'3'!X23)</f>
        <v/>
      </c>
      <c r="Y45" s="116" t="str">
        <f>IF('3'!Y23="","",'3'!Y23)</f>
        <v/>
      </c>
      <c r="Z45" s="116" t="str">
        <f>IF('3'!Z23="","",'3'!Z23)</f>
        <v/>
      </c>
      <c r="AA45" s="116" t="str">
        <f>IF('3'!AA23="","",'3'!AA23)</f>
        <v/>
      </c>
      <c r="AB45" s="116" t="str">
        <f>IF('3'!AB23="","",'3'!AB23)</f>
        <v/>
      </c>
      <c r="AC45" s="116" t="str">
        <f>IF('3'!AC23="","",'3'!AC23)</f>
        <v/>
      </c>
      <c r="AD45" s="116" t="str">
        <f>IF('3'!AD23="","",'3'!AD23)</f>
        <v/>
      </c>
      <c r="AE45" s="116" t="str">
        <f>IF('3'!AE23="","",'3'!AE23)</f>
        <v/>
      </c>
      <c r="AF45" s="116" t="str">
        <f>IF('3'!AF23="","",'3'!AF23)</f>
        <v/>
      </c>
      <c r="AG45" s="116" t="str">
        <f>IF('3'!AG23="","",'3'!AG23)</f>
        <v/>
      </c>
      <c r="AH45" s="116" t="str">
        <f>IF('3'!AH23="","",'3'!AH23)</f>
        <v/>
      </c>
      <c r="AI45" s="116" t="str">
        <f>IF('3'!AI23="","",'3'!AI23)</f>
        <v/>
      </c>
      <c r="AJ45" s="116" t="str">
        <f>IF('3'!AJ23="","",'3'!AJ23)</f>
        <v/>
      </c>
      <c r="AK45" s="116" t="str">
        <f>IF('3'!AK23="","",'3'!AK23)</f>
        <v/>
      </c>
      <c r="AL45" s="116" t="str">
        <f>IF('3'!AL23="","",'3'!AL23)</f>
        <v/>
      </c>
      <c r="AM45" s="17"/>
      <c r="AO45" s="147" t="str">
        <f>IF(AO$5="","",INDEX($S45:$AM45,AO$5))</f>
        <v/>
      </c>
      <c r="AP45" s="147" t="str">
        <f t="shared" si="1"/>
        <v/>
      </c>
      <c r="AQ45" s="147" t="str">
        <f t="shared" si="1"/>
        <v/>
      </c>
      <c r="AR45" s="147" t="str">
        <f t="shared" si="1"/>
        <v/>
      </c>
    </row>
    <row r="46" spans="2:44" s="3" customFormat="1" ht="2.4500000000000002" customHeight="1" x14ac:dyDescent="0.25">
      <c r="B46" s="15"/>
      <c r="C46" s="31"/>
      <c r="D46" s="124"/>
      <c r="E46" s="19"/>
      <c r="F46" s="31"/>
      <c r="G46" s="442"/>
      <c r="H46" s="31"/>
      <c r="I46" s="31"/>
      <c r="J46" s="31"/>
      <c r="K46" s="31"/>
      <c r="L46" s="31"/>
      <c r="M46" s="31"/>
      <c r="N46" s="31"/>
      <c r="O46" s="31"/>
      <c r="P46" s="31"/>
      <c r="Q46" s="31"/>
      <c r="R46" s="31"/>
      <c r="S46" s="49"/>
      <c r="T46" s="49"/>
      <c r="U46" s="49"/>
      <c r="V46" s="49"/>
      <c r="W46" s="49"/>
      <c r="X46" s="49"/>
      <c r="Y46" s="49"/>
      <c r="Z46" s="49"/>
      <c r="AA46" s="49"/>
      <c r="AB46" s="49"/>
      <c r="AC46" s="49"/>
      <c r="AD46" s="49"/>
      <c r="AE46" s="49"/>
      <c r="AF46" s="49"/>
      <c r="AG46" s="49"/>
      <c r="AH46" s="49"/>
      <c r="AI46" s="49"/>
      <c r="AJ46" s="49"/>
      <c r="AK46" s="49"/>
      <c r="AL46" s="49"/>
      <c r="AM46" s="17"/>
      <c r="AO46" s="49"/>
      <c r="AP46" s="49"/>
      <c r="AQ46" s="49"/>
      <c r="AR46" s="49"/>
    </row>
    <row r="47" spans="2:44" s="3" customFormat="1" ht="18.75" customHeight="1" x14ac:dyDescent="0.25">
      <c r="B47" s="15"/>
      <c r="C47" s="18"/>
      <c r="D47" s="156" t="s">
        <v>215</v>
      </c>
      <c r="E47" s="157" t="s">
        <v>426</v>
      </c>
      <c r="F47" s="128"/>
      <c r="G47" s="442"/>
      <c r="H47" s="128"/>
      <c r="I47" s="128"/>
      <c r="J47" s="128"/>
      <c r="K47" s="128"/>
      <c r="L47" s="128"/>
      <c r="M47" s="128"/>
      <c r="N47" s="128"/>
      <c r="O47" s="128"/>
      <c r="P47" s="128"/>
      <c r="Q47" s="86"/>
      <c r="R47" s="86"/>
      <c r="S47" s="147" t="str">
        <f>IF('3'!S26="","",'3'!S26)</f>
        <v/>
      </c>
      <c r="T47" s="147" t="str">
        <f>IF('3'!T26="","",'3'!T26)</f>
        <v/>
      </c>
      <c r="U47" s="147" t="str">
        <f>IF('3'!U26="","",'3'!U26)</f>
        <v/>
      </c>
      <c r="V47" s="147" t="str">
        <f>IF('3'!V26="","",'3'!V26)</f>
        <v/>
      </c>
      <c r="W47" s="147" t="str">
        <f>IF('3'!W26="","",'3'!W26)</f>
        <v/>
      </c>
      <c r="X47" s="116" t="str">
        <f>IF('3'!X26="","",'3'!X26)</f>
        <v/>
      </c>
      <c r="Y47" s="116" t="str">
        <f>IF('3'!Y26="","",'3'!Y26)</f>
        <v/>
      </c>
      <c r="Z47" s="116" t="str">
        <f>IF('3'!Z26="","",'3'!Z26)</f>
        <v/>
      </c>
      <c r="AA47" s="116" t="str">
        <f>IF('3'!AA26="","",'3'!AA26)</f>
        <v/>
      </c>
      <c r="AB47" s="116" t="str">
        <f>IF('3'!AB26="","",'3'!AB26)</f>
        <v/>
      </c>
      <c r="AC47" s="116" t="str">
        <f>IF('3'!AC26="","",'3'!AC26)</f>
        <v/>
      </c>
      <c r="AD47" s="116" t="str">
        <f>IF('3'!AD26="","",'3'!AD26)</f>
        <v/>
      </c>
      <c r="AE47" s="116" t="str">
        <f>IF('3'!AE26="","",'3'!AE26)</f>
        <v/>
      </c>
      <c r="AF47" s="116" t="str">
        <f>IF('3'!AF26="","",'3'!AF26)</f>
        <v/>
      </c>
      <c r="AG47" s="116" t="str">
        <f>IF('3'!AG26="","",'3'!AG26)</f>
        <v/>
      </c>
      <c r="AH47" s="116" t="str">
        <f>IF('3'!AH26="","",'3'!AH26)</f>
        <v/>
      </c>
      <c r="AI47" s="116" t="str">
        <f>IF('3'!AI26="","",'3'!AI26)</f>
        <v/>
      </c>
      <c r="AJ47" s="116" t="str">
        <f>IF('3'!AJ26="","",'3'!AJ26)</f>
        <v/>
      </c>
      <c r="AK47" s="116" t="str">
        <f>IF('3'!AK26="","",'3'!AK26)</f>
        <v/>
      </c>
      <c r="AL47" s="116" t="str">
        <f>IF('3'!AL26="","",'3'!AL26)</f>
        <v/>
      </c>
      <c r="AM47" s="17"/>
      <c r="AO47" s="147" t="str">
        <f>IF(AO$5="","",INDEX($S47:$AM47,AO$5))</f>
        <v/>
      </c>
      <c r="AP47" s="147" t="str">
        <f t="shared" si="1"/>
        <v/>
      </c>
      <c r="AQ47" s="147" t="str">
        <f t="shared" si="1"/>
        <v/>
      </c>
      <c r="AR47" s="147" t="str">
        <f t="shared" si="1"/>
        <v/>
      </c>
    </row>
    <row r="48" spans="2:44" s="3" customFormat="1" ht="2.4500000000000002" customHeight="1" x14ac:dyDescent="0.25">
      <c r="B48" s="15"/>
      <c r="C48" s="31"/>
      <c r="D48" s="125"/>
      <c r="E48" s="19"/>
      <c r="F48" s="31"/>
      <c r="G48" s="442"/>
      <c r="H48" s="31"/>
      <c r="I48" s="31"/>
      <c r="J48" s="31"/>
      <c r="K48" s="31"/>
      <c r="L48" s="31"/>
      <c r="M48" s="31"/>
      <c r="N48" s="31"/>
      <c r="O48" s="31"/>
      <c r="P48" s="31"/>
      <c r="Q48" s="31"/>
      <c r="R48" s="31"/>
      <c r="S48" s="49"/>
      <c r="T48" s="49"/>
      <c r="U48" s="49"/>
      <c r="V48" s="49"/>
      <c r="W48" s="49"/>
      <c r="X48" s="49"/>
      <c r="Y48" s="49"/>
      <c r="Z48" s="49"/>
      <c r="AA48" s="49"/>
      <c r="AB48" s="49"/>
      <c r="AC48" s="49"/>
      <c r="AD48" s="49"/>
      <c r="AE48" s="49"/>
      <c r="AF48" s="49"/>
      <c r="AG48" s="49"/>
      <c r="AH48" s="49"/>
      <c r="AI48" s="49"/>
      <c r="AJ48" s="49"/>
      <c r="AK48" s="49"/>
      <c r="AL48" s="49"/>
      <c r="AM48" s="17"/>
      <c r="AO48" s="49"/>
      <c r="AP48" s="49"/>
      <c r="AQ48" s="49"/>
      <c r="AR48" s="49"/>
    </row>
    <row r="49" spans="2:44" s="3" customFormat="1" ht="18.75" customHeight="1" x14ac:dyDescent="0.25">
      <c r="B49" s="15"/>
      <c r="C49" s="18"/>
      <c r="D49" s="156" t="s">
        <v>216</v>
      </c>
      <c r="E49" s="157" t="s">
        <v>217</v>
      </c>
      <c r="F49" s="128"/>
      <c r="G49" s="442"/>
      <c r="H49" s="128"/>
      <c r="I49" s="128"/>
      <c r="J49" s="128"/>
      <c r="K49" s="128"/>
      <c r="L49" s="128"/>
      <c r="M49" s="128"/>
      <c r="N49" s="128"/>
      <c r="O49" s="128"/>
      <c r="P49" s="128"/>
      <c r="Q49" s="86"/>
      <c r="R49" s="86"/>
      <c r="S49" s="147" t="str">
        <f>IF('3'!S29="","",'3'!S29)</f>
        <v/>
      </c>
      <c r="T49" s="147" t="str">
        <f>IF('3'!T29="","",'3'!T29)</f>
        <v/>
      </c>
      <c r="U49" s="147" t="str">
        <f>IF('3'!U29="","",'3'!U29)</f>
        <v/>
      </c>
      <c r="V49" s="147" t="str">
        <f>IF('3'!V29="","",'3'!V29)</f>
        <v/>
      </c>
      <c r="W49" s="147" t="str">
        <f>IF('3'!W29="","",'3'!W29)</f>
        <v/>
      </c>
      <c r="X49" s="116" t="str">
        <f>IF('3'!X29="","",'3'!X29)</f>
        <v/>
      </c>
      <c r="Y49" s="116" t="str">
        <f>IF('3'!Y29="","",'3'!Y29)</f>
        <v/>
      </c>
      <c r="Z49" s="116" t="str">
        <f>IF('3'!Z29="","",'3'!Z29)</f>
        <v/>
      </c>
      <c r="AA49" s="116" t="str">
        <f>IF('3'!AA29="","",'3'!AA29)</f>
        <v/>
      </c>
      <c r="AB49" s="116" t="str">
        <f>IF('3'!AB29="","",'3'!AB29)</f>
        <v/>
      </c>
      <c r="AC49" s="116" t="str">
        <f>IF('3'!AC29="","",'3'!AC29)</f>
        <v/>
      </c>
      <c r="AD49" s="116" t="str">
        <f>IF('3'!AD29="","",'3'!AD29)</f>
        <v/>
      </c>
      <c r="AE49" s="116" t="str">
        <f>IF('3'!AE29="","",'3'!AE29)</f>
        <v/>
      </c>
      <c r="AF49" s="116" t="str">
        <f>IF('3'!AF29="","",'3'!AF29)</f>
        <v/>
      </c>
      <c r="AG49" s="116" t="str">
        <f>IF('3'!AG29="","",'3'!AG29)</f>
        <v/>
      </c>
      <c r="AH49" s="116" t="str">
        <f>IF('3'!AH29="","",'3'!AH29)</f>
        <v/>
      </c>
      <c r="AI49" s="116" t="str">
        <f>IF('3'!AI29="","",'3'!AI29)</f>
        <v/>
      </c>
      <c r="AJ49" s="116" t="str">
        <f>IF('3'!AJ29="","",'3'!AJ29)</f>
        <v/>
      </c>
      <c r="AK49" s="116" t="str">
        <f>IF('3'!AK29="","",'3'!AK29)</f>
        <v/>
      </c>
      <c r="AL49" s="116" t="str">
        <f>IF('3'!AL29="","",'3'!AL29)</f>
        <v/>
      </c>
      <c r="AM49" s="17"/>
      <c r="AO49" s="147" t="str">
        <f>IF(AO$5="","",INDEX($S49:$AM49,AO$5))</f>
        <v/>
      </c>
      <c r="AP49" s="147" t="str">
        <f t="shared" si="1"/>
        <v/>
      </c>
      <c r="AQ49" s="147" t="str">
        <f t="shared" si="1"/>
        <v/>
      </c>
      <c r="AR49" s="147" t="str">
        <f t="shared" si="1"/>
        <v/>
      </c>
    </row>
    <row r="50" spans="2:44" s="3" customFormat="1" ht="2.4500000000000002" customHeight="1" x14ac:dyDescent="0.25">
      <c r="B50" s="15"/>
      <c r="C50" s="31"/>
      <c r="D50" s="124"/>
      <c r="E50" s="19"/>
      <c r="F50" s="31"/>
      <c r="G50" s="442"/>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c r="AO50" s="49"/>
      <c r="AP50" s="49"/>
      <c r="AQ50" s="49"/>
      <c r="AR50" s="49"/>
    </row>
    <row r="51" spans="2:44" s="3" customFormat="1" ht="18.75" customHeight="1" x14ac:dyDescent="0.25">
      <c r="B51" s="15"/>
      <c r="C51" s="18"/>
      <c r="D51" s="156" t="s">
        <v>219</v>
      </c>
      <c r="E51" s="157" t="s">
        <v>220</v>
      </c>
      <c r="F51" s="128"/>
      <c r="G51" s="442"/>
      <c r="H51" s="128"/>
      <c r="I51" s="128"/>
      <c r="J51" s="128"/>
      <c r="K51" s="128"/>
      <c r="L51" s="128"/>
      <c r="M51" s="128"/>
      <c r="N51" s="128"/>
      <c r="O51" s="128"/>
      <c r="P51" s="128"/>
      <c r="Q51" s="86"/>
      <c r="R51" s="86"/>
      <c r="S51" s="147" t="str">
        <f>IF('3'!S33="","",'3'!S33)</f>
        <v/>
      </c>
      <c r="T51" s="147" t="str">
        <f>IF('3'!T33="","",'3'!T33)</f>
        <v/>
      </c>
      <c r="U51" s="147" t="str">
        <f>IF('3'!U33="","",'3'!U33)</f>
        <v/>
      </c>
      <c r="V51" s="147" t="str">
        <f>IF('3'!V33="","",'3'!V33)</f>
        <v/>
      </c>
      <c r="W51" s="147" t="str">
        <f>IF('3'!W33="","",'3'!W33)</f>
        <v/>
      </c>
      <c r="X51" s="116" t="str">
        <f>IF('3'!X33="","",'3'!X33)</f>
        <v/>
      </c>
      <c r="Y51" s="116" t="str">
        <f>IF('3'!Y33="","",'3'!Y33)</f>
        <v/>
      </c>
      <c r="Z51" s="116" t="str">
        <f>IF('3'!Z33="","",'3'!Z33)</f>
        <v/>
      </c>
      <c r="AA51" s="116" t="str">
        <f>IF('3'!AA33="","",'3'!AA33)</f>
        <v/>
      </c>
      <c r="AB51" s="116" t="str">
        <f>IF('3'!AB33="","",'3'!AB33)</f>
        <v/>
      </c>
      <c r="AC51" s="116" t="str">
        <f>IF('3'!AC33="","",'3'!AC33)</f>
        <v/>
      </c>
      <c r="AD51" s="116" t="str">
        <f>IF('3'!AD33="","",'3'!AD33)</f>
        <v/>
      </c>
      <c r="AE51" s="116" t="str">
        <f>IF('3'!AE33="","",'3'!AE33)</f>
        <v/>
      </c>
      <c r="AF51" s="116" t="str">
        <f>IF('3'!AF33="","",'3'!AF33)</f>
        <v/>
      </c>
      <c r="AG51" s="116" t="str">
        <f>IF('3'!AG33="","",'3'!AG33)</f>
        <v/>
      </c>
      <c r="AH51" s="116" t="str">
        <f>IF('3'!AH33="","",'3'!AH33)</f>
        <v/>
      </c>
      <c r="AI51" s="116" t="str">
        <f>IF('3'!AI33="","",'3'!AI33)</f>
        <v/>
      </c>
      <c r="AJ51" s="116" t="str">
        <f>IF('3'!AJ33="","",'3'!AJ33)</f>
        <v/>
      </c>
      <c r="AK51" s="116" t="str">
        <f>IF('3'!AK33="","",'3'!AK33)</f>
        <v/>
      </c>
      <c r="AL51" s="116" t="str">
        <f>IF('3'!AL33="","",'3'!AL33)</f>
        <v/>
      </c>
      <c r="AM51" s="17"/>
      <c r="AO51" s="147" t="str">
        <f>IF(AO$5="","",INDEX($S51:$AM51,AO$5))</f>
        <v/>
      </c>
      <c r="AP51" s="147" t="str">
        <f t="shared" si="1"/>
        <v/>
      </c>
      <c r="AQ51" s="147" t="str">
        <f t="shared" si="1"/>
        <v/>
      </c>
      <c r="AR51" s="147" t="str">
        <f t="shared" si="1"/>
        <v/>
      </c>
    </row>
    <row r="52" spans="2:44" s="3" customFormat="1" ht="6" customHeight="1" x14ac:dyDescent="0.25">
      <c r="B52" s="15"/>
      <c r="C52" s="31"/>
      <c r="D52" s="71"/>
      <c r="E52" s="31"/>
      <c r="F52" s="31"/>
      <c r="G52" s="31"/>
      <c r="H52" s="31"/>
      <c r="I52" s="31"/>
      <c r="J52" s="31"/>
      <c r="K52" s="31"/>
      <c r="L52" s="31"/>
      <c r="M52" s="31"/>
      <c r="N52" s="31"/>
      <c r="O52" s="31"/>
      <c r="P52" s="31"/>
      <c r="Q52" s="31"/>
      <c r="R52" s="31"/>
      <c r="S52" s="49"/>
      <c r="T52" s="56"/>
      <c r="U52" s="49"/>
      <c r="V52" s="56"/>
      <c r="W52" s="49"/>
      <c r="X52" s="56"/>
      <c r="Y52" s="49"/>
      <c r="Z52" s="56"/>
      <c r="AA52" s="49"/>
      <c r="AB52" s="56"/>
      <c r="AC52" s="49"/>
      <c r="AD52" s="56"/>
      <c r="AE52" s="49"/>
      <c r="AF52" s="56"/>
      <c r="AG52" s="49"/>
      <c r="AH52" s="56"/>
      <c r="AI52" s="49"/>
      <c r="AJ52" s="56"/>
      <c r="AK52" s="49"/>
      <c r="AL52" s="56"/>
      <c r="AM52" s="17"/>
      <c r="AO52" s="49"/>
      <c r="AP52" s="49"/>
      <c r="AQ52" s="49"/>
      <c r="AR52" s="49"/>
    </row>
    <row r="53" spans="2:44" s="3" customFormat="1" ht="15" customHeight="1" x14ac:dyDescent="0.25">
      <c r="B53" s="15"/>
      <c r="C53" s="18"/>
      <c r="D53" s="121">
        <v>4</v>
      </c>
      <c r="E53" s="115" t="s">
        <v>221</v>
      </c>
      <c r="F53" s="88"/>
      <c r="G53" s="88"/>
      <c r="H53" s="88"/>
      <c r="I53" s="88"/>
      <c r="J53" s="88"/>
      <c r="K53" s="88"/>
      <c r="L53" s="88"/>
      <c r="M53" s="88"/>
      <c r="N53" s="88"/>
      <c r="O53" s="88"/>
      <c r="P53" s="88"/>
      <c r="Q53" s="66"/>
      <c r="R53" s="88"/>
      <c r="S53" s="88"/>
      <c r="T53" s="88"/>
      <c r="U53" s="88"/>
      <c r="V53" s="88"/>
      <c r="W53" s="88"/>
      <c r="X53" s="88"/>
      <c r="Y53" s="88"/>
      <c r="Z53" s="88"/>
      <c r="AA53" s="88"/>
      <c r="AB53" s="88"/>
      <c r="AC53" s="88"/>
      <c r="AD53" s="88"/>
      <c r="AE53" s="88"/>
      <c r="AF53" s="88"/>
      <c r="AG53" s="88"/>
      <c r="AH53" s="88"/>
      <c r="AI53" s="88"/>
      <c r="AJ53" s="88"/>
      <c r="AK53" s="88"/>
      <c r="AL53" s="88"/>
      <c r="AM53" s="17"/>
      <c r="AO53" s="88"/>
      <c r="AP53" s="88"/>
      <c r="AQ53" s="88"/>
      <c r="AR53" s="88"/>
    </row>
    <row r="54" spans="2:44" s="3" customFormat="1" ht="2.4500000000000002" customHeight="1" x14ac:dyDescent="0.25">
      <c r="B54" s="15"/>
      <c r="C54" s="31"/>
      <c r="D54" s="71"/>
      <c r="E54" s="31"/>
      <c r="F54" s="31"/>
      <c r="G54" s="31"/>
      <c r="H54" s="31"/>
      <c r="I54" s="31"/>
      <c r="J54" s="31"/>
      <c r="K54" s="31"/>
      <c r="L54" s="31"/>
      <c r="M54" s="31"/>
      <c r="N54" s="31"/>
      <c r="O54" s="31"/>
      <c r="P54" s="31"/>
      <c r="Q54" s="31"/>
      <c r="R54" s="31"/>
      <c r="S54" s="49"/>
      <c r="T54" s="56"/>
      <c r="U54" s="49"/>
      <c r="V54" s="56"/>
      <c r="W54" s="49"/>
      <c r="X54" s="56"/>
      <c r="Y54" s="49"/>
      <c r="Z54" s="56"/>
      <c r="AA54" s="49"/>
      <c r="AB54" s="56"/>
      <c r="AC54" s="49"/>
      <c r="AD54" s="56"/>
      <c r="AE54" s="49"/>
      <c r="AF54" s="56"/>
      <c r="AG54" s="49"/>
      <c r="AH54" s="56"/>
      <c r="AI54" s="49"/>
      <c r="AJ54" s="56"/>
      <c r="AK54" s="49"/>
      <c r="AL54" s="56"/>
      <c r="AM54" s="17"/>
      <c r="AO54" s="49"/>
      <c r="AP54" s="49"/>
      <c r="AQ54" s="49"/>
      <c r="AR54" s="49"/>
    </row>
    <row r="55" spans="2:44" s="3" customFormat="1" ht="18.75" customHeight="1" x14ac:dyDescent="0.25">
      <c r="B55" s="15"/>
      <c r="C55" s="18"/>
      <c r="D55" s="123" t="s">
        <v>222</v>
      </c>
      <c r="E55" s="117" t="s">
        <v>223</v>
      </c>
      <c r="F55" s="112"/>
      <c r="G55" s="112"/>
      <c r="H55" s="112"/>
      <c r="I55" s="112"/>
      <c r="J55" s="112"/>
      <c r="K55" s="112"/>
      <c r="L55" s="112"/>
      <c r="M55" s="112"/>
      <c r="N55" s="112"/>
      <c r="O55" s="112"/>
      <c r="P55" s="112"/>
      <c r="Q55" s="65"/>
      <c r="R55" s="65"/>
      <c r="S55" s="116" t="str">
        <f>IF('4'!S8="","",'4'!S8)</f>
        <v/>
      </c>
      <c r="T55" s="116" t="str">
        <f>IF('4'!T8="","",'4'!T8)</f>
        <v/>
      </c>
      <c r="U55" s="116" t="str">
        <f>IF('4'!U8="","",'4'!U8)</f>
        <v/>
      </c>
      <c r="V55" s="116" t="str">
        <f>IF('4'!V8="","",'4'!V8)</f>
        <v/>
      </c>
      <c r="W55" s="116" t="str">
        <f>IF('4'!W8="","",'4'!W8)</f>
        <v/>
      </c>
      <c r="X55" s="116" t="str">
        <f>IF('4'!X8="","",'4'!X8)</f>
        <v/>
      </c>
      <c r="Y55" s="116" t="str">
        <f>IF('4'!Y8="","",'4'!Y8)</f>
        <v/>
      </c>
      <c r="Z55" s="116" t="str">
        <f>IF('4'!Z8="","",'4'!Z8)</f>
        <v/>
      </c>
      <c r="AA55" s="116" t="str">
        <f>IF('4'!AA8="","",'4'!AA8)</f>
        <v/>
      </c>
      <c r="AB55" s="116" t="str">
        <f>IF('4'!AB8="","",'4'!AB8)</f>
        <v/>
      </c>
      <c r="AC55" s="116" t="str">
        <f>IF('4'!AC8="","",'4'!AC8)</f>
        <v/>
      </c>
      <c r="AD55" s="116" t="str">
        <f>IF('4'!AD8="","",'4'!AD8)</f>
        <v/>
      </c>
      <c r="AE55" s="116" t="str">
        <f>IF('4'!AE8="","",'4'!AE8)</f>
        <v/>
      </c>
      <c r="AF55" s="116" t="str">
        <f>IF('4'!AF8="","",'4'!AF8)</f>
        <v/>
      </c>
      <c r="AG55" s="116" t="str">
        <f>IF('4'!AG8="","",'4'!AG8)</f>
        <v/>
      </c>
      <c r="AH55" s="116" t="str">
        <f>IF('4'!AH8="","",'4'!AH8)</f>
        <v/>
      </c>
      <c r="AI55" s="116" t="str">
        <f>IF('4'!AI8="","",'4'!AI8)</f>
        <v/>
      </c>
      <c r="AJ55" s="116" t="str">
        <f>IF('4'!AJ8="","",'4'!AJ8)</f>
        <v/>
      </c>
      <c r="AK55" s="116" t="str">
        <f>IF('4'!AK8="","",'4'!AK8)</f>
        <v/>
      </c>
      <c r="AL55" s="116" t="str">
        <f>IF('4'!AL8="","",'4'!AL8)</f>
        <v/>
      </c>
      <c r="AM55" s="17"/>
      <c r="AO55" s="139" t="str">
        <f>IF(AO$5="","",INDEX($S55:$AM55,AO$5))</f>
        <v/>
      </c>
      <c r="AP55" s="139" t="str">
        <f t="shared" ref="AP55:AR55" si="2">IF(AP$5="","",INDEX($S55:$AM55,AP$5))</f>
        <v/>
      </c>
      <c r="AQ55" s="139" t="str">
        <f t="shared" si="2"/>
        <v/>
      </c>
      <c r="AR55" s="139" t="str">
        <f t="shared" si="2"/>
        <v/>
      </c>
    </row>
    <row r="56" spans="2:44" s="3" customFormat="1" ht="2.4500000000000002" customHeight="1" x14ac:dyDescent="0.25">
      <c r="B56" s="15"/>
      <c r="C56" s="31"/>
      <c r="D56" s="124"/>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c r="AO56" s="49"/>
      <c r="AP56" s="49"/>
      <c r="AQ56" s="49"/>
      <c r="AR56" s="49"/>
    </row>
    <row r="57" spans="2:44" s="3" customFormat="1" ht="18.75" customHeight="1" x14ac:dyDescent="0.25">
      <c r="B57" s="15"/>
      <c r="C57" s="18"/>
      <c r="D57" s="123" t="s">
        <v>226</v>
      </c>
      <c r="E57" s="117" t="s">
        <v>224</v>
      </c>
      <c r="F57" s="112"/>
      <c r="G57" s="112"/>
      <c r="H57" s="112"/>
      <c r="I57" s="112"/>
      <c r="J57" s="112"/>
      <c r="K57" s="112"/>
      <c r="L57" s="112"/>
      <c r="M57" s="112"/>
      <c r="N57" s="112"/>
      <c r="O57" s="112"/>
      <c r="P57" s="112"/>
      <c r="Q57" s="65"/>
      <c r="R57" s="65"/>
      <c r="S57" s="116" t="str">
        <f>IF('4'!S11="","",'4'!S11)</f>
        <v/>
      </c>
      <c r="T57" s="116" t="str">
        <f>IF('4'!T11="","",'4'!T11)</f>
        <v/>
      </c>
      <c r="U57" s="116" t="str">
        <f>IF('4'!U11="","",'4'!U11)</f>
        <v/>
      </c>
      <c r="V57" s="116" t="str">
        <f>IF('4'!V11="","",'4'!V11)</f>
        <v/>
      </c>
      <c r="W57" s="116" t="str">
        <f>IF('4'!W11="","",'4'!W11)</f>
        <v/>
      </c>
      <c r="X57" s="116" t="str">
        <f>IF('4'!X11="","",'4'!X11)</f>
        <v/>
      </c>
      <c r="Y57" s="116" t="str">
        <f>IF('4'!Y11="","",'4'!Y11)</f>
        <v/>
      </c>
      <c r="Z57" s="116" t="str">
        <f>IF('4'!Z11="","",'4'!Z11)</f>
        <v/>
      </c>
      <c r="AA57" s="116" t="str">
        <f>IF('4'!AA11="","",'4'!AA11)</f>
        <v/>
      </c>
      <c r="AB57" s="116" t="str">
        <f>IF('4'!AB11="","",'4'!AB11)</f>
        <v/>
      </c>
      <c r="AC57" s="116" t="str">
        <f>IF('4'!AC11="","",'4'!AC11)</f>
        <v/>
      </c>
      <c r="AD57" s="116" t="str">
        <f>IF('4'!AD11="","",'4'!AD11)</f>
        <v/>
      </c>
      <c r="AE57" s="116" t="str">
        <f>IF('4'!AE11="","",'4'!AE11)</f>
        <v/>
      </c>
      <c r="AF57" s="116" t="str">
        <f>IF('4'!AF11="","",'4'!AF11)</f>
        <v/>
      </c>
      <c r="AG57" s="116" t="str">
        <f>IF('4'!AG11="","",'4'!AG11)</f>
        <v/>
      </c>
      <c r="AH57" s="116" t="str">
        <f>IF('4'!AH11="","",'4'!AH11)</f>
        <v/>
      </c>
      <c r="AI57" s="116" t="str">
        <f>IF('4'!AI11="","",'4'!AI11)</f>
        <v/>
      </c>
      <c r="AJ57" s="116" t="str">
        <f>IF('4'!AJ11="","",'4'!AJ11)</f>
        <v/>
      </c>
      <c r="AK57" s="116" t="str">
        <f>IF('4'!AK11="","",'4'!AK11)</f>
        <v/>
      </c>
      <c r="AL57" s="116" t="str">
        <f>IF('4'!AL11="","",'4'!AL11)</f>
        <v/>
      </c>
      <c r="AM57" s="17"/>
      <c r="AO57" s="139" t="str">
        <f>IF(AO$5="","",INDEX($S57:$AM57,AO$5))</f>
        <v/>
      </c>
      <c r="AP57" s="139" t="str">
        <f t="shared" ref="AP57:AR57" si="3">IF(AP$5="","",INDEX($S57:$AM57,AP$5))</f>
        <v/>
      </c>
      <c r="AQ57" s="139" t="str">
        <f t="shared" si="3"/>
        <v/>
      </c>
      <c r="AR57" s="139" t="str">
        <f t="shared" si="3"/>
        <v/>
      </c>
    </row>
    <row r="58" spans="2:44" s="3" customFormat="1" ht="2.4500000000000002" customHeight="1" x14ac:dyDescent="0.25">
      <c r="B58" s="15"/>
      <c r="C58" s="31"/>
      <c r="D58" s="124"/>
      <c r="E58" s="19"/>
      <c r="F58" s="31"/>
      <c r="G58" s="31"/>
      <c r="H58" s="31"/>
      <c r="I58" s="31"/>
      <c r="J58" s="31"/>
      <c r="K58" s="31"/>
      <c r="L58" s="31"/>
      <c r="M58" s="31"/>
      <c r="N58" s="31"/>
      <c r="O58" s="31"/>
      <c r="P58" s="31"/>
      <c r="Q58" s="31"/>
      <c r="R58" s="31"/>
      <c r="S58" s="49"/>
      <c r="T58" s="49"/>
      <c r="U58" s="49"/>
      <c r="V58" s="49"/>
      <c r="W58" s="49"/>
      <c r="X58" s="49"/>
      <c r="Y58" s="49"/>
      <c r="Z58" s="49"/>
      <c r="AA58" s="49"/>
      <c r="AB58" s="49"/>
      <c r="AC58" s="49"/>
      <c r="AD58" s="49"/>
      <c r="AE58" s="49"/>
      <c r="AF58" s="49"/>
      <c r="AG58" s="49"/>
      <c r="AH58" s="49"/>
      <c r="AI58" s="49"/>
      <c r="AJ58" s="49"/>
      <c r="AK58" s="49"/>
      <c r="AL58" s="49"/>
      <c r="AM58" s="17"/>
      <c r="AO58" s="49"/>
      <c r="AP58" s="49"/>
      <c r="AQ58" s="49"/>
      <c r="AR58" s="49"/>
    </row>
    <row r="59" spans="2:44" s="3" customFormat="1" ht="96" x14ac:dyDescent="0.25">
      <c r="B59" s="15"/>
      <c r="C59" s="18"/>
      <c r="D59" s="156" t="s">
        <v>225</v>
      </c>
      <c r="E59" s="157" t="s">
        <v>227</v>
      </c>
      <c r="F59" s="128"/>
      <c r="G59" s="141" t="s">
        <v>547</v>
      </c>
      <c r="H59" s="128"/>
      <c r="I59" s="128"/>
      <c r="J59" s="128"/>
      <c r="K59" s="128"/>
      <c r="L59" s="128"/>
      <c r="M59" s="128"/>
      <c r="N59" s="128"/>
      <c r="O59" s="128"/>
      <c r="P59" s="128"/>
      <c r="Q59" s="86"/>
      <c r="R59" s="86"/>
      <c r="S59" s="147" t="str">
        <f>IF('4'!S14="","",'4'!S14)</f>
        <v/>
      </c>
      <c r="T59" s="147" t="str">
        <f>IF('4'!T14="","",'4'!T14)</f>
        <v/>
      </c>
      <c r="U59" s="147" t="str">
        <f>IF('4'!U14="","",'4'!U14)</f>
        <v/>
      </c>
      <c r="V59" s="147" t="str">
        <f>IF('4'!V14="","",'4'!V14)</f>
        <v/>
      </c>
      <c r="W59" s="147" t="str">
        <f>IF('4'!W14="","",'4'!W14)</f>
        <v/>
      </c>
      <c r="X59" s="116" t="str">
        <f>IF('4'!X14="","",'4'!X14)</f>
        <v/>
      </c>
      <c r="Y59" s="116" t="str">
        <f>IF('4'!Y14="","",'4'!Y14)</f>
        <v/>
      </c>
      <c r="Z59" s="116" t="str">
        <f>IF('4'!Z14="","",'4'!Z14)</f>
        <v/>
      </c>
      <c r="AA59" s="116" t="str">
        <f>IF('4'!AA14="","",'4'!AA14)</f>
        <v/>
      </c>
      <c r="AB59" s="116" t="str">
        <f>IF('4'!AB14="","",'4'!AB14)</f>
        <v/>
      </c>
      <c r="AC59" s="116" t="str">
        <f>IF('4'!AC14="","",'4'!AC14)</f>
        <v/>
      </c>
      <c r="AD59" s="116" t="str">
        <f>IF('4'!AD14="","",'4'!AD14)</f>
        <v/>
      </c>
      <c r="AE59" s="116" t="str">
        <f>IF('4'!AE14="","",'4'!AE14)</f>
        <v/>
      </c>
      <c r="AF59" s="116" t="str">
        <f>IF('4'!AF14="","",'4'!AF14)</f>
        <v/>
      </c>
      <c r="AG59" s="116" t="str">
        <f>IF('4'!AG14="","",'4'!AG14)</f>
        <v/>
      </c>
      <c r="AH59" s="116" t="str">
        <f>IF('4'!AH14="","",'4'!AH14)</f>
        <v/>
      </c>
      <c r="AI59" s="116" t="str">
        <f>IF('4'!AI14="","",'4'!AI14)</f>
        <v/>
      </c>
      <c r="AJ59" s="116" t="str">
        <f>IF('4'!AJ14="","",'4'!AJ14)</f>
        <v/>
      </c>
      <c r="AK59" s="116" t="str">
        <f>IF('4'!AK14="","",'4'!AK14)</f>
        <v/>
      </c>
      <c r="AL59" s="116" t="str">
        <f>IF('4'!AL14="","",'4'!AL14)</f>
        <v/>
      </c>
      <c r="AM59" s="17"/>
      <c r="AO59" s="147" t="str">
        <f>IF(AO$5="","",INDEX($S59:$AM59,AO$5))</f>
        <v/>
      </c>
      <c r="AP59" s="147" t="str">
        <f t="shared" ref="AP59:AR59" si="4">IF(AP$5="","",INDEX($S59:$AM59,AP$5))</f>
        <v/>
      </c>
      <c r="AQ59" s="147" t="str">
        <f t="shared" si="4"/>
        <v/>
      </c>
      <c r="AR59" s="147" t="str">
        <f t="shared" si="4"/>
        <v/>
      </c>
    </row>
    <row r="60" spans="2:44" s="3" customFormat="1" ht="2.4500000000000002" customHeight="1" x14ac:dyDescent="0.25">
      <c r="B60" s="15"/>
      <c r="C60" s="31"/>
      <c r="D60" s="124"/>
      <c r="E60" s="19"/>
      <c r="F60" s="31"/>
      <c r="G60" s="31"/>
      <c r="H60" s="31"/>
      <c r="I60" s="31"/>
      <c r="J60" s="31"/>
      <c r="K60" s="31"/>
      <c r="L60" s="31"/>
      <c r="M60" s="31"/>
      <c r="N60" s="31"/>
      <c r="O60" s="31"/>
      <c r="P60" s="31"/>
      <c r="Q60" s="31"/>
      <c r="R60" s="31"/>
      <c r="S60" s="49"/>
      <c r="T60" s="49"/>
      <c r="U60" s="49"/>
      <c r="V60" s="49"/>
      <c r="W60" s="49"/>
      <c r="X60" s="49"/>
      <c r="Y60" s="49"/>
      <c r="Z60" s="49"/>
      <c r="AA60" s="49"/>
      <c r="AB60" s="49"/>
      <c r="AC60" s="49"/>
      <c r="AD60" s="49"/>
      <c r="AE60" s="49"/>
      <c r="AF60" s="49"/>
      <c r="AG60" s="49"/>
      <c r="AH60" s="49"/>
      <c r="AI60" s="49"/>
      <c r="AJ60" s="49"/>
      <c r="AK60" s="49"/>
      <c r="AL60" s="49"/>
      <c r="AM60" s="17"/>
      <c r="AO60" s="49"/>
      <c r="AP60" s="49"/>
      <c r="AQ60" s="49"/>
      <c r="AR60" s="49"/>
    </row>
    <row r="61" spans="2:44" s="3" customFormat="1" ht="96" x14ac:dyDescent="0.25">
      <c r="B61" s="15"/>
      <c r="C61" s="18"/>
      <c r="D61" s="156" t="s">
        <v>228</v>
      </c>
      <c r="E61" s="157" t="s">
        <v>229</v>
      </c>
      <c r="F61" s="128"/>
      <c r="G61" s="141" t="s">
        <v>548</v>
      </c>
      <c r="H61" s="128"/>
      <c r="I61" s="128"/>
      <c r="J61" s="128"/>
      <c r="K61" s="128"/>
      <c r="L61" s="128"/>
      <c r="M61" s="128"/>
      <c r="N61" s="128"/>
      <c r="O61" s="128"/>
      <c r="P61" s="128"/>
      <c r="Q61" s="86"/>
      <c r="R61" s="86"/>
      <c r="S61" s="147" t="str">
        <f>IF('4'!S17="","",'4'!S17)</f>
        <v/>
      </c>
      <c r="T61" s="147" t="str">
        <f>IF('4'!T17="","",'4'!T17)</f>
        <v/>
      </c>
      <c r="U61" s="147" t="str">
        <f>IF('4'!U17="","",'4'!U17)</f>
        <v/>
      </c>
      <c r="V61" s="147" t="str">
        <f>IF('4'!V17="","",'4'!V17)</f>
        <v/>
      </c>
      <c r="W61" s="147" t="str">
        <f>IF('4'!W17="","",'4'!W17)</f>
        <v/>
      </c>
      <c r="X61" s="139" t="str">
        <f>IF('4'!X17="","",'4'!X17)</f>
        <v/>
      </c>
      <c r="Y61" s="139" t="str">
        <f>IF('4'!Y17="","",'4'!Y17)</f>
        <v/>
      </c>
      <c r="Z61" s="139" t="str">
        <f>IF('4'!Z17="","",'4'!Z17)</f>
        <v/>
      </c>
      <c r="AA61" s="139" t="str">
        <f>IF('4'!AA17="","",'4'!AA17)</f>
        <v/>
      </c>
      <c r="AB61" s="139" t="str">
        <f>IF('4'!AB17="","",'4'!AB17)</f>
        <v/>
      </c>
      <c r="AC61" s="139" t="str">
        <f>IF('4'!AC17="","",'4'!AC17)</f>
        <v/>
      </c>
      <c r="AD61" s="139" t="str">
        <f>IF('4'!AD17="","",'4'!AD17)</f>
        <v/>
      </c>
      <c r="AE61" s="139" t="str">
        <f>IF('4'!AE17="","",'4'!AE17)</f>
        <v/>
      </c>
      <c r="AF61" s="139" t="str">
        <f>IF('4'!AF17="","",'4'!AF17)</f>
        <v/>
      </c>
      <c r="AG61" s="139" t="str">
        <f>IF('4'!AG17="","",'4'!AG17)</f>
        <v/>
      </c>
      <c r="AH61" s="139" t="str">
        <f>IF('4'!AH17="","",'4'!AH17)</f>
        <v/>
      </c>
      <c r="AI61" s="139" t="str">
        <f>IF('4'!AI17="","",'4'!AI17)</f>
        <v/>
      </c>
      <c r="AJ61" s="139" t="str">
        <f>IF('4'!AJ17="","",'4'!AJ17)</f>
        <v/>
      </c>
      <c r="AK61" s="139" t="str">
        <f>IF('4'!AK17="","",'4'!AK17)</f>
        <v/>
      </c>
      <c r="AL61" s="139" t="str">
        <f>IF('4'!AL17="","",'4'!AL17)</f>
        <v/>
      </c>
      <c r="AM61" s="17"/>
      <c r="AO61" s="147" t="str">
        <f>IF(AO$5="","",INDEX($S61:$AM61,AO$5))</f>
        <v/>
      </c>
      <c r="AP61" s="147" t="str">
        <f t="shared" ref="AP61:AR61" si="5">IF(AP$5="","",INDEX($S61:$AM61,AP$5))</f>
        <v/>
      </c>
      <c r="AQ61" s="147" t="str">
        <f t="shared" si="5"/>
        <v/>
      </c>
      <c r="AR61" s="147" t="str">
        <f t="shared" si="5"/>
        <v/>
      </c>
    </row>
    <row r="62" spans="2:44" s="3" customFormat="1" ht="2.4500000000000002" customHeight="1" x14ac:dyDescent="0.25">
      <c r="B62" s="15"/>
      <c r="C62" s="31"/>
      <c r="D62" s="125"/>
      <c r="E62" s="19"/>
      <c r="F62" s="31"/>
      <c r="G62" s="31"/>
      <c r="H62" s="31"/>
      <c r="I62" s="31"/>
      <c r="J62" s="31"/>
      <c r="K62" s="31"/>
      <c r="L62" s="31"/>
      <c r="M62" s="31"/>
      <c r="N62" s="31"/>
      <c r="O62" s="31"/>
      <c r="P62" s="31"/>
      <c r="Q62" s="31"/>
      <c r="R62" s="31"/>
      <c r="S62" s="49"/>
      <c r="T62" s="49"/>
      <c r="U62" s="49"/>
      <c r="V62" s="49"/>
      <c r="W62" s="49"/>
      <c r="X62" s="49"/>
      <c r="Y62" s="49"/>
      <c r="Z62" s="49"/>
      <c r="AA62" s="49"/>
      <c r="AB62" s="49"/>
      <c r="AC62" s="49"/>
      <c r="AD62" s="49"/>
      <c r="AE62" s="49"/>
      <c r="AF62" s="49"/>
      <c r="AG62" s="49"/>
      <c r="AH62" s="49"/>
      <c r="AI62" s="49"/>
      <c r="AJ62" s="49"/>
      <c r="AK62" s="49"/>
      <c r="AL62" s="49"/>
      <c r="AM62" s="17"/>
      <c r="AO62" s="49"/>
      <c r="AP62" s="49"/>
      <c r="AQ62" s="49"/>
      <c r="AR62" s="49"/>
    </row>
    <row r="63" spans="2:44" s="3" customFormat="1" ht="18.75" customHeight="1" x14ac:dyDescent="0.25">
      <c r="B63" s="15"/>
      <c r="C63" s="18"/>
      <c r="D63" s="123" t="s">
        <v>230</v>
      </c>
      <c r="E63" s="117" t="s">
        <v>427</v>
      </c>
      <c r="F63" s="112"/>
      <c r="G63" s="112"/>
      <c r="H63" s="112"/>
      <c r="I63" s="112"/>
      <c r="J63" s="112"/>
      <c r="K63" s="112"/>
      <c r="L63" s="112"/>
      <c r="M63" s="112"/>
      <c r="N63" s="112"/>
      <c r="O63" s="112"/>
      <c r="P63" s="112"/>
      <c r="Q63" s="65"/>
      <c r="R63" s="65"/>
      <c r="S63" s="116" t="str">
        <f>IF('4'!S20="","",'4'!S20)</f>
        <v/>
      </c>
      <c r="T63" s="116" t="str">
        <f>IF('4'!T20="","",'4'!T20)</f>
        <v/>
      </c>
      <c r="U63" s="116" t="str">
        <f>IF('4'!U20="","",'4'!U20)</f>
        <v/>
      </c>
      <c r="V63" s="116" t="str">
        <f>IF('4'!V20="","",'4'!V20)</f>
        <v/>
      </c>
      <c r="W63" s="116" t="str">
        <f>IF('4'!W20="","",'4'!W20)</f>
        <v/>
      </c>
      <c r="X63" s="116" t="str">
        <f>IF('4'!X20="","",'4'!X20)</f>
        <v/>
      </c>
      <c r="Y63" s="116" t="str">
        <f>IF('4'!Y20="","",'4'!Y20)</f>
        <v/>
      </c>
      <c r="Z63" s="116" t="str">
        <f>IF('4'!Z20="","",'4'!Z20)</f>
        <v/>
      </c>
      <c r="AA63" s="116" t="str">
        <f>IF('4'!AA20="","",'4'!AA20)</f>
        <v/>
      </c>
      <c r="AB63" s="116" t="str">
        <f>IF('4'!AB20="","",'4'!AB20)</f>
        <v/>
      </c>
      <c r="AC63" s="116" t="str">
        <f>IF('4'!AC20="","",'4'!AC20)</f>
        <v/>
      </c>
      <c r="AD63" s="116" t="str">
        <f>IF('4'!AD20="","",'4'!AD20)</f>
        <v/>
      </c>
      <c r="AE63" s="116" t="str">
        <f>IF('4'!AE20="","",'4'!AE20)</f>
        <v/>
      </c>
      <c r="AF63" s="116" t="str">
        <f>IF('4'!AF20="","",'4'!AF20)</f>
        <v/>
      </c>
      <c r="AG63" s="116" t="str">
        <f>IF('4'!AG20="","",'4'!AG20)</f>
        <v/>
      </c>
      <c r="AH63" s="116" t="str">
        <f>IF('4'!AH20="","",'4'!AH20)</f>
        <v/>
      </c>
      <c r="AI63" s="116" t="str">
        <f>IF('4'!AI20="","",'4'!AI20)</f>
        <v/>
      </c>
      <c r="AJ63" s="116" t="str">
        <f>IF('4'!AJ20="","",'4'!AJ20)</f>
        <v/>
      </c>
      <c r="AK63" s="116" t="str">
        <f>IF('4'!AK20="","",'4'!AK20)</f>
        <v/>
      </c>
      <c r="AL63" s="116" t="str">
        <f>IF('4'!AL20="","",'4'!AL20)</f>
        <v/>
      </c>
      <c r="AM63" s="17"/>
      <c r="AO63" s="139" t="str">
        <f>IF(AO$5="","",INDEX($S63:$AM63,AO$5))</f>
        <v/>
      </c>
      <c r="AP63" s="139" t="str">
        <f t="shared" ref="AP63:AR63" si="6">IF(AP$5="","",INDEX($S63:$AM63,AP$5))</f>
        <v/>
      </c>
      <c r="AQ63" s="139" t="str">
        <f t="shared" si="6"/>
        <v/>
      </c>
      <c r="AR63" s="139" t="str">
        <f t="shared" si="6"/>
        <v/>
      </c>
    </row>
    <row r="64" spans="2:44" s="3" customFormat="1" ht="6" customHeight="1" x14ac:dyDescent="0.25">
      <c r="B64" s="15"/>
      <c r="C64" s="31"/>
      <c r="D64" s="71"/>
      <c r="E64" s="31"/>
      <c r="F64" s="31"/>
      <c r="G64" s="31"/>
      <c r="H64" s="31"/>
      <c r="I64" s="31"/>
      <c r="J64" s="31"/>
      <c r="K64" s="31"/>
      <c r="L64" s="31"/>
      <c r="M64" s="31"/>
      <c r="N64" s="31"/>
      <c r="O64" s="31"/>
      <c r="P64" s="31"/>
      <c r="Q64" s="31"/>
      <c r="R64" s="31"/>
      <c r="S64" s="49"/>
      <c r="T64" s="56"/>
      <c r="U64" s="49"/>
      <c r="V64" s="56"/>
      <c r="W64" s="49"/>
      <c r="X64" s="56"/>
      <c r="Y64" s="49"/>
      <c r="Z64" s="56"/>
      <c r="AA64" s="49"/>
      <c r="AB64" s="56"/>
      <c r="AC64" s="49"/>
      <c r="AD64" s="56"/>
      <c r="AE64" s="49"/>
      <c r="AF64" s="56"/>
      <c r="AG64" s="49"/>
      <c r="AH64" s="56"/>
      <c r="AI64" s="49"/>
      <c r="AJ64" s="56"/>
      <c r="AK64" s="49"/>
      <c r="AL64" s="56"/>
      <c r="AM64" s="17"/>
      <c r="AO64" s="49"/>
      <c r="AP64" s="49"/>
      <c r="AQ64" s="49"/>
      <c r="AR64" s="49"/>
    </row>
    <row r="65" spans="2:44" s="3" customFormat="1" ht="15" customHeight="1" x14ac:dyDescent="0.25">
      <c r="B65" s="15"/>
      <c r="C65" s="18"/>
      <c r="D65" s="121">
        <v>5</v>
      </c>
      <c r="E65" s="115" t="s">
        <v>231</v>
      </c>
      <c r="F65" s="88"/>
      <c r="G65" s="88"/>
      <c r="H65" s="88"/>
      <c r="I65" s="88"/>
      <c r="J65" s="88"/>
      <c r="K65" s="88"/>
      <c r="L65" s="88"/>
      <c r="M65" s="88"/>
      <c r="N65" s="88"/>
      <c r="O65" s="88"/>
      <c r="P65" s="88"/>
      <c r="Q65" s="66"/>
      <c r="R65" s="88"/>
      <c r="S65" s="88"/>
      <c r="T65" s="88"/>
      <c r="U65" s="88"/>
      <c r="V65" s="88"/>
      <c r="W65" s="88"/>
      <c r="X65" s="88"/>
      <c r="Y65" s="88"/>
      <c r="Z65" s="88"/>
      <c r="AA65" s="88"/>
      <c r="AB65" s="88"/>
      <c r="AC65" s="88"/>
      <c r="AD65" s="88"/>
      <c r="AE65" s="88"/>
      <c r="AF65" s="88"/>
      <c r="AG65" s="88"/>
      <c r="AH65" s="88"/>
      <c r="AI65" s="88"/>
      <c r="AJ65" s="88"/>
      <c r="AK65" s="88"/>
      <c r="AL65" s="88"/>
      <c r="AM65" s="17"/>
      <c r="AO65" s="88"/>
      <c r="AP65" s="88"/>
      <c r="AQ65" s="88"/>
      <c r="AR65" s="88"/>
    </row>
    <row r="66" spans="2:44" s="3" customFormat="1" ht="2.4500000000000002" customHeight="1" x14ac:dyDescent="0.25">
      <c r="B66" s="15"/>
      <c r="C66" s="31"/>
      <c r="D66" s="71"/>
      <c r="E66" s="31"/>
      <c r="F66" s="31"/>
      <c r="G66" s="31"/>
      <c r="H66" s="31"/>
      <c r="I66" s="31"/>
      <c r="J66" s="31"/>
      <c r="K66" s="31"/>
      <c r="L66" s="31"/>
      <c r="M66" s="31"/>
      <c r="N66" s="31"/>
      <c r="O66" s="31"/>
      <c r="P66" s="31"/>
      <c r="Q66" s="31"/>
      <c r="R66" s="31"/>
      <c r="S66" s="49"/>
      <c r="T66" s="56"/>
      <c r="U66" s="49"/>
      <c r="V66" s="56"/>
      <c r="W66" s="49"/>
      <c r="X66" s="56"/>
      <c r="Y66" s="49"/>
      <c r="Z66" s="56"/>
      <c r="AA66" s="49"/>
      <c r="AB66" s="56"/>
      <c r="AC66" s="49"/>
      <c r="AD66" s="56"/>
      <c r="AE66" s="49"/>
      <c r="AF66" s="56"/>
      <c r="AG66" s="49"/>
      <c r="AH66" s="56"/>
      <c r="AI66" s="49"/>
      <c r="AJ66" s="56"/>
      <c r="AK66" s="49"/>
      <c r="AL66" s="56"/>
      <c r="AM66" s="17"/>
      <c r="AO66" s="49"/>
      <c r="AP66" s="49"/>
      <c r="AQ66" s="49"/>
      <c r="AR66" s="49"/>
    </row>
    <row r="67" spans="2:44" s="3" customFormat="1" ht="18.75" customHeight="1" x14ac:dyDescent="0.25">
      <c r="B67" s="15"/>
      <c r="C67" s="18"/>
      <c r="D67" s="123"/>
      <c r="E67" s="118" t="s">
        <v>448</v>
      </c>
      <c r="F67" s="112"/>
      <c r="G67" s="112"/>
      <c r="H67" s="112"/>
      <c r="I67" s="112"/>
      <c r="J67" s="112"/>
      <c r="K67" s="112"/>
      <c r="L67" s="112"/>
      <c r="M67" s="112"/>
      <c r="N67" s="112"/>
      <c r="O67" s="112"/>
      <c r="P67" s="112"/>
      <c r="Q67" s="65"/>
      <c r="R67" s="65"/>
      <c r="S67" s="112"/>
      <c r="T67" s="112"/>
      <c r="U67" s="112"/>
      <c r="V67" s="112"/>
      <c r="W67" s="112"/>
      <c r="X67" s="112"/>
      <c r="Y67" s="112"/>
      <c r="Z67" s="112"/>
      <c r="AA67" s="112"/>
      <c r="AB67" s="112"/>
      <c r="AC67" s="112"/>
      <c r="AD67" s="112"/>
      <c r="AE67" s="112"/>
      <c r="AF67" s="112"/>
      <c r="AG67" s="112"/>
      <c r="AH67" s="112"/>
      <c r="AI67" s="112"/>
      <c r="AJ67" s="112"/>
      <c r="AK67" s="112"/>
      <c r="AL67" s="112"/>
      <c r="AM67" s="17"/>
      <c r="AO67" s="112"/>
      <c r="AP67" s="112"/>
      <c r="AQ67" s="112"/>
      <c r="AR67" s="112"/>
    </row>
    <row r="68" spans="2:44" s="3" customFormat="1" ht="18.75" customHeight="1" x14ac:dyDescent="0.25">
      <c r="B68" s="15"/>
      <c r="C68" s="18"/>
      <c r="D68" s="123" t="s">
        <v>233</v>
      </c>
      <c r="E68" s="117" t="s">
        <v>428</v>
      </c>
      <c r="F68" s="112"/>
      <c r="G68" s="112"/>
      <c r="H68" s="112"/>
      <c r="I68" s="112"/>
      <c r="J68" s="112"/>
      <c r="K68" s="112"/>
      <c r="L68" s="112"/>
      <c r="M68" s="112"/>
      <c r="N68" s="112"/>
      <c r="O68" s="112"/>
      <c r="P68" s="112"/>
      <c r="Q68" s="65"/>
      <c r="R68" s="65"/>
      <c r="S68" s="116" t="str">
        <f>IF('5'!S12="","",'5'!S12)</f>
        <v/>
      </c>
      <c r="T68" s="167" t="str">
        <f>IF('5'!T12="","",'5'!T12)</f>
        <v/>
      </c>
      <c r="U68" s="167" t="str">
        <f>IF('5'!U12="","",'5'!U12)</f>
        <v/>
      </c>
      <c r="V68" s="167" t="str">
        <f>IF('5'!V12="","",'5'!V12)</f>
        <v/>
      </c>
      <c r="W68" s="167" t="str">
        <f>IF('5'!W12="","",'5'!W12)</f>
        <v/>
      </c>
      <c r="X68" s="167" t="str">
        <f>IF('5'!X12="","",'5'!X12)</f>
        <v/>
      </c>
      <c r="Y68" s="167" t="str">
        <f>IF('5'!Y12="","",'5'!Y12)</f>
        <v/>
      </c>
      <c r="Z68" s="167" t="str">
        <f>IF('5'!Z12="","",'5'!Z12)</f>
        <v/>
      </c>
      <c r="AA68" s="167" t="str">
        <f>IF('5'!AA12="","",'5'!AA12)</f>
        <v/>
      </c>
      <c r="AB68" s="167" t="str">
        <f>IF('5'!AB12="","",'5'!AB12)</f>
        <v/>
      </c>
      <c r="AC68" s="167" t="str">
        <f>IF('5'!AC12="","",'5'!AC12)</f>
        <v/>
      </c>
      <c r="AD68" s="167" t="str">
        <f>IF('5'!AD12="","",'5'!AD12)</f>
        <v/>
      </c>
      <c r="AE68" s="167" t="str">
        <f>IF('5'!AE12="","",'5'!AE12)</f>
        <v/>
      </c>
      <c r="AF68" s="167" t="str">
        <f>IF('5'!AF12="","",'5'!AF12)</f>
        <v/>
      </c>
      <c r="AG68" s="167" t="str">
        <f>IF('5'!AG12="","",'5'!AG12)</f>
        <v/>
      </c>
      <c r="AH68" s="167" t="str">
        <f>IF('5'!AH12="","",'5'!AH12)</f>
        <v/>
      </c>
      <c r="AI68" s="167" t="str">
        <f>IF('5'!AI12="","",'5'!AI12)</f>
        <v/>
      </c>
      <c r="AJ68" s="167" t="str">
        <f>IF('5'!AJ12="","",'5'!AJ12)</f>
        <v/>
      </c>
      <c r="AK68" s="167" t="str">
        <f>IF('5'!AK12="","",'5'!AK12)</f>
        <v/>
      </c>
      <c r="AL68" s="167" t="str">
        <f>IF('5'!AL12="","",'5'!AL12)</f>
        <v/>
      </c>
      <c r="AM68" s="17"/>
      <c r="AO68" s="139" t="str">
        <f t="shared" ref="AO68:AO73" si="7">IF(AO$5="","",INDEX($S68:$AM68,AO$5))</f>
        <v/>
      </c>
      <c r="AP68" s="139" t="str">
        <f t="shared" ref="AP68:AR73" si="8">IF(AP$5="","",INDEX($S68:$AM68,AP$5))</f>
        <v/>
      </c>
      <c r="AQ68" s="139" t="str">
        <f t="shared" si="8"/>
        <v/>
      </c>
      <c r="AR68" s="139" t="str">
        <f t="shared" si="8"/>
        <v/>
      </c>
    </row>
    <row r="69" spans="2:44" s="3" customFormat="1" ht="18.75" customHeight="1" x14ac:dyDescent="0.25">
      <c r="B69" s="15"/>
      <c r="C69" s="18"/>
      <c r="D69" s="123" t="s">
        <v>234</v>
      </c>
      <c r="E69" s="117" t="s">
        <v>239</v>
      </c>
      <c r="F69" s="112"/>
      <c r="G69" s="112"/>
      <c r="H69" s="112"/>
      <c r="I69" s="112"/>
      <c r="J69" s="112"/>
      <c r="K69" s="112"/>
      <c r="L69" s="112"/>
      <c r="M69" s="112"/>
      <c r="N69" s="112"/>
      <c r="O69" s="112"/>
      <c r="P69" s="112"/>
      <c r="Q69" s="65"/>
      <c r="R69" s="65"/>
      <c r="S69" s="116" t="str">
        <f>IF('5'!S13="","",'5'!S13)</f>
        <v/>
      </c>
      <c r="T69" s="167" t="str">
        <f>IF('5'!T13="","",'5'!T13)</f>
        <v/>
      </c>
      <c r="U69" s="167" t="str">
        <f>IF('5'!U13="","",'5'!U13)</f>
        <v/>
      </c>
      <c r="V69" s="167" t="str">
        <f>IF('5'!V13="","",'5'!V13)</f>
        <v/>
      </c>
      <c r="W69" s="167" t="str">
        <f>IF('5'!W13="","",'5'!W13)</f>
        <v/>
      </c>
      <c r="X69" s="167" t="str">
        <f>IF('5'!X13="","",'5'!X13)</f>
        <v/>
      </c>
      <c r="Y69" s="167" t="str">
        <f>IF('5'!Y13="","",'5'!Y13)</f>
        <v/>
      </c>
      <c r="Z69" s="167" t="str">
        <f>IF('5'!Z13="","",'5'!Z13)</f>
        <v/>
      </c>
      <c r="AA69" s="167" t="str">
        <f>IF('5'!AA13="","",'5'!AA13)</f>
        <v/>
      </c>
      <c r="AB69" s="167" t="str">
        <f>IF('5'!AB13="","",'5'!AB13)</f>
        <v/>
      </c>
      <c r="AC69" s="167" t="str">
        <f>IF('5'!AC13="","",'5'!AC13)</f>
        <v/>
      </c>
      <c r="AD69" s="167" t="str">
        <f>IF('5'!AD13="","",'5'!AD13)</f>
        <v/>
      </c>
      <c r="AE69" s="167" t="str">
        <f>IF('5'!AE13="","",'5'!AE13)</f>
        <v/>
      </c>
      <c r="AF69" s="167" t="str">
        <f>IF('5'!AF13="","",'5'!AF13)</f>
        <v/>
      </c>
      <c r="AG69" s="167" t="str">
        <f>IF('5'!AG13="","",'5'!AG13)</f>
        <v/>
      </c>
      <c r="AH69" s="167" t="str">
        <f>IF('5'!AH13="","",'5'!AH13)</f>
        <v/>
      </c>
      <c r="AI69" s="167" t="str">
        <f>IF('5'!AI13="","",'5'!AI13)</f>
        <v/>
      </c>
      <c r="AJ69" s="167" t="str">
        <f>IF('5'!AJ13="","",'5'!AJ13)</f>
        <v/>
      </c>
      <c r="AK69" s="167" t="str">
        <f>IF('5'!AK13="","",'5'!AK13)</f>
        <v/>
      </c>
      <c r="AL69" s="167" t="str">
        <f>IF('5'!AL13="","",'5'!AL13)</f>
        <v/>
      </c>
      <c r="AM69" s="17"/>
      <c r="AO69" s="139" t="str">
        <f t="shared" si="7"/>
        <v/>
      </c>
      <c r="AP69" s="139" t="str">
        <f t="shared" si="8"/>
        <v/>
      </c>
      <c r="AQ69" s="139" t="str">
        <f t="shared" si="8"/>
        <v/>
      </c>
      <c r="AR69" s="139" t="str">
        <f t="shared" si="8"/>
        <v/>
      </c>
    </row>
    <row r="70" spans="2:44" s="3" customFormat="1" ht="18.75" customHeight="1" x14ac:dyDescent="0.25">
      <c r="B70" s="15"/>
      <c r="C70" s="18"/>
      <c r="D70" s="123" t="s">
        <v>235</v>
      </c>
      <c r="E70" s="117" t="s">
        <v>240</v>
      </c>
      <c r="F70" s="112"/>
      <c r="G70" s="112"/>
      <c r="H70" s="112"/>
      <c r="I70" s="112"/>
      <c r="J70" s="112"/>
      <c r="K70" s="112"/>
      <c r="L70" s="112"/>
      <c r="M70" s="112"/>
      <c r="N70" s="112"/>
      <c r="O70" s="112"/>
      <c r="P70" s="112"/>
      <c r="Q70" s="65"/>
      <c r="R70" s="65"/>
      <c r="S70" s="116" t="str">
        <f>IF('5'!S14="","",'5'!S14)</f>
        <v/>
      </c>
      <c r="T70" s="167" t="str">
        <f>IF('5'!T14="","",'5'!T14)</f>
        <v/>
      </c>
      <c r="U70" s="167" t="str">
        <f>IF('5'!U14="","",'5'!U14)</f>
        <v/>
      </c>
      <c r="V70" s="167" t="str">
        <f>IF('5'!V14="","",'5'!V14)</f>
        <v/>
      </c>
      <c r="W70" s="167" t="str">
        <f>IF('5'!W14="","",'5'!W14)</f>
        <v/>
      </c>
      <c r="X70" s="167" t="str">
        <f>IF('5'!X14="","",'5'!X14)</f>
        <v/>
      </c>
      <c r="Y70" s="167" t="str">
        <f>IF('5'!Y14="","",'5'!Y14)</f>
        <v/>
      </c>
      <c r="Z70" s="167" t="str">
        <f>IF('5'!Z14="","",'5'!Z14)</f>
        <v/>
      </c>
      <c r="AA70" s="167" t="str">
        <f>IF('5'!AA14="","",'5'!AA14)</f>
        <v/>
      </c>
      <c r="AB70" s="167" t="str">
        <f>IF('5'!AB14="","",'5'!AB14)</f>
        <v/>
      </c>
      <c r="AC70" s="167" t="str">
        <f>IF('5'!AC14="","",'5'!AC14)</f>
        <v/>
      </c>
      <c r="AD70" s="167" t="str">
        <f>IF('5'!AD14="","",'5'!AD14)</f>
        <v/>
      </c>
      <c r="AE70" s="167" t="str">
        <f>IF('5'!AE14="","",'5'!AE14)</f>
        <v/>
      </c>
      <c r="AF70" s="167" t="str">
        <f>IF('5'!AF14="","",'5'!AF14)</f>
        <v/>
      </c>
      <c r="AG70" s="167" t="str">
        <f>IF('5'!AG14="","",'5'!AG14)</f>
        <v/>
      </c>
      <c r="AH70" s="167" t="str">
        <f>IF('5'!AH14="","",'5'!AH14)</f>
        <v/>
      </c>
      <c r="AI70" s="167" t="str">
        <f>IF('5'!AI14="","",'5'!AI14)</f>
        <v/>
      </c>
      <c r="AJ70" s="167" t="str">
        <f>IF('5'!AJ14="","",'5'!AJ14)</f>
        <v/>
      </c>
      <c r="AK70" s="167" t="str">
        <f>IF('5'!AK14="","",'5'!AK14)</f>
        <v/>
      </c>
      <c r="AL70" s="167" t="str">
        <f>IF('5'!AL14="","",'5'!AL14)</f>
        <v/>
      </c>
      <c r="AM70" s="17"/>
      <c r="AO70" s="139" t="str">
        <f t="shared" si="7"/>
        <v/>
      </c>
      <c r="AP70" s="139" t="str">
        <f t="shared" si="8"/>
        <v/>
      </c>
      <c r="AQ70" s="139" t="str">
        <f t="shared" si="8"/>
        <v/>
      </c>
      <c r="AR70" s="139" t="str">
        <f t="shared" si="8"/>
        <v/>
      </c>
    </row>
    <row r="71" spans="2:44" s="3" customFormat="1" ht="18.75" customHeight="1" x14ac:dyDescent="0.25">
      <c r="B71" s="15"/>
      <c r="C71" s="18"/>
      <c r="D71" s="123" t="s">
        <v>236</v>
      </c>
      <c r="E71" s="117" t="s">
        <v>241</v>
      </c>
      <c r="F71" s="112"/>
      <c r="G71" s="112"/>
      <c r="H71" s="112"/>
      <c r="I71" s="112"/>
      <c r="J71" s="112"/>
      <c r="K71" s="112"/>
      <c r="L71" s="112"/>
      <c r="M71" s="112"/>
      <c r="N71" s="112"/>
      <c r="O71" s="112"/>
      <c r="P71" s="112"/>
      <c r="Q71" s="65"/>
      <c r="R71" s="65"/>
      <c r="S71" s="116" t="str">
        <f>IF('5'!S15="","",'5'!S15)</f>
        <v/>
      </c>
      <c r="T71" s="167" t="str">
        <f>IF('5'!T15="","",'5'!T15)</f>
        <v/>
      </c>
      <c r="U71" s="167" t="str">
        <f>IF('5'!U15="","",'5'!U15)</f>
        <v/>
      </c>
      <c r="V71" s="167" t="str">
        <f>IF('5'!V15="","",'5'!V15)</f>
        <v/>
      </c>
      <c r="W71" s="167" t="str">
        <f>IF('5'!W15="","",'5'!W15)</f>
        <v/>
      </c>
      <c r="X71" s="167" t="str">
        <f>IF('5'!X15="","",'5'!X15)</f>
        <v/>
      </c>
      <c r="Y71" s="167" t="str">
        <f>IF('5'!Y15="","",'5'!Y15)</f>
        <v/>
      </c>
      <c r="Z71" s="167" t="str">
        <f>IF('5'!Z15="","",'5'!Z15)</f>
        <v/>
      </c>
      <c r="AA71" s="167" t="str">
        <f>IF('5'!AA15="","",'5'!AA15)</f>
        <v/>
      </c>
      <c r="AB71" s="167" t="str">
        <f>IF('5'!AB15="","",'5'!AB15)</f>
        <v/>
      </c>
      <c r="AC71" s="167" t="str">
        <f>IF('5'!AC15="","",'5'!AC15)</f>
        <v/>
      </c>
      <c r="AD71" s="167" t="str">
        <f>IF('5'!AD15="","",'5'!AD15)</f>
        <v/>
      </c>
      <c r="AE71" s="167" t="str">
        <f>IF('5'!AE15="","",'5'!AE15)</f>
        <v/>
      </c>
      <c r="AF71" s="167" t="str">
        <f>IF('5'!AF15="","",'5'!AF15)</f>
        <v/>
      </c>
      <c r="AG71" s="167" t="str">
        <f>IF('5'!AG15="","",'5'!AG15)</f>
        <v/>
      </c>
      <c r="AH71" s="167" t="str">
        <f>IF('5'!AH15="","",'5'!AH15)</f>
        <v/>
      </c>
      <c r="AI71" s="167" t="str">
        <f>IF('5'!AI15="","",'5'!AI15)</f>
        <v/>
      </c>
      <c r="AJ71" s="167" t="str">
        <f>IF('5'!AJ15="","",'5'!AJ15)</f>
        <v/>
      </c>
      <c r="AK71" s="167" t="str">
        <f>IF('5'!AK15="","",'5'!AK15)</f>
        <v/>
      </c>
      <c r="AL71" s="167" t="str">
        <f>IF('5'!AL15="","",'5'!AL15)</f>
        <v/>
      </c>
      <c r="AM71" s="17"/>
      <c r="AO71" s="139" t="str">
        <f t="shared" si="7"/>
        <v/>
      </c>
      <c r="AP71" s="139" t="str">
        <f t="shared" si="8"/>
        <v/>
      </c>
      <c r="AQ71" s="139" t="str">
        <f t="shared" si="8"/>
        <v/>
      </c>
      <c r="AR71" s="139" t="str">
        <f t="shared" si="8"/>
        <v/>
      </c>
    </row>
    <row r="72" spans="2:44" s="3" customFormat="1" ht="18.75" customHeight="1" x14ac:dyDescent="0.25">
      <c r="B72" s="15"/>
      <c r="C72" s="18"/>
      <c r="D72" s="123" t="s">
        <v>237</v>
      </c>
      <c r="E72" s="117" t="s">
        <v>242</v>
      </c>
      <c r="F72" s="112"/>
      <c r="G72" s="112"/>
      <c r="H72" s="112"/>
      <c r="I72" s="112"/>
      <c r="J72" s="112"/>
      <c r="K72" s="112"/>
      <c r="L72" s="112"/>
      <c r="M72" s="112"/>
      <c r="N72" s="112"/>
      <c r="O72" s="112"/>
      <c r="P72" s="112"/>
      <c r="Q72" s="65"/>
      <c r="R72" s="65"/>
      <c r="S72" s="116" t="str">
        <f>IF('5'!S16="","",'5'!S16)</f>
        <v/>
      </c>
      <c r="T72" s="167" t="str">
        <f>IF('5'!T16="","",'5'!T16)</f>
        <v/>
      </c>
      <c r="U72" s="167" t="str">
        <f>IF('5'!U16="","",'5'!U16)</f>
        <v/>
      </c>
      <c r="V72" s="167" t="str">
        <f>IF('5'!V16="","",'5'!V16)</f>
        <v/>
      </c>
      <c r="W72" s="167" t="str">
        <f>IF('5'!W16="","",'5'!W16)</f>
        <v/>
      </c>
      <c r="X72" s="167" t="str">
        <f>IF('5'!X16="","",'5'!X16)</f>
        <v/>
      </c>
      <c r="Y72" s="167" t="str">
        <f>IF('5'!Y16="","",'5'!Y16)</f>
        <v/>
      </c>
      <c r="Z72" s="167" t="str">
        <f>IF('5'!Z16="","",'5'!Z16)</f>
        <v/>
      </c>
      <c r="AA72" s="167" t="str">
        <f>IF('5'!AA16="","",'5'!AA16)</f>
        <v/>
      </c>
      <c r="AB72" s="167" t="str">
        <f>IF('5'!AB16="","",'5'!AB16)</f>
        <v/>
      </c>
      <c r="AC72" s="167" t="str">
        <f>IF('5'!AC16="","",'5'!AC16)</f>
        <v/>
      </c>
      <c r="AD72" s="167" t="str">
        <f>IF('5'!AD16="","",'5'!AD16)</f>
        <v/>
      </c>
      <c r="AE72" s="167" t="str">
        <f>IF('5'!AE16="","",'5'!AE16)</f>
        <v/>
      </c>
      <c r="AF72" s="167" t="str">
        <f>IF('5'!AF16="","",'5'!AF16)</f>
        <v/>
      </c>
      <c r="AG72" s="167" t="str">
        <f>IF('5'!AG16="","",'5'!AG16)</f>
        <v/>
      </c>
      <c r="AH72" s="167" t="str">
        <f>IF('5'!AH16="","",'5'!AH16)</f>
        <v/>
      </c>
      <c r="AI72" s="167" t="str">
        <f>IF('5'!AI16="","",'5'!AI16)</f>
        <v/>
      </c>
      <c r="AJ72" s="167" t="str">
        <f>IF('5'!AJ16="","",'5'!AJ16)</f>
        <v/>
      </c>
      <c r="AK72" s="167" t="str">
        <f>IF('5'!AK16="","",'5'!AK16)</f>
        <v/>
      </c>
      <c r="AL72" s="167" t="str">
        <f>IF('5'!AL16="","",'5'!AL16)</f>
        <v/>
      </c>
      <c r="AM72" s="17"/>
      <c r="AO72" s="139" t="str">
        <f t="shared" si="7"/>
        <v/>
      </c>
      <c r="AP72" s="139" t="str">
        <f t="shared" si="8"/>
        <v/>
      </c>
      <c r="AQ72" s="139" t="str">
        <f t="shared" si="8"/>
        <v/>
      </c>
      <c r="AR72" s="139" t="str">
        <f t="shared" si="8"/>
        <v/>
      </c>
    </row>
    <row r="73" spans="2:44" s="3" customFormat="1" ht="18.75" customHeight="1" x14ac:dyDescent="0.25">
      <c r="B73" s="15"/>
      <c r="C73" s="18"/>
      <c r="D73" s="123" t="s">
        <v>238</v>
      </c>
      <c r="E73" s="117" t="s">
        <v>243</v>
      </c>
      <c r="F73" s="112"/>
      <c r="G73" s="112"/>
      <c r="H73" s="112"/>
      <c r="I73" s="112"/>
      <c r="J73" s="112"/>
      <c r="K73" s="112"/>
      <c r="L73" s="112"/>
      <c r="M73" s="112"/>
      <c r="N73" s="112"/>
      <c r="O73" s="112"/>
      <c r="P73" s="112"/>
      <c r="Q73" s="65"/>
      <c r="R73" s="65"/>
      <c r="S73" s="116" t="str">
        <f>IF('5'!S17="","",'5'!S17)</f>
        <v/>
      </c>
      <c r="T73" s="167" t="str">
        <f>IF('5'!T17="","",'5'!T17)</f>
        <v/>
      </c>
      <c r="U73" s="167" t="str">
        <f>IF('5'!U17="","",'5'!U17)</f>
        <v/>
      </c>
      <c r="V73" s="167" t="str">
        <f>IF('5'!V17="","",'5'!V17)</f>
        <v/>
      </c>
      <c r="W73" s="167" t="str">
        <f>IF('5'!W17="","",'5'!W17)</f>
        <v/>
      </c>
      <c r="X73" s="167" t="str">
        <f>IF('5'!X17="","",'5'!X17)</f>
        <v/>
      </c>
      <c r="Y73" s="167" t="str">
        <f>IF('5'!Y17="","",'5'!Y17)</f>
        <v/>
      </c>
      <c r="Z73" s="167" t="str">
        <f>IF('5'!Z17="","",'5'!Z17)</f>
        <v/>
      </c>
      <c r="AA73" s="167" t="str">
        <f>IF('5'!AA17="","",'5'!AA17)</f>
        <v/>
      </c>
      <c r="AB73" s="167" t="str">
        <f>IF('5'!AB17="","",'5'!AB17)</f>
        <v/>
      </c>
      <c r="AC73" s="167" t="str">
        <f>IF('5'!AC17="","",'5'!AC17)</f>
        <v/>
      </c>
      <c r="AD73" s="167" t="str">
        <f>IF('5'!AD17="","",'5'!AD17)</f>
        <v/>
      </c>
      <c r="AE73" s="167" t="str">
        <f>IF('5'!AE17="","",'5'!AE17)</f>
        <v/>
      </c>
      <c r="AF73" s="167" t="str">
        <f>IF('5'!AF17="","",'5'!AF17)</f>
        <v/>
      </c>
      <c r="AG73" s="167" t="str">
        <f>IF('5'!AG17="","",'5'!AG17)</f>
        <v/>
      </c>
      <c r="AH73" s="167" t="str">
        <f>IF('5'!AH17="","",'5'!AH17)</f>
        <v/>
      </c>
      <c r="AI73" s="167" t="str">
        <f>IF('5'!AI17="","",'5'!AI17)</f>
        <v/>
      </c>
      <c r="AJ73" s="167" t="str">
        <f>IF('5'!AJ17="","",'5'!AJ17)</f>
        <v/>
      </c>
      <c r="AK73" s="167" t="str">
        <f>IF('5'!AK17="","",'5'!AK17)</f>
        <v/>
      </c>
      <c r="AL73" s="167" t="str">
        <f>IF('5'!AL17="","",'5'!AL17)</f>
        <v/>
      </c>
      <c r="AM73" s="17"/>
      <c r="AO73" s="139" t="str">
        <f t="shared" si="7"/>
        <v/>
      </c>
      <c r="AP73" s="139" t="str">
        <f t="shared" si="8"/>
        <v/>
      </c>
      <c r="AQ73" s="139" t="str">
        <f t="shared" si="8"/>
        <v/>
      </c>
      <c r="AR73" s="139" t="str">
        <f t="shared" si="8"/>
        <v/>
      </c>
    </row>
    <row r="74" spans="2:44" s="3" customFormat="1" ht="6" customHeight="1" x14ac:dyDescent="0.25">
      <c r="B74" s="15"/>
      <c r="C74" s="31"/>
      <c r="D74" s="71"/>
      <c r="E74" s="31"/>
      <c r="F74" s="31"/>
      <c r="G74" s="31"/>
      <c r="H74" s="31"/>
      <c r="I74" s="31"/>
      <c r="J74" s="31"/>
      <c r="K74" s="31"/>
      <c r="L74" s="31"/>
      <c r="M74" s="31"/>
      <c r="N74" s="31"/>
      <c r="O74" s="31"/>
      <c r="P74" s="31"/>
      <c r="Q74" s="31"/>
      <c r="R74" s="31"/>
      <c r="S74" s="49"/>
      <c r="T74" s="56"/>
      <c r="U74" s="49"/>
      <c r="V74" s="56"/>
      <c r="W74" s="49"/>
      <c r="X74" s="56"/>
      <c r="Y74" s="49"/>
      <c r="Z74" s="56"/>
      <c r="AA74" s="49"/>
      <c r="AB74" s="56"/>
      <c r="AC74" s="49"/>
      <c r="AD74" s="56"/>
      <c r="AE74" s="49"/>
      <c r="AF74" s="56"/>
      <c r="AG74" s="49"/>
      <c r="AH74" s="56"/>
      <c r="AI74" s="49"/>
      <c r="AJ74" s="56"/>
      <c r="AK74" s="49"/>
      <c r="AL74" s="56"/>
      <c r="AM74" s="17"/>
      <c r="AO74" s="49"/>
      <c r="AP74" s="49"/>
      <c r="AQ74" s="49"/>
      <c r="AR74" s="49"/>
    </row>
    <row r="75" spans="2:44" s="3" customFormat="1" ht="15" customHeight="1" x14ac:dyDescent="0.25">
      <c r="B75" s="15"/>
      <c r="C75" s="18"/>
      <c r="D75" s="121">
        <v>6</v>
      </c>
      <c r="E75" s="115" t="s">
        <v>429</v>
      </c>
      <c r="F75" s="88"/>
      <c r="G75" s="442" t="s">
        <v>549</v>
      </c>
      <c r="H75" s="442"/>
      <c r="I75" s="442"/>
      <c r="J75" s="442"/>
      <c r="K75" s="442"/>
      <c r="L75" s="442"/>
      <c r="M75" s="442"/>
      <c r="N75" s="442"/>
      <c r="O75" s="442"/>
      <c r="P75" s="442"/>
      <c r="Q75" s="442"/>
      <c r="R75" s="442"/>
      <c r="S75" s="88"/>
      <c r="T75" s="88"/>
      <c r="U75" s="88"/>
      <c r="V75" s="88"/>
      <c r="W75" s="88"/>
      <c r="X75" s="88"/>
      <c r="Y75" s="88"/>
      <c r="Z75" s="88"/>
      <c r="AA75" s="88"/>
      <c r="AB75" s="88"/>
      <c r="AC75" s="88"/>
      <c r="AD75" s="88"/>
      <c r="AE75" s="88"/>
      <c r="AF75" s="88"/>
      <c r="AG75" s="88"/>
      <c r="AH75" s="88"/>
      <c r="AI75" s="88"/>
      <c r="AJ75" s="88"/>
      <c r="AK75" s="88"/>
      <c r="AL75" s="88"/>
      <c r="AM75" s="17"/>
      <c r="AO75" s="88"/>
      <c r="AP75" s="88"/>
      <c r="AQ75" s="88"/>
      <c r="AR75" s="88"/>
    </row>
    <row r="76" spans="2:44" s="3" customFormat="1" ht="2.4500000000000002" customHeight="1" x14ac:dyDescent="0.25">
      <c r="B76" s="15"/>
      <c r="C76" s="31"/>
      <c r="D76" s="71"/>
      <c r="E76" s="31"/>
      <c r="F76" s="31"/>
      <c r="G76" s="442"/>
      <c r="H76" s="442"/>
      <c r="I76" s="442"/>
      <c r="J76" s="442"/>
      <c r="K76" s="442"/>
      <c r="L76" s="442"/>
      <c r="M76" s="442"/>
      <c r="N76" s="442"/>
      <c r="O76" s="442"/>
      <c r="P76" s="442"/>
      <c r="Q76" s="442"/>
      <c r="R76" s="442"/>
      <c r="S76" s="49"/>
      <c r="T76" s="56"/>
      <c r="U76" s="49"/>
      <c r="V76" s="56"/>
      <c r="W76" s="49"/>
      <c r="X76" s="56"/>
      <c r="Y76" s="49"/>
      <c r="Z76" s="56"/>
      <c r="AA76" s="49"/>
      <c r="AB76" s="56"/>
      <c r="AC76" s="49"/>
      <c r="AD76" s="56"/>
      <c r="AE76" s="49"/>
      <c r="AF76" s="56"/>
      <c r="AG76" s="49"/>
      <c r="AH76" s="56"/>
      <c r="AI76" s="49"/>
      <c r="AJ76" s="56"/>
      <c r="AK76" s="49"/>
      <c r="AL76" s="56"/>
      <c r="AM76" s="17"/>
      <c r="AO76" s="49"/>
      <c r="AP76" s="49"/>
      <c r="AQ76" s="49"/>
      <c r="AR76" s="49"/>
    </row>
    <row r="77" spans="2:44" s="3" customFormat="1" ht="66.75" customHeight="1" x14ac:dyDescent="0.25">
      <c r="B77" s="15"/>
      <c r="C77" s="18"/>
      <c r="D77" s="123" t="s">
        <v>253</v>
      </c>
      <c r="E77" s="117" t="s">
        <v>430</v>
      </c>
      <c r="F77" s="112"/>
      <c r="G77" s="442"/>
      <c r="H77" s="442"/>
      <c r="I77" s="442"/>
      <c r="J77" s="442"/>
      <c r="K77" s="442"/>
      <c r="L77" s="442"/>
      <c r="M77" s="442"/>
      <c r="N77" s="442"/>
      <c r="O77" s="442"/>
      <c r="P77" s="442"/>
      <c r="Q77" s="442"/>
      <c r="R77" s="442"/>
      <c r="S77" s="116" t="str">
        <f>IF('6'!S8="","",'6'!S8)</f>
        <v/>
      </c>
      <c r="T77" s="116" t="str">
        <f>IF('6'!T8="","",'6'!T8)</f>
        <v/>
      </c>
      <c r="U77" s="116" t="str">
        <f>IF('6'!U8="","",'6'!U8)</f>
        <v/>
      </c>
      <c r="V77" s="116" t="str">
        <f>IF('6'!V8="","",'6'!V8)</f>
        <v/>
      </c>
      <c r="W77" s="116" t="str">
        <f>IF('6'!W8="","",'6'!W8)</f>
        <v/>
      </c>
      <c r="X77" s="116" t="str">
        <f>IF('6'!X8="","",'6'!X8)</f>
        <v/>
      </c>
      <c r="Y77" s="116" t="str">
        <f>IF('6'!Y8="","",'6'!Y8)</f>
        <v/>
      </c>
      <c r="Z77" s="116" t="str">
        <f>IF('6'!Z8="","",'6'!Z8)</f>
        <v/>
      </c>
      <c r="AA77" s="116" t="str">
        <f>IF('6'!AA8="","",'6'!AA8)</f>
        <v/>
      </c>
      <c r="AB77" s="116" t="str">
        <f>IF('6'!AB8="","",'6'!AB8)</f>
        <v/>
      </c>
      <c r="AC77" s="116" t="str">
        <f>IF('6'!AC8="","",'6'!AC8)</f>
        <v/>
      </c>
      <c r="AD77" s="116" t="str">
        <f>IF('6'!AD8="","",'6'!AD8)</f>
        <v/>
      </c>
      <c r="AE77" s="116" t="str">
        <f>IF('6'!AE8="","",'6'!AE8)</f>
        <v/>
      </c>
      <c r="AF77" s="116" t="str">
        <f>IF('6'!AF8="","",'6'!AF8)</f>
        <v/>
      </c>
      <c r="AG77" s="116" t="str">
        <f>IF('6'!AG8="","",'6'!AG8)</f>
        <v/>
      </c>
      <c r="AH77" s="116" t="str">
        <f>IF('6'!AH8="","",'6'!AH8)</f>
        <v/>
      </c>
      <c r="AI77" s="116" t="str">
        <f>IF('6'!AI8="","",'6'!AI8)</f>
        <v/>
      </c>
      <c r="AJ77" s="116" t="str">
        <f>IF('6'!AJ8="","",'6'!AJ8)</f>
        <v/>
      </c>
      <c r="AK77" s="116" t="str">
        <f>IF('6'!AK8="","",'6'!AK8)</f>
        <v/>
      </c>
      <c r="AL77" s="116" t="str">
        <f>IF('6'!AL8="","",'6'!AL8)</f>
        <v/>
      </c>
      <c r="AM77" s="17"/>
      <c r="AO77" s="139" t="str">
        <f>IF(AO$5="","",INDEX($S77:$AM77,AO$5))</f>
        <v/>
      </c>
      <c r="AP77" s="139" t="str">
        <f t="shared" ref="AP77:AR77" si="9">IF(AP$5="","",INDEX($S77:$AM77,AP$5))</f>
        <v/>
      </c>
      <c r="AQ77" s="139" t="str">
        <f t="shared" si="9"/>
        <v/>
      </c>
      <c r="AR77" s="139" t="str">
        <f t="shared" si="9"/>
        <v/>
      </c>
    </row>
    <row r="78" spans="2:44" s="3" customFormat="1" ht="2.4500000000000002" customHeight="1" x14ac:dyDescent="0.25">
      <c r="B78" s="15"/>
      <c r="C78" s="31"/>
      <c r="D78" s="124"/>
      <c r="E78" s="19"/>
      <c r="F78" s="31"/>
      <c r="G78" s="158"/>
      <c r="H78" s="141"/>
      <c r="I78" s="141"/>
      <c r="J78" s="141"/>
      <c r="K78" s="141"/>
      <c r="L78" s="141"/>
      <c r="M78" s="141"/>
      <c r="N78" s="141"/>
      <c r="O78" s="141"/>
      <c r="P78" s="141"/>
      <c r="Q78" s="141"/>
      <c r="R78" s="141"/>
      <c r="S78" s="49"/>
      <c r="T78" s="49"/>
      <c r="U78" s="49"/>
      <c r="V78" s="49"/>
      <c r="W78" s="49"/>
      <c r="X78" s="49"/>
      <c r="Y78" s="49"/>
      <c r="Z78" s="49"/>
      <c r="AA78" s="49"/>
      <c r="AB78" s="49"/>
      <c r="AC78" s="49"/>
      <c r="AD78" s="49"/>
      <c r="AE78" s="49"/>
      <c r="AF78" s="49"/>
      <c r="AG78" s="49"/>
      <c r="AH78" s="49"/>
      <c r="AI78" s="49"/>
      <c r="AJ78" s="49"/>
      <c r="AK78" s="49"/>
      <c r="AL78" s="49"/>
      <c r="AM78" s="17"/>
      <c r="AO78" s="49"/>
      <c r="AP78" s="49"/>
      <c r="AQ78" s="49"/>
      <c r="AR78" s="49"/>
    </row>
    <row r="79" spans="2:44" s="3" customFormat="1" ht="108" customHeight="1" x14ac:dyDescent="0.25">
      <c r="B79" s="15"/>
      <c r="C79" s="18"/>
      <c r="D79" s="156" t="s">
        <v>254</v>
      </c>
      <c r="E79" s="157" t="s">
        <v>431</v>
      </c>
      <c r="F79" s="128"/>
      <c r="G79" s="442" t="s">
        <v>550</v>
      </c>
      <c r="H79" s="442"/>
      <c r="I79" s="442"/>
      <c r="J79" s="442"/>
      <c r="K79" s="442"/>
      <c r="L79" s="442"/>
      <c r="M79" s="442"/>
      <c r="N79" s="442"/>
      <c r="O79" s="442"/>
      <c r="P79" s="442"/>
      <c r="Q79" s="442"/>
      <c r="R79" s="443"/>
      <c r="S79" s="147" t="str">
        <f>IF('6'!S13="","",'6'!S13)</f>
        <v/>
      </c>
      <c r="T79" s="147" t="str">
        <f>IF('6'!T13="","",'6'!T13)</f>
        <v/>
      </c>
      <c r="U79" s="147" t="str">
        <f>IF('6'!U13="","",'6'!U13)</f>
        <v/>
      </c>
      <c r="V79" s="147" t="str">
        <f>IF('6'!V13="","",'6'!V13)</f>
        <v/>
      </c>
      <c r="W79" s="147" t="str">
        <f>IF('6'!W13="","",'6'!W13)</f>
        <v/>
      </c>
      <c r="X79" s="116" t="str">
        <f>IF('6'!X13="","",'6'!X13)</f>
        <v/>
      </c>
      <c r="Y79" s="116" t="str">
        <f>IF('6'!Y13="","",'6'!Y13)</f>
        <v/>
      </c>
      <c r="Z79" s="116" t="str">
        <f>IF('6'!Z13="","",'6'!Z13)</f>
        <v/>
      </c>
      <c r="AA79" s="116" t="str">
        <f>IF('6'!AA13="","",'6'!AA13)</f>
        <v/>
      </c>
      <c r="AB79" s="116" t="str">
        <f>IF('6'!AB13="","",'6'!AB13)</f>
        <v/>
      </c>
      <c r="AC79" s="116" t="str">
        <f>IF('6'!AC13="","",'6'!AC13)</f>
        <v/>
      </c>
      <c r="AD79" s="116" t="str">
        <f>IF('6'!AD13="","",'6'!AD13)</f>
        <v/>
      </c>
      <c r="AE79" s="116" t="str">
        <f>IF('6'!AE13="","",'6'!AE13)</f>
        <v/>
      </c>
      <c r="AF79" s="116" t="str">
        <f>IF('6'!AF13="","",'6'!AF13)</f>
        <v/>
      </c>
      <c r="AG79" s="116" t="str">
        <f>IF('6'!AG13="","",'6'!AG13)</f>
        <v/>
      </c>
      <c r="AH79" s="116" t="str">
        <f>IF('6'!AH13="","",'6'!AH13)</f>
        <v/>
      </c>
      <c r="AI79" s="116" t="str">
        <f>IF('6'!AI13="","",'6'!AI13)</f>
        <v/>
      </c>
      <c r="AJ79" s="116" t="str">
        <f>IF('6'!AJ13="","",'6'!AJ13)</f>
        <v/>
      </c>
      <c r="AK79" s="116" t="str">
        <f>IF('6'!AK13="","",'6'!AK13)</f>
        <v/>
      </c>
      <c r="AL79" s="116" t="str">
        <f>IF('6'!AL13="","",'6'!AL13)</f>
        <v/>
      </c>
      <c r="AM79" s="17"/>
      <c r="AO79" s="147" t="str">
        <f>IF(AO$5="","",INDEX($S79:$AM79,AO$5))</f>
        <v/>
      </c>
      <c r="AP79" s="147" t="str">
        <f t="shared" ref="AP79:AR79" si="10">IF(AP$5="","",INDEX($S79:$AM79,AP$5))</f>
        <v/>
      </c>
      <c r="AQ79" s="147" t="str">
        <f t="shared" si="10"/>
        <v/>
      </c>
      <c r="AR79" s="147" t="str">
        <f t="shared" si="10"/>
        <v/>
      </c>
    </row>
    <row r="80" spans="2:44" s="3" customFormat="1" ht="2.4500000000000002" customHeight="1" x14ac:dyDescent="0.25">
      <c r="B80" s="15"/>
      <c r="C80" s="31"/>
      <c r="D80" s="124"/>
      <c r="E80" s="19"/>
      <c r="F80" s="31"/>
      <c r="G80" s="158"/>
      <c r="H80" s="141"/>
      <c r="I80" s="141"/>
      <c r="J80" s="141"/>
      <c r="K80" s="141"/>
      <c r="L80" s="141"/>
      <c r="M80" s="141"/>
      <c r="N80" s="141"/>
      <c r="O80" s="141"/>
      <c r="P80" s="141"/>
      <c r="Q80" s="141"/>
      <c r="R80" s="141"/>
      <c r="S80" s="49"/>
      <c r="T80" s="49"/>
      <c r="U80" s="49"/>
      <c r="V80" s="49"/>
      <c r="W80" s="49"/>
      <c r="X80" s="49"/>
      <c r="Y80" s="49"/>
      <c r="Z80" s="49"/>
      <c r="AA80" s="49"/>
      <c r="AB80" s="49"/>
      <c r="AC80" s="49"/>
      <c r="AD80" s="49"/>
      <c r="AE80" s="49"/>
      <c r="AF80" s="49"/>
      <c r="AG80" s="49"/>
      <c r="AH80" s="49"/>
      <c r="AI80" s="49"/>
      <c r="AJ80" s="49"/>
      <c r="AK80" s="49"/>
      <c r="AL80" s="49"/>
      <c r="AM80" s="17"/>
      <c r="AO80" s="49"/>
      <c r="AP80" s="49"/>
      <c r="AQ80" s="49"/>
      <c r="AR80" s="49"/>
    </row>
    <row r="81" spans="2:44" s="3" customFormat="1" ht="18.75" customHeight="1" x14ac:dyDescent="0.25">
      <c r="B81" s="15"/>
      <c r="C81" s="18"/>
      <c r="D81" s="156" t="s">
        <v>256</v>
      </c>
      <c r="E81" s="157" t="s">
        <v>279</v>
      </c>
      <c r="F81" s="128"/>
      <c r="G81" s="158"/>
      <c r="H81" s="141"/>
      <c r="I81" s="141"/>
      <c r="J81" s="141"/>
      <c r="K81" s="141"/>
      <c r="L81" s="141"/>
      <c r="M81" s="141"/>
      <c r="N81" s="141"/>
      <c r="O81" s="141"/>
      <c r="P81" s="141"/>
      <c r="Q81" s="141"/>
      <c r="R81" s="141"/>
      <c r="S81" s="147" t="str">
        <f>IF('6'!S18="","",'6'!S18)</f>
        <v/>
      </c>
      <c r="T81" s="147" t="str">
        <f>IF('6'!T18="","",'6'!T18)</f>
        <v/>
      </c>
      <c r="U81" s="147" t="str">
        <f>IF('6'!U18="","",'6'!U18)</f>
        <v/>
      </c>
      <c r="V81" s="147" t="str">
        <f>IF('6'!V18="","",'6'!V18)</f>
        <v/>
      </c>
      <c r="W81" s="147" t="str">
        <f>IF('6'!W18="","",'6'!W18)</f>
        <v/>
      </c>
      <c r="X81" s="139" t="str">
        <f>IF('6'!X18="","",'6'!X18)</f>
        <v/>
      </c>
      <c r="Y81" s="139" t="str">
        <f>IF('6'!Y18="","",'6'!Y18)</f>
        <v/>
      </c>
      <c r="Z81" s="139" t="str">
        <f>IF('6'!Z18="","",'6'!Z18)</f>
        <v/>
      </c>
      <c r="AA81" s="139" t="str">
        <f>IF('6'!AA18="","",'6'!AA18)</f>
        <v/>
      </c>
      <c r="AB81" s="139" t="str">
        <f>IF('6'!AB18="","",'6'!AB18)</f>
        <v/>
      </c>
      <c r="AC81" s="139" t="str">
        <f>IF('6'!AC18="","",'6'!AC18)</f>
        <v/>
      </c>
      <c r="AD81" s="139" t="str">
        <f>IF('6'!AD18="","",'6'!AD18)</f>
        <v/>
      </c>
      <c r="AE81" s="139" t="str">
        <f>IF('6'!AE18="","",'6'!AE18)</f>
        <v/>
      </c>
      <c r="AF81" s="139" t="str">
        <f>IF('6'!AF18="","",'6'!AF18)</f>
        <v/>
      </c>
      <c r="AG81" s="139" t="str">
        <f>IF('6'!AG18="","",'6'!AG18)</f>
        <v/>
      </c>
      <c r="AH81" s="139" t="str">
        <f>IF('6'!AH18="","",'6'!AH18)</f>
        <v/>
      </c>
      <c r="AI81" s="139" t="str">
        <f>IF('6'!AI18="","",'6'!AI18)</f>
        <v/>
      </c>
      <c r="AJ81" s="139" t="str">
        <f>IF('6'!AJ18="","",'6'!AJ18)</f>
        <v/>
      </c>
      <c r="AK81" s="139" t="str">
        <f>IF('6'!AK18="","",'6'!AK18)</f>
        <v/>
      </c>
      <c r="AL81" s="139" t="str">
        <f>IF('6'!AL18="","",'6'!AL18)</f>
        <v/>
      </c>
      <c r="AM81" s="17"/>
      <c r="AO81" s="147" t="str">
        <f>IF(AO$5="","",INDEX($S81:$AM81,AO$5))</f>
        <v/>
      </c>
      <c r="AP81" s="147" t="str">
        <f t="shared" ref="AP81:AR81" si="11">IF(AP$5="","",INDEX($S81:$AM81,AP$5))</f>
        <v/>
      </c>
      <c r="AQ81" s="147" t="str">
        <f t="shared" si="11"/>
        <v/>
      </c>
      <c r="AR81" s="147" t="str">
        <f t="shared" si="11"/>
        <v/>
      </c>
    </row>
    <row r="82" spans="2:44" s="3" customFormat="1" ht="2.4500000000000002" customHeight="1" x14ac:dyDescent="0.25">
      <c r="B82" s="15"/>
      <c r="C82" s="31"/>
      <c r="D82" s="124"/>
      <c r="E82" s="19"/>
      <c r="F82" s="31"/>
      <c r="G82" s="158"/>
      <c r="H82" s="141"/>
      <c r="I82" s="141"/>
      <c r="J82" s="141"/>
      <c r="K82" s="141"/>
      <c r="L82" s="141"/>
      <c r="M82" s="141"/>
      <c r="N82" s="141"/>
      <c r="O82" s="141"/>
      <c r="P82" s="141"/>
      <c r="Q82" s="141"/>
      <c r="R82" s="141"/>
      <c r="S82" s="49"/>
      <c r="T82" s="49"/>
      <c r="U82" s="49"/>
      <c r="V82" s="49"/>
      <c r="W82" s="49"/>
      <c r="X82" s="49"/>
      <c r="Y82" s="49"/>
      <c r="Z82" s="49"/>
      <c r="AA82" s="49"/>
      <c r="AB82" s="49"/>
      <c r="AC82" s="49"/>
      <c r="AD82" s="49"/>
      <c r="AE82" s="49"/>
      <c r="AF82" s="49"/>
      <c r="AG82" s="49"/>
      <c r="AH82" s="49"/>
      <c r="AI82" s="49"/>
      <c r="AJ82" s="49"/>
      <c r="AK82" s="49"/>
      <c r="AL82" s="49"/>
      <c r="AM82" s="17"/>
      <c r="AO82" s="49"/>
      <c r="AP82" s="49"/>
      <c r="AQ82" s="49"/>
      <c r="AR82" s="49"/>
    </row>
    <row r="83" spans="2:44" s="3" customFormat="1" ht="84" customHeight="1" x14ac:dyDescent="0.25">
      <c r="B83" s="15"/>
      <c r="C83" s="18"/>
      <c r="D83" s="156" t="s">
        <v>258</v>
      </c>
      <c r="E83" s="157" t="s">
        <v>257</v>
      </c>
      <c r="F83" s="128"/>
      <c r="G83" s="442" t="s">
        <v>551</v>
      </c>
      <c r="H83" s="442"/>
      <c r="I83" s="442"/>
      <c r="J83" s="442"/>
      <c r="K83" s="442"/>
      <c r="L83" s="442"/>
      <c r="M83" s="442"/>
      <c r="N83" s="442"/>
      <c r="O83" s="442"/>
      <c r="P83" s="442"/>
      <c r="Q83" s="442"/>
      <c r="R83" s="443"/>
      <c r="S83" s="147" t="str">
        <f>IF('6'!S21="","",'6'!S21)</f>
        <v/>
      </c>
      <c r="T83" s="147" t="str">
        <f>IF('6'!T21="","",'6'!T21)</f>
        <v/>
      </c>
      <c r="U83" s="147" t="str">
        <f>IF('6'!U21="","",'6'!U21)</f>
        <v/>
      </c>
      <c r="V83" s="147" t="str">
        <f>IF('6'!V21="","",'6'!V21)</f>
        <v/>
      </c>
      <c r="W83" s="147" t="str">
        <f>IF('6'!W21="","",'6'!W21)</f>
        <v/>
      </c>
      <c r="X83" s="116" t="str">
        <f>IF('6'!X21="","",'6'!X21)</f>
        <v/>
      </c>
      <c r="Y83" s="116" t="str">
        <f>IF('6'!Y21="","",'6'!Y21)</f>
        <v/>
      </c>
      <c r="Z83" s="116" t="str">
        <f>IF('6'!Z21="","",'6'!Z21)</f>
        <v/>
      </c>
      <c r="AA83" s="116" t="str">
        <f>IF('6'!AA21="","",'6'!AA21)</f>
        <v/>
      </c>
      <c r="AB83" s="116" t="str">
        <f>IF('6'!AB21="","",'6'!AB21)</f>
        <v/>
      </c>
      <c r="AC83" s="116" t="str">
        <f>IF('6'!AC21="","",'6'!AC21)</f>
        <v/>
      </c>
      <c r="AD83" s="116" t="str">
        <f>IF('6'!AD21="","",'6'!AD21)</f>
        <v/>
      </c>
      <c r="AE83" s="116" t="str">
        <f>IF('6'!AE21="","",'6'!AE21)</f>
        <v/>
      </c>
      <c r="AF83" s="116" t="str">
        <f>IF('6'!AF21="","",'6'!AF21)</f>
        <v/>
      </c>
      <c r="AG83" s="116" t="str">
        <f>IF('6'!AG21="","",'6'!AG21)</f>
        <v/>
      </c>
      <c r="AH83" s="116" t="str">
        <f>IF('6'!AH21="","",'6'!AH21)</f>
        <v/>
      </c>
      <c r="AI83" s="116" t="str">
        <f>IF('6'!AI21="","",'6'!AI21)</f>
        <v/>
      </c>
      <c r="AJ83" s="116" t="str">
        <f>IF('6'!AJ21="","",'6'!AJ21)</f>
        <v/>
      </c>
      <c r="AK83" s="116" t="str">
        <f>IF('6'!AK21="","",'6'!AK21)</f>
        <v/>
      </c>
      <c r="AL83" s="116" t="str">
        <f>IF('6'!AL21="","",'6'!AL21)</f>
        <v/>
      </c>
      <c r="AM83" s="17"/>
      <c r="AO83" s="147" t="str">
        <f>IF(AO$5="","",INDEX($S83:$AM83,AO$5))</f>
        <v/>
      </c>
      <c r="AP83" s="147" t="str">
        <f t="shared" ref="AP83:AR83" si="12">IF(AP$5="","",INDEX($S83:$AM83,AP$5))</f>
        <v/>
      </c>
      <c r="AQ83" s="147" t="str">
        <f t="shared" si="12"/>
        <v/>
      </c>
      <c r="AR83" s="147" t="str">
        <f t="shared" si="12"/>
        <v/>
      </c>
    </row>
    <row r="84" spans="2:44" s="3" customFormat="1" ht="2.4500000000000002" customHeight="1" x14ac:dyDescent="0.25">
      <c r="B84" s="15"/>
      <c r="C84" s="31"/>
      <c r="D84" s="124"/>
      <c r="E84" s="19"/>
      <c r="F84" s="19"/>
      <c r="G84" s="19"/>
      <c r="H84" s="19"/>
      <c r="I84" s="19"/>
      <c r="J84" s="19"/>
      <c r="K84" s="19"/>
      <c r="L84" s="19"/>
      <c r="M84" s="19"/>
      <c r="N84" s="19"/>
      <c r="O84" s="19"/>
      <c r="P84" s="19"/>
      <c r="Q84" s="19"/>
      <c r="R84" s="19"/>
      <c r="S84" s="49"/>
      <c r="T84" s="49"/>
      <c r="U84" s="49"/>
      <c r="V84" s="49"/>
      <c r="W84" s="49"/>
      <c r="X84" s="49"/>
      <c r="Y84" s="49"/>
      <c r="Z84" s="49"/>
      <c r="AA84" s="49"/>
      <c r="AB84" s="49"/>
      <c r="AC84" s="49"/>
      <c r="AD84" s="49"/>
      <c r="AE84" s="49"/>
      <c r="AF84" s="49"/>
      <c r="AG84" s="49"/>
      <c r="AH84" s="49"/>
      <c r="AI84" s="49"/>
      <c r="AJ84" s="49"/>
      <c r="AK84" s="49"/>
      <c r="AL84" s="49"/>
      <c r="AM84" s="17"/>
      <c r="AO84" s="49"/>
      <c r="AP84" s="49"/>
      <c r="AQ84" s="49"/>
      <c r="AR84" s="49"/>
    </row>
    <row r="85" spans="2:44" s="3" customFormat="1" ht="18.75" customHeight="1" x14ac:dyDescent="0.25">
      <c r="B85" s="15"/>
      <c r="C85" s="18"/>
      <c r="D85" s="123" t="s">
        <v>261</v>
      </c>
      <c r="E85" s="117" t="s">
        <v>432</v>
      </c>
      <c r="F85" s="112"/>
      <c r="G85" s="117"/>
      <c r="H85" s="117"/>
      <c r="I85" s="117"/>
      <c r="J85" s="117"/>
      <c r="K85" s="117"/>
      <c r="L85" s="117"/>
      <c r="M85" s="117"/>
      <c r="N85" s="117"/>
      <c r="O85" s="117"/>
      <c r="P85" s="117"/>
      <c r="Q85" s="117"/>
      <c r="R85" s="117"/>
      <c r="S85" s="116" t="str">
        <f>IF('6'!S24="","",'6'!S24)</f>
        <v/>
      </c>
      <c r="T85" s="116" t="str">
        <f>IF('6'!T24="","",'6'!T24)</f>
        <v/>
      </c>
      <c r="U85" s="116" t="str">
        <f>IF('6'!U24="","",'6'!U24)</f>
        <v/>
      </c>
      <c r="V85" s="116" t="str">
        <f>IF('6'!V24="","",'6'!V24)</f>
        <v/>
      </c>
      <c r="W85" s="116" t="str">
        <f>IF('6'!W24="","",'6'!W24)</f>
        <v/>
      </c>
      <c r="X85" s="116" t="str">
        <f>IF('6'!X24="","",'6'!X24)</f>
        <v/>
      </c>
      <c r="Y85" s="116" t="str">
        <f>IF('6'!Y24="","",'6'!Y24)</f>
        <v/>
      </c>
      <c r="Z85" s="116" t="str">
        <f>IF('6'!Z24="","",'6'!Z24)</f>
        <v/>
      </c>
      <c r="AA85" s="116" t="str">
        <f>IF('6'!AA24="","",'6'!AA24)</f>
        <v/>
      </c>
      <c r="AB85" s="116" t="str">
        <f>IF('6'!AB24="","",'6'!AB24)</f>
        <v/>
      </c>
      <c r="AC85" s="116" t="str">
        <f>IF('6'!AC24="","",'6'!AC24)</f>
        <v/>
      </c>
      <c r="AD85" s="116" t="str">
        <f>IF('6'!AD24="","",'6'!AD24)</f>
        <v/>
      </c>
      <c r="AE85" s="116" t="str">
        <f>IF('6'!AE24="","",'6'!AE24)</f>
        <v/>
      </c>
      <c r="AF85" s="116" t="str">
        <f>IF('6'!AF24="","",'6'!AF24)</f>
        <v/>
      </c>
      <c r="AG85" s="116" t="str">
        <f>IF('6'!AG24="","",'6'!AG24)</f>
        <v/>
      </c>
      <c r="AH85" s="116" t="str">
        <f>IF('6'!AH24="","",'6'!AH24)</f>
        <v/>
      </c>
      <c r="AI85" s="116" t="str">
        <f>IF('6'!AI24="","",'6'!AI24)</f>
        <v/>
      </c>
      <c r="AJ85" s="116" t="str">
        <f>IF('6'!AJ24="","",'6'!AJ24)</f>
        <v/>
      </c>
      <c r="AK85" s="116" t="str">
        <f>IF('6'!AK24="","",'6'!AK24)</f>
        <v/>
      </c>
      <c r="AL85" s="116" t="str">
        <f>IF('6'!AL24="","",'6'!AL24)</f>
        <v/>
      </c>
      <c r="AM85" s="17"/>
      <c r="AO85" s="139" t="str">
        <f>IF(AO$5="","",INDEX($S85:$AM85,AO$5))</f>
        <v/>
      </c>
      <c r="AP85" s="139" t="str">
        <f t="shared" ref="AP85:AR85" si="13">IF(AP$5="","",INDEX($S85:$AM85,AP$5))</f>
        <v/>
      </c>
      <c r="AQ85" s="139" t="str">
        <f t="shared" si="13"/>
        <v/>
      </c>
      <c r="AR85" s="139" t="str">
        <f t="shared" si="13"/>
        <v/>
      </c>
    </row>
    <row r="86" spans="2:44" s="3" customFormat="1" ht="6" customHeight="1" x14ac:dyDescent="0.25">
      <c r="B86" s="15"/>
      <c r="C86" s="31"/>
      <c r="D86" s="71"/>
      <c r="E86" s="31"/>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c r="AO86" s="49"/>
      <c r="AP86" s="49"/>
      <c r="AQ86" s="49"/>
      <c r="AR86" s="49"/>
    </row>
    <row r="87" spans="2:44" s="3" customFormat="1" ht="36" customHeight="1" x14ac:dyDescent="0.25">
      <c r="B87" s="15"/>
      <c r="C87" s="18"/>
      <c r="D87" s="161">
        <v>7</v>
      </c>
      <c r="E87" s="159" t="s">
        <v>263</v>
      </c>
      <c r="F87" s="160"/>
      <c r="G87" s="445" t="s">
        <v>552</v>
      </c>
      <c r="H87" s="445"/>
      <c r="I87" s="445"/>
      <c r="J87" s="445"/>
      <c r="K87" s="445"/>
      <c r="L87" s="445"/>
      <c r="M87" s="445"/>
      <c r="N87" s="445"/>
      <c r="O87" s="445"/>
      <c r="P87" s="445"/>
      <c r="Q87" s="445"/>
      <c r="R87" s="445"/>
      <c r="S87" s="160"/>
      <c r="T87" s="160"/>
      <c r="U87" s="160"/>
      <c r="V87" s="160"/>
      <c r="W87" s="160"/>
      <c r="X87" s="88"/>
      <c r="Y87" s="88"/>
      <c r="Z87" s="88"/>
      <c r="AA87" s="88"/>
      <c r="AB87" s="88"/>
      <c r="AC87" s="88"/>
      <c r="AD87" s="88"/>
      <c r="AE87" s="88"/>
      <c r="AF87" s="88"/>
      <c r="AG87" s="88"/>
      <c r="AH87" s="88"/>
      <c r="AI87" s="88"/>
      <c r="AJ87" s="88"/>
      <c r="AK87" s="88"/>
      <c r="AL87" s="88"/>
      <c r="AM87" s="17"/>
      <c r="AO87" s="160"/>
      <c r="AP87" s="160"/>
      <c r="AQ87" s="160"/>
      <c r="AR87" s="160"/>
    </row>
    <row r="88" spans="2:44" s="3" customFormat="1" ht="2.4500000000000002" customHeight="1" x14ac:dyDescent="0.25">
      <c r="B88" s="15"/>
      <c r="C88" s="31"/>
      <c r="D88" s="125"/>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c r="AO88" s="49"/>
      <c r="AP88" s="49"/>
      <c r="AQ88" s="49"/>
      <c r="AR88" s="49"/>
    </row>
    <row r="89" spans="2:44" s="3" customFormat="1" ht="52.5" customHeight="1" x14ac:dyDescent="0.25">
      <c r="B89" s="15"/>
      <c r="C89" s="18"/>
      <c r="D89" s="156" t="s">
        <v>264</v>
      </c>
      <c r="E89" s="157" t="s">
        <v>262</v>
      </c>
      <c r="F89" s="128"/>
      <c r="G89" s="442" t="s">
        <v>553</v>
      </c>
      <c r="H89" s="442"/>
      <c r="I89" s="442"/>
      <c r="J89" s="442"/>
      <c r="K89" s="442"/>
      <c r="L89" s="442"/>
      <c r="M89" s="442"/>
      <c r="N89" s="442"/>
      <c r="O89" s="442"/>
      <c r="P89" s="442"/>
      <c r="Q89" s="442"/>
      <c r="R89" s="442"/>
      <c r="S89" s="147" t="str">
        <f>IF('7'!S10="","",'7'!S10)</f>
        <v/>
      </c>
      <c r="T89" s="147" t="str">
        <f>IF('7'!T10="","",'7'!T10)</f>
        <v/>
      </c>
      <c r="U89" s="147" t="str">
        <f>IF('7'!U10="","",'7'!U10)</f>
        <v/>
      </c>
      <c r="V89" s="147" t="str">
        <f>IF('7'!V10="","",'7'!V10)</f>
        <v/>
      </c>
      <c r="W89" s="147" t="str">
        <f>IF('7'!W10="","",'7'!W10)</f>
        <v/>
      </c>
      <c r="X89" s="139" t="str">
        <f>IF('7'!X10="","",'7'!X10)</f>
        <v/>
      </c>
      <c r="Y89" s="139" t="str">
        <f>IF('7'!Y10="","",'7'!Y10)</f>
        <v/>
      </c>
      <c r="Z89" s="139" t="str">
        <f>IF('7'!Z10="","",'7'!Z10)</f>
        <v/>
      </c>
      <c r="AA89" s="139" t="str">
        <f>IF('7'!AA10="","",'7'!AA10)</f>
        <v/>
      </c>
      <c r="AB89" s="139" t="str">
        <f>IF('7'!AB10="","",'7'!AB10)</f>
        <v/>
      </c>
      <c r="AC89" s="139" t="str">
        <f>IF('7'!AC10="","",'7'!AC10)</f>
        <v/>
      </c>
      <c r="AD89" s="139" t="str">
        <f>IF('7'!AD10="","",'7'!AD10)</f>
        <v/>
      </c>
      <c r="AE89" s="139" t="str">
        <f>IF('7'!AE10="","",'7'!AE10)</f>
        <v/>
      </c>
      <c r="AF89" s="139" t="str">
        <f>IF('7'!AF10="","",'7'!AF10)</f>
        <v/>
      </c>
      <c r="AG89" s="139" t="str">
        <f>IF('7'!AG10="","",'7'!AG10)</f>
        <v/>
      </c>
      <c r="AH89" s="139" t="str">
        <f>IF('7'!AH10="","",'7'!AH10)</f>
        <v/>
      </c>
      <c r="AI89" s="139" t="str">
        <f>IF('7'!AI10="","",'7'!AI10)</f>
        <v/>
      </c>
      <c r="AJ89" s="139" t="str">
        <f>IF('7'!AJ10="","",'7'!AJ10)</f>
        <v/>
      </c>
      <c r="AK89" s="139" t="str">
        <f>IF('7'!AK10="","",'7'!AK10)</f>
        <v/>
      </c>
      <c r="AL89" s="139" t="str">
        <f>IF('7'!AL10="","",'7'!AL10)</f>
        <v/>
      </c>
      <c r="AM89" s="17"/>
      <c r="AO89" s="147" t="str">
        <f>IF(AO$5="","",INDEX($S89:$AM89,AO$5))</f>
        <v/>
      </c>
      <c r="AP89" s="147" t="str">
        <f t="shared" ref="AP89:AR89" si="14">IF(AP$5="","",INDEX($S89:$AM89,AP$5))</f>
        <v/>
      </c>
      <c r="AQ89" s="147" t="str">
        <f t="shared" si="14"/>
        <v/>
      </c>
      <c r="AR89" s="147" t="str">
        <f t="shared" si="14"/>
        <v/>
      </c>
    </row>
    <row r="90" spans="2:44" s="3" customFormat="1" ht="2.4500000000000002" customHeight="1" x14ac:dyDescent="0.25">
      <c r="B90" s="15"/>
      <c r="C90" s="31"/>
      <c r="D90" s="71"/>
      <c r="E90" s="31"/>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c r="AO90" s="49"/>
      <c r="AP90" s="49"/>
      <c r="AQ90" s="49"/>
      <c r="AR90" s="49"/>
    </row>
    <row r="91" spans="2:44" s="3" customFormat="1" ht="62.25" customHeight="1" x14ac:dyDescent="0.25">
      <c r="B91" s="15"/>
      <c r="C91" s="18"/>
      <c r="D91" s="156" t="s">
        <v>269</v>
      </c>
      <c r="E91" s="157" t="s">
        <v>265</v>
      </c>
      <c r="F91" s="128"/>
      <c r="G91" s="442" t="s">
        <v>554</v>
      </c>
      <c r="H91" s="442"/>
      <c r="I91" s="442"/>
      <c r="J91" s="442"/>
      <c r="K91" s="442"/>
      <c r="L91" s="442"/>
      <c r="M91" s="442"/>
      <c r="N91" s="442"/>
      <c r="O91" s="442"/>
      <c r="P91" s="442"/>
      <c r="Q91" s="442"/>
      <c r="R91" s="442"/>
      <c r="S91" s="147" t="str">
        <f>IF('7'!S15="","",'7'!S15)</f>
        <v/>
      </c>
      <c r="T91" s="147" t="str">
        <f>IF('7'!T15="","",'7'!T15)</f>
        <v/>
      </c>
      <c r="U91" s="147" t="str">
        <f>IF('7'!U15="","",'7'!U15)</f>
        <v/>
      </c>
      <c r="V91" s="147" t="str">
        <f>IF('7'!V15="","",'7'!V15)</f>
        <v/>
      </c>
      <c r="W91" s="147" t="str">
        <f>IF('7'!W15="","",'7'!W15)</f>
        <v/>
      </c>
      <c r="X91" s="116" t="str">
        <f>IF('7'!X15="","",'7'!X15)</f>
        <v/>
      </c>
      <c r="Y91" s="116" t="str">
        <f>IF('7'!Y15="","",'7'!Y15)</f>
        <v/>
      </c>
      <c r="Z91" s="116" t="str">
        <f>IF('7'!Z15="","",'7'!Z15)</f>
        <v/>
      </c>
      <c r="AA91" s="116" t="str">
        <f>IF('7'!AA15="","",'7'!AA15)</f>
        <v/>
      </c>
      <c r="AB91" s="116" t="str">
        <f>IF('7'!AB15="","",'7'!AB15)</f>
        <v/>
      </c>
      <c r="AC91" s="116" t="str">
        <f>IF('7'!AC15="","",'7'!AC15)</f>
        <v/>
      </c>
      <c r="AD91" s="116" t="str">
        <f>IF('7'!AD15="","",'7'!AD15)</f>
        <v/>
      </c>
      <c r="AE91" s="116" t="str">
        <f>IF('7'!AE15="","",'7'!AE15)</f>
        <v/>
      </c>
      <c r="AF91" s="116" t="str">
        <f>IF('7'!AF15="","",'7'!AF15)</f>
        <v/>
      </c>
      <c r="AG91" s="116" t="str">
        <f>IF('7'!AG15="","",'7'!AG15)</f>
        <v/>
      </c>
      <c r="AH91" s="116" t="str">
        <f>IF('7'!AH15="","",'7'!AH15)</f>
        <v/>
      </c>
      <c r="AI91" s="116" t="str">
        <f>IF('7'!AI15="","",'7'!AI15)</f>
        <v/>
      </c>
      <c r="AJ91" s="116" t="str">
        <f>IF('7'!AJ15="","",'7'!AJ15)</f>
        <v/>
      </c>
      <c r="AK91" s="116" t="str">
        <f>IF('7'!AK15="","",'7'!AK15)</f>
        <v/>
      </c>
      <c r="AL91" s="116" t="str">
        <f>IF('7'!AL15="","",'7'!AL15)</f>
        <v/>
      </c>
      <c r="AM91" s="17"/>
      <c r="AO91" s="147" t="str">
        <f>IF(AO$5="","",INDEX($S91:$AM91,AO$5))</f>
        <v/>
      </c>
      <c r="AP91" s="147" t="str">
        <f t="shared" ref="AP91:AR91" si="15">IF(AP$5="","",INDEX($S91:$AM91,AP$5))</f>
        <v/>
      </c>
      <c r="AQ91" s="147" t="str">
        <f t="shared" si="15"/>
        <v/>
      </c>
      <c r="AR91" s="147" t="str">
        <f t="shared" si="15"/>
        <v/>
      </c>
    </row>
    <row r="92" spans="2:44"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c r="AO92" s="49"/>
      <c r="AP92" s="49"/>
      <c r="AQ92" s="49"/>
      <c r="AR92" s="49"/>
    </row>
    <row r="93" spans="2:44" s="3" customFormat="1" ht="18.75" customHeight="1" x14ac:dyDescent="0.25">
      <c r="B93" s="15"/>
      <c r="C93" s="18"/>
      <c r="D93" s="156" t="s">
        <v>278</v>
      </c>
      <c r="E93" s="157" t="s">
        <v>270</v>
      </c>
      <c r="F93" s="128"/>
      <c r="G93" s="128"/>
      <c r="H93" s="128"/>
      <c r="I93" s="128"/>
      <c r="J93" s="128"/>
      <c r="K93" s="128"/>
      <c r="L93" s="128"/>
      <c r="M93" s="128"/>
      <c r="N93" s="128"/>
      <c r="O93" s="128"/>
      <c r="P93" s="128"/>
      <c r="Q93" s="86"/>
      <c r="R93" s="86"/>
      <c r="S93" s="147" t="str">
        <f>IF('7'!S19="","",'7'!S19)</f>
        <v/>
      </c>
      <c r="T93" s="147" t="str">
        <f>IF('7'!T19="","",'7'!T19)</f>
        <v/>
      </c>
      <c r="U93" s="147" t="str">
        <f>IF('7'!U19="","",'7'!U19)</f>
        <v/>
      </c>
      <c r="V93" s="147" t="str">
        <f>IF('7'!V19="","",'7'!V19)</f>
        <v/>
      </c>
      <c r="W93" s="147" t="str">
        <f>IF('7'!W19="","",'7'!W19)</f>
        <v/>
      </c>
      <c r="X93" s="116" t="str">
        <f>IF('7'!X19="","",'7'!X19)</f>
        <v/>
      </c>
      <c r="Y93" s="116" t="str">
        <f>IF('7'!Y19="","",'7'!Y19)</f>
        <v/>
      </c>
      <c r="Z93" s="116" t="str">
        <f>IF('7'!Z19="","",'7'!Z19)</f>
        <v/>
      </c>
      <c r="AA93" s="116" t="str">
        <f>IF('7'!AA19="","",'7'!AA19)</f>
        <v/>
      </c>
      <c r="AB93" s="116" t="str">
        <f>IF('7'!AB19="","",'7'!AB19)</f>
        <v/>
      </c>
      <c r="AC93" s="116" t="str">
        <f>IF('7'!AC19="","",'7'!AC19)</f>
        <v/>
      </c>
      <c r="AD93" s="116" t="str">
        <f>IF('7'!AD19="","",'7'!AD19)</f>
        <v/>
      </c>
      <c r="AE93" s="116" t="str">
        <f>IF('7'!AE19="","",'7'!AE19)</f>
        <v/>
      </c>
      <c r="AF93" s="116" t="str">
        <f>IF('7'!AF19="","",'7'!AF19)</f>
        <v/>
      </c>
      <c r="AG93" s="116" t="str">
        <f>IF('7'!AG19="","",'7'!AG19)</f>
        <v/>
      </c>
      <c r="AH93" s="116" t="str">
        <f>IF('7'!AH19="","",'7'!AH19)</f>
        <v/>
      </c>
      <c r="AI93" s="116" t="str">
        <f>IF('7'!AI19="","",'7'!AI19)</f>
        <v/>
      </c>
      <c r="AJ93" s="116" t="str">
        <f>IF('7'!AJ19="","",'7'!AJ19)</f>
        <v/>
      </c>
      <c r="AK93" s="116" t="str">
        <f>IF('7'!AK19="","",'7'!AK19)</f>
        <v/>
      </c>
      <c r="AL93" s="116" t="str">
        <f>IF('7'!AL19="","",'7'!AL19)</f>
        <v/>
      </c>
      <c r="AM93" s="17"/>
      <c r="AO93" s="147" t="str">
        <f>IF(AO$5="","",INDEX($S93:$AM93,AO$5))</f>
        <v/>
      </c>
      <c r="AP93" s="147" t="str">
        <f t="shared" ref="AP93:AR93" si="16">IF(AP$5="","",INDEX($S93:$AM93,AP$5))</f>
        <v/>
      </c>
      <c r="AQ93" s="147" t="str">
        <f t="shared" si="16"/>
        <v/>
      </c>
      <c r="AR93" s="147" t="str">
        <f t="shared" si="16"/>
        <v/>
      </c>
    </row>
    <row r="94" spans="2:44" s="3" customFormat="1" ht="2.4500000000000002" customHeight="1" x14ac:dyDescent="0.25">
      <c r="B94" s="15"/>
      <c r="C94" s="31"/>
      <c r="D94" s="124"/>
      <c r="E94" s="19"/>
      <c r="F94" s="31"/>
      <c r="G94" s="31"/>
      <c r="H94" s="31"/>
      <c r="I94" s="31"/>
      <c r="J94" s="31"/>
      <c r="K94" s="31"/>
      <c r="L94" s="31"/>
      <c r="M94" s="31"/>
      <c r="N94" s="31"/>
      <c r="O94" s="31"/>
      <c r="P94" s="31"/>
      <c r="Q94" s="31"/>
      <c r="R94" s="31"/>
      <c r="S94" s="49"/>
      <c r="T94" s="49"/>
      <c r="U94" s="49"/>
      <c r="V94" s="49"/>
      <c r="W94" s="49"/>
      <c r="X94" s="49"/>
      <c r="Y94" s="49"/>
      <c r="Z94" s="49"/>
      <c r="AA94" s="49"/>
      <c r="AB94" s="49"/>
      <c r="AC94" s="49"/>
      <c r="AD94" s="49"/>
      <c r="AE94" s="49"/>
      <c r="AF94" s="49"/>
      <c r="AG94" s="49"/>
      <c r="AH94" s="49"/>
      <c r="AI94" s="49"/>
      <c r="AJ94" s="49"/>
      <c r="AK94" s="49"/>
      <c r="AL94" s="49"/>
      <c r="AM94" s="17"/>
      <c r="AO94" s="49"/>
      <c r="AP94" s="49"/>
      <c r="AQ94" s="49"/>
      <c r="AR94" s="49"/>
    </row>
    <row r="95" spans="2:44" s="3" customFormat="1" ht="18.75" customHeight="1" x14ac:dyDescent="0.25">
      <c r="B95" s="15"/>
      <c r="C95" s="18"/>
      <c r="D95" s="156" t="s">
        <v>281</v>
      </c>
      <c r="E95" s="157" t="s">
        <v>282</v>
      </c>
      <c r="F95" s="128"/>
      <c r="G95" s="128"/>
      <c r="H95" s="128"/>
      <c r="I95" s="128"/>
      <c r="J95" s="128"/>
      <c r="K95" s="128"/>
      <c r="L95" s="128"/>
      <c r="M95" s="128"/>
      <c r="N95" s="128"/>
      <c r="O95" s="128"/>
      <c r="P95" s="128"/>
      <c r="Q95" s="86"/>
      <c r="R95" s="86"/>
      <c r="S95" s="147" t="str">
        <f>IF('7'!S28="","",'7'!S28)</f>
        <v/>
      </c>
      <c r="T95" s="147" t="str">
        <f>IF('7'!T28="","",'7'!T28)</f>
        <v/>
      </c>
      <c r="U95" s="147" t="str">
        <f>IF('7'!U28="","",'7'!U28)</f>
        <v/>
      </c>
      <c r="V95" s="147" t="str">
        <f>IF('7'!V28="","",'7'!V28)</f>
        <v/>
      </c>
      <c r="W95" s="147" t="str">
        <f>IF('7'!W28="","",'7'!W28)</f>
        <v/>
      </c>
      <c r="X95" s="116" t="str">
        <f>IF('7'!X28="","",'7'!X28)</f>
        <v/>
      </c>
      <c r="Y95" s="116" t="str">
        <f>IF('7'!Y28="","",'7'!Y28)</f>
        <v/>
      </c>
      <c r="Z95" s="116" t="str">
        <f>IF('7'!Z28="","",'7'!Z28)</f>
        <v/>
      </c>
      <c r="AA95" s="116" t="str">
        <f>IF('7'!AA28="","",'7'!AA28)</f>
        <v/>
      </c>
      <c r="AB95" s="116" t="str">
        <f>IF('7'!AB28="","",'7'!AB28)</f>
        <v/>
      </c>
      <c r="AC95" s="116" t="str">
        <f>IF('7'!AC28="","",'7'!AC28)</f>
        <v/>
      </c>
      <c r="AD95" s="116" t="str">
        <f>IF('7'!AD28="","",'7'!AD28)</f>
        <v/>
      </c>
      <c r="AE95" s="116" t="str">
        <f>IF('7'!AE28="","",'7'!AE28)</f>
        <v/>
      </c>
      <c r="AF95" s="116" t="str">
        <f>IF('7'!AF28="","",'7'!AF28)</f>
        <v/>
      </c>
      <c r="AG95" s="116" t="str">
        <f>IF('7'!AG28="","",'7'!AG28)</f>
        <v/>
      </c>
      <c r="AH95" s="116" t="str">
        <f>IF('7'!AH28="","",'7'!AH28)</f>
        <v/>
      </c>
      <c r="AI95" s="116" t="str">
        <f>IF('7'!AI28="","",'7'!AI28)</f>
        <v/>
      </c>
      <c r="AJ95" s="116" t="str">
        <f>IF('7'!AJ28="","",'7'!AJ28)</f>
        <v/>
      </c>
      <c r="AK95" s="116" t="str">
        <f>IF('7'!AK28="","",'7'!AK28)</f>
        <v/>
      </c>
      <c r="AL95" s="116" t="str">
        <f>IF('7'!AL28="","",'7'!AL28)</f>
        <v/>
      </c>
      <c r="AM95" s="17"/>
      <c r="AO95" s="147" t="str">
        <f>IF(AO$5="","",INDEX($S95:$AM95,AO$5))</f>
        <v/>
      </c>
      <c r="AP95" s="147" t="str">
        <f t="shared" ref="AP95:AR95" si="17">IF(AP$5="","",INDEX($S95:$AM95,AP$5))</f>
        <v/>
      </c>
      <c r="AQ95" s="147" t="str">
        <f t="shared" si="17"/>
        <v/>
      </c>
      <c r="AR95" s="147" t="str">
        <f t="shared" si="17"/>
        <v/>
      </c>
    </row>
    <row r="96" spans="2:44" s="3" customFormat="1" ht="2.4500000000000002" customHeight="1" x14ac:dyDescent="0.25">
      <c r="B96" s="15"/>
      <c r="C96" s="31"/>
      <c r="D96" s="125"/>
      <c r="E96" s="19"/>
      <c r="F96" s="31"/>
      <c r="G96" s="31"/>
      <c r="H96" s="31"/>
      <c r="I96" s="31"/>
      <c r="J96" s="31"/>
      <c r="K96" s="31"/>
      <c r="L96" s="31"/>
      <c r="M96" s="31"/>
      <c r="N96" s="31"/>
      <c r="O96" s="31"/>
      <c r="P96" s="31"/>
      <c r="Q96" s="31"/>
      <c r="R96" s="31"/>
      <c r="S96" s="49"/>
      <c r="T96" s="49"/>
      <c r="U96" s="49"/>
      <c r="V96" s="49"/>
      <c r="W96" s="49"/>
      <c r="X96" s="49"/>
      <c r="Y96" s="49"/>
      <c r="Z96" s="49"/>
      <c r="AA96" s="49"/>
      <c r="AB96" s="49"/>
      <c r="AC96" s="49"/>
      <c r="AD96" s="49"/>
      <c r="AE96" s="49"/>
      <c r="AF96" s="49"/>
      <c r="AG96" s="49"/>
      <c r="AH96" s="49"/>
      <c r="AI96" s="49"/>
      <c r="AJ96" s="49"/>
      <c r="AK96" s="49"/>
      <c r="AL96" s="49"/>
      <c r="AM96" s="17"/>
      <c r="AO96" s="49"/>
      <c r="AP96" s="49"/>
      <c r="AQ96" s="49"/>
      <c r="AR96" s="49"/>
    </row>
    <row r="97" spans="2:44" s="3" customFormat="1" ht="33.75" customHeight="1" x14ac:dyDescent="0.25">
      <c r="B97" s="15"/>
      <c r="C97" s="18"/>
      <c r="D97" s="156" t="s">
        <v>286</v>
      </c>
      <c r="E97" s="157" t="s">
        <v>287</v>
      </c>
      <c r="F97" s="128"/>
      <c r="G97" s="442" t="s">
        <v>555</v>
      </c>
      <c r="H97" s="442"/>
      <c r="I97" s="442"/>
      <c r="J97" s="442"/>
      <c r="K97" s="442"/>
      <c r="L97" s="442"/>
      <c r="M97" s="442"/>
      <c r="N97" s="442"/>
      <c r="O97" s="442"/>
      <c r="P97" s="442"/>
      <c r="Q97" s="442"/>
      <c r="R97" s="442"/>
      <c r="S97" s="147" t="str">
        <f>IF('7'!S33="","",'7'!S33)</f>
        <v/>
      </c>
      <c r="T97" s="147" t="str">
        <f>IF('7'!T33="","",'7'!T33)</f>
        <v/>
      </c>
      <c r="U97" s="147" t="str">
        <f>IF('7'!U33="","",'7'!U33)</f>
        <v/>
      </c>
      <c r="V97" s="147" t="str">
        <f>IF('7'!V33="","",'7'!V33)</f>
        <v/>
      </c>
      <c r="W97" s="147" t="str">
        <f>IF('7'!W33="","",'7'!W33)</f>
        <v/>
      </c>
      <c r="X97" s="116" t="str">
        <f>IF('7'!X33="","",'7'!X33)</f>
        <v/>
      </c>
      <c r="Y97" s="116" t="str">
        <f>IF('7'!Y33="","",'7'!Y33)</f>
        <v/>
      </c>
      <c r="Z97" s="116" t="str">
        <f>IF('7'!Z33="","",'7'!Z33)</f>
        <v/>
      </c>
      <c r="AA97" s="116" t="str">
        <f>IF('7'!AA33="","",'7'!AA33)</f>
        <v/>
      </c>
      <c r="AB97" s="116" t="str">
        <f>IF('7'!AB33="","",'7'!AB33)</f>
        <v/>
      </c>
      <c r="AC97" s="116" t="str">
        <f>IF('7'!AC33="","",'7'!AC33)</f>
        <v/>
      </c>
      <c r="AD97" s="116" t="str">
        <f>IF('7'!AD33="","",'7'!AD33)</f>
        <v/>
      </c>
      <c r="AE97" s="116" t="str">
        <f>IF('7'!AE33="","",'7'!AE33)</f>
        <v/>
      </c>
      <c r="AF97" s="116" t="str">
        <f>IF('7'!AF33="","",'7'!AF33)</f>
        <v/>
      </c>
      <c r="AG97" s="116" t="str">
        <f>IF('7'!AG33="","",'7'!AG33)</f>
        <v/>
      </c>
      <c r="AH97" s="116" t="str">
        <f>IF('7'!AH33="","",'7'!AH33)</f>
        <v/>
      </c>
      <c r="AI97" s="116" t="str">
        <f>IF('7'!AI33="","",'7'!AI33)</f>
        <v/>
      </c>
      <c r="AJ97" s="116" t="str">
        <f>IF('7'!AJ33="","",'7'!AJ33)</f>
        <v/>
      </c>
      <c r="AK97" s="116" t="str">
        <f>IF('7'!AK33="","",'7'!AK33)</f>
        <v/>
      </c>
      <c r="AL97" s="116" t="str">
        <f>IF('7'!AL33="","",'7'!AL33)</f>
        <v/>
      </c>
      <c r="AM97" s="17"/>
      <c r="AO97" s="147" t="str">
        <f>IF(AO$5="","",INDEX($S97:$AM97,AO$5))</f>
        <v/>
      </c>
      <c r="AP97" s="147" t="str">
        <f t="shared" ref="AP97:AR97" si="18">IF(AP$5="","",INDEX($S97:$AM97,AP$5))</f>
        <v/>
      </c>
      <c r="AQ97" s="147" t="str">
        <f t="shared" si="18"/>
        <v/>
      </c>
      <c r="AR97" s="147" t="str">
        <f t="shared" si="18"/>
        <v/>
      </c>
    </row>
    <row r="98" spans="2:44" s="3" customFormat="1" ht="2.4500000000000002" customHeight="1" x14ac:dyDescent="0.25">
      <c r="B98" s="15"/>
      <c r="C98" s="31"/>
      <c r="D98" s="124"/>
      <c r="E98" s="19"/>
      <c r="F98" s="31"/>
      <c r="G98" s="31"/>
      <c r="H98" s="31"/>
      <c r="I98" s="31"/>
      <c r="J98" s="31"/>
      <c r="K98" s="31"/>
      <c r="L98" s="31"/>
      <c r="M98" s="31"/>
      <c r="N98" s="31"/>
      <c r="O98" s="31"/>
      <c r="P98" s="31"/>
      <c r="Q98" s="31"/>
      <c r="R98" s="31"/>
      <c r="S98" s="49"/>
      <c r="T98" s="49"/>
      <c r="U98" s="49"/>
      <c r="V98" s="49"/>
      <c r="W98" s="49"/>
      <c r="X98" s="49"/>
      <c r="Y98" s="49"/>
      <c r="Z98" s="49"/>
      <c r="AA98" s="49"/>
      <c r="AB98" s="49"/>
      <c r="AC98" s="49"/>
      <c r="AD98" s="49"/>
      <c r="AE98" s="49"/>
      <c r="AF98" s="49"/>
      <c r="AG98" s="49"/>
      <c r="AH98" s="49"/>
      <c r="AI98" s="49"/>
      <c r="AJ98" s="49"/>
      <c r="AK98" s="49"/>
      <c r="AL98" s="49"/>
      <c r="AM98" s="17"/>
      <c r="AO98" s="49"/>
      <c r="AP98" s="49"/>
      <c r="AQ98" s="49"/>
      <c r="AR98" s="49"/>
    </row>
    <row r="99" spans="2:44" s="3" customFormat="1" ht="18.75" customHeight="1" x14ac:dyDescent="0.25">
      <c r="B99" s="15"/>
      <c r="C99" s="18"/>
      <c r="D99" s="156" t="s">
        <v>290</v>
      </c>
      <c r="E99" s="157" t="s">
        <v>436</v>
      </c>
      <c r="F99" s="128"/>
      <c r="G99" s="128"/>
      <c r="H99" s="128"/>
      <c r="I99" s="128"/>
      <c r="J99" s="128"/>
      <c r="K99" s="128"/>
      <c r="L99" s="128"/>
      <c r="M99" s="128"/>
      <c r="N99" s="128"/>
      <c r="O99" s="128"/>
      <c r="P99" s="128"/>
      <c r="Q99" s="86"/>
      <c r="R99" s="86"/>
      <c r="S99" s="147" t="str">
        <f>IF('7'!S38="","",'7'!S38)</f>
        <v/>
      </c>
      <c r="T99" s="147" t="str">
        <f>IF('7'!T38="","",'7'!T38)</f>
        <v/>
      </c>
      <c r="U99" s="147" t="str">
        <f>IF('7'!U38="","",'7'!U38)</f>
        <v/>
      </c>
      <c r="V99" s="147" t="str">
        <f>IF('7'!V38="","",'7'!V38)</f>
        <v/>
      </c>
      <c r="W99" s="147" t="str">
        <f>IF('7'!W38="","",'7'!W38)</f>
        <v/>
      </c>
      <c r="X99" s="116" t="str">
        <f>IF('7'!X38="","",'7'!X38)</f>
        <v/>
      </c>
      <c r="Y99" s="116" t="str">
        <f>IF('7'!Y38="","",'7'!Y38)</f>
        <v/>
      </c>
      <c r="Z99" s="116" t="str">
        <f>IF('7'!Z38="","",'7'!Z38)</f>
        <v/>
      </c>
      <c r="AA99" s="116" t="str">
        <f>IF('7'!AA38="","",'7'!AA38)</f>
        <v/>
      </c>
      <c r="AB99" s="116" t="str">
        <f>IF('7'!AB38="","",'7'!AB38)</f>
        <v/>
      </c>
      <c r="AC99" s="116" t="str">
        <f>IF('7'!AC38="","",'7'!AC38)</f>
        <v/>
      </c>
      <c r="AD99" s="116" t="str">
        <f>IF('7'!AD38="","",'7'!AD38)</f>
        <v/>
      </c>
      <c r="AE99" s="116" t="str">
        <f>IF('7'!AE38="","",'7'!AE38)</f>
        <v/>
      </c>
      <c r="AF99" s="116" t="str">
        <f>IF('7'!AF38="","",'7'!AF38)</f>
        <v/>
      </c>
      <c r="AG99" s="116" t="str">
        <f>IF('7'!AG38="","",'7'!AG38)</f>
        <v/>
      </c>
      <c r="AH99" s="116" t="str">
        <f>IF('7'!AH38="","",'7'!AH38)</f>
        <v/>
      </c>
      <c r="AI99" s="116" t="str">
        <f>IF('7'!AI38="","",'7'!AI38)</f>
        <v/>
      </c>
      <c r="AJ99" s="116" t="str">
        <f>IF('7'!AJ38="","",'7'!AJ38)</f>
        <v/>
      </c>
      <c r="AK99" s="116" t="str">
        <f>IF('7'!AK38="","",'7'!AK38)</f>
        <v/>
      </c>
      <c r="AL99" s="116" t="str">
        <f>IF('7'!AL38="","",'7'!AL38)</f>
        <v/>
      </c>
      <c r="AM99" s="17"/>
      <c r="AO99" s="147" t="str">
        <f>IF(AO$5="","",INDEX($S99:$AM99,AO$5))</f>
        <v/>
      </c>
      <c r="AP99" s="147" t="str">
        <f t="shared" ref="AP99:AR100" si="19">IF(AP$5="","",INDEX($S99:$AM99,AP$5))</f>
        <v/>
      </c>
      <c r="AQ99" s="147" t="str">
        <f t="shared" si="19"/>
        <v/>
      </c>
      <c r="AR99" s="147" t="str">
        <f t="shared" si="19"/>
        <v/>
      </c>
    </row>
    <row r="100" spans="2:44" s="3" customFormat="1" ht="18.75" customHeight="1" x14ac:dyDescent="0.25">
      <c r="B100" s="15"/>
      <c r="C100" s="18"/>
      <c r="D100" s="156"/>
      <c r="E100" s="157" t="s">
        <v>437</v>
      </c>
      <c r="F100" s="128"/>
      <c r="G100" s="128"/>
      <c r="H100" s="128"/>
      <c r="I100" s="128"/>
      <c r="J100" s="128"/>
      <c r="K100" s="128"/>
      <c r="L100" s="128"/>
      <c r="M100" s="128"/>
      <c r="N100" s="128"/>
      <c r="O100" s="128"/>
      <c r="P100" s="128"/>
      <c r="Q100" s="86"/>
      <c r="R100" s="86"/>
      <c r="S100" s="147" t="str">
        <f>IF('7'!S39="","",'7'!S39)</f>
        <v/>
      </c>
      <c r="T100" s="147" t="str">
        <f>IF('7'!T39="","",'7'!T39)</f>
        <v/>
      </c>
      <c r="U100" s="147" t="str">
        <f>IF('7'!U39="","",'7'!U39)</f>
        <v/>
      </c>
      <c r="V100" s="147" t="str">
        <f>IF('7'!V39="","",'7'!V39)</f>
        <v/>
      </c>
      <c r="W100" s="147" t="str">
        <f>IF('7'!W39="","",'7'!W39)</f>
        <v/>
      </c>
      <c r="X100" s="116" t="str">
        <f>IF('7'!X39="","",'7'!X39)</f>
        <v/>
      </c>
      <c r="Y100" s="116" t="str">
        <f>IF('7'!Y39="","",'7'!Y39)</f>
        <v/>
      </c>
      <c r="Z100" s="116" t="str">
        <f>IF('7'!Z39="","",'7'!Z39)</f>
        <v/>
      </c>
      <c r="AA100" s="116" t="str">
        <f>IF('7'!AA39="","",'7'!AA39)</f>
        <v/>
      </c>
      <c r="AB100" s="116" t="str">
        <f>IF('7'!AB39="","",'7'!AB39)</f>
        <v/>
      </c>
      <c r="AC100" s="116" t="str">
        <f>IF('7'!AC39="","",'7'!AC39)</f>
        <v/>
      </c>
      <c r="AD100" s="116" t="str">
        <f>IF('7'!AD39="","",'7'!AD39)</f>
        <v/>
      </c>
      <c r="AE100" s="116" t="str">
        <f>IF('7'!AE39="","",'7'!AE39)</f>
        <v/>
      </c>
      <c r="AF100" s="116" t="str">
        <f>IF('7'!AF39="","",'7'!AF39)</f>
        <v/>
      </c>
      <c r="AG100" s="116" t="str">
        <f>IF('7'!AG39="","",'7'!AG39)</f>
        <v/>
      </c>
      <c r="AH100" s="116" t="str">
        <f>IF('7'!AH39="","",'7'!AH39)</f>
        <v/>
      </c>
      <c r="AI100" s="116" t="str">
        <f>IF('7'!AI39="","",'7'!AI39)</f>
        <v/>
      </c>
      <c r="AJ100" s="116" t="str">
        <f>IF('7'!AJ39="","",'7'!AJ39)</f>
        <v/>
      </c>
      <c r="AK100" s="116" t="str">
        <f>IF('7'!AK39="","",'7'!AK39)</f>
        <v/>
      </c>
      <c r="AL100" s="116" t="str">
        <f>IF('7'!AL39="","",'7'!AL39)</f>
        <v/>
      </c>
      <c r="AM100" s="17"/>
      <c r="AO100" s="147" t="str">
        <f>IF(AO$5="","",INDEX($S100:$AM100,AO$5))</f>
        <v/>
      </c>
      <c r="AP100" s="147" t="str">
        <f t="shared" si="19"/>
        <v/>
      </c>
      <c r="AQ100" s="147" t="str">
        <f t="shared" si="19"/>
        <v/>
      </c>
      <c r="AR100" s="147" t="str">
        <f t="shared" si="19"/>
        <v/>
      </c>
    </row>
    <row r="101" spans="2:44" s="3" customFormat="1" ht="2.4500000000000002" customHeight="1" x14ac:dyDescent="0.25">
      <c r="B101" s="15"/>
      <c r="C101" s="31"/>
      <c r="D101" s="125"/>
      <c r="E101" s="19"/>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c r="AO101" s="49"/>
      <c r="AP101" s="49"/>
      <c r="AQ101" s="49"/>
      <c r="AR101" s="49"/>
    </row>
    <row r="102" spans="2:44" s="3" customFormat="1" ht="18.75" customHeight="1" x14ac:dyDescent="0.25">
      <c r="B102" s="15"/>
      <c r="C102" s="18"/>
      <c r="D102" s="123" t="s">
        <v>294</v>
      </c>
      <c r="E102" s="117" t="s">
        <v>434</v>
      </c>
      <c r="F102" s="112"/>
      <c r="G102" s="112"/>
      <c r="H102" s="112"/>
      <c r="I102" s="112"/>
      <c r="J102" s="112"/>
      <c r="K102" s="112"/>
      <c r="L102" s="112"/>
      <c r="M102" s="112"/>
      <c r="N102" s="112"/>
      <c r="O102" s="112"/>
      <c r="P102" s="112"/>
      <c r="Q102" s="65"/>
      <c r="R102" s="65"/>
      <c r="S102" s="139" t="str">
        <f>IF('7'!S47="","",'7'!S47)</f>
        <v/>
      </c>
      <c r="T102" s="139" t="str">
        <f>IF('7'!T47="","",'7'!T47)</f>
        <v/>
      </c>
      <c r="U102" s="139" t="str">
        <f>IF('7'!U47="","",'7'!U47)</f>
        <v/>
      </c>
      <c r="V102" s="139" t="str">
        <f>IF('7'!V47="","",'7'!V47)</f>
        <v/>
      </c>
      <c r="W102" s="139" t="str">
        <f>IF('7'!W47="","",'7'!W47)</f>
        <v/>
      </c>
      <c r="X102" s="139" t="str">
        <f>IF('7'!X47="","",'7'!X47)</f>
        <v/>
      </c>
      <c r="Y102" s="139" t="str">
        <f>IF('7'!Y47="","",'7'!Y47)</f>
        <v/>
      </c>
      <c r="Z102" s="139" t="str">
        <f>IF('7'!Z47="","",'7'!Z47)</f>
        <v/>
      </c>
      <c r="AA102" s="139" t="str">
        <f>IF('7'!AA47="","",'7'!AA47)</f>
        <v/>
      </c>
      <c r="AB102" s="139" t="str">
        <f>IF('7'!AB47="","",'7'!AB47)</f>
        <v/>
      </c>
      <c r="AC102" s="139" t="str">
        <f>IF('7'!AC47="","",'7'!AC47)</f>
        <v/>
      </c>
      <c r="AD102" s="139" t="str">
        <f>IF('7'!AD47="","",'7'!AD47)</f>
        <v/>
      </c>
      <c r="AE102" s="139" t="str">
        <f>IF('7'!AE47="","",'7'!AE47)</f>
        <v/>
      </c>
      <c r="AF102" s="139" t="str">
        <f>IF('7'!AF47="","",'7'!AF47)</f>
        <v/>
      </c>
      <c r="AG102" s="139" t="str">
        <f>IF('7'!AG47="","",'7'!AG47)</f>
        <v/>
      </c>
      <c r="AH102" s="139" t="str">
        <f>IF('7'!AH47="","",'7'!AH47)</f>
        <v/>
      </c>
      <c r="AI102" s="139" t="str">
        <f>IF('7'!AI47="","",'7'!AI47)</f>
        <v/>
      </c>
      <c r="AJ102" s="139" t="str">
        <f>IF('7'!AJ47="","",'7'!AJ47)</f>
        <v/>
      </c>
      <c r="AK102" s="139" t="str">
        <f>IF('7'!AK47="","",'7'!AK47)</f>
        <v/>
      </c>
      <c r="AL102" s="139" t="str">
        <f>IF('7'!AL47="","",'7'!AL47)</f>
        <v/>
      </c>
      <c r="AM102" s="17"/>
      <c r="AO102" s="139" t="str">
        <f>IF(AO$5="","",INDEX($S102:$AM102,AO$5))</f>
        <v/>
      </c>
      <c r="AP102" s="139" t="str">
        <f t="shared" ref="AP102:AR102" si="20">IF(AP$5="","",INDEX($S102:$AM102,AP$5))</f>
        <v/>
      </c>
      <c r="AQ102" s="139" t="str">
        <f t="shared" si="20"/>
        <v/>
      </c>
      <c r="AR102" s="139" t="str">
        <f t="shared" si="20"/>
        <v/>
      </c>
    </row>
    <row r="103" spans="2:44" s="3" customFormat="1" ht="2.4500000000000002" customHeight="1" x14ac:dyDescent="0.25">
      <c r="B103" s="15"/>
      <c r="C103" s="31"/>
      <c r="D103" s="124"/>
      <c r="E103" s="19"/>
      <c r="F103" s="31"/>
      <c r="G103" s="31"/>
      <c r="H103" s="31"/>
      <c r="I103" s="31"/>
      <c r="J103" s="31"/>
      <c r="K103" s="31"/>
      <c r="L103" s="31"/>
      <c r="M103" s="31"/>
      <c r="N103" s="31"/>
      <c r="O103" s="31"/>
      <c r="P103" s="31"/>
      <c r="Q103" s="31"/>
      <c r="R103" s="31"/>
      <c r="S103" s="49"/>
      <c r="T103" s="49"/>
      <c r="U103" s="49"/>
      <c r="V103" s="49"/>
      <c r="W103" s="49"/>
      <c r="X103" s="49"/>
      <c r="Y103" s="49"/>
      <c r="Z103" s="49"/>
      <c r="AA103" s="49"/>
      <c r="AB103" s="49"/>
      <c r="AC103" s="49"/>
      <c r="AD103" s="49"/>
      <c r="AE103" s="49"/>
      <c r="AF103" s="49"/>
      <c r="AG103" s="49"/>
      <c r="AH103" s="49"/>
      <c r="AI103" s="49"/>
      <c r="AJ103" s="49"/>
      <c r="AK103" s="49"/>
      <c r="AL103" s="49"/>
      <c r="AM103" s="17"/>
      <c r="AO103" s="49"/>
      <c r="AP103" s="49"/>
      <c r="AQ103" s="49"/>
      <c r="AR103" s="49"/>
    </row>
    <row r="104" spans="2:44" s="3" customFormat="1" ht="18.75" customHeight="1" x14ac:dyDescent="0.25">
      <c r="B104" s="15"/>
      <c r="C104" s="18"/>
      <c r="D104" s="123" t="s">
        <v>433</v>
      </c>
      <c r="E104" s="117" t="s">
        <v>435</v>
      </c>
      <c r="F104" s="112"/>
      <c r="G104" s="112"/>
      <c r="H104" s="112"/>
      <c r="I104" s="112"/>
      <c r="J104" s="112"/>
      <c r="K104" s="112"/>
      <c r="L104" s="112"/>
      <c r="M104" s="112"/>
      <c r="N104" s="112"/>
      <c r="O104" s="112"/>
      <c r="P104" s="112"/>
      <c r="Q104" s="65"/>
      <c r="R104" s="65"/>
      <c r="S104" s="116" t="str">
        <f>IF('7'!S56="","",'7'!S56)</f>
        <v/>
      </c>
      <c r="T104" s="116" t="str">
        <f>IF('7'!T56="","",'7'!T56)</f>
        <v/>
      </c>
      <c r="U104" s="116" t="str">
        <f>IF('7'!U56="","",'7'!U56)</f>
        <v/>
      </c>
      <c r="V104" s="116" t="str">
        <f>IF('7'!V56="","",'7'!V56)</f>
        <v/>
      </c>
      <c r="W104" s="116" t="str">
        <f>IF('7'!W56="","",'7'!W56)</f>
        <v/>
      </c>
      <c r="X104" s="116" t="str">
        <f>IF('7'!X56="","",'7'!X56)</f>
        <v/>
      </c>
      <c r="Y104" s="116" t="str">
        <f>IF('7'!Y56="","",'7'!Y56)</f>
        <v/>
      </c>
      <c r="Z104" s="116" t="str">
        <f>IF('7'!Z56="","",'7'!Z56)</f>
        <v/>
      </c>
      <c r="AA104" s="116" t="str">
        <f>IF('7'!AA56="","",'7'!AA56)</f>
        <v/>
      </c>
      <c r="AB104" s="116" t="str">
        <f>IF('7'!AB56="","",'7'!AB56)</f>
        <v/>
      </c>
      <c r="AC104" s="116" t="str">
        <f>IF('7'!AC56="","",'7'!AC56)</f>
        <v/>
      </c>
      <c r="AD104" s="116" t="str">
        <f>IF('7'!AD56="","",'7'!AD56)</f>
        <v/>
      </c>
      <c r="AE104" s="116" t="str">
        <f>IF('7'!AE56="","",'7'!AE56)</f>
        <v/>
      </c>
      <c r="AF104" s="116" t="str">
        <f>IF('7'!AF56="","",'7'!AF56)</f>
        <v/>
      </c>
      <c r="AG104" s="116" t="str">
        <f>IF('7'!AG56="","",'7'!AG56)</f>
        <v/>
      </c>
      <c r="AH104" s="116" t="str">
        <f>IF('7'!AH56="","",'7'!AH56)</f>
        <v/>
      </c>
      <c r="AI104" s="116" t="str">
        <f>IF('7'!AI56="","",'7'!AI56)</f>
        <v/>
      </c>
      <c r="AJ104" s="116" t="str">
        <f>IF('7'!AJ56="","",'7'!AJ56)</f>
        <v/>
      </c>
      <c r="AK104" s="116" t="str">
        <f>IF('7'!AK56="","",'7'!AK56)</f>
        <v/>
      </c>
      <c r="AL104" s="116" t="str">
        <f>IF('7'!AL56="","",'7'!AL56)</f>
        <v/>
      </c>
      <c r="AM104" s="17"/>
      <c r="AO104" s="139" t="str">
        <f>IF(AO$5="","",INDEX($S104:$AM104,AO$5))</f>
        <v/>
      </c>
      <c r="AP104" s="139" t="str">
        <f t="shared" ref="AP104:AR104" si="21">IF(AP$5="","",INDEX($S104:$AM104,AP$5))</f>
        <v/>
      </c>
      <c r="AQ104" s="139" t="str">
        <f t="shared" si="21"/>
        <v/>
      </c>
      <c r="AR104" s="139" t="str">
        <f t="shared" si="21"/>
        <v/>
      </c>
    </row>
    <row r="105" spans="2:44" s="3" customFormat="1" ht="6" customHeight="1" x14ac:dyDescent="0.25">
      <c r="B105" s="15"/>
      <c r="C105" s="31"/>
      <c r="D105" s="71"/>
      <c r="E105" s="31"/>
      <c r="F105" s="31"/>
      <c r="G105" s="31"/>
      <c r="H105" s="31"/>
      <c r="I105" s="31"/>
      <c r="J105" s="31"/>
      <c r="K105" s="31"/>
      <c r="L105" s="31"/>
      <c r="M105" s="31"/>
      <c r="N105" s="31"/>
      <c r="O105" s="31"/>
      <c r="P105" s="31"/>
      <c r="Q105" s="31"/>
      <c r="R105" s="31"/>
      <c r="S105" s="49"/>
      <c r="T105" s="49"/>
      <c r="U105" s="49"/>
      <c r="V105" s="49"/>
      <c r="W105" s="49"/>
      <c r="X105" s="49"/>
      <c r="Y105" s="49"/>
      <c r="Z105" s="49"/>
      <c r="AA105" s="49"/>
      <c r="AB105" s="49"/>
      <c r="AC105" s="49"/>
      <c r="AD105" s="49"/>
      <c r="AE105" s="49"/>
      <c r="AF105" s="49"/>
      <c r="AG105" s="49"/>
      <c r="AH105" s="49"/>
      <c r="AI105" s="49"/>
      <c r="AJ105" s="49"/>
      <c r="AK105" s="49"/>
      <c r="AL105" s="49"/>
      <c r="AM105" s="17"/>
      <c r="AO105" s="49"/>
      <c r="AP105" s="49"/>
      <c r="AQ105" s="49"/>
      <c r="AR105" s="49"/>
    </row>
    <row r="106" spans="2:44" s="3" customFormat="1" ht="15" customHeight="1" x14ac:dyDescent="0.25">
      <c r="B106" s="15"/>
      <c r="C106" s="18"/>
      <c r="D106" s="161">
        <v>8</v>
      </c>
      <c r="E106" s="159" t="s">
        <v>298</v>
      </c>
      <c r="F106" s="160"/>
      <c r="G106" s="160"/>
      <c r="H106" s="160"/>
      <c r="I106" s="160"/>
      <c r="J106" s="160"/>
      <c r="K106" s="160"/>
      <c r="L106" s="160"/>
      <c r="M106" s="160"/>
      <c r="N106" s="160"/>
      <c r="O106" s="160"/>
      <c r="P106" s="160"/>
      <c r="Q106" s="85"/>
      <c r="R106" s="160"/>
      <c r="S106" s="160"/>
      <c r="T106" s="160"/>
      <c r="U106" s="160"/>
      <c r="V106" s="160"/>
      <c r="W106" s="160"/>
      <c r="X106" s="88"/>
      <c r="Y106" s="88"/>
      <c r="Z106" s="88"/>
      <c r="AA106" s="88"/>
      <c r="AB106" s="88"/>
      <c r="AC106" s="88"/>
      <c r="AD106" s="88"/>
      <c r="AE106" s="88"/>
      <c r="AF106" s="88"/>
      <c r="AG106" s="88"/>
      <c r="AH106" s="88"/>
      <c r="AI106" s="88"/>
      <c r="AJ106" s="88"/>
      <c r="AK106" s="88"/>
      <c r="AL106" s="88"/>
      <c r="AM106" s="17"/>
      <c r="AO106" s="160"/>
      <c r="AP106" s="160"/>
      <c r="AQ106" s="160"/>
      <c r="AR106" s="160"/>
    </row>
    <row r="107" spans="2:44" s="3" customFormat="1" ht="2.4500000000000002" customHeight="1" thickBot="1" x14ac:dyDescent="0.3">
      <c r="B107" s="15"/>
      <c r="C107" s="31"/>
      <c r="D107" s="71"/>
      <c r="E107" s="31"/>
      <c r="F107" s="31"/>
      <c r="G107" s="31"/>
      <c r="H107" s="31"/>
      <c r="I107" s="31"/>
      <c r="J107" s="31"/>
      <c r="K107" s="31"/>
      <c r="L107" s="31"/>
      <c r="M107" s="31"/>
      <c r="N107" s="31"/>
      <c r="O107" s="31"/>
      <c r="P107" s="31"/>
      <c r="Q107" s="31"/>
      <c r="R107" s="31"/>
      <c r="S107" s="49"/>
      <c r="T107" s="49"/>
      <c r="U107" s="49"/>
      <c r="V107" s="49"/>
      <c r="W107" s="49"/>
      <c r="X107" s="49"/>
      <c r="Y107" s="49"/>
      <c r="Z107" s="49"/>
      <c r="AA107" s="49"/>
      <c r="AB107" s="49"/>
      <c r="AC107" s="49"/>
      <c r="AD107" s="49"/>
      <c r="AE107" s="49"/>
      <c r="AF107" s="49"/>
      <c r="AG107" s="49"/>
      <c r="AH107" s="49"/>
      <c r="AI107" s="49"/>
      <c r="AJ107" s="49"/>
      <c r="AK107" s="49"/>
      <c r="AL107" s="49"/>
      <c r="AM107" s="17"/>
      <c r="AO107" s="49"/>
      <c r="AP107" s="49"/>
      <c r="AQ107" s="49"/>
      <c r="AR107" s="49"/>
    </row>
    <row r="108" spans="2:44" s="3" customFormat="1" ht="39" customHeight="1" thickBot="1" x14ac:dyDescent="0.3">
      <c r="B108" s="15"/>
      <c r="C108" s="31"/>
      <c r="D108" s="162"/>
      <c r="E108" s="165" t="s">
        <v>560</v>
      </c>
      <c r="F108" s="164"/>
      <c r="G108" s="166" t="s">
        <v>561</v>
      </c>
      <c r="H108" s="163"/>
      <c r="I108" s="163"/>
      <c r="J108" s="163"/>
      <c r="K108" s="163"/>
      <c r="L108" s="163"/>
      <c r="M108" s="163"/>
      <c r="N108" s="163"/>
      <c r="O108" s="163"/>
      <c r="P108" s="163"/>
      <c r="Q108" s="163"/>
      <c r="R108" s="163"/>
      <c r="S108" s="49"/>
      <c r="T108" s="49"/>
      <c r="U108" s="49"/>
      <c r="V108" s="49"/>
      <c r="W108" s="49"/>
      <c r="X108" s="49"/>
      <c r="Y108" s="49"/>
      <c r="Z108" s="49"/>
      <c r="AA108" s="49"/>
      <c r="AB108" s="49"/>
      <c r="AC108" s="49"/>
      <c r="AD108" s="49"/>
      <c r="AE108" s="49"/>
      <c r="AF108" s="49"/>
      <c r="AG108" s="49"/>
      <c r="AH108" s="49"/>
      <c r="AI108" s="49"/>
      <c r="AJ108" s="49"/>
      <c r="AK108" s="49"/>
      <c r="AL108" s="49"/>
      <c r="AM108" s="17"/>
      <c r="AO108" s="49"/>
      <c r="AP108" s="49"/>
      <c r="AQ108" s="49"/>
      <c r="AR108" s="49"/>
    </row>
    <row r="109" spans="2:44" s="3" customFormat="1" ht="30.75" customHeight="1" x14ac:dyDescent="0.25">
      <c r="B109" s="15"/>
      <c r="C109" s="18"/>
      <c r="D109" s="156" t="s">
        <v>300</v>
      </c>
      <c r="E109" s="157" t="s">
        <v>439</v>
      </c>
      <c r="F109" s="128"/>
      <c r="G109" s="444" t="s">
        <v>559</v>
      </c>
      <c r="H109" s="444"/>
      <c r="I109" s="444"/>
      <c r="J109" s="444"/>
      <c r="K109" s="444"/>
      <c r="L109" s="444"/>
      <c r="M109" s="444"/>
      <c r="N109" s="444"/>
      <c r="O109" s="444"/>
      <c r="P109" s="444"/>
      <c r="Q109" s="444"/>
      <c r="R109" s="444"/>
      <c r="S109" s="128"/>
      <c r="T109" s="128"/>
      <c r="U109" s="128"/>
      <c r="V109" s="128"/>
      <c r="W109" s="128"/>
      <c r="X109" s="112"/>
      <c r="Y109" s="112"/>
      <c r="Z109" s="112"/>
      <c r="AA109" s="112"/>
      <c r="AB109" s="112"/>
      <c r="AC109" s="112"/>
      <c r="AD109" s="112"/>
      <c r="AE109" s="112"/>
      <c r="AF109" s="112"/>
      <c r="AG109" s="112"/>
      <c r="AH109" s="112"/>
      <c r="AI109" s="112"/>
      <c r="AJ109" s="112"/>
      <c r="AK109" s="112"/>
      <c r="AL109" s="112"/>
      <c r="AM109" s="17"/>
      <c r="AO109" s="128"/>
      <c r="AP109" s="128"/>
      <c r="AQ109" s="128"/>
      <c r="AR109" s="128"/>
    </row>
    <row r="110" spans="2:44" s="3" customFormat="1" ht="30.75" customHeight="1" x14ac:dyDescent="0.25">
      <c r="B110" s="15"/>
      <c r="C110" s="18"/>
      <c r="D110" s="156" t="s">
        <v>233</v>
      </c>
      <c r="E110" s="157" t="s">
        <v>438</v>
      </c>
      <c r="F110" s="128"/>
      <c r="G110" s="444"/>
      <c r="H110" s="444"/>
      <c r="I110" s="444"/>
      <c r="J110" s="444"/>
      <c r="K110" s="444"/>
      <c r="L110" s="444"/>
      <c r="M110" s="444"/>
      <c r="N110" s="444"/>
      <c r="O110" s="444"/>
      <c r="P110" s="444"/>
      <c r="Q110" s="444"/>
      <c r="R110" s="444"/>
      <c r="S110" s="147" t="str">
        <f>IF('8'!S8="","",'8'!S8)</f>
        <v/>
      </c>
      <c r="T110" s="147" t="str">
        <f>IF('8'!T8="","",'8'!T8)</f>
        <v/>
      </c>
      <c r="U110" s="147" t="str">
        <f>IF('8'!U8="","",'8'!U8)</f>
        <v/>
      </c>
      <c r="V110" s="147" t="str">
        <f>IF('8'!V8="","",'8'!V8)</f>
        <v/>
      </c>
      <c r="W110" s="147" t="str">
        <f>IF('8'!W8="","",'8'!W8)</f>
        <v/>
      </c>
      <c r="X110" s="116" t="str">
        <f>IF('8'!X8="","",'8'!X8)</f>
        <v/>
      </c>
      <c r="Y110" s="116" t="str">
        <f>IF('8'!Y8="","",'8'!Y8)</f>
        <v/>
      </c>
      <c r="Z110" s="116" t="str">
        <f>IF('8'!Z8="","",'8'!Z8)</f>
        <v/>
      </c>
      <c r="AA110" s="116" t="str">
        <f>IF('8'!AA8="","",'8'!AA8)</f>
        <v/>
      </c>
      <c r="AB110" s="116" t="str">
        <f>IF('8'!AB8="","",'8'!AB8)</f>
        <v/>
      </c>
      <c r="AC110" s="116" t="str">
        <f>IF('8'!AC8="","",'8'!AC8)</f>
        <v/>
      </c>
      <c r="AD110" s="116" t="str">
        <f>IF('8'!AD8="","",'8'!AD8)</f>
        <v/>
      </c>
      <c r="AE110" s="116" t="str">
        <f>IF('8'!AE8="","",'8'!AE8)</f>
        <v/>
      </c>
      <c r="AF110" s="116" t="str">
        <f>IF('8'!AF8="","",'8'!AF8)</f>
        <v/>
      </c>
      <c r="AG110" s="116" t="str">
        <f>IF('8'!AG8="","",'8'!AG8)</f>
        <v/>
      </c>
      <c r="AH110" s="116" t="str">
        <f>IF('8'!AH8="","",'8'!AH8)</f>
        <v/>
      </c>
      <c r="AI110" s="116" t="str">
        <f>IF('8'!AI8="","",'8'!AI8)</f>
        <v/>
      </c>
      <c r="AJ110" s="116" t="str">
        <f>IF('8'!AJ8="","",'8'!AJ8)</f>
        <v/>
      </c>
      <c r="AK110" s="116" t="str">
        <f>IF('8'!AK8="","",'8'!AK8)</f>
        <v/>
      </c>
      <c r="AL110" s="116" t="str">
        <f>IF('8'!AL8="","",'8'!AL8)</f>
        <v/>
      </c>
      <c r="AM110" s="17"/>
      <c r="AO110" s="147" t="str">
        <f t="shared" ref="AO110:AO115" si="22">IF(AO$5="","",INDEX($S110:$AM110,AO$5))</f>
        <v/>
      </c>
      <c r="AP110" s="147" t="str">
        <f t="shared" ref="AP110:AR115" si="23">IF(AP$5="","",INDEX($S110:$AM110,AP$5))</f>
        <v/>
      </c>
      <c r="AQ110" s="147" t="str">
        <f t="shared" si="23"/>
        <v/>
      </c>
      <c r="AR110" s="147" t="str">
        <f t="shared" si="23"/>
        <v/>
      </c>
    </row>
    <row r="111" spans="2:44" s="3" customFormat="1" ht="30.75" customHeight="1" x14ac:dyDescent="0.25">
      <c r="B111" s="15"/>
      <c r="C111" s="18"/>
      <c r="D111" s="156" t="s">
        <v>234</v>
      </c>
      <c r="E111" s="157" t="s">
        <v>302</v>
      </c>
      <c r="F111" s="128"/>
      <c r="G111" s="444"/>
      <c r="H111" s="444"/>
      <c r="I111" s="444"/>
      <c r="J111" s="444"/>
      <c r="K111" s="444"/>
      <c r="L111" s="444"/>
      <c r="M111" s="444"/>
      <c r="N111" s="444"/>
      <c r="O111" s="444"/>
      <c r="P111" s="444"/>
      <c r="Q111" s="444"/>
      <c r="R111" s="444"/>
      <c r="S111" s="147" t="str">
        <f>IF('8'!S9="","",'8'!S9)</f>
        <v/>
      </c>
      <c r="T111" s="147" t="str">
        <f>IF('8'!T9="","",'8'!T9)</f>
        <v/>
      </c>
      <c r="U111" s="147" t="str">
        <f>IF('8'!U9="","",'8'!U9)</f>
        <v/>
      </c>
      <c r="V111" s="147" t="str">
        <f>IF('8'!V9="","",'8'!V9)</f>
        <v/>
      </c>
      <c r="W111" s="147" t="str">
        <f>IF('8'!W9="","",'8'!W9)</f>
        <v/>
      </c>
      <c r="X111" s="116" t="str">
        <f>IF('8'!X9="","",'8'!X9)</f>
        <v/>
      </c>
      <c r="Y111" s="116" t="str">
        <f>IF('8'!Y9="","",'8'!Y9)</f>
        <v/>
      </c>
      <c r="Z111" s="116" t="str">
        <f>IF('8'!Z9="","",'8'!Z9)</f>
        <v/>
      </c>
      <c r="AA111" s="116" t="str">
        <f>IF('8'!AA9="","",'8'!AA9)</f>
        <v/>
      </c>
      <c r="AB111" s="116" t="str">
        <f>IF('8'!AB9="","",'8'!AB9)</f>
        <v/>
      </c>
      <c r="AC111" s="116" t="str">
        <f>IF('8'!AC9="","",'8'!AC9)</f>
        <v/>
      </c>
      <c r="AD111" s="116" t="str">
        <f>IF('8'!AD9="","",'8'!AD9)</f>
        <v/>
      </c>
      <c r="AE111" s="116" t="str">
        <f>IF('8'!AE9="","",'8'!AE9)</f>
        <v/>
      </c>
      <c r="AF111" s="116" t="str">
        <f>IF('8'!AF9="","",'8'!AF9)</f>
        <v/>
      </c>
      <c r="AG111" s="116" t="str">
        <f>IF('8'!AG9="","",'8'!AG9)</f>
        <v/>
      </c>
      <c r="AH111" s="116" t="str">
        <f>IF('8'!AH9="","",'8'!AH9)</f>
        <v/>
      </c>
      <c r="AI111" s="116" t="str">
        <f>IF('8'!AI9="","",'8'!AI9)</f>
        <v/>
      </c>
      <c r="AJ111" s="116" t="str">
        <f>IF('8'!AJ9="","",'8'!AJ9)</f>
        <v/>
      </c>
      <c r="AK111" s="116" t="str">
        <f>IF('8'!AK9="","",'8'!AK9)</f>
        <v/>
      </c>
      <c r="AL111" s="116" t="str">
        <f>IF('8'!AL9="","",'8'!AL9)</f>
        <v/>
      </c>
      <c r="AM111" s="17"/>
      <c r="AO111" s="147" t="str">
        <f t="shared" si="22"/>
        <v/>
      </c>
      <c r="AP111" s="147" t="str">
        <f t="shared" si="23"/>
        <v/>
      </c>
      <c r="AQ111" s="147" t="str">
        <f t="shared" si="23"/>
        <v/>
      </c>
      <c r="AR111" s="147" t="str">
        <f t="shared" si="23"/>
        <v/>
      </c>
    </row>
    <row r="112" spans="2:44" s="3" customFormat="1" ht="30.75" customHeight="1" x14ac:dyDescent="0.25">
      <c r="B112" s="15"/>
      <c r="C112" s="18"/>
      <c r="D112" s="156" t="s">
        <v>235</v>
      </c>
      <c r="E112" s="157" t="s">
        <v>303</v>
      </c>
      <c r="F112" s="128"/>
      <c r="G112" s="444"/>
      <c r="H112" s="444"/>
      <c r="I112" s="444"/>
      <c r="J112" s="444"/>
      <c r="K112" s="444"/>
      <c r="L112" s="444"/>
      <c r="M112" s="444"/>
      <c r="N112" s="444"/>
      <c r="O112" s="444"/>
      <c r="P112" s="444"/>
      <c r="Q112" s="444"/>
      <c r="R112" s="444"/>
      <c r="S112" s="147" t="str">
        <f>IF('8'!S10="","",'8'!S10)</f>
        <v/>
      </c>
      <c r="T112" s="147" t="str">
        <f>IF('8'!T10="","",'8'!T10)</f>
        <v/>
      </c>
      <c r="U112" s="147" t="str">
        <f>IF('8'!U10="","",'8'!U10)</f>
        <v/>
      </c>
      <c r="V112" s="147" t="str">
        <f>IF('8'!V10="","",'8'!V10)</f>
        <v/>
      </c>
      <c r="W112" s="147" t="str">
        <f>IF('8'!W10="","",'8'!W10)</f>
        <v/>
      </c>
      <c r="X112" s="116" t="str">
        <f>IF('8'!X10="","",'8'!X10)</f>
        <v/>
      </c>
      <c r="Y112" s="116" t="str">
        <f>IF('8'!Y10="","",'8'!Y10)</f>
        <v/>
      </c>
      <c r="Z112" s="116" t="str">
        <f>IF('8'!Z10="","",'8'!Z10)</f>
        <v/>
      </c>
      <c r="AA112" s="116" t="str">
        <f>IF('8'!AA10="","",'8'!AA10)</f>
        <v/>
      </c>
      <c r="AB112" s="116" t="str">
        <f>IF('8'!AB10="","",'8'!AB10)</f>
        <v/>
      </c>
      <c r="AC112" s="116" t="str">
        <f>IF('8'!AC10="","",'8'!AC10)</f>
        <v/>
      </c>
      <c r="AD112" s="116" t="str">
        <f>IF('8'!AD10="","",'8'!AD10)</f>
        <v/>
      </c>
      <c r="AE112" s="116" t="str">
        <f>IF('8'!AE10="","",'8'!AE10)</f>
        <v/>
      </c>
      <c r="AF112" s="116" t="str">
        <f>IF('8'!AF10="","",'8'!AF10)</f>
        <v/>
      </c>
      <c r="AG112" s="116" t="str">
        <f>IF('8'!AG10="","",'8'!AG10)</f>
        <v/>
      </c>
      <c r="AH112" s="116" t="str">
        <f>IF('8'!AH10="","",'8'!AH10)</f>
        <v/>
      </c>
      <c r="AI112" s="116" t="str">
        <f>IF('8'!AI10="","",'8'!AI10)</f>
        <v/>
      </c>
      <c r="AJ112" s="116" t="str">
        <f>IF('8'!AJ10="","",'8'!AJ10)</f>
        <v/>
      </c>
      <c r="AK112" s="116" t="str">
        <f>IF('8'!AK10="","",'8'!AK10)</f>
        <v/>
      </c>
      <c r="AL112" s="116" t="str">
        <f>IF('8'!AL10="","",'8'!AL10)</f>
        <v/>
      </c>
      <c r="AM112" s="17"/>
      <c r="AO112" s="147" t="str">
        <f t="shared" si="22"/>
        <v/>
      </c>
      <c r="AP112" s="147" t="str">
        <f t="shared" si="23"/>
        <v/>
      </c>
      <c r="AQ112" s="147" t="str">
        <f t="shared" si="23"/>
        <v/>
      </c>
      <c r="AR112" s="147" t="str">
        <f t="shared" si="23"/>
        <v/>
      </c>
    </row>
    <row r="113" spans="2:44" s="3" customFormat="1" ht="30.75" customHeight="1" x14ac:dyDescent="0.25">
      <c r="B113" s="15"/>
      <c r="C113" s="18"/>
      <c r="D113" s="156" t="s">
        <v>236</v>
      </c>
      <c r="E113" s="157" t="s">
        <v>304</v>
      </c>
      <c r="F113" s="128"/>
      <c r="G113" s="444"/>
      <c r="H113" s="444"/>
      <c r="I113" s="444"/>
      <c r="J113" s="444"/>
      <c r="K113" s="444"/>
      <c r="L113" s="444"/>
      <c r="M113" s="444"/>
      <c r="N113" s="444"/>
      <c r="O113" s="444"/>
      <c r="P113" s="444"/>
      <c r="Q113" s="444"/>
      <c r="R113" s="444"/>
      <c r="S113" s="147" t="str">
        <f>IF('8'!S11="","",'8'!S11)</f>
        <v/>
      </c>
      <c r="T113" s="147" t="str">
        <f>IF('8'!T11="","",'8'!T11)</f>
        <v/>
      </c>
      <c r="U113" s="147" t="str">
        <f>IF('8'!U11="","",'8'!U11)</f>
        <v/>
      </c>
      <c r="V113" s="147" t="str">
        <f>IF('8'!V11="","",'8'!V11)</f>
        <v/>
      </c>
      <c r="W113" s="147" t="str">
        <f>IF('8'!W11="","",'8'!W11)</f>
        <v/>
      </c>
      <c r="X113" s="116" t="str">
        <f>IF('8'!X11="","",'8'!X11)</f>
        <v/>
      </c>
      <c r="Y113" s="116" t="str">
        <f>IF('8'!Y11="","",'8'!Y11)</f>
        <v/>
      </c>
      <c r="Z113" s="116" t="str">
        <f>IF('8'!Z11="","",'8'!Z11)</f>
        <v/>
      </c>
      <c r="AA113" s="116" t="str">
        <f>IF('8'!AA11="","",'8'!AA11)</f>
        <v/>
      </c>
      <c r="AB113" s="116" t="str">
        <f>IF('8'!AB11="","",'8'!AB11)</f>
        <v/>
      </c>
      <c r="AC113" s="116" t="str">
        <f>IF('8'!AC11="","",'8'!AC11)</f>
        <v/>
      </c>
      <c r="AD113" s="116" t="str">
        <f>IF('8'!AD11="","",'8'!AD11)</f>
        <v/>
      </c>
      <c r="AE113" s="116" t="str">
        <f>IF('8'!AE11="","",'8'!AE11)</f>
        <v/>
      </c>
      <c r="AF113" s="116" t="str">
        <f>IF('8'!AF11="","",'8'!AF11)</f>
        <v/>
      </c>
      <c r="AG113" s="116" t="str">
        <f>IF('8'!AG11="","",'8'!AG11)</f>
        <v/>
      </c>
      <c r="AH113" s="116" t="str">
        <f>IF('8'!AH11="","",'8'!AH11)</f>
        <v/>
      </c>
      <c r="AI113" s="116" t="str">
        <f>IF('8'!AI11="","",'8'!AI11)</f>
        <v/>
      </c>
      <c r="AJ113" s="116" t="str">
        <f>IF('8'!AJ11="","",'8'!AJ11)</f>
        <v/>
      </c>
      <c r="AK113" s="116" t="str">
        <f>IF('8'!AK11="","",'8'!AK11)</f>
        <v/>
      </c>
      <c r="AL113" s="116" t="str">
        <f>IF('8'!AL11="","",'8'!AL11)</f>
        <v/>
      </c>
      <c r="AM113" s="17"/>
      <c r="AO113" s="147" t="str">
        <f t="shared" si="22"/>
        <v/>
      </c>
      <c r="AP113" s="147" t="str">
        <f t="shared" si="23"/>
        <v/>
      </c>
      <c r="AQ113" s="147" t="str">
        <f t="shared" si="23"/>
        <v/>
      </c>
      <c r="AR113" s="147" t="str">
        <f t="shared" si="23"/>
        <v/>
      </c>
    </row>
    <row r="114" spans="2:44" s="3" customFormat="1" ht="30.75" customHeight="1" x14ac:dyDescent="0.25">
      <c r="B114" s="15"/>
      <c r="C114" s="18"/>
      <c r="D114" s="156" t="s">
        <v>237</v>
      </c>
      <c r="E114" s="157" t="s">
        <v>315</v>
      </c>
      <c r="F114" s="128"/>
      <c r="G114" s="444"/>
      <c r="H114" s="444"/>
      <c r="I114" s="444"/>
      <c r="J114" s="444"/>
      <c r="K114" s="444"/>
      <c r="L114" s="444"/>
      <c r="M114" s="444"/>
      <c r="N114" s="444"/>
      <c r="O114" s="444"/>
      <c r="P114" s="444"/>
      <c r="Q114" s="444"/>
      <c r="R114" s="444"/>
      <c r="S114" s="147" t="str">
        <f>IF('8'!S12="","",'8'!S12)</f>
        <v/>
      </c>
      <c r="T114" s="147" t="str">
        <f>IF('8'!T12="","",'8'!T12)</f>
        <v/>
      </c>
      <c r="U114" s="147" t="str">
        <f>IF('8'!U12="","",'8'!U12)</f>
        <v/>
      </c>
      <c r="V114" s="147" t="str">
        <f>IF('8'!V12="","",'8'!V12)</f>
        <v/>
      </c>
      <c r="W114" s="147" t="str">
        <f>IF('8'!W12="","",'8'!W12)</f>
        <v/>
      </c>
      <c r="X114" s="116" t="str">
        <f>IF('8'!X12="","",'8'!X12)</f>
        <v/>
      </c>
      <c r="Y114" s="116" t="str">
        <f>IF('8'!Y12="","",'8'!Y12)</f>
        <v/>
      </c>
      <c r="Z114" s="116" t="str">
        <f>IF('8'!Z12="","",'8'!Z12)</f>
        <v/>
      </c>
      <c r="AA114" s="116" t="str">
        <f>IF('8'!AA12="","",'8'!AA12)</f>
        <v/>
      </c>
      <c r="AB114" s="116" t="str">
        <f>IF('8'!AB12="","",'8'!AB12)</f>
        <v/>
      </c>
      <c r="AC114" s="116" t="str">
        <f>IF('8'!AC12="","",'8'!AC12)</f>
        <v/>
      </c>
      <c r="AD114" s="116" t="str">
        <f>IF('8'!AD12="","",'8'!AD12)</f>
        <v/>
      </c>
      <c r="AE114" s="116" t="str">
        <f>IF('8'!AE12="","",'8'!AE12)</f>
        <v/>
      </c>
      <c r="AF114" s="116" t="str">
        <f>IF('8'!AF12="","",'8'!AF12)</f>
        <v/>
      </c>
      <c r="AG114" s="116" t="str">
        <f>IF('8'!AG12="","",'8'!AG12)</f>
        <v/>
      </c>
      <c r="AH114" s="116" t="str">
        <f>IF('8'!AH12="","",'8'!AH12)</f>
        <v/>
      </c>
      <c r="AI114" s="116" t="str">
        <f>IF('8'!AI12="","",'8'!AI12)</f>
        <v/>
      </c>
      <c r="AJ114" s="116" t="str">
        <f>IF('8'!AJ12="","",'8'!AJ12)</f>
        <v/>
      </c>
      <c r="AK114" s="116" t="str">
        <f>IF('8'!AK12="","",'8'!AK12)</f>
        <v/>
      </c>
      <c r="AL114" s="116" t="str">
        <f>IF('8'!AL12="","",'8'!AL12)</f>
        <v/>
      </c>
      <c r="AM114" s="17"/>
      <c r="AO114" s="147" t="str">
        <f t="shared" si="22"/>
        <v/>
      </c>
      <c r="AP114" s="147" t="str">
        <f t="shared" si="23"/>
        <v/>
      </c>
      <c r="AQ114" s="147" t="str">
        <f t="shared" si="23"/>
        <v/>
      </c>
      <c r="AR114" s="147" t="str">
        <f t="shared" si="23"/>
        <v/>
      </c>
    </row>
    <row r="115" spans="2:44" s="3" customFormat="1" ht="30.75" customHeight="1" x14ac:dyDescent="0.25">
      <c r="B115" s="15"/>
      <c r="C115" s="18"/>
      <c r="D115" s="156" t="s">
        <v>238</v>
      </c>
      <c r="E115" s="157" t="s">
        <v>306</v>
      </c>
      <c r="F115" s="128"/>
      <c r="G115" s="444"/>
      <c r="H115" s="444"/>
      <c r="I115" s="444"/>
      <c r="J115" s="444"/>
      <c r="K115" s="444"/>
      <c r="L115" s="444"/>
      <c r="M115" s="444"/>
      <c r="N115" s="444"/>
      <c r="O115" s="444"/>
      <c r="P115" s="444"/>
      <c r="Q115" s="444"/>
      <c r="R115" s="444"/>
      <c r="S115" s="147" t="str">
        <f>IF('8'!S13="","",'8'!S13)</f>
        <v/>
      </c>
      <c r="T115" s="147" t="str">
        <f>IF('8'!T13="","",'8'!T13)</f>
        <v/>
      </c>
      <c r="U115" s="147" t="str">
        <f>IF('8'!U13="","",'8'!U13)</f>
        <v/>
      </c>
      <c r="V115" s="147" t="str">
        <f>IF('8'!V13="","",'8'!V13)</f>
        <v/>
      </c>
      <c r="W115" s="147" t="str">
        <f>IF('8'!W13="","",'8'!W13)</f>
        <v/>
      </c>
      <c r="X115" s="116" t="str">
        <f>IF('8'!X13="","",'8'!X13)</f>
        <v/>
      </c>
      <c r="Y115" s="116" t="str">
        <f>IF('8'!Y13="","",'8'!Y13)</f>
        <v/>
      </c>
      <c r="Z115" s="116" t="str">
        <f>IF('8'!Z13="","",'8'!Z13)</f>
        <v/>
      </c>
      <c r="AA115" s="116" t="str">
        <f>IF('8'!AA13="","",'8'!AA13)</f>
        <v/>
      </c>
      <c r="AB115" s="116" t="str">
        <f>IF('8'!AB13="","",'8'!AB13)</f>
        <v/>
      </c>
      <c r="AC115" s="116" t="str">
        <f>IF('8'!AC13="","",'8'!AC13)</f>
        <v/>
      </c>
      <c r="AD115" s="116" t="str">
        <f>IF('8'!AD13="","",'8'!AD13)</f>
        <v/>
      </c>
      <c r="AE115" s="116" t="str">
        <f>IF('8'!AE13="","",'8'!AE13)</f>
        <v/>
      </c>
      <c r="AF115" s="116" t="str">
        <f>IF('8'!AF13="","",'8'!AF13)</f>
        <v/>
      </c>
      <c r="AG115" s="116" t="str">
        <f>IF('8'!AG13="","",'8'!AG13)</f>
        <v/>
      </c>
      <c r="AH115" s="116" t="str">
        <f>IF('8'!AH13="","",'8'!AH13)</f>
        <v/>
      </c>
      <c r="AI115" s="116" t="str">
        <f>IF('8'!AI13="","",'8'!AI13)</f>
        <v/>
      </c>
      <c r="AJ115" s="116" t="str">
        <f>IF('8'!AJ13="","",'8'!AJ13)</f>
        <v/>
      </c>
      <c r="AK115" s="116" t="str">
        <f>IF('8'!AK13="","",'8'!AK13)</f>
        <v/>
      </c>
      <c r="AL115" s="116" t="str">
        <f>IF('8'!AL13="","",'8'!AL13)</f>
        <v/>
      </c>
      <c r="AM115" s="17"/>
      <c r="AO115" s="147" t="str">
        <f t="shared" si="22"/>
        <v/>
      </c>
      <c r="AP115" s="147" t="str">
        <f t="shared" si="23"/>
        <v/>
      </c>
      <c r="AQ115" s="147" t="str">
        <f t="shared" si="23"/>
        <v/>
      </c>
      <c r="AR115" s="147" t="str">
        <f t="shared" si="23"/>
        <v/>
      </c>
    </row>
    <row r="116" spans="2:44" s="3" customFormat="1" ht="11.25" customHeight="1" x14ac:dyDescent="0.25">
      <c r="B116" s="15"/>
      <c r="C116" s="31"/>
      <c r="D116" s="124"/>
      <c r="E116" s="124"/>
      <c r="F116" s="86"/>
      <c r="G116" s="444"/>
      <c r="H116" s="444"/>
      <c r="I116" s="444"/>
      <c r="J116" s="444"/>
      <c r="K116" s="444"/>
      <c r="L116" s="444"/>
      <c r="M116" s="444"/>
      <c r="N116" s="444"/>
      <c r="O116" s="444"/>
      <c r="P116" s="444"/>
      <c r="Q116" s="444"/>
      <c r="R116" s="444"/>
      <c r="S116" s="49"/>
      <c r="T116" s="49"/>
      <c r="U116" s="49"/>
      <c r="V116" s="49"/>
      <c r="W116" s="49"/>
      <c r="X116" s="49"/>
      <c r="Y116" s="49"/>
      <c r="Z116" s="49"/>
      <c r="AA116" s="49"/>
      <c r="AB116" s="49"/>
      <c r="AC116" s="49"/>
      <c r="AD116" s="49"/>
      <c r="AE116" s="49"/>
      <c r="AF116" s="49"/>
      <c r="AG116" s="49"/>
      <c r="AH116" s="49"/>
      <c r="AI116" s="49"/>
      <c r="AJ116" s="49"/>
      <c r="AK116" s="49"/>
      <c r="AL116" s="49"/>
      <c r="AM116" s="17"/>
      <c r="AO116" s="49"/>
      <c r="AP116" s="49"/>
      <c r="AQ116" s="49"/>
      <c r="AR116" s="49"/>
    </row>
    <row r="117" spans="2:44" s="3" customFormat="1" ht="27.75" customHeight="1" x14ac:dyDescent="0.25">
      <c r="B117" s="15"/>
      <c r="C117" s="18"/>
      <c r="D117" s="156" t="s">
        <v>307</v>
      </c>
      <c r="E117" s="157" t="s">
        <v>440</v>
      </c>
      <c r="F117" s="128"/>
      <c r="G117" s="444"/>
      <c r="H117" s="444"/>
      <c r="I117" s="444"/>
      <c r="J117" s="444"/>
      <c r="K117" s="444"/>
      <c r="L117" s="444"/>
      <c r="M117" s="444"/>
      <c r="N117" s="444"/>
      <c r="O117" s="444"/>
      <c r="P117" s="444"/>
      <c r="Q117" s="444"/>
      <c r="R117" s="444"/>
      <c r="S117" s="128"/>
      <c r="T117" s="128"/>
      <c r="U117" s="128"/>
      <c r="V117" s="128"/>
      <c r="W117" s="128"/>
      <c r="X117" s="112"/>
      <c r="Y117" s="112"/>
      <c r="Z117" s="112"/>
      <c r="AA117" s="112"/>
      <c r="AB117" s="112"/>
      <c r="AC117" s="112"/>
      <c r="AD117" s="112"/>
      <c r="AE117" s="112"/>
      <c r="AF117" s="112"/>
      <c r="AG117" s="112"/>
      <c r="AH117" s="112"/>
      <c r="AI117" s="112"/>
      <c r="AJ117" s="112"/>
      <c r="AK117" s="112"/>
      <c r="AL117" s="112"/>
      <c r="AM117" s="17"/>
      <c r="AO117" s="128"/>
      <c r="AP117" s="128"/>
      <c r="AQ117" s="128"/>
      <c r="AR117" s="128"/>
    </row>
    <row r="118" spans="2:44" s="3" customFormat="1" ht="27.75" customHeight="1" x14ac:dyDescent="0.25">
      <c r="B118" s="15"/>
      <c r="C118" s="18"/>
      <c r="D118" s="156" t="s">
        <v>233</v>
      </c>
      <c r="E118" s="157" t="s">
        <v>446</v>
      </c>
      <c r="F118" s="128"/>
      <c r="G118" s="444"/>
      <c r="H118" s="444"/>
      <c r="I118" s="444"/>
      <c r="J118" s="444"/>
      <c r="K118" s="444"/>
      <c r="L118" s="444"/>
      <c r="M118" s="444"/>
      <c r="N118" s="444"/>
      <c r="O118" s="444"/>
      <c r="P118" s="444"/>
      <c r="Q118" s="444"/>
      <c r="R118" s="444"/>
      <c r="S118" s="147" t="str">
        <f>IF('8'!S19="","",'8'!S19)</f>
        <v/>
      </c>
      <c r="T118" s="147" t="str">
        <f>IF('8'!T19="","",'8'!T19)</f>
        <v/>
      </c>
      <c r="U118" s="147" t="str">
        <f>IF('8'!U19="","",'8'!U19)</f>
        <v/>
      </c>
      <c r="V118" s="147" t="str">
        <f>IF('8'!V19="","",'8'!V19)</f>
        <v/>
      </c>
      <c r="W118" s="147" t="str">
        <f>IF('8'!W19="","",'8'!W19)</f>
        <v/>
      </c>
      <c r="X118" s="116" t="str">
        <f>IF('8'!X19="","",'8'!X19)</f>
        <v/>
      </c>
      <c r="Y118" s="116" t="str">
        <f>IF('8'!Y19="","",'8'!Y19)</f>
        <v/>
      </c>
      <c r="Z118" s="116" t="str">
        <f>IF('8'!Z19="","",'8'!Z19)</f>
        <v/>
      </c>
      <c r="AA118" s="116" t="str">
        <f>IF('8'!AA19="","",'8'!AA19)</f>
        <v/>
      </c>
      <c r="AB118" s="116" t="str">
        <f>IF('8'!AB19="","",'8'!AB19)</f>
        <v/>
      </c>
      <c r="AC118" s="116" t="str">
        <f>IF('8'!AC19="","",'8'!AC19)</f>
        <v/>
      </c>
      <c r="AD118" s="116" t="str">
        <f>IF('8'!AD19="","",'8'!AD19)</f>
        <v/>
      </c>
      <c r="AE118" s="116" t="str">
        <f>IF('8'!AE19="","",'8'!AE19)</f>
        <v/>
      </c>
      <c r="AF118" s="116" t="str">
        <f>IF('8'!AF19="","",'8'!AF19)</f>
        <v/>
      </c>
      <c r="AG118" s="116" t="str">
        <f>IF('8'!AG19="","",'8'!AG19)</f>
        <v/>
      </c>
      <c r="AH118" s="116" t="str">
        <f>IF('8'!AH19="","",'8'!AH19)</f>
        <v/>
      </c>
      <c r="AI118" s="116" t="str">
        <f>IF('8'!AI19="","",'8'!AI19)</f>
        <v/>
      </c>
      <c r="AJ118" s="116" t="str">
        <f>IF('8'!AJ19="","",'8'!AJ19)</f>
        <v/>
      </c>
      <c r="AK118" s="116" t="str">
        <f>IF('8'!AK19="","",'8'!AK19)</f>
        <v/>
      </c>
      <c r="AL118" s="116" t="str">
        <f>IF('8'!AL19="","",'8'!AL19)</f>
        <v/>
      </c>
      <c r="AM118" s="17"/>
      <c r="AO118" s="147" t="str">
        <f t="shared" ref="AO118:AO123" si="24">IF(AO$5="","",INDEX($S118:$AM118,AO$5))</f>
        <v/>
      </c>
      <c r="AP118" s="147" t="str">
        <f t="shared" ref="AP118:AR119" si="25">IF(AP$5="","",INDEX($S118:$AM118,AP$5))</f>
        <v/>
      </c>
      <c r="AQ118" s="147" t="str">
        <f t="shared" si="25"/>
        <v/>
      </c>
      <c r="AR118" s="147" t="str">
        <f t="shared" si="25"/>
        <v/>
      </c>
    </row>
    <row r="119" spans="2:44" s="3" customFormat="1" ht="27.75" customHeight="1" x14ac:dyDescent="0.25">
      <c r="B119" s="15"/>
      <c r="C119" s="18"/>
      <c r="D119" s="156" t="s">
        <v>234</v>
      </c>
      <c r="E119" s="157" t="s">
        <v>302</v>
      </c>
      <c r="F119" s="128"/>
      <c r="G119" s="444"/>
      <c r="H119" s="444"/>
      <c r="I119" s="444"/>
      <c r="J119" s="444"/>
      <c r="K119" s="444"/>
      <c r="L119" s="444"/>
      <c r="M119" s="444"/>
      <c r="N119" s="444"/>
      <c r="O119" s="444"/>
      <c r="P119" s="444"/>
      <c r="Q119" s="444"/>
      <c r="R119" s="444"/>
      <c r="S119" s="147" t="str">
        <f>IF('8'!S20="","",'8'!S20)</f>
        <v/>
      </c>
      <c r="T119" s="147" t="str">
        <f>IF('8'!T20="","",'8'!T20)</f>
        <v/>
      </c>
      <c r="U119" s="147" t="str">
        <f>IF('8'!U20="","",'8'!U20)</f>
        <v/>
      </c>
      <c r="V119" s="147" t="str">
        <f>IF('8'!V20="","",'8'!V20)</f>
        <v/>
      </c>
      <c r="W119" s="147" t="str">
        <f>IF('8'!W20="","",'8'!W20)</f>
        <v/>
      </c>
      <c r="X119" s="116" t="str">
        <f>IF('8'!X20="","",'8'!X20)</f>
        <v/>
      </c>
      <c r="Y119" s="116" t="str">
        <f>IF('8'!Y20="","",'8'!Y20)</f>
        <v/>
      </c>
      <c r="Z119" s="116" t="str">
        <f>IF('8'!Z20="","",'8'!Z20)</f>
        <v/>
      </c>
      <c r="AA119" s="116" t="str">
        <f>IF('8'!AA20="","",'8'!AA20)</f>
        <v/>
      </c>
      <c r="AB119" s="116" t="str">
        <f>IF('8'!AB20="","",'8'!AB20)</f>
        <v/>
      </c>
      <c r="AC119" s="116" t="str">
        <f>IF('8'!AC20="","",'8'!AC20)</f>
        <v/>
      </c>
      <c r="AD119" s="116" t="str">
        <f>IF('8'!AD20="","",'8'!AD20)</f>
        <v/>
      </c>
      <c r="AE119" s="116" t="str">
        <f>IF('8'!AE20="","",'8'!AE20)</f>
        <v/>
      </c>
      <c r="AF119" s="116" t="str">
        <f>IF('8'!AF20="","",'8'!AF20)</f>
        <v/>
      </c>
      <c r="AG119" s="116" t="str">
        <f>IF('8'!AG20="","",'8'!AG20)</f>
        <v/>
      </c>
      <c r="AH119" s="116" t="str">
        <f>IF('8'!AH20="","",'8'!AH20)</f>
        <v/>
      </c>
      <c r="AI119" s="116" t="str">
        <f>IF('8'!AI20="","",'8'!AI20)</f>
        <v/>
      </c>
      <c r="AJ119" s="116" t="str">
        <f>IF('8'!AJ20="","",'8'!AJ20)</f>
        <v/>
      </c>
      <c r="AK119" s="116" t="str">
        <f>IF('8'!AK20="","",'8'!AK20)</f>
        <v/>
      </c>
      <c r="AL119" s="116" t="str">
        <f>IF('8'!AL20="","",'8'!AL20)</f>
        <v/>
      </c>
      <c r="AM119" s="17"/>
      <c r="AO119" s="147" t="str">
        <f t="shared" si="24"/>
        <v/>
      </c>
      <c r="AP119" s="147" t="str">
        <f t="shared" si="25"/>
        <v/>
      </c>
      <c r="AQ119" s="147" t="str">
        <f t="shared" si="25"/>
        <v/>
      </c>
      <c r="AR119" s="147" t="str">
        <f t="shared" si="25"/>
        <v/>
      </c>
    </row>
    <row r="120" spans="2:44" s="3" customFormat="1" ht="27.75" customHeight="1" x14ac:dyDescent="0.25">
      <c r="B120" s="15"/>
      <c r="C120" s="18"/>
      <c r="D120" s="156" t="s">
        <v>235</v>
      </c>
      <c r="E120" s="157" t="s">
        <v>303</v>
      </c>
      <c r="F120" s="128"/>
      <c r="G120" s="444"/>
      <c r="H120" s="444"/>
      <c r="I120" s="444"/>
      <c r="J120" s="444"/>
      <c r="K120" s="444"/>
      <c r="L120" s="444"/>
      <c r="M120" s="444"/>
      <c r="N120" s="444"/>
      <c r="O120" s="444"/>
      <c r="P120" s="444"/>
      <c r="Q120" s="444"/>
      <c r="R120" s="444"/>
      <c r="S120" s="147" t="str">
        <f>IF('8'!S21="","",'8'!S21)</f>
        <v/>
      </c>
      <c r="T120" s="147" t="str">
        <f>IF('8'!T21="","",'8'!T21)</f>
        <v/>
      </c>
      <c r="U120" s="147" t="str">
        <f>IF('8'!U21="","",'8'!U21)</f>
        <v/>
      </c>
      <c r="V120" s="147" t="str">
        <f>IF('8'!V21="","",'8'!V21)</f>
        <v/>
      </c>
      <c r="W120" s="147" t="str">
        <f>IF('8'!W21="","",'8'!W21)</f>
        <v/>
      </c>
      <c r="X120" s="116" t="str">
        <f>IF('8'!X21="","",'8'!X21)</f>
        <v/>
      </c>
      <c r="Y120" s="116" t="str">
        <f>IF('8'!Y21="","",'8'!Y21)</f>
        <v/>
      </c>
      <c r="Z120" s="116" t="str">
        <f>IF('8'!Z21="","",'8'!Z21)</f>
        <v/>
      </c>
      <c r="AA120" s="116" t="str">
        <f>IF('8'!AA21="","",'8'!AA21)</f>
        <v/>
      </c>
      <c r="AB120" s="116" t="str">
        <f>IF('8'!AB21="","",'8'!AB21)</f>
        <v/>
      </c>
      <c r="AC120" s="116" t="str">
        <f>IF('8'!AC21="","",'8'!AC21)</f>
        <v/>
      </c>
      <c r="AD120" s="116" t="str">
        <f>IF('8'!AD21="","",'8'!AD21)</f>
        <v/>
      </c>
      <c r="AE120" s="116" t="str">
        <f>IF('8'!AE21="","",'8'!AE21)</f>
        <v/>
      </c>
      <c r="AF120" s="116" t="str">
        <f>IF('8'!AF21="","",'8'!AF21)</f>
        <v/>
      </c>
      <c r="AG120" s="116" t="str">
        <f>IF('8'!AG21="","",'8'!AG21)</f>
        <v/>
      </c>
      <c r="AH120" s="116" t="str">
        <f>IF('8'!AH21="","",'8'!AH21)</f>
        <v/>
      </c>
      <c r="AI120" s="116" t="str">
        <f>IF('8'!AI21="","",'8'!AI21)</f>
        <v/>
      </c>
      <c r="AJ120" s="116" t="str">
        <f>IF('8'!AJ21="","",'8'!AJ21)</f>
        <v/>
      </c>
      <c r="AK120" s="116" t="str">
        <f>IF('8'!AK21="","",'8'!AK21)</f>
        <v/>
      </c>
      <c r="AL120" s="116" t="str">
        <f>IF('8'!AL21="","",'8'!AL21)</f>
        <v/>
      </c>
      <c r="AM120" s="17"/>
      <c r="AO120" s="147" t="str">
        <f t="shared" si="24"/>
        <v/>
      </c>
      <c r="AP120" s="147" t="str">
        <f t="shared" ref="AP120:AR123" si="26">IF(AP$5="","",INDEX($S120:$AM120,AP$5))</f>
        <v/>
      </c>
      <c r="AQ120" s="147" t="str">
        <f t="shared" si="26"/>
        <v/>
      </c>
      <c r="AR120" s="147" t="str">
        <f t="shared" si="26"/>
        <v/>
      </c>
    </row>
    <row r="121" spans="2:44" s="3" customFormat="1" ht="27.75" customHeight="1" x14ac:dyDescent="0.25">
      <c r="B121" s="15"/>
      <c r="C121" s="18"/>
      <c r="D121" s="156" t="s">
        <v>236</v>
      </c>
      <c r="E121" s="157" t="s">
        <v>304</v>
      </c>
      <c r="F121" s="128"/>
      <c r="G121" s="444"/>
      <c r="H121" s="444"/>
      <c r="I121" s="444"/>
      <c r="J121" s="444"/>
      <c r="K121" s="444"/>
      <c r="L121" s="444"/>
      <c r="M121" s="444"/>
      <c r="N121" s="444"/>
      <c r="O121" s="444"/>
      <c r="P121" s="444"/>
      <c r="Q121" s="444"/>
      <c r="R121" s="444"/>
      <c r="S121" s="147" t="str">
        <f>IF('8'!S22="","",'8'!S22)</f>
        <v/>
      </c>
      <c r="T121" s="147" t="str">
        <f>IF('8'!T22="","",'8'!T22)</f>
        <v/>
      </c>
      <c r="U121" s="147" t="str">
        <f>IF('8'!U22="","",'8'!U22)</f>
        <v/>
      </c>
      <c r="V121" s="147" t="str">
        <f>IF('8'!V22="","",'8'!V22)</f>
        <v/>
      </c>
      <c r="W121" s="147" t="str">
        <f>IF('8'!W22="","",'8'!W22)</f>
        <v/>
      </c>
      <c r="X121" s="116" t="str">
        <f>IF('8'!X22="","",'8'!X22)</f>
        <v/>
      </c>
      <c r="Y121" s="116" t="str">
        <f>IF('8'!Y22="","",'8'!Y22)</f>
        <v/>
      </c>
      <c r="Z121" s="116" t="str">
        <f>IF('8'!Z22="","",'8'!Z22)</f>
        <v/>
      </c>
      <c r="AA121" s="116" t="str">
        <f>IF('8'!AA22="","",'8'!AA22)</f>
        <v/>
      </c>
      <c r="AB121" s="116" t="str">
        <f>IF('8'!AB22="","",'8'!AB22)</f>
        <v/>
      </c>
      <c r="AC121" s="116" t="str">
        <f>IF('8'!AC22="","",'8'!AC22)</f>
        <v/>
      </c>
      <c r="AD121" s="116" t="str">
        <f>IF('8'!AD22="","",'8'!AD22)</f>
        <v/>
      </c>
      <c r="AE121" s="116" t="str">
        <f>IF('8'!AE22="","",'8'!AE22)</f>
        <v/>
      </c>
      <c r="AF121" s="116" t="str">
        <f>IF('8'!AF22="","",'8'!AF22)</f>
        <v/>
      </c>
      <c r="AG121" s="116" t="str">
        <f>IF('8'!AG22="","",'8'!AG22)</f>
        <v/>
      </c>
      <c r="AH121" s="116" t="str">
        <f>IF('8'!AH22="","",'8'!AH22)</f>
        <v/>
      </c>
      <c r="AI121" s="116" t="str">
        <f>IF('8'!AI22="","",'8'!AI22)</f>
        <v/>
      </c>
      <c r="AJ121" s="116" t="str">
        <f>IF('8'!AJ22="","",'8'!AJ22)</f>
        <v/>
      </c>
      <c r="AK121" s="116" t="str">
        <f>IF('8'!AK22="","",'8'!AK22)</f>
        <v/>
      </c>
      <c r="AL121" s="116" t="str">
        <f>IF('8'!AL22="","",'8'!AL22)</f>
        <v/>
      </c>
      <c r="AM121" s="17"/>
      <c r="AO121" s="147" t="str">
        <f t="shared" si="24"/>
        <v/>
      </c>
      <c r="AP121" s="147" t="str">
        <f t="shared" si="26"/>
        <v/>
      </c>
      <c r="AQ121" s="147" t="str">
        <f t="shared" si="26"/>
        <v/>
      </c>
      <c r="AR121" s="147" t="str">
        <f t="shared" si="26"/>
        <v/>
      </c>
    </row>
    <row r="122" spans="2:44" s="3" customFormat="1" ht="27.75" customHeight="1" x14ac:dyDescent="0.25">
      <c r="B122" s="15"/>
      <c r="C122" s="18"/>
      <c r="D122" s="156" t="s">
        <v>237</v>
      </c>
      <c r="E122" s="157" t="s">
        <v>315</v>
      </c>
      <c r="F122" s="128"/>
      <c r="G122" s="444"/>
      <c r="H122" s="444"/>
      <c r="I122" s="444"/>
      <c r="J122" s="444"/>
      <c r="K122" s="444"/>
      <c r="L122" s="444"/>
      <c r="M122" s="444"/>
      <c r="N122" s="444"/>
      <c r="O122" s="444"/>
      <c r="P122" s="444"/>
      <c r="Q122" s="444"/>
      <c r="R122" s="444"/>
      <c r="S122" s="147" t="str">
        <f>IF('8'!S23="","",'8'!S23)</f>
        <v/>
      </c>
      <c r="T122" s="147" t="str">
        <f>IF('8'!T23="","",'8'!T23)</f>
        <v/>
      </c>
      <c r="U122" s="147" t="str">
        <f>IF('8'!U23="","",'8'!U23)</f>
        <v/>
      </c>
      <c r="V122" s="147" t="str">
        <f>IF('8'!V23="","",'8'!V23)</f>
        <v/>
      </c>
      <c r="W122" s="147" t="str">
        <f>IF('8'!W23="","",'8'!W23)</f>
        <v/>
      </c>
      <c r="X122" s="116" t="str">
        <f>IF('8'!X23="","",'8'!X23)</f>
        <v/>
      </c>
      <c r="Y122" s="116" t="str">
        <f>IF('8'!Y23="","",'8'!Y23)</f>
        <v/>
      </c>
      <c r="Z122" s="116" t="str">
        <f>IF('8'!Z23="","",'8'!Z23)</f>
        <v/>
      </c>
      <c r="AA122" s="116" t="str">
        <f>IF('8'!AA23="","",'8'!AA23)</f>
        <v/>
      </c>
      <c r="AB122" s="116" t="str">
        <f>IF('8'!AB23="","",'8'!AB23)</f>
        <v/>
      </c>
      <c r="AC122" s="116" t="str">
        <f>IF('8'!AC23="","",'8'!AC23)</f>
        <v/>
      </c>
      <c r="AD122" s="116" t="str">
        <f>IF('8'!AD23="","",'8'!AD23)</f>
        <v/>
      </c>
      <c r="AE122" s="116" t="str">
        <f>IF('8'!AE23="","",'8'!AE23)</f>
        <v/>
      </c>
      <c r="AF122" s="116" t="str">
        <f>IF('8'!AF23="","",'8'!AF23)</f>
        <v/>
      </c>
      <c r="AG122" s="116" t="str">
        <f>IF('8'!AG23="","",'8'!AG23)</f>
        <v/>
      </c>
      <c r="AH122" s="116" t="str">
        <f>IF('8'!AH23="","",'8'!AH23)</f>
        <v/>
      </c>
      <c r="AI122" s="116" t="str">
        <f>IF('8'!AI23="","",'8'!AI23)</f>
        <v/>
      </c>
      <c r="AJ122" s="116" t="str">
        <f>IF('8'!AJ23="","",'8'!AJ23)</f>
        <v/>
      </c>
      <c r="AK122" s="116" t="str">
        <f>IF('8'!AK23="","",'8'!AK23)</f>
        <v/>
      </c>
      <c r="AL122" s="116" t="str">
        <f>IF('8'!AL23="","",'8'!AL23)</f>
        <v/>
      </c>
      <c r="AM122" s="17"/>
      <c r="AO122" s="147" t="str">
        <f t="shared" si="24"/>
        <v/>
      </c>
      <c r="AP122" s="147" t="str">
        <f t="shared" si="26"/>
        <v/>
      </c>
      <c r="AQ122" s="147" t="str">
        <f t="shared" si="26"/>
        <v/>
      </c>
      <c r="AR122" s="147" t="str">
        <f t="shared" si="26"/>
        <v/>
      </c>
    </row>
    <row r="123" spans="2:44" s="3" customFormat="1" ht="27.75" customHeight="1" x14ac:dyDescent="0.25">
      <c r="B123" s="15"/>
      <c r="C123" s="18"/>
      <c r="D123" s="156" t="s">
        <v>238</v>
      </c>
      <c r="E123" s="157" t="s">
        <v>306</v>
      </c>
      <c r="F123" s="128"/>
      <c r="G123" s="444"/>
      <c r="H123" s="444"/>
      <c r="I123" s="444"/>
      <c r="J123" s="444"/>
      <c r="K123" s="444"/>
      <c r="L123" s="444"/>
      <c r="M123" s="444"/>
      <c r="N123" s="444"/>
      <c r="O123" s="444"/>
      <c r="P123" s="444"/>
      <c r="Q123" s="444"/>
      <c r="R123" s="444"/>
      <c r="S123" s="147" t="str">
        <f>IF('8'!S24="","",'8'!S24)</f>
        <v/>
      </c>
      <c r="T123" s="147" t="str">
        <f>IF('8'!T24="","",'8'!T24)</f>
        <v/>
      </c>
      <c r="U123" s="147" t="str">
        <f>IF('8'!U24="","",'8'!U24)</f>
        <v/>
      </c>
      <c r="V123" s="147" t="str">
        <f>IF('8'!V24="","",'8'!V24)</f>
        <v/>
      </c>
      <c r="W123" s="147" t="str">
        <f>IF('8'!W24="","",'8'!W24)</f>
        <v/>
      </c>
      <c r="X123" s="116" t="str">
        <f>IF('8'!X24="","",'8'!X24)</f>
        <v/>
      </c>
      <c r="Y123" s="116" t="str">
        <f>IF('8'!Y24="","",'8'!Y24)</f>
        <v/>
      </c>
      <c r="Z123" s="116" t="str">
        <f>IF('8'!Z24="","",'8'!Z24)</f>
        <v/>
      </c>
      <c r="AA123" s="116" t="str">
        <f>IF('8'!AA24="","",'8'!AA24)</f>
        <v/>
      </c>
      <c r="AB123" s="116" t="str">
        <f>IF('8'!AB24="","",'8'!AB24)</f>
        <v/>
      </c>
      <c r="AC123" s="116" t="str">
        <f>IF('8'!AC24="","",'8'!AC24)</f>
        <v/>
      </c>
      <c r="AD123" s="116" t="str">
        <f>IF('8'!AD24="","",'8'!AD24)</f>
        <v/>
      </c>
      <c r="AE123" s="116" t="str">
        <f>IF('8'!AE24="","",'8'!AE24)</f>
        <v/>
      </c>
      <c r="AF123" s="116" t="str">
        <f>IF('8'!AF24="","",'8'!AF24)</f>
        <v/>
      </c>
      <c r="AG123" s="116" t="str">
        <f>IF('8'!AG24="","",'8'!AG24)</f>
        <v/>
      </c>
      <c r="AH123" s="116" t="str">
        <f>IF('8'!AH24="","",'8'!AH24)</f>
        <v/>
      </c>
      <c r="AI123" s="116" t="str">
        <f>IF('8'!AI24="","",'8'!AI24)</f>
        <v/>
      </c>
      <c r="AJ123" s="116" t="str">
        <f>IF('8'!AJ24="","",'8'!AJ24)</f>
        <v/>
      </c>
      <c r="AK123" s="116" t="str">
        <f>IF('8'!AK24="","",'8'!AK24)</f>
        <v/>
      </c>
      <c r="AL123" s="116" t="str">
        <f>IF('8'!AL24="","",'8'!AL24)</f>
        <v/>
      </c>
      <c r="AM123" s="17"/>
      <c r="AO123" s="147" t="str">
        <f t="shared" si="24"/>
        <v/>
      </c>
      <c r="AP123" s="147" t="str">
        <f t="shared" si="26"/>
        <v/>
      </c>
      <c r="AQ123" s="147" t="str">
        <f t="shared" si="26"/>
        <v/>
      </c>
      <c r="AR123" s="147" t="str">
        <f t="shared" si="26"/>
        <v/>
      </c>
    </row>
    <row r="124" spans="2:44" s="3" customFormat="1" ht="2.4500000000000002" customHeight="1" x14ac:dyDescent="0.25">
      <c r="B124" s="15"/>
      <c r="C124" s="31"/>
      <c r="D124" s="124"/>
      <c r="E124" s="19"/>
      <c r="F124" s="31"/>
      <c r="G124" s="31"/>
      <c r="H124" s="31"/>
      <c r="I124" s="31"/>
      <c r="J124" s="31"/>
      <c r="K124" s="31"/>
      <c r="L124" s="31"/>
      <c r="M124" s="31"/>
      <c r="N124" s="31"/>
      <c r="O124" s="31"/>
      <c r="P124" s="31"/>
      <c r="Q124" s="31"/>
      <c r="R124" s="31"/>
      <c r="S124" s="49"/>
      <c r="T124" s="49"/>
      <c r="U124" s="49"/>
      <c r="V124" s="49"/>
      <c r="W124" s="49"/>
      <c r="X124" s="49"/>
      <c r="Y124" s="49"/>
      <c r="Z124" s="49"/>
      <c r="AA124" s="49"/>
      <c r="AB124" s="49"/>
      <c r="AC124" s="49"/>
      <c r="AD124" s="49"/>
      <c r="AE124" s="49"/>
      <c r="AF124" s="49"/>
      <c r="AG124" s="49"/>
      <c r="AH124" s="49"/>
      <c r="AI124" s="49"/>
      <c r="AJ124" s="49"/>
      <c r="AK124" s="49"/>
      <c r="AL124" s="49"/>
      <c r="AM124" s="17"/>
      <c r="AO124" s="49"/>
      <c r="AP124" s="49"/>
      <c r="AQ124" s="49"/>
      <c r="AR124" s="49"/>
    </row>
    <row r="125" spans="2:44" s="3" customFormat="1" ht="35.25" customHeight="1" x14ac:dyDescent="0.25">
      <c r="B125" s="15"/>
      <c r="C125" s="18"/>
      <c r="D125" s="123" t="s">
        <v>312</v>
      </c>
      <c r="E125" s="117" t="s">
        <v>441</v>
      </c>
      <c r="F125" s="112"/>
      <c r="G125" s="142" t="s">
        <v>562</v>
      </c>
      <c r="H125" s="112"/>
      <c r="I125" s="112"/>
      <c r="J125" s="112"/>
      <c r="K125" s="112"/>
      <c r="L125" s="112"/>
      <c r="M125" s="112"/>
      <c r="N125" s="112"/>
      <c r="O125" s="112"/>
      <c r="P125" s="112"/>
      <c r="Q125" s="65"/>
      <c r="R125" s="65"/>
      <c r="S125" s="116" t="str">
        <f>IF('8'!S28="","",'8'!S28)</f>
        <v/>
      </c>
      <c r="T125" s="116" t="str">
        <f>IF('8'!T28="","",'8'!T28)</f>
        <v/>
      </c>
      <c r="U125" s="116" t="str">
        <f>IF('8'!U28="","",'8'!U28)</f>
        <v/>
      </c>
      <c r="V125" s="116" t="str">
        <f>IF('8'!V28="","",'8'!V28)</f>
        <v/>
      </c>
      <c r="W125" s="116" t="str">
        <f>IF('8'!W28="","",'8'!W28)</f>
        <v/>
      </c>
      <c r="X125" s="116" t="str">
        <f>IF('8'!X28="","",'8'!X28)</f>
        <v/>
      </c>
      <c r="Y125" s="116" t="str">
        <f>IF('8'!Y28="","",'8'!Y28)</f>
        <v/>
      </c>
      <c r="Z125" s="116" t="str">
        <f>IF('8'!Z28="","",'8'!Z28)</f>
        <v/>
      </c>
      <c r="AA125" s="116" t="str">
        <f>IF('8'!AA28="","",'8'!AA28)</f>
        <v/>
      </c>
      <c r="AB125" s="116" t="str">
        <f>IF('8'!AB28="","",'8'!AB28)</f>
        <v/>
      </c>
      <c r="AC125" s="116" t="str">
        <f>IF('8'!AC28="","",'8'!AC28)</f>
        <v/>
      </c>
      <c r="AD125" s="116" t="str">
        <f>IF('8'!AD28="","",'8'!AD28)</f>
        <v/>
      </c>
      <c r="AE125" s="116" t="str">
        <f>IF('8'!AE28="","",'8'!AE28)</f>
        <v/>
      </c>
      <c r="AF125" s="116" t="str">
        <f>IF('8'!AF28="","",'8'!AF28)</f>
        <v/>
      </c>
      <c r="AG125" s="116" t="str">
        <f>IF('8'!AG28="","",'8'!AG28)</f>
        <v/>
      </c>
      <c r="AH125" s="116" t="str">
        <f>IF('8'!AH28="","",'8'!AH28)</f>
        <v/>
      </c>
      <c r="AI125" s="116" t="str">
        <f>IF('8'!AI28="","",'8'!AI28)</f>
        <v/>
      </c>
      <c r="AJ125" s="116" t="str">
        <f>IF('8'!AJ28="","",'8'!AJ28)</f>
        <v/>
      </c>
      <c r="AK125" s="116" t="str">
        <f>IF('8'!AK28="","",'8'!AK28)</f>
        <v/>
      </c>
      <c r="AL125" s="116" t="str">
        <f>IF('8'!AL28="","",'8'!AL28)</f>
        <v/>
      </c>
      <c r="AM125" s="17"/>
      <c r="AO125" s="139" t="str">
        <f>IF(AO$5="","",INDEX($S125:$AM125,AO$5))</f>
        <v/>
      </c>
      <c r="AP125" s="139" t="str">
        <f t="shared" ref="AP125:AR125" si="27">IF(AP$5="","",INDEX($S125:$AM125,AP$5))</f>
        <v/>
      </c>
      <c r="AQ125" s="139" t="str">
        <f t="shared" si="27"/>
        <v/>
      </c>
      <c r="AR125" s="139" t="str">
        <f t="shared" si="27"/>
        <v/>
      </c>
    </row>
    <row r="126" spans="2:44" s="3" customFormat="1" ht="2.4500000000000002" customHeight="1" x14ac:dyDescent="0.25">
      <c r="B126" s="15"/>
      <c r="C126" s="31"/>
      <c r="D126" s="124"/>
      <c r="E126" s="19"/>
      <c r="F126" s="31"/>
      <c r="G126" s="31"/>
      <c r="H126" s="31"/>
      <c r="I126" s="31"/>
      <c r="J126" s="31"/>
      <c r="K126" s="31"/>
      <c r="L126" s="31"/>
      <c r="M126" s="31"/>
      <c r="N126" s="31"/>
      <c r="O126" s="31"/>
      <c r="P126" s="31"/>
      <c r="Q126" s="31"/>
      <c r="R126" s="31"/>
      <c r="S126" s="49"/>
      <c r="T126" s="49"/>
      <c r="U126" s="49"/>
      <c r="V126" s="49"/>
      <c r="W126" s="49"/>
      <c r="X126" s="49"/>
      <c r="Y126" s="49"/>
      <c r="Z126" s="49"/>
      <c r="AA126" s="49"/>
      <c r="AB126" s="49"/>
      <c r="AC126" s="49"/>
      <c r="AD126" s="49"/>
      <c r="AE126" s="49"/>
      <c r="AF126" s="49"/>
      <c r="AG126" s="49"/>
      <c r="AH126" s="49"/>
      <c r="AI126" s="49"/>
      <c r="AJ126" s="49"/>
      <c r="AK126" s="49"/>
      <c r="AL126" s="49"/>
      <c r="AM126" s="17"/>
      <c r="AO126" s="49"/>
      <c r="AP126" s="49"/>
      <c r="AQ126" s="49"/>
      <c r="AR126" s="49"/>
    </row>
    <row r="127" spans="2:44" s="3" customFormat="1" ht="22.5" customHeight="1" x14ac:dyDescent="0.25">
      <c r="B127" s="15"/>
      <c r="C127" s="18"/>
      <c r="D127" s="123" t="s">
        <v>323</v>
      </c>
      <c r="E127" s="117" t="s">
        <v>324</v>
      </c>
      <c r="F127" s="112"/>
      <c r="G127" s="442" t="s">
        <v>563</v>
      </c>
      <c r="H127" s="442"/>
      <c r="I127" s="442"/>
      <c r="J127" s="442"/>
      <c r="K127" s="442"/>
      <c r="L127" s="442"/>
      <c r="M127" s="442"/>
      <c r="N127" s="442"/>
      <c r="O127" s="442"/>
      <c r="P127" s="442"/>
      <c r="Q127" s="442"/>
      <c r="R127" s="442"/>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17"/>
      <c r="AO127" s="112"/>
      <c r="AP127" s="112"/>
      <c r="AQ127" s="112"/>
      <c r="AR127" s="112"/>
    </row>
    <row r="128" spans="2:44" s="3" customFormat="1" ht="22.5" customHeight="1" x14ac:dyDescent="0.25">
      <c r="B128" s="15"/>
      <c r="C128" s="18"/>
      <c r="D128" s="123"/>
      <c r="E128" s="118" t="s">
        <v>447</v>
      </c>
      <c r="F128" s="112"/>
      <c r="G128" s="442"/>
      <c r="H128" s="442"/>
      <c r="I128" s="442"/>
      <c r="J128" s="442"/>
      <c r="K128" s="442"/>
      <c r="L128" s="442"/>
      <c r="M128" s="442"/>
      <c r="N128" s="442"/>
      <c r="O128" s="442"/>
      <c r="P128" s="442"/>
      <c r="Q128" s="442"/>
      <c r="R128" s="442"/>
      <c r="S128" s="112"/>
      <c r="T128" s="112"/>
      <c r="U128" s="112"/>
      <c r="V128" s="112"/>
      <c r="W128" s="112"/>
      <c r="X128" s="112"/>
      <c r="Y128" s="112"/>
      <c r="Z128" s="112"/>
      <c r="AA128" s="112"/>
      <c r="AB128" s="112"/>
      <c r="AC128" s="112"/>
      <c r="AD128" s="112"/>
      <c r="AE128" s="112"/>
      <c r="AF128" s="112"/>
      <c r="AG128" s="112"/>
      <c r="AH128" s="112"/>
      <c r="AI128" s="112"/>
      <c r="AJ128" s="112"/>
      <c r="AK128" s="112"/>
      <c r="AL128" s="112"/>
      <c r="AM128" s="17"/>
      <c r="AO128" s="112"/>
      <c r="AP128" s="112"/>
      <c r="AQ128" s="112"/>
      <c r="AR128" s="112"/>
    </row>
    <row r="129" spans="2:44" s="3" customFormat="1" ht="22.5" customHeight="1" x14ac:dyDescent="0.25">
      <c r="B129" s="15"/>
      <c r="C129" s="18"/>
      <c r="D129" s="123" t="s">
        <v>233</v>
      </c>
      <c r="E129" s="117" t="s">
        <v>449</v>
      </c>
      <c r="F129" s="112"/>
      <c r="G129" s="442"/>
      <c r="H129" s="442"/>
      <c r="I129" s="442"/>
      <c r="J129" s="442"/>
      <c r="K129" s="442"/>
      <c r="L129" s="442"/>
      <c r="M129" s="442"/>
      <c r="N129" s="442"/>
      <c r="O129" s="442"/>
      <c r="P129" s="442"/>
      <c r="Q129" s="442"/>
      <c r="R129" s="442"/>
      <c r="S129" s="116" t="str">
        <f>IF('8.4'!S29="","",'8.4'!S29)</f>
        <v/>
      </c>
      <c r="T129" s="116" t="str">
        <f>IF('8.4'!T29="","",'8.4'!T29)</f>
        <v/>
      </c>
      <c r="U129" s="116" t="str">
        <f>IF('8.4'!U29="","",'8.4'!U29)</f>
        <v/>
      </c>
      <c r="V129" s="116" t="str">
        <f>IF('8.4'!V29="","",'8.4'!V29)</f>
        <v/>
      </c>
      <c r="W129" s="116" t="str">
        <f>IF('8.4'!W29="","",'8.4'!W29)</f>
        <v/>
      </c>
      <c r="X129" s="116" t="str">
        <f>IF('8.4'!X29="","",'8.4'!X29)</f>
        <v/>
      </c>
      <c r="Y129" s="116" t="str">
        <f>IF('8.4'!Y29="","",'8.4'!Y29)</f>
        <v/>
      </c>
      <c r="Z129" s="116" t="str">
        <f>IF('8.4'!Z29="","",'8.4'!Z29)</f>
        <v/>
      </c>
      <c r="AA129" s="116" t="str">
        <f>IF('8.4'!AA29="","",'8.4'!AA29)</f>
        <v/>
      </c>
      <c r="AB129" s="116" t="str">
        <f>IF('8.4'!AB29="","",'8.4'!AB29)</f>
        <v/>
      </c>
      <c r="AC129" s="116" t="str">
        <f>IF('8.4'!AC29="","",'8.4'!AC29)</f>
        <v/>
      </c>
      <c r="AD129" s="116" t="str">
        <f>IF('8.4'!AD29="","",'8.4'!AD29)</f>
        <v/>
      </c>
      <c r="AE129" s="116" t="str">
        <f>IF('8.4'!AE29="","",'8.4'!AE29)</f>
        <v/>
      </c>
      <c r="AF129" s="116" t="str">
        <f>IF('8.4'!AF29="","",'8.4'!AF29)</f>
        <v/>
      </c>
      <c r="AG129" s="116" t="str">
        <f>IF('8.4'!AG29="","",'8.4'!AG29)</f>
        <v/>
      </c>
      <c r="AH129" s="116" t="str">
        <f>IF('8.4'!AH29="","",'8.4'!AH29)</f>
        <v/>
      </c>
      <c r="AI129" s="116" t="str">
        <f>IF('8.4'!AI29="","",'8.4'!AI29)</f>
        <v/>
      </c>
      <c r="AJ129" s="116" t="str">
        <f>IF('8.4'!AJ29="","",'8.4'!AJ29)</f>
        <v/>
      </c>
      <c r="AK129" s="116" t="str">
        <f>IF('8.4'!AK29="","",'8.4'!AK29)</f>
        <v/>
      </c>
      <c r="AL129" s="116" t="str">
        <f>IF('8.4'!AL29="","",'8.4'!AL29)</f>
        <v/>
      </c>
      <c r="AM129" s="17"/>
      <c r="AO129" s="139" t="str">
        <f t="shared" ref="AO129:AR132" si="28">IF(AO$5="","",INDEX($S129:$AM129,AO$5))</f>
        <v/>
      </c>
      <c r="AP129" s="139" t="str">
        <f t="shared" si="28"/>
        <v/>
      </c>
      <c r="AQ129" s="139" t="str">
        <f t="shared" si="28"/>
        <v/>
      </c>
      <c r="AR129" s="139" t="str">
        <f t="shared" si="28"/>
        <v/>
      </c>
    </row>
    <row r="130" spans="2:44" s="3" customFormat="1" ht="22.5" customHeight="1" x14ac:dyDescent="0.25">
      <c r="B130" s="15"/>
      <c r="C130" s="18"/>
      <c r="D130" s="123" t="s">
        <v>234</v>
      </c>
      <c r="E130" s="117" t="s">
        <v>326</v>
      </c>
      <c r="F130" s="112"/>
      <c r="G130" s="442"/>
      <c r="H130" s="442"/>
      <c r="I130" s="442"/>
      <c r="J130" s="442"/>
      <c r="K130" s="442"/>
      <c r="L130" s="442"/>
      <c r="M130" s="442"/>
      <c r="N130" s="442"/>
      <c r="O130" s="442"/>
      <c r="P130" s="442"/>
      <c r="Q130" s="442"/>
      <c r="R130" s="442"/>
      <c r="S130" s="116" t="str">
        <f>IF('8.4'!S32="","",'8.4'!S32)</f>
        <v/>
      </c>
      <c r="T130" s="116" t="str">
        <f>IF('8.4'!T32="","",'8.4'!T32)</f>
        <v/>
      </c>
      <c r="U130" s="116" t="str">
        <f>IF('8.4'!U32="","",'8.4'!U32)</f>
        <v/>
      </c>
      <c r="V130" s="116" t="str">
        <f>IF('8.4'!V32="","",'8.4'!V32)</f>
        <v/>
      </c>
      <c r="W130" s="116" t="str">
        <f>IF('8.4'!W32="","",'8.4'!W32)</f>
        <v/>
      </c>
      <c r="X130" s="116" t="str">
        <f>IF('8.4'!X32="","",'8.4'!X32)</f>
        <v/>
      </c>
      <c r="Y130" s="116" t="str">
        <f>IF('8.4'!Y32="","",'8.4'!Y32)</f>
        <v/>
      </c>
      <c r="Z130" s="116" t="str">
        <f>IF('8.4'!Z32="","",'8.4'!Z32)</f>
        <v/>
      </c>
      <c r="AA130" s="116" t="str">
        <f>IF('8.4'!AA32="","",'8.4'!AA32)</f>
        <v/>
      </c>
      <c r="AB130" s="116" t="str">
        <f>IF('8.4'!AB32="","",'8.4'!AB32)</f>
        <v/>
      </c>
      <c r="AC130" s="116" t="str">
        <f>IF('8.4'!AC32="","",'8.4'!AC32)</f>
        <v/>
      </c>
      <c r="AD130" s="116" t="str">
        <f>IF('8.4'!AD32="","",'8.4'!AD32)</f>
        <v/>
      </c>
      <c r="AE130" s="116" t="str">
        <f>IF('8.4'!AE32="","",'8.4'!AE32)</f>
        <v/>
      </c>
      <c r="AF130" s="116" t="str">
        <f>IF('8.4'!AF32="","",'8.4'!AF32)</f>
        <v/>
      </c>
      <c r="AG130" s="116" t="str">
        <f>IF('8.4'!AG32="","",'8.4'!AG32)</f>
        <v/>
      </c>
      <c r="AH130" s="116" t="str">
        <f>IF('8.4'!AH32="","",'8.4'!AH32)</f>
        <v/>
      </c>
      <c r="AI130" s="116" t="str">
        <f>IF('8.4'!AI32="","",'8.4'!AI32)</f>
        <v/>
      </c>
      <c r="AJ130" s="116" t="str">
        <f>IF('8.4'!AJ32="","",'8.4'!AJ32)</f>
        <v/>
      </c>
      <c r="AK130" s="116" t="str">
        <f>IF('8.4'!AK32="","",'8.4'!AK32)</f>
        <v/>
      </c>
      <c r="AL130" s="116" t="str">
        <f>IF('8.4'!AL32="","",'8.4'!AL32)</f>
        <v/>
      </c>
      <c r="AM130" s="17"/>
      <c r="AO130" s="139" t="str">
        <f t="shared" si="28"/>
        <v/>
      </c>
      <c r="AP130" s="139" t="str">
        <f t="shared" si="28"/>
        <v/>
      </c>
      <c r="AQ130" s="139" t="str">
        <f t="shared" si="28"/>
        <v/>
      </c>
      <c r="AR130" s="139" t="str">
        <f t="shared" si="28"/>
        <v/>
      </c>
    </row>
    <row r="131" spans="2:44" s="3" customFormat="1" ht="22.5" customHeight="1" x14ac:dyDescent="0.25">
      <c r="B131" s="15"/>
      <c r="C131" s="18"/>
      <c r="D131" s="123" t="s">
        <v>235</v>
      </c>
      <c r="E131" s="117" t="s">
        <v>327</v>
      </c>
      <c r="F131" s="112"/>
      <c r="G131" s="442"/>
      <c r="H131" s="442"/>
      <c r="I131" s="442"/>
      <c r="J131" s="442"/>
      <c r="K131" s="442"/>
      <c r="L131" s="442"/>
      <c r="M131" s="442"/>
      <c r="N131" s="442"/>
      <c r="O131" s="442"/>
      <c r="P131" s="442"/>
      <c r="Q131" s="442"/>
      <c r="R131" s="442"/>
      <c r="S131" s="116" t="str">
        <f>IF('8.4'!S33="","",'8.4'!S33)</f>
        <v/>
      </c>
      <c r="T131" s="116" t="str">
        <f>IF('8.4'!T33="","",'8.4'!T33)</f>
        <v/>
      </c>
      <c r="U131" s="116" t="str">
        <f>IF('8.4'!U33="","",'8.4'!U33)</f>
        <v/>
      </c>
      <c r="V131" s="116" t="str">
        <f>IF('8.4'!V33="","",'8.4'!V33)</f>
        <v/>
      </c>
      <c r="W131" s="116" t="str">
        <f>IF('8.4'!W33="","",'8.4'!W33)</f>
        <v/>
      </c>
      <c r="X131" s="116" t="str">
        <f>IF('8.4'!X33="","",'8.4'!X33)</f>
        <v/>
      </c>
      <c r="Y131" s="116" t="str">
        <f>IF('8.4'!Y33="","",'8.4'!Y33)</f>
        <v/>
      </c>
      <c r="Z131" s="116" t="str">
        <f>IF('8.4'!Z33="","",'8.4'!Z33)</f>
        <v/>
      </c>
      <c r="AA131" s="116" t="str">
        <f>IF('8.4'!AA33="","",'8.4'!AA33)</f>
        <v/>
      </c>
      <c r="AB131" s="116" t="str">
        <f>IF('8.4'!AB33="","",'8.4'!AB33)</f>
        <v/>
      </c>
      <c r="AC131" s="116" t="str">
        <f>IF('8.4'!AC33="","",'8.4'!AC33)</f>
        <v/>
      </c>
      <c r="AD131" s="116" t="str">
        <f>IF('8.4'!AD33="","",'8.4'!AD33)</f>
        <v/>
      </c>
      <c r="AE131" s="116" t="str">
        <f>IF('8.4'!AE33="","",'8.4'!AE33)</f>
        <v/>
      </c>
      <c r="AF131" s="116" t="str">
        <f>IF('8.4'!AF33="","",'8.4'!AF33)</f>
        <v/>
      </c>
      <c r="AG131" s="116" t="str">
        <f>IF('8.4'!AG33="","",'8.4'!AG33)</f>
        <v/>
      </c>
      <c r="AH131" s="116" t="str">
        <f>IF('8.4'!AH33="","",'8.4'!AH33)</f>
        <v/>
      </c>
      <c r="AI131" s="116" t="str">
        <f>IF('8.4'!AI33="","",'8.4'!AI33)</f>
        <v/>
      </c>
      <c r="AJ131" s="116" t="str">
        <f>IF('8.4'!AJ33="","",'8.4'!AJ33)</f>
        <v/>
      </c>
      <c r="AK131" s="116" t="str">
        <f>IF('8.4'!AK33="","",'8.4'!AK33)</f>
        <v/>
      </c>
      <c r="AL131" s="116" t="str">
        <f>IF('8.4'!AL33="","",'8.4'!AL33)</f>
        <v/>
      </c>
      <c r="AM131" s="17"/>
      <c r="AO131" s="139" t="str">
        <f t="shared" si="28"/>
        <v/>
      </c>
      <c r="AP131" s="139" t="str">
        <f t="shared" si="28"/>
        <v/>
      </c>
      <c r="AQ131" s="139" t="str">
        <f t="shared" si="28"/>
        <v/>
      </c>
      <c r="AR131" s="139" t="str">
        <f t="shared" si="28"/>
        <v/>
      </c>
    </row>
    <row r="132" spans="2:44" s="3" customFormat="1" ht="22.5" customHeight="1" x14ac:dyDescent="0.25">
      <c r="B132" s="15"/>
      <c r="C132" s="18"/>
      <c r="D132" s="123" t="s">
        <v>236</v>
      </c>
      <c r="E132" s="117" t="s">
        <v>328</v>
      </c>
      <c r="F132" s="112"/>
      <c r="G132" s="442"/>
      <c r="H132" s="442"/>
      <c r="I132" s="442"/>
      <c r="J132" s="442"/>
      <c r="K132" s="442"/>
      <c r="L132" s="442"/>
      <c r="M132" s="442"/>
      <c r="N132" s="442"/>
      <c r="O132" s="442"/>
      <c r="P132" s="442"/>
      <c r="Q132" s="442"/>
      <c r="R132" s="442"/>
      <c r="S132" s="116" t="str">
        <f>IF('8.4'!S34="","",'8.4'!S34)</f>
        <v/>
      </c>
      <c r="T132" s="116" t="str">
        <f>IF('8.4'!T34="","",'8.4'!T34)</f>
        <v/>
      </c>
      <c r="U132" s="116" t="str">
        <f>IF('8.4'!U34="","",'8.4'!U34)</f>
        <v/>
      </c>
      <c r="V132" s="116" t="str">
        <f>IF('8.4'!V34="","",'8.4'!V34)</f>
        <v/>
      </c>
      <c r="W132" s="116" t="str">
        <f>IF('8.4'!W34="","",'8.4'!W34)</f>
        <v/>
      </c>
      <c r="X132" s="116" t="str">
        <f>IF('8.4'!X34="","",'8.4'!X34)</f>
        <v/>
      </c>
      <c r="Y132" s="116" t="str">
        <f>IF('8.4'!Y34="","",'8.4'!Y34)</f>
        <v/>
      </c>
      <c r="Z132" s="116" t="str">
        <f>IF('8.4'!Z34="","",'8.4'!Z34)</f>
        <v/>
      </c>
      <c r="AA132" s="116" t="str">
        <f>IF('8.4'!AA34="","",'8.4'!AA34)</f>
        <v/>
      </c>
      <c r="AB132" s="116" t="str">
        <f>IF('8.4'!AB34="","",'8.4'!AB34)</f>
        <v/>
      </c>
      <c r="AC132" s="116" t="str">
        <f>IF('8.4'!AC34="","",'8.4'!AC34)</f>
        <v/>
      </c>
      <c r="AD132" s="116" t="str">
        <f>IF('8.4'!AD34="","",'8.4'!AD34)</f>
        <v/>
      </c>
      <c r="AE132" s="116" t="str">
        <f>IF('8.4'!AE34="","",'8.4'!AE34)</f>
        <v/>
      </c>
      <c r="AF132" s="116" t="str">
        <f>IF('8.4'!AF34="","",'8.4'!AF34)</f>
        <v/>
      </c>
      <c r="AG132" s="116" t="str">
        <f>IF('8.4'!AG34="","",'8.4'!AG34)</f>
        <v/>
      </c>
      <c r="AH132" s="116" t="str">
        <f>IF('8.4'!AH34="","",'8.4'!AH34)</f>
        <v/>
      </c>
      <c r="AI132" s="116" t="str">
        <f>IF('8.4'!AI34="","",'8.4'!AI34)</f>
        <v/>
      </c>
      <c r="AJ132" s="116" t="str">
        <f>IF('8.4'!AJ34="","",'8.4'!AJ34)</f>
        <v/>
      </c>
      <c r="AK132" s="116" t="str">
        <f>IF('8.4'!AK34="","",'8.4'!AK34)</f>
        <v/>
      </c>
      <c r="AL132" s="116" t="str">
        <f>IF('8.4'!AL34="","",'8.4'!AL34)</f>
        <v/>
      </c>
      <c r="AM132" s="17"/>
      <c r="AO132" s="139" t="str">
        <f t="shared" si="28"/>
        <v/>
      </c>
      <c r="AP132" s="139" t="str">
        <f t="shared" si="28"/>
        <v/>
      </c>
      <c r="AQ132" s="139" t="str">
        <f t="shared" si="28"/>
        <v/>
      </c>
      <c r="AR132" s="139" t="str">
        <f t="shared" si="28"/>
        <v/>
      </c>
    </row>
    <row r="133" spans="2:44" s="3" customFormat="1" ht="2.4500000000000002" customHeight="1" x14ac:dyDescent="0.25">
      <c r="B133" s="15"/>
      <c r="C133" s="31"/>
      <c r="D133" s="125"/>
      <c r="E133" s="19"/>
      <c r="F133" s="31"/>
      <c r="G133" s="442"/>
      <c r="H133" s="442"/>
      <c r="I133" s="442"/>
      <c r="J133" s="442"/>
      <c r="K133" s="442"/>
      <c r="L133" s="442"/>
      <c r="M133" s="442"/>
      <c r="N133" s="442"/>
      <c r="O133" s="442"/>
      <c r="P133" s="442"/>
      <c r="Q133" s="442"/>
      <c r="R133" s="442"/>
      <c r="S133" s="49"/>
      <c r="T133" s="49"/>
      <c r="U133" s="49"/>
      <c r="V133" s="49"/>
      <c r="W133" s="49"/>
      <c r="X133" s="49"/>
      <c r="Y133" s="49"/>
      <c r="Z133" s="49"/>
      <c r="AA133" s="49"/>
      <c r="AB133" s="49"/>
      <c r="AC133" s="49"/>
      <c r="AD133" s="49"/>
      <c r="AE133" s="49"/>
      <c r="AF133" s="49"/>
      <c r="AG133" s="49"/>
      <c r="AH133" s="49"/>
      <c r="AI133" s="49"/>
      <c r="AJ133" s="49"/>
      <c r="AK133" s="49"/>
      <c r="AL133" s="49"/>
      <c r="AM133" s="17"/>
      <c r="AO133" s="49"/>
      <c r="AP133" s="49"/>
      <c r="AQ133" s="49"/>
      <c r="AR133" s="49"/>
    </row>
    <row r="134" spans="2:44" s="3" customFormat="1" ht="18.75" customHeight="1" x14ac:dyDescent="0.25">
      <c r="B134" s="15"/>
      <c r="C134" s="18"/>
      <c r="D134" s="123" t="s">
        <v>334</v>
      </c>
      <c r="E134" s="117" t="s">
        <v>442</v>
      </c>
      <c r="F134" s="112"/>
      <c r="G134" s="442"/>
      <c r="H134" s="442"/>
      <c r="I134" s="442"/>
      <c r="J134" s="442"/>
      <c r="K134" s="442"/>
      <c r="L134" s="442"/>
      <c r="M134" s="442"/>
      <c r="N134" s="442"/>
      <c r="O134" s="442"/>
      <c r="P134" s="442"/>
      <c r="Q134" s="442"/>
      <c r="R134" s="442"/>
      <c r="S134" s="112"/>
      <c r="T134" s="112"/>
      <c r="U134" s="112"/>
      <c r="V134" s="112"/>
      <c r="W134" s="112"/>
      <c r="X134" s="112"/>
      <c r="Y134" s="112"/>
      <c r="Z134" s="112"/>
      <c r="AA134" s="112"/>
      <c r="AB134" s="112"/>
      <c r="AC134" s="112"/>
      <c r="AD134" s="112"/>
      <c r="AE134" s="112"/>
      <c r="AF134" s="112"/>
      <c r="AG134" s="112"/>
      <c r="AH134" s="112"/>
      <c r="AI134" s="112"/>
      <c r="AJ134" s="112"/>
      <c r="AK134" s="112"/>
      <c r="AL134" s="112"/>
      <c r="AM134" s="17"/>
      <c r="AO134" s="112"/>
      <c r="AP134" s="112"/>
      <c r="AQ134" s="112"/>
      <c r="AR134" s="112"/>
    </row>
    <row r="135" spans="2:44" s="3" customFormat="1" ht="18.75" customHeight="1" x14ac:dyDescent="0.25">
      <c r="B135" s="15"/>
      <c r="C135" s="18"/>
      <c r="D135" s="123" t="s">
        <v>233</v>
      </c>
      <c r="E135" s="117" t="s">
        <v>337</v>
      </c>
      <c r="F135" s="112"/>
      <c r="G135" s="442"/>
      <c r="H135" s="442"/>
      <c r="I135" s="442"/>
      <c r="J135" s="442"/>
      <c r="K135" s="442"/>
      <c r="L135" s="442"/>
      <c r="M135" s="442"/>
      <c r="N135" s="442"/>
      <c r="O135" s="442"/>
      <c r="P135" s="442"/>
      <c r="Q135" s="442"/>
      <c r="R135" s="442"/>
      <c r="S135" s="116" t="str">
        <f>IF('8.5'!S10="","",'8.5'!S10)</f>
        <v/>
      </c>
      <c r="T135" s="116" t="str">
        <f>IF('8.5'!T10="","",'8.5'!T10)</f>
        <v/>
      </c>
      <c r="U135" s="116" t="str">
        <f>IF('8.5'!U10="","",'8.5'!U10)</f>
        <v/>
      </c>
      <c r="V135" s="116" t="str">
        <f>IF('8.5'!V10="","",'8.5'!V10)</f>
        <v/>
      </c>
      <c r="W135" s="116" t="str">
        <f>IF('8.5'!W10="","",'8.5'!W10)</f>
        <v/>
      </c>
      <c r="X135" s="116" t="str">
        <f>IF('8.5'!X10="","",'8.5'!X10)</f>
        <v/>
      </c>
      <c r="Y135" s="116" t="str">
        <f>IF('8.5'!Y10="","",'8.5'!Y10)</f>
        <v/>
      </c>
      <c r="Z135" s="116" t="str">
        <f>IF('8.5'!Z10="","",'8.5'!Z10)</f>
        <v/>
      </c>
      <c r="AA135" s="116" t="str">
        <f>IF('8.5'!AA10="","",'8.5'!AA10)</f>
        <v/>
      </c>
      <c r="AB135" s="116" t="str">
        <f>IF('8.5'!AB10="","",'8.5'!AB10)</f>
        <v/>
      </c>
      <c r="AC135" s="116" t="str">
        <f>IF('8.5'!AC10="","",'8.5'!AC10)</f>
        <v/>
      </c>
      <c r="AD135" s="116" t="str">
        <f>IF('8.5'!AD10="","",'8.5'!AD10)</f>
        <v/>
      </c>
      <c r="AE135" s="116" t="str">
        <f>IF('8.5'!AE10="","",'8.5'!AE10)</f>
        <v/>
      </c>
      <c r="AF135" s="116" t="str">
        <f>IF('8.5'!AF10="","",'8.5'!AF10)</f>
        <v/>
      </c>
      <c r="AG135" s="116" t="str">
        <f>IF('8.5'!AG10="","",'8.5'!AG10)</f>
        <v/>
      </c>
      <c r="AH135" s="116" t="str">
        <f>IF('8.5'!AH10="","",'8.5'!AH10)</f>
        <v/>
      </c>
      <c r="AI135" s="116" t="str">
        <f>IF('8.5'!AI10="","",'8.5'!AI10)</f>
        <v/>
      </c>
      <c r="AJ135" s="116" t="str">
        <f>IF('8.5'!AJ10="","",'8.5'!AJ10)</f>
        <v/>
      </c>
      <c r="AK135" s="116" t="str">
        <f>IF('8.5'!AK10="","",'8.5'!AK10)</f>
        <v/>
      </c>
      <c r="AL135" s="116" t="str">
        <f>IF('8.5'!AL10="","",'8.5'!AL10)</f>
        <v/>
      </c>
      <c r="AM135" s="17"/>
      <c r="AO135" s="139" t="str">
        <f t="shared" ref="AO135:AR137" si="29">IF(AO$5="","",INDEX($S135:$AM135,AO$5))</f>
        <v/>
      </c>
      <c r="AP135" s="139" t="str">
        <f t="shared" si="29"/>
        <v/>
      </c>
      <c r="AQ135" s="139" t="str">
        <f t="shared" si="29"/>
        <v/>
      </c>
      <c r="AR135" s="139" t="str">
        <f t="shared" si="29"/>
        <v/>
      </c>
    </row>
    <row r="136" spans="2:44" s="3" customFormat="1" ht="18.75" customHeight="1" x14ac:dyDescent="0.25">
      <c r="B136" s="15"/>
      <c r="C136" s="18"/>
      <c r="D136" s="123" t="s">
        <v>234</v>
      </c>
      <c r="E136" s="117" t="s">
        <v>450</v>
      </c>
      <c r="F136" s="112"/>
      <c r="G136" s="442"/>
      <c r="H136" s="442"/>
      <c r="I136" s="442"/>
      <c r="J136" s="442"/>
      <c r="K136" s="442"/>
      <c r="L136" s="442"/>
      <c r="M136" s="442"/>
      <c r="N136" s="442"/>
      <c r="O136" s="442"/>
      <c r="P136" s="442"/>
      <c r="Q136" s="442"/>
      <c r="R136" s="442"/>
      <c r="S136" s="116" t="str">
        <f>IF('8.5'!S11="","",'8.5'!S11)</f>
        <v/>
      </c>
      <c r="T136" s="116" t="str">
        <f>IF('8.5'!T11="","",'8.5'!T11)</f>
        <v/>
      </c>
      <c r="U136" s="116" t="str">
        <f>IF('8.5'!U11="","",'8.5'!U11)</f>
        <v/>
      </c>
      <c r="V136" s="116" t="str">
        <f>IF('8.5'!V11="","",'8.5'!V11)</f>
        <v/>
      </c>
      <c r="W136" s="116" t="str">
        <f>IF('8.5'!W11="","",'8.5'!W11)</f>
        <v/>
      </c>
      <c r="X136" s="116" t="str">
        <f>IF('8.5'!X11="","",'8.5'!X11)</f>
        <v/>
      </c>
      <c r="Y136" s="116" t="str">
        <f>IF('8.5'!Y11="","",'8.5'!Y11)</f>
        <v/>
      </c>
      <c r="Z136" s="116" t="str">
        <f>IF('8.5'!Z11="","",'8.5'!Z11)</f>
        <v/>
      </c>
      <c r="AA136" s="116" t="str">
        <f>IF('8.5'!AA11="","",'8.5'!AA11)</f>
        <v/>
      </c>
      <c r="AB136" s="116" t="str">
        <f>IF('8.5'!AB11="","",'8.5'!AB11)</f>
        <v/>
      </c>
      <c r="AC136" s="116" t="str">
        <f>IF('8.5'!AC11="","",'8.5'!AC11)</f>
        <v/>
      </c>
      <c r="AD136" s="116" t="str">
        <f>IF('8.5'!AD11="","",'8.5'!AD11)</f>
        <v/>
      </c>
      <c r="AE136" s="116" t="str">
        <f>IF('8.5'!AE11="","",'8.5'!AE11)</f>
        <v/>
      </c>
      <c r="AF136" s="116" t="str">
        <f>IF('8.5'!AF11="","",'8.5'!AF11)</f>
        <v/>
      </c>
      <c r="AG136" s="116" t="str">
        <f>IF('8.5'!AG11="","",'8.5'!AG11)</f>
        <v/>
      </c>
      <c r="AH136" s="116" t="str">
        <f>IF('8.5'!AH11="","",'8.5'!AH11)</f>
        <v/>
      </c>
      <c r="AI136" s="116" t="str">
        <f>IF('8.5'!AI11="","",'8.5'!AI11)</f>
        <v/>
      </c>
      <c r="AJ136" s="116" t="str">
        <f>IF('8.5'!AJ11="","",'8.5'!AJ11)</f>
        <v/>
      </c>
      <c r="AK136" s="116" t="str">
        <f>IF('8.5'!AK11="","",'8.5'!AK11)</f>
        <v/>
      </c>
      <c r="AL136" s="116" t="str">
        <f>IF('8.5'!AL11="","",'8.5'!AL11)</f>
        <v/>
      </c>
      <c r="AM136" s="17"/>
      <c r="AO136" s="139" t="str">
        <f t="shared" si="29"/>
        <v/>
      </c>
      <c r="AP136" s="139" t="str">
        <f t="shared" si="29"/>
        <v/>
      </c>
      <c r="AQ136" s="139" t="str">
        <f t="shared" si="29"/>
        <v/>
      </c>
      <c r="AR136" s="139" t="str">
        <f t="shared" si="29"/>
        <v/>
      </c>
    </row>
    <row r="137" spans="2:44" s="3" customFormat="1" ht="18.75" customHeight="1" x14ac:dyDescent="0.25">
      <c r="B137" s="15"/>
      <c r="C137" s="18"/>
      <c r="D137" s="123" t="s">
        <v>235</v>
      </c>
      <c r="E137" s="117" t="s">
        <v>451</v>
      </c>
      <c r="F137" s="112"/>
      <c r="G137" s="442"/>
      <c r="H137" s="442"/>
      <c r="I137" s="442"/>
      <c r="J137" s="442"/>
      <c r="K137" s="442"/>
      <c r="L137" s="442"/>
      <c r="M137" s="442"/>
      <c r="N137" s="442"/>
      <c r="O137" s="442"/>
      <c r="P137" s="442"/>
      <c r="Q137" s="442"/>
      <c r="R137" s="442"/>
      <c r="S137" s="116" t="str">
        <f>IF('8.5'!S12="","",'8.5'!S12)</f>
        <v/>
      </c>
      <c r="T137" s="116" t="str">
        <f>IF('8.5'!T12="","",'8.5'!T12)</f>
        <v/>
      </c>
      <c r="U137" s="116" t="str">
        <f>IF('8.5'!U12="","",'8.5'!U12)</f>
        <v/>
      </c>
      <c r="V137" s="116" t="str">
        <f>IF('8.5'!V12="","",'8.5'!V12)</f>
        <v/>
      </c>
      <c r="W137" s="116" t="str">
        <f>IF('8.5'!W12="","",'8.5'!W12)</f>
        <v/>
      </c>
      <c r="X137" s="116" t="str">
        <f>IF('8.5'!X12="","",'8.5'!X12)</f>
        <v/>
      </c>
      <c r="Y137" s="116" t="str">
        <f>IF('8.5'!Y12="","",'8.5'!Y12)</f>
        <v/>
      </c>
      <c r="Z137" s="116" t="str">
        <f>IF('8.5'!Z12="","",'8.5'!Z12)</f>
        <v/>
      </c>
      <c r="AA137" s="116" t="str">
        <f>IF('8.5'!AA12="","",'8.5'!AA12)</f>
        <v/>
      </c>
      <c r="AB137" s="116" t="str">
        <f>IF('8.5'!AB12="","",'8.5'!AB12)</f>
        <v/>
      </c>
      <c r="AC137" s="116" t="str">
        <f>IF('8.5'!AC12="","",'8.5'!AC12)</f>
        <v/>
      </c>
      <c r="AD137" s="116" t="str">
        <f>IF('8.5'!AD12="","",'8.5'!AD12)</f>
        <v/>
      </c>
      <c r="AE137" s="116" t="str">
        <f>IF('8.5'!AE12="","",'8.5'!AE12)</f>
        <v/>
      </c>
      <c r="AF137" s="116" t="str">
        <f>IF('8.5'!AF12="","",'8.5'!AF12)</f>
        <v/>
      </c>
      <c r="AG137" s="116" t="str">
        <f>IF('8.5'!AG12="","",'8.5'!AG12)</f>
        <v/>
      </c>
      <c r="AH137" s="116" t="str">
        <f>IF('8.5'!AH12="","",'8.5'!AH12)</f>
        <v/>
      </c>
      <c r="AI137" s="116" t="str">
        <f>IF('8.5'!AI12="","",'8.5'!AI12)</f>
        <v/>
      </c>
      <c r="AJ137" s="116" t="str">
        <f>IF('8.5'!AJ12="","",'8.5'!AJ12)</f>
        <v/>
      </c>
      <c r="AK137" s="116" t="str">
        <f>IF('8.5'!AK12="","",'8.5'!AK12)</f>
        <v/>
      </c>
      <c r="AL137" s="116" t="str">
        <f>IF('8.5'!AL12="","",'8.5'!AL12)</f>
        <v/>
      </c>
      <c r="AM137" s="17"/>
      <c r="AO137" s="139" t="str">
        <f t="shared" si="29"/>
        <v/>
      </c>
      <c r="AP137" s="139" t="str">
        <f t="shared" si="29"/>
        <v/>
      </c>
      <c r="AQ137" s="139" t="str">
        <f t="shared" si="29"/>
        <v/>
      </c>
      <c r="AR137" s="139" t="str">
        <f t="shared" si="29"/>
        <v/>
      </c>
    </row>
    <row r="138" spans="2:44" s="3" customFormat="1" ht="2.4500000000000002" customHeight="1" x14ac:dyDescent="0.25">
      <c r="B138" s="15"/>
      <c r="C138" s="31"/>
      <c r="D138" s="124"/>
      <c r="E138" s="19"/>
      <c r="F138" s="31"/>
      <c r="G138" s="442"/>
      <c r="H138" s="442"/>
      <c r="I138" s="442"/>
      <c r="J138" s="442"/>
      <c r="K138" s="442"/>
      <c r="L138" s="442"/>
      <c r="M138" s="442"/>
      <c r="N138" s="442"/>
      <c r="O138" s="442"/>
      <c r="P138" s="442"/>
      <c r="Q138" s="442"/>
      <c r="R138" s="442"/>
      <c r="S138" s="49"/>
      <c r="T138" s="49"/>
      <c r="U138" s="49"/>
      <c r="V138" s="49"/>
      <c r="W138" s="49"/>
      <c r="X138" s="49"/>
      <c r="Y138" s="49"/>
      <c r="Z138" s="49"/>
      <c r="AA138" s="49"/>
      <c r="AB138" s="49"/>
      <c r="AC138" s="49"/>
      <c r="AD138" s="49"/>
      <c r="AE138" s="49"/>
      <c r="AF138" s="49"/>
      <c r="AG138" s="49"/>
      <c r="AH138" s="49"/>
      <c r="AI138" s="49"/>
      <c r="AJ138" s="49"/>
      <c r="AK138" s="49"/>
      <c r="AL138" s="49"/>
      <c r="AM138" s="17"/>
      <c r="AO138" s="49"/>
      <c r="AP138" s="49"/>
      <c r="AQ138" s="49"/>
      <c r="AR138" s="49"/>
    </row>
    <row r="139" spans="2:44" s="3" customFormat="1" ht="18.75" customHeight="1" x14ac:dyDescent="0.25">
      <c r="B139" s="15"/>
      <c r="C139" s="18"/>
      <c r="D139" s="123" t="s">
        <v>341</v>
      </c>
      <c r="E139" s="117" t="s">
        <v>443</v>
      </c>
      <c r="F139" s="112"/>
      <c r="G139" s="442"/>
      <c r="H139" s="442"/>
      <c r="I139" s="442"/>
      <c r="J139" s="442"/>
      <c r="K139" s="442"/>
      <c r="L139" s="442"/>
      <c r="M139" s="442"/>
      <c r="N139" s="442"/>
      <c r="O139" s="442"/>
      <c r="P139" s="442"/>
      <c r="Q139" s="442"/>
      <c r="R139" s="442"/>
      <c r="S139" s="116" t="str">
        <f>IF('8.5'!S19="","",'8.5'!S19)</f>
        <v/>
      </c>
      <c r="T139" s="116" t="str">
        <f>IF('8.5'!T19="","",'8.5'!T19)</f>
        <v/>
      </c>
      <c r="U139" s="116" t="str">
        <f>IF('8.5'!U19="","",'8.5'!U19)</f>
        <v/>
      </c>
      <c r="V139" s="116" t="str">
        <f>IF('8.5'!V19="","",'8.5'!V19)</f>
        <v/>
      </c>
      <c r="W139" s="116" t="str">
        <f>IF('8.5'!W19="","",'8.5'!W19)</f>
        <v/>
      </c>
      <c r="X139" s="116" t="str">
        <f>IF('8.5'!X19="","",'8.5'!X19)</f>
        <v/>
      </c>
      <c r="Y139" s="116" t="str">
        <f>IF('8.5'!Y19="","",'8.5'!Y19)</f>
        <v/>
      </c>
      <c r="Z139" s="116" t="str">
        <f>IF('8.5'!Z19="","",'8.5'!Z19)</f>
        <v/>
      </c>
      <c r="AA139" s="116" t="str">
        <f>IF('8.5'!AA19="","",'8.5'!AA19)</f>
        <v/>
      </c>
      <c r="AB139" s="116" t="str">
        <f>IF('8.5'!AB19="","",'8.5'!AB19)</f>
        <v/>
      </c>
      <c r="AC139" s="116" t="str">
        <f>IF('8.5'!AC19="","",'8.5'!AC19)</f>
        <v/>
      </c>
      <c r="AD139" s="116" t="str">
        <f>IF('8.5'!AD19="","",'8.5'!AD19)</f>
        <v/>
      </c>
      <c r="AE139" s="116" t="str">
        <f>IF('8.5'!AE19="","",'8.5'!AE19)</f>
        <v/>
      </c>
      <c r="AF139" s="116" t="str">
        <f>IF('8.5'!AF19="","",'8.5'!AF19)</f>
        <v/>
      </c>
      <c r="AG139" s="116" t="str">
        <f>IF('8.5'!AG19="","",'8.5'!AG19)</f>
        <v/>
      </c>
      <c r="AH139" s="116" t="str">
        <f>IF('8.5'!AH19="","",'8.5'!AH19)</f>
        <v/>
      </c>
      <c r="AI139" s="116" t="str">
        <f>IF('8.5'!AI19="","",'8.5'!AI19)</f>
        <v/>
      </c>
      <c r="AJ139" s="116" t="str">
        <f>IF('8.5'!AJ19="","",'8.5'!AJ19)</f>
        <v/>
      </c>
      <c r="AK139" s="116" t="str">
        <f>IF('8.5'!AK19="","",'8.5'!AK19)</f>
        <v/>
      </c>
      <c r="AL139" s="116" t="str">
        <f>IF('8.5'!AL19="","",'8.5'!AL19)</f>
        <v/>
      </c>
      <c r="AM139" s="17"/>
      <c r="AO139" s="139" t="str">
        <f>IF(AO$5="","",INDEX($S139:$AM139,AO$5))</f>
        <v/>
      </c>
      <c r="AP139" s="139" t="str">
        <f t="shared" ref="AP139:AR139" si="30">IF(AP$5="","",INDEX($S139:$AM139,AP$5))</f>
        <v/>
      </c>
      <c r="AQ139" s="139" t="str">
        <f t="shared" si="30"/>
        <v/>
      </c>
      <c r="AR139" s="139" t="str">
        <f t="shared" si="30"/>
        <v/>
      </c>
    </row>
    <row r="140" spans="2:44" s="3" customFormat="1" ht="2.4500000000000002" customHeight="1" x14ac:dyDescent="0.25">
      <c r="B140" s="15"/>
      <c r="C140" s="31"/>
      <c r="D140" s="125"/>
      <c r="E140" s="19"/>
      <c r="F140" s="31"/>
      <c r="G140" s="442"/>
      <c r="H140" s="442"/>
      <c r="I140" s="442"/>
      <c r="J140" s="442"/>
      <c r="K140" s="442"/>
      <c r="L140" s="442"/>
      <c r="M140" s="442"/>
      <c r="N140" s="442"/>
      <c r="O140" s="442"/>
      <c r="P140" s="442"/>
      <c r="Q140" s="442"/>
      <c r="R140" s="442"/>
      <c r="S140" s="49"/>
      <c r="T140" s="49"/>
      <c r="U140" s="49"/>
      <c r="V140" s="49"/>
      <c r="W140" s="49"/>
      <c r="X140" s="49"/>
      <c r="Y140" s="49"/>
      <c r="Z140" s="49"/>
      <c r="AA140" s="49"/>
      <c r="AB140" s="49"/>
      <c r="AC140" s="49"/>
      <c r="AD140" s="49"/>
      <c r="AE140" s="49"/>
      <c r="AF140" s="49"/>
      <c r="AG140" s="49"/>
      <c r="AH140" s="49"/>
      <c r="AI140" s="49"/>
      <c r="AJ140" s="49"/>
      <c r="AK140" s="49"/>
      <c r="AL140" s="49"/>
      <c r="AM140" s="17"/>
      <c r="AO140" s="49"/>
      <c r="AP140" s="49"/>
      <c r="AQ140" s="49"/>
      <c r="AR140" s="49"/>
    </row>
    <row r="141" spans="2:44" s="3" customFormat="1" ht="18.75" customHeight="1" x14ac:dyDescent="0.25">
      <c r="B141" s="15"/>
      <c r="C141" s="18"/>
      <c r="D141" s="123" t="s">
        <v>350</v>
      </c>
      <c r="E141" s="117" t="s">
        <v>444</v>
      </c>
      <c r="F141" s="112"/>
      <c r="G141" s="442"/>
      <c r="H141" s="442"/>
      <c r="I141" s="442"/>
      <c r="J141" s="442"/>
      <c r="K141" s="442"/>
      <c r="L141" s="442"/>
      <c r="M141" s="442"/>
      <c r="N141" s="442"/>
      <c r="O141" s="442"/>
      <c r="P141" s="442"/>
      <c r="Q141" s="442"/>
      <c r="R141" s="442"/>
      <c r="S141" s="116" t="str">
        <f>IF('8.5'!S26="","",'8.5'!S26)</f>
        <v/>
      </c>
      <c r="T141" s="116" t="str">
        <f>IF('8.5'!T26="","",'8.5'!T26)</f>
        <v/>
      </c>
      <c r="U141" s="116" t="str">
        <f>IF('8.5'!U26="","",'8.5'!U26)</f>
        <v/>
      </c>
      <c r="V141" s="116" t="str">
        <f>IF('8.5'!V26="","",'8.5'!V26)</f>
        <v/>
      </c>
      <c r="W141" s="116" t="str">
        <f>IF('8.5'!W26="","",'8.5'!W26)</f>
        <v/>
      </c>
      <c r="X141" s="116" t="str">
        <f>IF('8.5'!X26="","",'8.5'!X26)</f>
        <v/>
      </c>
      <c r="Y141" s="116" t="str">
        <f>IF('8.5'!Y26="","",'8.5'!Y26)</f>
        <v/>
      </c>
      <c r="Z141" s="116" t="str">
        <f>IF('8.5'!Z26="","",'8.5'!Z26)</f>
        <v/>
      </c>
      <c r="AA141" s="116" t="str">
        <f>IF('8.5'!AA26="","",'8.5'!AA26)</f>
        <v/>
      </c>
      <c r="AB141" s="116" t="str">
        <f>IF('8.5'!AB26="","",'8.5'!AB26)</f>
        <v/>
      </c>
      <c r="AC141" s="116" t="str">
        <f>IF('8.5'!AC26="","",'8.5'!AC26)</f>
        <v/>
      </c>
      <c r="AD141" s="116" t="str">
        <f>IF('8.5'!AD26="","",'8.5'!AD26)</f>
        <v/>
      </c>
      <c r="AE141" s="116" t="str">
        <f>IF('8.5'!AE26="","",'8.5'!AE26)</f>
        <v/>
      </c>
      <c r="AF141" s="116" t="str">
        <f>IF('8.5'!AF26="","",'8.5'!AF26)</f>
        <v/>
      </c>
      <c r="AG141" s="116" t="str">
        <f>IF('8.5'!AG26="","",'8.5'!AG26)</f>
        <v/>
      </c>
      <c r="AH141" s="116" t="str">
        <f>IF('8.5'!AH26="","",'8.5'!AH26)</f>
        <v/>
      </c>
      <c r="AI141" s="116" t="str">
        <f>IF('8.5'!AI26="","",'8.5'!AI26)</f>
        <v/>
      </c>
      <c r="AJ141" s="116" t="str">
        <f>IF('8.5'!AJ26="","",'8.5'!AJ26)</f>
        <v/>
      </c>
      <c r="AK141" s="116" t="str">
        <f>IF('8.5'!AK26="","",'8.5'!AK26)</f>
        <v/>
      </c>
      <c r="AL141" s="116" t="str">
        <f>IF('8.5'!AL26="","",'8.5'!AL26)</f>
        <v/>
      </c>
      <c r="AM141" s="17"/>
      <c r="AO141" s="139" t="str">
        <f>IF(AO$5="","",INDEX($S141:$AM141,AO$5))</f>
        <v/>
      </c>
      <c r="AP141" s="139" t="str">
        <f t="shared" ref="AP141:AR141" si="31">IF(AP$5="","",INDEX($S141:$AM141,AP$5))</f>
        <v/>
      </c>
      <c r="AQ141" s="139" t="str">
        <f t="shared" si="31"/>
        <v/>
      </c>
      <c r="AR141" s="139" t="str">
        <f t="shared" si="31"/>
        <v/>
      </c>
    </row>
    <row r="142" spans="2:44" s="3" customFormat="1" ht="2.4500000000000002" customHeight="1" x14ac:dyDescent="0.25">
      <c r="B142" s="15"/>
      <c r="C142" s="31"/>
      <c r="D142" s="124"/>
      <c r="E142" s="19"/>
      <c r="F142" s="31"/>
      <c r="G142" s="31"/>
      <c r="H142" s="31"/>
      <c r="I142" s="31"/>
      <c r="J142" s="31"/>
      <c r="K142" s="31"/>
      <c r="L142" s="31"/>
      <c r="M142" s="31"/>
      <c r="N142" s="31"/>
      <c r="O142" s="31"/>
      <c r="P142" s="31"/>
      <c r="Q142" s="31"/>
      <c r="R142" s="31"/>
      <c r="S142" s="49"/>
      <c r="T142" s="49"/>
      <c r="U142" s="49"/>
      <c r="V142" s="49"/>
      <c r="W142" s="49"/>
      <c r="X142" s="49"/>
      <c r="Y142" s="49"/>
      <c r="Z142" s="49"/>
      <c r="AA142" s="49"/>
      <c r="AB142" s="49"/>
      <c r="AC142" s="49"/>
      <c r="AD142" s="49"/>
      <c r="AE142" s="49"/>
      <c r="AF142" s="49"/>
      <c r="AG142" s="49"/>
      <c r="AH142" s="49"/>
      <c r="AI142" s="49"/>
      <c r="AJ142" s="49"/>
      <c r="AK142" s="49"/>
      <c r="AL142" s="49"/>
      <c r="AM142" s="17"/>
      <c r="AO142" s="49"/>
      <c r="AP142" s="49"/>
      <c r="AQ142" s="49"/>
      <c r="AR142" s="49"/>
    </row>
    <row r="143" spans="2:44" s="3" customFormat="1" ht="22.5" customHeight="1" x14ac:dyDescent="0.25">
      <c r="B143" s="15"/>
      <c r="C143" s="18"/>
      <c r="D143" s="156" t="s">
        <v>351</v>
      </c>
      <c r="E143" s="157" t="s">
        <v>445</v>
      </c>
      <c r="F143" s="128"/>
      <c r="G143" s="141" t="s">
        <v>564</v>
      </c>
      <c r="H143" s="128"/>
      <c r="I143" s="128"/>
      <c r="J143" s="128"/>
      <c r="K143" s="128"/>
      <c r="L143" s="128"/>
      <c r="M143" s="128"/>
      <c r="N143" s="128"/>
      <c r="O143" s="128"/>
      <c r="P143" s="128"/>
      <c r="Q143" s="86"/>
      <c r="R143" s="86"/>
      <c r="S143" s="147" t="str">
        <f>IF('8.5'!S31="","",'8.5'!S31)</f>
        <v/>
      </c>
      <c r="T143" s="147" t="str">
        <f>IF('8.5'!T31="","",'8.5'!T31)</f>
        <v/>
      </c>
      <c r="U143" s="147" t="str">
        <f>IF('8.5'!U31="","",'8.5'!U31)</f>
        <v/>
      </c>
      <c r="V143" s="147" t="str">
        <f>IF('8.5'!V31="","",'8.5'!V31)</f>
        <v/>
      </c>
      <c r="W143" s="147" t="str">
        <f>IF('8.5'!W31="","",'8.5'!W31)</f>
        <v/>
      </c>
      <c r="X143" s="116" t="str">
        <f>IF('8.5'!X31="","",'8.5'!X31)</f>
        <v/>
      </c>
      <c r="Y143" s="116" t="str">
        <f>IF('8.5'!Y31="","",'8.5'!Y31)</f>
        <v/>
      </c>
      <c r="Z143" s="116" t="str">
        <f>IF('8.5'!Z31="","",'8.5'!Z31)</f>
        <v/>
      </c>
      <c r="AA143" s="116" t="str">
        <f>IF('8.5'!AA31="","",'8.5'!AA31)</f>
        <v/>
      </c>
      <c r="AB143" s="116" t="str">
        <f>IF('8.5'!AB31="","",'8.5'!AB31)</f>
        <v/>
      </c>
      <c r="AC143" s="116" t="str">
        <f>IF('8.5'!AC31="","",'8.5'!AC31)</f>
        <v/>
      </c>
      <c r="AD143" s="116" t="str">
        <f>IF('8.5'!AD31="","",'8.5'!AD31)</f>
        <v/>
      </c>
      <c r="AE143" s="116" t="str">
        <f>IF('8.5'!AE31="","",'8.5'!AE31)</f>
        <v/>
      </c>
      <c r="AF143" s="116" t="str">
        <f>IF('8.5'!AF31="","",'8.5'!AF31)</f>
        <v/>
      </c>
      <c r="AG143" s="116" t="str">
        <f>IF('8.5'!AG31="","",'8.5'!AG31)</f>
        <v/>
      </c>
      <c r="AH143" s="116" t="str">
        <f>IF('8.5'!AH31="","",'8.5'!AH31)</f>
        <v/>
      </c>
      <c r="AI143" s="116" t="str">
        <f>IF('8.5'!AI31="","",'8.5'!AI31)</f>
        <v/>
      </c>
      <c r="AJ143" s="116" t="str">
        <f>IF('8.5'!AJ31="","",'8.5'!AJ31)</f>
        <v/>
      </c>
      <c r="AK143" s="116" t="str">
        <f>IF('8.5'!AK31="","",'8.5'!AK31)</f>
        <v/>
      </c>
      <c r="AL143" s="116" t="str">
        <f>IF('8.5'!AL31="","",'8.5'!AL31)</f>
        <v/>
      </c>
      <c r="AM143" s="17"/>
      <c r="AO143" s="147" t="str">
        <f>IF(AO$5="","",INDEX($S143:$AM143,AO$5))</f>
        <v/>
      </c>
      <c r="AP143" s="147" t="str">
        <f t="shared" ref="AP143:AR143" si="32">IF(AP$5="","",INDEX($S143:$AM143,AP$5))</f>
        <v/>
      </c>
      <c r="AQ143" s="147" t="str">
        <f t="shared" si="32"/>
        <v/>
      </c>
      <c r="AR143" s="147" t="str">
        <f t="shared" si="32"/>
        <v/>
      </c>
    </row>
    <row r="144" spans="2:44" s="3" customFormat="1" ht="6" customHeight="1" x14ac:dyDescent="0.25">
      <c r="B144" s="15"/>
      <c r="C144" s="31"/>
      <c r="D144" s="71"/>
      <c r="E144" s="31"/>
      <c r="F144" s="31"/>
      <c r="G144" s="31"/>
      <c r="H144" s="31"/>
      <c r="I144" s="31"/>
      <c r="J144" s="31"/>
      <c r="K144" s="31"/>
      <c r="L144" s="31"/>
      <c r="M144" s="31"/>
      <c r="N144" s="31"/>
      <c r="O144" s="31"/>
      <c r="P144" s="31"/>
      <c r="Q144" s="31"/>
      <c r="R144" s="31"/>
      <c r="S144" s="49"/>
      <c r="T144" s="49"/>
      <c r="U144" s="49"/>
      <c r="V144" s="49"/>
      <c r="W144" s="49"/>
      <c r="X144" s="49"/>
      <c r="Y144" s="49"/>
      <c r="Z144" s="49"/>
      <c r="AA144" s="49"/>
      <c r="AB144" s="49"/>
      <c r="AC144" s="49"/>
      <c r="AD144" s="49"/>
      <c r="AE144" s="49"/>
      <c r="AF144" s="49"/>
      <c r="AG144" s="49"/>
      <c r="AH144" s="49"/>
      <c r="AI144" s="49"/>
      <c r="AJ144" s="49"/>
      <c r="AK144" s="49"/>
      <c r="AL144" s="49"/>
      <c r="AM144" s="17"/>
      <c r="AO144" s="49"/>
      <c r="AP144" s="49"/>
      <c r="AQ144" s="49"/>
      <c r="AR144" s="49"/>
    </row>
    <row r="145" spans="2:44" s="3" customFormat="1" ht="15" customHeight="1" x14ac:dyDescent="0.25">
      <c r="B145" s="15"/>
      <c r="C145" s="18"/>
      <c r="D145" s="121">
        <v>9</v>
      </c>
      <c r="E145" s="115" t="s">
        <v>452</v>
      </c>
      <c r="F145" s="88"/>
      <c r="G145" s="88"/>
      <c r="H145" s="88"/>
      <c r="I145" s="88"/>
      <c r="J145" s="88"/>
      <c r="K145" s="88"/>
      <c r="L145" s="88"/>
      <c r="M145" s="88"/>
      <c r="N145" s="88"/>
      <c r="O145" s="88"/>
      <c r="P145" s="88"/>
      <c r="Q145" s="66"/>
      <c r="R145" s="88"/>
      <c r="S145" s="88"/>
      <c r="T145" s="88"/>
      <c r="U145" s="88"/>
      <c r="V145" s="88"/>
      <c r="W145" s="88"/>
      <c r="X145" s="88"/>
      <c r="Y145" s="88"/>
      <c r="Z145" s="88"/>
      <c r="AA145" s="88"/>
      <c r="AB145" s="88"/>
      <c r="AC145" s="88"/>
      <c r="AD145" s="88"/>
      <c r="AE145" s="88"/>
      <c r="AF145" s="88"/>
      <c r="AG145" s="88"/>
      <c r="AH145" s="88"/>
      <c r="AI145" s="88"/>
      <c r="AJ145" s="88"/>
      <c r="AK145" s="88"/>
      <c r="AL145" s="88"/>
      <c r="AM145" s="17"/>
      <c r="AO145" s="88"/>
      <c r="AP145" s="88"/>
      <c r="AQ145" s="88"/>
      <c r="AR145" s="88"/>
    </row>
    <row r="146" spans="2:44" s="3" customFormat="1" ht="2.4500000000000002" customHeight="1" x14ac:dyDescent="0.25">
      <c r="B146" s="15"/>
      <c r="C146" s="31"/>
      <c r="D146" s="71"/>
      <c r="E146" s="31"/>
      <c r="F146" s="31"/>
      <c r="G146" s="31"/>
      <c r="H146" s="31"/>
      <c r="I146" s="31"/>
      <c r="J146" s="31"/>
      <c r="K146" s="31"/>
      <c r="L146" s="31"/>
      <c r="M146" s="31"/>
      <c r="N146" s="31"/>
      <c r="O146" s="31"/>
      <c r="P146" s="31"/>
      <c r="Q146" s="31"/>
      <c r="R146" s="31"/>
      <c r="S146" s="49"/>
      <c r="T146" s="49"/>
      <c r="U146" s="49"/>
      <c r="V146" s="49"/>
      <c r="W146" s="49"/>
      <c r="X146" s="49"/>
      <c r="Y146" s="49"/>
      <c r="Z146" s="49"/>
      <c r="AA146" s="49"/>
      <c r="AB146" s="49"/>
      <c r="AC146" s="49"/>
      <c r="AD146" s="49"/>
      <c r="AE146" s="49"/>
      <c r="AF146" s="49"/>
      <c r="AG146" s="49"/>
      <c r="AH146" s="49"/>
      <c r="AI146" s="49"/>
      <c r="AJ146" s="49"/>
      <c r="AK146" s="49"/>
      <c r="AL146" s="49"/>
      <c r="AM146" s="17"/>
      <c r="AO146" s="49"/>
      <c r="AP146" s="49"/>
      <c r="AQ146" s="49"/>
      <c r="AR146" s="49"/>
    </row>
    <row r="147" spans="2:44" s="3" customFormat="1" ht="18.75" customHeight="1" x14ac:dyDescent="0.25">
      <c r="B147" s="15"/>
      <c r="C147" s="18"/>
      <c r="D147" s="123" t="s">
        <v>357</v>
      </c>
      <c r="E147" s="117" t="s">
        <v>453</v>
      </c>
      <c r="F147" s="112"/>
      <c r="G147" s="112"/>
      <c r="H147" s="112"/>
      <c r="I147" s="112"/>
      <c r="J147" s="112"/>
      <c r="K147" s="112"/>
      <c r="L147" s="112"/>
      <c r="M147" s="112"/>
      <c r="N147" s="112"/>
      <c r="O147" s="112"/>
      <c r="P147" s="112"/>
      <c r="Q147" s="65"/>
      <c r="R147" s="65"/>
      <c r="S147" s="116" t="str">
        <f>IF('9'!S8="","",'9'!S8)</f>
        <v/>
      </c>
      <c r="T147" s="116" t="str">
        <f>IF('9'!T8="","",'9'!T8)</f>
        <v/>
      </c>
      <c r="U147" s="116" t="str">
        <f>IF('9'!U8="","",'9'!U8)</f>
        <v/>
      </c>
      <c r="V147" s="116" t="str">
        <f>IF('9'!V8="","",'9'!V8)</f>
        <v/>
      </c>
      <c r="W147" s="116" t="str">
        <f>IF('9'!W8="","",'9'!W8)</f>
        <v/>
      </c>
      <c r="X147" s="116" t="str">
        <f>IF('9'!X8="","",'9'!X8)</f>
        <v/>
      </c>
      <c r="Y147" s="116" t="str">
        <f>IF('9'!Y8="","",'9'!Y8)</f>
        <v/>
      </c>
      <c r="Z147" s="116" t="str">
        <f>IF('9'!Z8="","",'9'!Z8)</f>
        <v/>
      </c>
      <c r="AA147" s="116" t="str">
        <f>IF('9'!AA8="","",'9'!AA8)</f>
        <v/>
      </c>
      <c r="AB147" s="116" t="str">
        <f>IF('9'!AB8="","",'9'!AB8)</f>
        <v/>
      </c>
      <c r="AC147" s="116" t="str">
        <f>IF('9'!AC8="","",'9'!AC8)</f>
        <v/>
      </c>
      <c r="AD147" s="116" t="str">
        <f>IF('9'!AD8="","",'9'!AD8)</f>
        <v/>
      </c>
      <c r="AE147" s="116" t="str">
        <f>IF('9'!AE8="","",'9'!AE8)</f>
        <v/>
      </c>
      <c r="AF147" s="116" t="str">
        <f>IF('9'!AF8="","",'9'!AF8)</f>
        <v/>
      </c>
      <c r="AG147" s="116" t="str">
        <f>IF('9'!AG8="","",'9'!AG8)</f>
        <v/>
      </c>
      <c r="AH147" s="116" t="str">
        <f>IF('9'!AH8="","",'9'!AH8)</f>
        <v/>
      </c>
      <c r="AI147" s="116" t="str">
        <f>IF('9'!AI8="","",'9'!AI8)</f>
        <v/>
      </c>
      <c r="AJ147" s="116" t="str">
        <f>IF('9'!AJ8="","",'9'!AJ8)</f>
        <v/>
      </c>
      <c r="AK147" s="116" t="str">
        <f>IF('9'!AK8="","",'9'!AK8)</f>
        <v/>
      </c>
      <c r="AL147" s="116" t="str">
        <f>IF('9'!AL8="","",'9'!AL8)</f>
        <v/>
      </c>
      <c r="AM147" s="17"/>
      <c r="AO147" s="139" t="str">
        <f>IF(AO$5="","",INDEX($S147:$AM147,AO$5))</f>
        <v/>
      </c>
      <c r="AP147" s="139" t="str">
        <f t="shared" ref="AP147:AR147" si="33">IF(AP$5="","",INDEX($S147:$AM147,AP$5))</f>
        <v/>
      </c>
      <c r="AQ147" s="139" t="str">
        <f t="shared" si="33"/>
        <v/>
      </c>
      <c r="AR147" s="139" t="str">
        <f t="shared" si="33"/>
        <v/>
      </c>
    </row>
    <row r="148" spans="2:44" s="3" customFormat="1" ht="2.4500000000000002" customHeight="1" x14ac:dyDescent="0.25">
      <c r="B148" s="15"/>
      <c r="C148" s="31"/>
      <c r="D148" s="124"/>
      <c r="E148" s="19"/>
      <c r="F148" s="31"/>
      <c r="G148" s="31"/>
      <c r="H148" s="31"/>
      <c r="I148" s="31"/>
      <c r="J148" s="31"/>
      <c r="K148" s="31"/>
      <c r="L148" s="31"/>
      <c r="M148" s="31"/>
      <c r="N148" s="31"/>
      <c r="O148" s="31"/>
      <c r="P148" s="31"/>
      <c r="Q148" s="31"/>
      <c r="R148" s="31"/>
      <c r="S148" s="49"/>
      <c r="T148" s="49"/>
      <c r="U148" s="49"/>
      <c r="V148" s="49"/>
      <c r="W148" s="49"/>
      <c r="X148" s="49"/>
      <c r="Y148" s="49"/>
      <c r="Z148" s="49"/>
      <c r="AA148" s="49"/>
      <c r="AB148" s="49"/>
      <c r="AC148" s="49"/>
      <c r="AD148" s="49"/>
      <c r="AE148" s="49"/>
      <c r="AF148" s="49"/>
      <c r="AG148" s="49"/>
      <c r="AH148" s="49"/>
      <c r="AI148" s="49"/>
      <c r="AJ148" s="49"/>
      <c r="AK148" s="49"/>
      <c r="AL148" s="49"/>
      <c r="AM148" s="17"/>
      <c r="AO148" s="49"/>
      <c r="AP148" s="49"/>
      <c r="AQ148" s="49"/>
      <c r="AR148" s="49"/>
    </row>
    <row r="149" spans="2:44" s="3" customFormat="1" ht="18.75" customHeight="1" x14ac:dyDescent="0.25">
      <c r="B149" s="15"/>
      <c r="C149" s="18"/>
      <c r="D149" s="123" t="s">
        <v>359</v>
      </c>
      <c r="E149" s="117" t="s">
        <v>454</v>
      </c>
      <c r="F149" s="112"/>
      <c r="G149" s="112"/>
      <c r="H149" s="112"/>
      <c r="I149" s="112"/>
      <c r="J149" s="112"/>
      <c r="K149" s="112"/>
      <c r="L149" s="112"/>
      <c r="M149" s="112"/>
      <c r="N149" s="112"/>
      <c r="O149" s="112"/>
      <c r="P149" s="112"/>
      <c r="Q149" s="65"/>
      <c r="R149" s="65"/>
      <c r="S149" s="116" t="str">
        <f>IF('9'!S11="","",'9'!S11)</f>
        <v/>
      </c>
      <c r="T149" s="116" t="str">
        <f>IF('9'!T11="","",'9'!T11)</f>
        <v/>
      </c>
      <c r="U149" s="116" t="str">
        <f>IF('9'!U11="","",'9'!U11)</f>
        <v/>
      </c>
      <c r="V149" s="116" t="str">
        <f>IF('9'!V11="","",'9'!V11)</f>
        <v/>
      </c>
      <c r="W149" s="116" t="str">
        <f>IF('9'!W11="","",'9'!W11)</f>
        <v/>
      </c>
      <c r="X149" s="116" t="str">
        <f>IF('9'!X11="","",'9'!X11)</f>
        <v/>
      </c>
      <c r="Y149" s="116" t="str">
        <f>IF('9'!Y11="","",'9'!Y11)</f>
        <v/>
      </c>
      <c r="Z149" s="116" t="str">
        <f>IF('9'!Z11="","",'9'!Z11)</f>
        <v/>
      </c>
      <c r="AA149" s="116" t="str">
        <f>IF('9'!AA11="","",'9'!AA11)</f>
        <v/>
      </c>
      <c r="AB149" s="116" t="str">
        <f>IF('9'!AB11="","",'9'!AB11)</f>
        <v/>
      </c>
      <c r="AC149" s="116" t="str">
        <f>IF('9'!AC11="","",'9'!AC11)</f>
        <v/>
      </c>
      <c r="AD149" s="116" t="str">
        <f>IF('9'!AD11="","",'9'!AD11)</f>
        <v/>
      </c>
      <c r="AE149" s="116" t="str">
        <f>IF('9'!AE11="","",'9'!AE11)</f>
        <v/>
      </c>
      <c r="AF149" s="116" t="str">
        <f>IF('9'!AF11="","",'9'!AF11)</f>
        <v/>
      </c>
      <c r="AG149" s="116" t="str">
        <f>IF('9'!AG11="","",'9'!AG11)</f>
        <v/>
      </c>
      <c r="AH149" s="116" t="str">
        <f>IF('9'!AH11="","",'9'!AH11)</f>
        <v/>
      </c>
      <c r="AI149" s="116" t="str">
        <f>IF('9'!AI11="","",'9'!AI11)</f>
        <v/>
      </c>
      <c r="AJ149" s="116" t="str">
        <f>IF('9'!AJ11="","",'9'!AJ11)</f>
        <v/>
      </c>
      <c r="AK149" s="116" t="str">
        <f>IF('9'!AK11="","",'9'!AK11)</f>
        <v/>
      </c>
      <c r="AL149" s="116" t="str">
        <f>IF('9'!AL11="","",'9'!AL11)</f>
        <v/>
      </c>
      <c r="AM149" s="17"/>
      <c r="AO149" s="139" t="str">
        <f>IF(AO$5="","",INDEX($S149:$AM149,AO$5))</f>
        <v/>
      </c>
      <c r="AP149" s="139" t="str">
        <f t="shared" ref="AP149:AR149" si="34">IF(AP$5="","",INDEX($S149:$AM149,AP$5))</f>
        <v/>
      </c>
      <c r="AQ149" s="139" t="str">
        <f t="shared" si="34"/>
        <v/>
      </c>
      <c r="AR149" s="139" t="str">
        <f t="shared" si="34"/>
        <v/>
      </c>
    </row>
    <row r="150" spans="2:44" s="3" customFormat="1" ht="2.4500000000000002" customHeight="1" x14ac:dyDescent="0.25">
      <c r="B150" s="15"/>
      <c r="C150" s="31"/>
      <c r="D150" s="124"/>
      <c r="E150" s="19"/>
      <c r="F150" s="31"/>
      <c r="G150" s="31"/>
      <c r="H150" s="31"/>
      <c r="I150" s="31"/>
      <c r="J150" s="31"/>
      <c r="K150" s="31"/>
      <c r="L150" s="31"/>
      <c r="M150" s="31"/>
      <c r="N150" s="31"/>
      <c r="O150" s="31"/>
      <c r="P150" s="31"/>
      <c r="Q150" s="31"/>
      <c r="R150" s="31"/>
      <c r="S150" s="49"/>
      <c r="T150" s="49"/>
      <c r="U150" s="49"/>
      <c r="V150" s="49"/>
      <c r="W150" s="49"/>
      <c r="X150" s="49"/>
      <c r="Y150" s="49"/>
      <c r="Z150" s="49"/>
      <c r="AA150" s="49"/>
      <c r="AB150" s="49"/>
      <c r="AC150" s="49"/>
      <c r="AD150" s="49"/>
      <c r="AE150" s="49"/>
      <c r="AF150" s="49"/>
      <c r="AG150" s="49"/>
      <c r="AH150" s="49"/>
      <c r="AI150" s="49"/>
      <c r="AJ150" s="49"/>
      <c r="AK150" s="49"/>
      <c r="AL150" s="49"/>
      <c r="AM150" s="17"/>
      <c r="AO150" s="49"/>
      <c r="AP150" s="49"/>
      <c r="AQ150" s="49"/>
      <c r="AR150" s="49"/>
    </row>
    <row r="151" spans="2:44" s="3" customFormat="1" ht="18.75" customHeight="1" x14ac:dyDescent="0.25">
      <c r="B151" s="15"/>
      <c r="C151" s="18"/>
      <c r="D151" s="123" t="s">
        <v>361</v>
      </c>
      <c r="E151" s="117" t="s">
        <v>455</v>
      </c>
      <c r="F151" s="112"/>
      <c r="G151" s="112"/>
      <c r="H151" s="112"/>
      <c r="I151" s="112"/>
      <c r="J151" s="112"/>
      <c r="K151" s="112"/>
      <c r="L151" s="112"/>
      <c r="M151" s="112"/>
      <c r="N151" s="112"/>
      <c r="O151" s="112"/>
      <c r="P151" s="112"/>
      <c r="Q151" s="65"/>
      <c r="R151" s="65"/>
      <c r="S151" s="116" t="str">
        <f>IF('9'!S14="","",'9'!S14)</f>
        <v/>
      </c>
      <c r="T151" s="116" t="str">
        <f>IF('9'!T14="","",'9'!T14)</f>
        <v/>
      </c>
      <c r="U151" s="116" t="str">
        <f>IF('9'!U14="","",'9'!U14)</f>
        <v/>
      </c>
      <c r="V151" s="116" t="str">
        <f>IF('9'!V14="","",'9'!V14)</f>
        <v/>
      </c>
      <c r="W151" s="116" t="str">
        <f>IF('9'!W14="","",'9'!W14)</f>
        <v/>
      </c>
      <c r="X151" s="116" t="str">
        <f>IF('9'!X14="","",'9'!X14)</f>
        <v/>
      </c>
      <c r="Y151" s="116" t="str">
        <f>IF('9'!Y14="","",'9'!Y14)</f>
        <v/>
      </c>
      <c r="Z151" s="116" t="str">
        <f>IF('9'!Z14="","",'9'!Z14)</f>
        <v/>
      </c>
      <c r="AA151" s="116" t="str">
        <f>IF('9'!AA14="","",'9'!AA14)</f>
        <v/>
      </c>
      <c r="AB151" s="116" t="str">
        <f>IF('9'!AB14="","",'9'!AB14)</f>
        <v/>
      </c>
      <c r="AC151" s="116" t="str">
        <f>IF('9'!AC14="","",'9'!AC14)</f>
        <v/>
      </c>
      <c r="AD151" s="116" t="str">
        <f>IF('9'!AD14="","",'9'!AD14)</f>
        <v/>
      </c>
      <c r="AE151" s="116" t="str">
        <f>IF('9'!AE14="","",'9'!AE14)</f>
        <v/>
      </c>
      <c r="AF151" s="116" t="str">
        <f>IF('9'!AF14="","",'9'!AF14)</f>
        <v/>
      </c>
      <c r="AG151" s="116" t="str">
        <f>IF('9'!AG14="","",'9'!AG14)</f>
        <v/>
      </c>
      <c r="AH151" s="116" t="str">
        <f>IF('9'!AH14="","",'9'!AH14)</f>
        <v/>
      </c>
      <c r="AI151" s="116" t="str">
        <f>IF('9'!AI14="","",'9'!AI14)</f>
        <v/>
      </c>
      <c r="AJ151" s="116" t="str">
        <f>IF('9'!AJ14="","",'9'!AJ14)</f>
        <v/>
      </c>
      <c r="AK151" s="116" t="str">
        <f>IF('9'!AK14="","",'9'!AK14)</f>
        <v/>
      </c>
      <c r="AL151" s="116" t="str">
        <f>IF('9'!AL14="","",'9'!AL14)</f>
        <v/>
      </c>
      <c r="AM151" s="17"/>
      <c r="AO151" s="139" t="str">
        <f>IF(AO$5="","",INDEX($S151:$AM151,AO$5))</f>
        <v/>
      </c>
      <c r="AP151" s="139" t="str">
        <f t="shared" ref="AP151:AR151" si="35">IF(AP$5="","",INDEX($S151:$AM151,AP$5))</f>
        <v/>
      </c>
      <c r="AQ151" s="139" t="str">
        <f t="shared" si="35"/>
        <v/>
      </c>
      <c r="AR151" s="139" t="str">
        <f t="shared" si="35"/>
        <v/>
      </c>
    </row>
    <row r="152" spans="2:44" s="3" customFormat="1" ht="2.4500000000000002" customHeight="1" x14ac:dyDescent="0.25">
      <c r="B152" s="15"/>
      <c r="C152" s="31"/>
      <c r="D152" s="124"/>
      <c r="E152" s="19"/>
      <c r="F152" s="31"/>
      <c r="G152" s="31"/>
      <c r="H152" s="31"/>
      <c r="I152" s="31"/>
      <c r="J152" s="31"/>
      <c r="K152" s="31"/>
      <c r="L152" s="31"/>
      <c r="M152" s="31"/>
      <c r="N152" s="31"/>
      <c r="O152" s="31"/>
      <c r="P152" s="31"/>
      <c r="Q152" s="31"/>
      <c r="R152" s="31"/>
      <c r="S152" s="49"/>
      <c r="T152" s="49"/>
      <c r="U152" s="49"/>
      <c r="V152" s="49"/>
      <c r="W152" s="49"/>
      <c r="X152" s="49"/>
      <c r="Y152" s="49"/>
      <c r="Z152" s="49"/>
      <c r="AA152" s="49"/>
      <c r="AB152" s="49"/>
      <c r="AC152" s="49"/>
      <c r="AD152" s="49"/>
      <c r="AE152" s="49"/>
      <c r="AF152" s="49"/>
      <c r="AG152" s="49"/>
      <c r="AH152" s="49"/>
      <c r="AI152" s="49"/>
      <c r="AJ152" s="49"/>
      <c r="AK152" s="49"/>
      <c r="AL152" s="49"/>
      <c r="AM152" s="17"/>
      <c r="AO152" s="49"/>
      <c r="AP152" s="49"/>
      <c r="AQ152" s="49"/>
      <c r="AR152" s="49"/>
    </row>
    <row r="153" spans="2:44" s="3" customFormat="1" ht="72.75" customHeight="1" x14ac:dyDescent="0.25">
      <c r="B153" s="15"/>
      <c r="C153" s="18"/>
      <c r="D153" s="123" t="s">
        <v>363</v>
      </c>
      <c r="E153" s="117" t="s">
        <v>364</v>
      </c>
      <c r="F153" s="112"/>
      <c r="G153" s="442" t="s">
        <v>556</v>
      </c>
      <c r="H153" s="442"/>
      <c r="I153" s="442"/>
      <c r="J153" s="442"/>
      <c r="K153" s="442"/>
      <c r="L153" s="442"/>
      <c r="M153" s="442"/>
      <c r="N153" s="442"/>
      <c r="O153" s="442"/>
      <c r="P153" s="442"/>
      <c r="Q153" s="442"/>
      <c r="R153" s="443"/>
      <c r="S153" s="116" t="str">
        <f>IF('9'!S17="","",'9'!S17)</f>
        <v/>
      </c>
      <c r="T153" s="116" t="str">
        <f>IF('9'!T17="","",'9'!T17)</f>
        <v/>
      </c>
      <c r="U153" s="116" t="str">
        <f>IF('9'!U17="","",'9'!U17)</f>
        <v/>
      </c>
      <c r="V153" s="116" t="str">
        <f>IF('9'!V17="","",'9'!V17)</f>
        <v/>
      </c>
      <c r="W153" s="116" t="str">
        <f>IF('9'!W17="","",'9'!W17)</f>
        <v/>
      </c>
      <c r="X153" s="116" t="str">
        <f>IF('9'!X17="","",'9'!X17)</f>
        <v/>
      </c>
      <c r="Y153" s="116" t="str">
        <f>IF('9'!Y17="","",'9'!Y17)</f>
        <v/>
      </c>
      <c r="Z153" s="116" t="str">
        <f>IF('9'!Z17="","",'9'!Z17)</f>
        <v/>
      </c>
      <c r="AA153" s="116" t="str">
        <f>IF('9'!AA17="","",'9'!AA17)</f>
        <v/>
      </c>
      <c r="AB153" s="116" t="str">
        <f>IF('9'!AB17="","",'9'!AB17)</f>
        <v/>
      </c>
      <c r="AC153" s="116" t="str">
        <f>IF('9'!AC17="","",'9'!AC17)</f>
        <v/>
      </c>
      <c r="AD153" s="116" t="str">
        <f>IF('9'!AD17="","",'9'!AD17)</f>
        <v/>
      </c>
      <c r="AE153" s="116" t="str">
        <f>IF('9'!AE17="","",'9'!AE17)</f>
        <v/>
      </c>
      <c r="AF153" s="116" t="str">
        <f>IF('9'!AF17="","",'9'!AF17)</f>
        <v/>
      </c>
      <c r="AG153" s="116" t="str">
        <f>IF('9'!AG17="","",'9'!AG17)</f>
        <v/>
      </c>
      <c r="AH153" s="116" t="str">
        <f>IF('9'!AH17="","",'9'!AH17)</f>
        <v/>
      </c>
      <c r="AI153" s="116" t="str">
        <f>IF('9'!AI17="","",'9'!AI17)</f>
        <v/>
      </c>
      <c r="AJ153" s="116" t="str">
        <f>IF('9'!AJ17="","",'9'!AJ17)</f>
        <v/>
      </c>
      <c r="AK153" s="116" t="str">
        <f>IF('9'!AK17="","",'9'!AK17)</f>
        <v/>
      </c>
      <c r="AL153" s="116" t="str">
        <f>IF('9'!AL17="","",'9'!AL17)</f>
        <v/>
      </c>
      <c r="AM153" s="17"/>
      <c r="AO153" s="139" t="str">
        <f>IF(AO$5="","",INDEX($S153:$AM153,AO$5))</f>
        <v/>
      </c>
      <c r="AP153" s="139" t="str">
        <f t="shared" ref="AP153:AR153" si="36">IF(AP$5="","",INDEX($S153:$AM153,AP$5))</f>
        <v/>
      </c>
      <c r="AQ153" s="139" t="str">
        <f t="shared" si="36"/>
        <v/>
      </c>
      <c r="AR153" s="139" t="str">
        <f t="shared" si="36"/>
        <v/>
      </c>
    </row>
    <row r="154" spans="2:44" s="3" customFormat="1" ht="2.4500000000000002" customHeight="1" x14ac:dyDescent="0.25">
      <c r="B154" s="15"/>
      <c r="C154" s="31"/>
      <c r="D154" s="125"/>
      <c r="E154" s="19"/>
      <c r="F154" s="31"/>
      <c r="G154" s="31"/>
      <c r="H154" s="31"/>
      <c r="I154" s="31"/>
      <c r="J154" s="31"/>
      <c r="K154" s="31"/>
      <c r="L154" s="31"/>
      <c r="M154" s="31"/>
      <c r="N154" s="31"/>
      <c r="O154" s="31"/>
      <c r="P154" s="31"/>
      <c r="Q154" s="31"/>
      <c r="R154" s="31"/>
      <c r="S154" s="49"/>
      <c r="T154" s="49"/>
      <c r="U154" s="49"/>
      <c r="V154" s="49"/>
      <c r="W154" s="49"/>
      <c r="X154" s="49"/>
      <c r="Y154" s="49"/>
      <c r="Z154" s="49"/>
      <c r="AA154" s="49"/>
      <c r="AB154" s="49"/>
      <c r="AC154" s="49"/>
      <c r="AD154" s="49"/>
      <c r="AE154" s="49"/>
      <c r="AF154" s="49"/>
      <c r="AG154" s="49"/>
      <c r="AH154" s="49"/>
      <c r="AI154" s="49"/>
      <c r="AJ154" s="49"/>
      <c r="AK154" s="49"/>
      <c r="AL154" s="49"/>
      <c r="AM154" s="17"/>
      <c r="AO154" s="49"/>
      <c r="AP154" s="49"/>
      <c r="AQ154" s="49"/>
      <c r="AR154" s="49"/>
    </row>
    <row r="155" spans="2:44" s="3" customFormat="1" ht="18.75" customHeight="1" x14ac:dyDescent="0.25">
      <c r="B155" s="15"/>
      <c r="C155" s="18"/>
      <c r="D155" s="123" t="s">
        <v>365</v>
      </c>
      <c r="E155" s="117" t="s">
        <v>366</v>
      </c>
      <c r="F155" s="112"/>
      <c r="G155" s="112"/>
      <c r="H155" s="112"/>
      <c r="I155" s="112"/>
      <c r="J155" s="112"/>
      <c r="K155" s="112"/>
      <c r="L155" s="112"/>
      <c r="M155" s="112"/>
      <c r="N155" s="112"/>
      <c r="O155" s="112"/>
      <c r="P155" s="112"/>
      <c r="Q155" s="65"/>
      <c r="R155" s="65"/>
      <c r="S155" s="116" t="str">
        <f>IF('9'!S20="","",'9'!S20)</f>
        <v/>
      </c>
      <c r="T155" s="116" t="str">
        <f>IF('9'!T20="","",'9'!T20)</f>
        <v/>
      </c>
      <c r="U155" s="116" t="str">
        <f>IF('9'!U20="","",'9'!U20)</f>
        <v/>
      </c>
      <c r="V155" s="116" t="str">
        <f>IF('9'!V20="","",'9'!V20)</f>
        <v/>
      </c>
      <c r="W155" s="116" t="str">
        <f>IF('9'!W20="","",'9'!W20)</f>
        <v/>
      </c>
      <c r="X155" s="116" t="str">
        <f>IF('9'!X20="","",'9'!X20)</f>
        <v/>
      </c>
      <c r="Y155" s="116" t="str">
        <f>IF('9'!Y20="","",'9'!Y20)</f>
        <v/>
      </c>
      <c r="Z155" s="116" t="str">
        <f>IF('9'!Z20="","",'9'!Z20)</f>
        <v/>
      </c>
      <c r="AA155" s="116" t="str">
        <f>IF('9'!AA20="","",'9'!AA20)</f>
        <v/>
      </c>
      <c r="AB155" s="116" t="str">
        <f>IF('9'!AB20="","",'9'!AB20)</f>
        <v/>
      </c>
      <c r="AC155" s="116" t="str">
        <f>IF('9'!AC20="","",'9'!AC20)</f>
        <v/>
      </c>
      <c r="AD155" s="116" t="str">
        <f>IF('9'!AD20="","",'9'!AD20)</f>
        <v/>
      </c>
      <c r="AE155" s="116" t="str">
        <f>IF('9'!AE20="","",'9'!AE20)</f>
        <v/>
      </c>
      <c r="AF155" s="116" t="str">
        <f>IF('9'!AF20="","",'9'!AF20)</f>
        <v/>
      </c>
      <c r="AG155" s="116" t="str">
        <f>IF('9'!AG20="","",'9'!AG20)</f>
        <v/>
      </c>
      <c r="AH155" s="116" t="str">
        <f>IF('9'!AH20="","",'9'!AH20)</f>
        <v/>
      </c>
      <c r="AI155" s="116" t="str">
        <f>IF('9'!AI20="","",'9'!AI20)</f>
        <v/>
      </c>
      <c r="AJ155" s="116" t="str">
        <f>IF('9'!AJ20="","",'9'!AJ20)</f>
        <v/>
      </c>
      <c r="AK155" s="116" t="str">
        <f>IF('9'!AK20="","",'9'!AK20)</f>
        <v/>
      </c>
      <c r="AL155" s="116" t="str">
        <f>IF('9'!AL20="","",'9'!AL20)</f>
        <v/>
      </c>
      <c r="AM155" s="17"/>
      <c r="AO155" s="139" t="str">
        <f>IF(AO$5="","",INDEX($S155:$AM155,AO$5))</f>
        <v/>
      </c>
      <c r="AP155" s="139" t="str">
        <f t="shared" ref="AP155:AR155" si="37">IF(AP$5="","",INDEX($S155:$AM155,AP$5))</f>
        <v/>
      </c>
      <c r="AQ155" s="139" t="str">
        <f t="shared" si="37"/>
        <v/>
      </c>
      <c r="AR155" s="139" t="str">
        <f t="shared" si="37"/>
        <v/>
      </c>
    </row>
    <row r="156" spans="2:44" s="3" customFormat="1" ht="6" customHeight="1" x14ac:dyDescent="0.25">
      <c r="B156" s="15"/>
      <c r="C156" s="31"/>
      <c r="D156" s="71"/>
      <c r="E156" s="31"/>
      <c r="F156" s="31"/>
      <c r="G156" s="31"/>
      <c r="H156" s="31"/>
      <c r="I156" s="31"/>
      <c r="J156" s="31"/>
      <c r="K156" s="31"/>
      <c r="L156" s="31"/>
      <c r="M156" s="31"/>
      <c r="N156" s="31"/>
      <c r="O156" s="31"/>
      <c r="P156" s="31"/>
      <c r="Q156" s="31"/>
      <c r="R156" s="31"/>
      <c r="S156" s="49"/>
      <c r="T156" s="49"/>
      <c r="U156" s="49"/>
      <c r="V156" s="49"/>
      <c r="W156" s="49"/>
      <c r="X156" s="49"/>
      <c r="Y156" s="49"/>
      <c r="Z156" s="49"/>
      <c r="AA156" s="49"/>
      <c r="AB156" s="49"/>
      <c r="AC156" s="49"/>
      <c r="AD156" s="49"/>
      <c r="AE156" s="49"/>
      <c r="AF156" s="49"/>
      <c r="AG156" s="49"/>
      <c r="AH156" s="49"/>
      <c r="AI156" s="49"/>
      <c r="AJ156" s="49"/>
      <c r="AK156" s="49"/>
      <c r="AL156" s="49"/>
      <c r="AM156" s="17"/>
      <c r="AO156" s="49"/>
      <c r="AP156" s="49"/>
      <c r="AQ156" s="49"/>
      <c r="AR156" s="49"/>
    </row>
    <row r="157" spans="2:44" s="3" customFormat="1" ht="15" customHeight="1" x14ac:dyDescent="0.25">
      <c r="B157" s="15"/>
      <c r="C157" s="18"/>
      <c r="D157" s="121">
        <v>10</v>
      </c>
      <c r="E157" s="115" t="s">
        <v>368</v>
      </c>
      <c r="F157" s="88"/>
      <c r="G157" s="88"/>
      <c r="H157" s="88"/>
      <c r="I157" s="88"/>
      <c r="J157" s="88"/>
      <c r="K157" s="88"/>
      <c r="L157" s="88"/>
      <c r="M157" s="88"/>
      <c r="N157" s="88"/>
      <c r="O157" s="88"/>
      <c r="P157" s="88"/>
      <c r="Q157" s="66"/>
      <c r="R157" s="88"/>
      <c r="S157" s="88"/>
      <c r="T157" s="88"/>
      <c r="U157" s="88"/>
      <c r="V157" s="88"/>
      <c r="W157" s="88"/>
      <c r="X157" s="88"/>
      <c r="Y157" s="88"/>
      <c r="Z157" s="88"/>
      <c r="AA157" s="88"/>
      <c r="AB157" s="88"/>
      <c r="AC157" s="88"/>
      <c r="AD157" s="88"/>
      <c r="AE157" s="88"/>
      <c r="AF157" s="88"/>
      <c r="AG157" s="88"/>
      <c r="AH157" s="88"/>
      <c r="AI157" s="88"/>
      <c r="AJ157" s="88"/>
      <c r="AK157" s="88"/>
      <c r="AL157" s="88"/>
      <c r="AM157" s="17"/>
      <c r="AO157" s="88"/>
      <c r="AP157" s="88"/>
      <c r="AQ157" s="88"/>
      <c r="AR157" s="88"/>
    </row>
    <row r="158" spans="2:44" s="3" customFormat="1" ht="2.4500000000000002" customHeight="1" x14ac:dyDescent="0.25">
      <c r="B158" s="15"/>
      <c r="C158" s="31"/>
      <c r="D158" s="71"/>
      <c r="E158" s="31"/>
      <c r="F158" s="31"/>
      <c r="G158" s="31"/>
      <c r="H158" s="31"/>
      <c r="I158" s="31"/>
      <c r="J158" s="31"/>
      <c r="K158" s="31"/>
      <c r="L158" s="31"/>
      <c r="M158" s="31"/>
      <c r="N158" s="31"/>
      <c r="O158" s="31"/>
      <c r="P158" s="31"/>
      <c r="Q158" s="31"/>
      <c r="R158" s="31"/>
      <c r="S158" s="49"/>
      <c r="T158" s="49"/>
      <c r="U158" s="49"/>
      <c r="V158" s="49"/>
      <c r="W158" s="49"/>
      <c r="X158" s="49"/>
      <c r="Y158" s="49"/>
      <c r="Z158" s="49"/>
      <c r="AA158" s="49"/>
      <c r="AB158" s="49"/>
      <c r="AC158" s="49"/>
      <c r="AD158" s="49"/>
      <c r="AE158" s="49"/>
      <c r="AF158" s="49"/>
      <c r="AG158" s="49"/>
      <c r="AH158" s="49"/>
      <c r="AI158" s="49"/>
      <c r="AJ158" s="49"/>
      <c r="AK158" s="49"/>
      <c r="AL158" s="49"/>
      <c r="AM158" s="17"/>
      <c r="AO158" s="49"/>
      <c r="AP158" s="49"/>
      <c r="AQ158" s="49"/>
      <c r="AR158" s="49"/>
    </row>
    <row r="159" spans="2:44" s="3" customFormat="1" ht="18.75" customHeight="1" x14ac:dyDescent="0.25">
      <c r="B159" s="15"/>
      <c r="C159" s="18"/>
      <c r="D159" s="123" t="s">
        <v>369</v>
      </c>
      <c r="E159" s="117" t="s">
        <v>454</v>
      </c>
      <c r="F159" s="112"/>
      <c r="G159" s="112"/>
      <c r="H159" s="112"/>
      <c r="I159" s="112"/>
      <c r="J159" s="112"/>
      <c r="K159" s="112"/>
      <c r="L159" s="112"/>
      <c r="M159" s="112"/>
      <c r="N159" s="112"/>
      <c r="O159" s="112"/>
      <c r="P159" s="112"/>
      <c r="Q159" s="65"/>
      <c r="R159" s="65"/>
      <c r="S159" s="116" t="str">
        <f>IF('10'!S8="","",'10'!S8)</f>
        <v/>
      </c>
      <c r="T159" s="116" t="str">
        <f>IF('10'!T8="","",'10'!T8)</f>
        <v/>
      </c>
      <c r="U159" s="116" t="str">
        <f>IF('10'!U8="","",'10'!U8)</f>
        <v/>
      </c>
      <c r="V159" s="116" t="str">
        <f>IF('10'!V8="","",'10'!V8)</f>
        <v/>
      </c>
      <c r="W159" s="116" t="str">
        <f>IF('10'!W8="","",'10'!W8)</f>
        <v/>
      </c>
      <c r="X159" s="116" t="str">
        <f>IF('10'!X8="","",'10'!X8)</f>
        <v/>
      </c>
      <c r="Y159" s="116" t="str">
        <f>IF('10'!Y8="","",'10'!Y8)</f>
        <v/>
      </c>
      <c r="Z159" s="116" t="str">
        <f>IF('10'!Z8="","",'10'!Z8)</f>
        <v/>
      </c>
      <c r="AA159" s="116" t="str">
        <f>IF('10'!AA8="","",'10'!AA8)</f>
        <v/>
      </c>
      <c r="AB159" s="116" t="str">
        <f>IF('10'!AB8="","",'10'!AB8)</f>
        <v/>
      </c>
      <c r="AC159" s="116" t="str">
        <f>IF('10'!AC8="","",'10'!AC8)</f>
        <v/>
      </c>
      <c r="AD159" s="116" t="str">
        <f>IF('10'!AD8="","",'10'!AD8)</f>
        <v/>
      </c>
      <c r="AE159" s="116" t="str">
        <f>IF('10'!AE8="","",'10'!AE8)</f>
        <v/>
      </c>
      <c r="AF159" s="116" t="str">
        <f>IF('10'!AF8="","",'10'!AF8)</f>
        <v/>
      </c>
      <c r="AG159" s="116" t="str">
        <f>IF('10'!AG8="","",'10'!AG8)</f>
        <v/>
      </c>
      <c r="AH159" s="116" t="str">
        <f>IF('10'!AH8="","",'10'!AH8)</f>
        <v/>
      </c>
      <c r="AI159" s="116" t="str">
        <f>IF('10'!AI8="","",'10'!AI8)</f>
        <v/>
      </c>
      <c r="AJ159" s="116" t="str">
        <f>IF('10'!AJ8="","",'10'!AJ8)</f>
        <v/>
      </c>
      <c r="AK159" s="116" t="str">
        <f>IF('10'!AK8="","",'10'!AK8)</f>
        <v/>
      </c>
      <c r="AL159" s="116" t="str">
        <f>IF('10'!AL8="","",'10'!AL8)</f>
        <v/>
      </c>
      <c r="AM159" s="17"/>
      <c r="AO159" s="139" t="str">
        <f>IF(AO$5="","",INDEX($S159:$AM159,AO$5))</f>
        <v/>
      </c>
      <c r="AP159" s="139" t="str">
        <f t="shared" ref="AP159:AR159" si="38">IF(AP$5="","",INDEX($S159:$AM159,AP$5))</f>
        <v/>
      </c>
      <c r="AQ159" s="139" t="str">
        <f t="shared" si="38"/>
        <v/>
      </c>
      <c r="AR159" s="139" t="str">
        <f t="shared" si="38"/>
        <v/>
      </c>
    </row>
    <row r="160" spans="2:44" s="3" customFormat="1" ht="2.4500000000000002" customHeight="1" x14ac:dyDescent="0.25">
      <c r="B160" s="15"/>
      <c r="C160" s="31"/>
      <c r="D160" s="124"/>
      <c r="E160" s="19"/>
      <c r="F160" s="31"/>
      <c r="G160" s="31"/>
      <c r="H160" s="31"/>
      <c r="I160" s="31"/>
      <c r="J160" s="31"/>
      <c r="K160" s="31"/>
      <c r="L160" s="31"/>
      <c r="M160" s="31"/>
      <c r="N160" s="31"/>
      <c r="O160" s="31"/>
      <c r="P160" s="31"/>
      <c r="Q160" s="31"/>
      <c r="R160" s="31"/>
      <c r="S160" s="49"/>
      <c r="T160" s="49"/>
      <c r="U160" s="49"/>
      <c r="V160" s="49"/>
      <c r="W160" s="49"/>
      <c r="X160" s="49"/>
      <c r="Y160" s="49"/>
      <c r="Z160" s="49"/>
      <c r="AA160" s="49"/>
      <c r="AB160" s="49"/>
      <c r="AC160" s="49"/>
      <c r="AD160" s="49"/>
      <c r="AE160" s="49"/>
      <c r="AF160" s="49"/>
      <c r="AG160" s="49"/>
      <c r="AH160" s="49"/>
      <c r="AI160" s="49"/>
      <c r="AJ160" s="49"/>
      <c r="AK160" s="49"/>
      <c r="AL160" s="49"/>
      <c r="AM160" s="17"/>
      <c r="AO160" s="49"/>
      <c r="AP160" s="49"/>
      <c r="AQ160" s="49"/>
      <c r="AR160" s="49"/>
    </row>
    <row r="161" spans="2:44" s="3" customFormat="1" ht="58.5" customHeight="1" x14ac:dyDescent="0.25">
      <c r="B161" s="15"/>
      <c r="C161" s="18"/>
      <c r="D161" s="123" t="s">
        <v>371</v>
      </c>
      <c r="E161" s="117" t="s">
        <v>455</v>
      </c>
      <c r="F161" s="112"/>
      <c r="G161" s="442" t="s">
        <v>557</v>
      </c>
      <c r="H161" s="442"/>
      <c r="I161" s="442"/>
      <c r="J161" s="442"/>
      <c r="K161" s="442"/>
      <c r="L161" s="442"/>
      <c r="M161" s="442"/>
      <c r="N161" s="442"/>
      <c r="O161" s="442"/>
      <c r="P161" s="442"/>
      <c r="Q161" s="442"/>
      <c r="R161" s="443"/>
      <c r="S161" s="116" t="str">
        <f>IF('10'!S11="","",'10'!S11)</f>
        <v/>
      </c>
      <c r="T161" s="116" t="str">
        <f>IF('10'!T11="","",'10'!T11)</f>
        <v/>
      </c>
      <c r="U161" s="116" t="str">
        <f>IF('10'!U11="","",'10'!U11)</f>
        <v/>
      </c>
      <c r="V161" s="116" t="str">
        <f>IF('10'!V11="","",'10'!V11)</f>
        <v/>
      </c>
      <c r="W161" s="116" t="str">
        <f>IF('10'!W11="","",'10'!W11)</f>
        <v/>
      </c>
      <c r="X161" s="116" t="str">
        <f>IF('10'!X11="","",'10'!X11)</f>
        <v/>
      </c>
      <c r="Y161" s="116" t="str">
        <f>IF('10'!Y11="","",'10'!Y11)</f>
        <v/>
      </c>
      <c r="Z161" s="116" t="str">
        <f>IF('10'!Z11="","",'10'!Z11)</f>
        <v/>
      </c>
      <c r="AA161" s="116" t="str">
        <f>IF('10'!AA11="","",'10'!AA11)</f>
        <v/>
      </c>
      <c r="AB161" s="116" t="str">
        <f>IF('10'!AB11="","",'10'!AB11)</f>
        <v/>
      </c>
      <c r="AC161" s="116" t="str">
        <f>IF('10'!AC11="","",'10'!AC11)</f>
        <v/>
      </c>
      <c r="AD161" s="116" t="str">
        <f>IF('10'!AD11="","",'10'!AD11)</f>
        <v/>
      </c>
      <c r="AE161" s="116" t="str">
        <f>IF('10'!AE11="","",'10'!AE11)</f>
        <v/>
      </c>
      <c r="AF161" s="116" t="str">
        <f>IF('10'!AF11="","",'10'!AF11)</f>
        <v/>
      </c>
      <c r="AG161" s="116" t="str">
        <f>IF('10'!AG11="","",'10'!AG11)</f>
        <v/>
      </c>
      <c r="AH161" s="116" t="str">
        <f>IF('10'!AH11="","",'10'!AH11)</f>
        <v/>
      </c>
      <c r="AI161" s="116" t="str">
        <f>IF('10'!AI11="","",'10'!AI11)</f>
        <v/>
      </c>
      <c r="AJ161" s="116" t="str">
        <f>IF('10'!AJ11="","",'10'!AJ11)</f>
        <v/>
      </c>
      <c r="AK161" s="116" t="str">
        <f>IF('10'!AK11="","",'10'!AK11)</f>
        <v/>
      </c>
      <c r="AL161" s="116" t="str">
        <f>IF('10'!AL11="","",'10'!AL11)</f>
        <v/>
      </c>
      <c r="AM161" s="17"/>
      <c r="AO161" s="139" t="str">
        <f>IF(AO$5="","",INDEX($S161:$AM161,AO$5))</f>
        <v/>
      </c>
      <c r="AP161" s="139" t="str">
        <f t="shared" ref="AP161:AR161" si="39">IF(AP$5="","",INDEX($S161:$AM161,AP$5))</f>
        <v/>
      </c>
      <c r="AQ161" s="139" t="str">
        <f t="shared" si="39"/>
        <v/>
      </c>
      <c r="AR161" s="139" t="str">
        <f t="shared" si="39"/>
        <v/>
      </c>
    </row>
    <row r="162" spans="2:44" s="3" customFormat="1" ht="2.4500000000000002" customHeight="1" x14ac:dyDescent="0.25">
      <c r="B162" s="15"/>
      <c r="C162" s="31"/>
      <c r="D162" s="124"/>
      <c r="E162" s="19"/>
      <c r="F162" s="31"/>
      <c r="G162" s="31"/>
      <c r="H162" s="31"/>
      <c r="I162" s="31"/>
      <c r="J162" s="31"/>
      <c r="K162" s="31"/>
      <c r="L162" s="31"/>
      <c r="M162" s="31"/>
      <c r="N162" s="31"/>
      <c r="O162" s="31"/>
      <c r="P162" s="31"/>
      <c r="Q162" s="31"/>
      <c r="R162" s="31"/>
      <c r="S162" s="49"/>
      <c r="T162" s="49"/>
      <c r="U162" s="49"/>
      <c r="V162" s="49"/>
      <c r="W162" s="49"/>
      <c r="X162" s="49"/>
      <c r="Y162" s="49"/>
      <c r="Z162" s="49"/>
      <c r="AA162" s="49"/>
      <c r="AB162" s="49"/>
      <c r="AC162" s="49"/>
      <c r="AD162" s="49"/>
      <c r="AE162" s="49"/>
      <c r="AF162" s="49"/>
      <c r="AG162" s="49"/>
      <c r="AH162" s="49"/>
      <c r="AI162" s="49"/>
      <c r="AJ162" s="49"/>
      <c r="AK162" s="49"/>
      <c r="AL162" s="49"/>
      <c r="AM162" s="17"/>
      <c r="AO162" s="49"/>
      <c r="AP162" s="49"/>
      <c r="AQ162" s="49"/>
      <c r="AR162" s="49"/>
    </row>
    <row r="163" spans="2:44" s="3" customFormat="1" ht="18.75" customHeight="1" x14ac:dyDescent="0.25">
      <c r="B163" s="15"/>
      <c r="C163" s="18"/>
      <c r="D163" s="123" t="s">
        <v>372</v>
      </c>
      <c r="E163" s="117" t="s">
        <v>364</v>
      </c>
      <c r="F163" s="112"/>
      <c r="G163" s="112"/>
      <c r="H163" s="112"/>
      <c r="I163" s="112"/>
      <c r="J163" s="112"/>
      <c r="K163" s="112"/>
      <c r="L163" s="112"/>
      <c r="M163" s="112"/>
      <c r="N163" s="112"/>
      <c r="O163" s="112"/>
      <c r="P163" s="112"/>
      <c r="Q163" s="65"/>
      <c r="R163" s="65"/>
      <c r="S163" s="116" t="str">
        <f>IF('10'!S14="","",'10'!S14)</f>
        <v/>
      </c>
      <c r="T163" s="116" t="str">
        <f>IF('10'!T14="","",'10'!T14)</f>
        <v/>
      </c>
      <c r="U163" s="116" t="str">
        <f>IF('10'!U14="","",'10'!U14)</f>
        <v/>
      </c>
      <c r="V163" s="116" t="str">
        <f>IF('10'!V14="","",'10'!V14)</f>
        <v/>
      </c>
      <c r="W163" s="116" t="str">
        <f>IF('10'!W14="","",'10'!W14)</f>
        <v/>
      </c>
      <c r="X163" s="116" t="str">
        <f>IF('10'!X14="","",'10'!X14)</f>
        <v/>
      </c>
      <c r="Y163" s="116" t="str">
        <f>IF('10'!Y14="","",'10'!Y14)</f>
        <v/>
      </c>
      <c r="Z163" s="116" t="str">
        <f>IF('10'!Z14="","",'10'!Z14)</f>
        <v/>
      </c>
      <c r="AA163" s="116" t="str">
        <f>IF('10'!AA14="","",'10'!AA14)</f>
        <v/>
      </c>
      <c r="AB163" s="116" t="str">
        <f>IF('10'!AB14="","",'10'!AB14)</f>
        <v/>
      </c>
      <c r="AC163" s="116" t="str">
        <f>IF('10'!AC14="","",'10'!AC14)</f>
        <v/>
      </c>
      <c r="AD163" s="116" t="str">
        <f>IF('10'!AD14="","",'10'!AD14)</f>
        <v/>
      </c>
      <c r="AE163" s="116" t="str">
        <f>IF('10'!AE14="","",'10'!AE14)</f>
        <v/>
      </c>
      <c r="AF163" s="116" t="str">
        <f>IF('10'!AF14="","",'10'!AF14)</f>
        <v/>
      </c>
      <c r="AG163" s="116" t="str">
        <f>IF('10'!AG14="","",'10'!AG14)</f>
        <v/>
      </c>
      <c r="AH163" s="116" t="str">
        <f>IF('10'!AH14="","",'10'!AH14)</f>
        <v/>
      </c>
      <c r="AI163" s="116" t="str">
        <f>IF('10'!AI14="","",'10'!AI14)</f>
        <v/>
      </c>
      <c r="AJ163" s="116" t="str">
        <f>IF('10'!AJ14="","",'10'!AJ14)</f>
        <v/>
      </c>
      <c r="AK163" s="116" t="str">
        <f>IF('10'!AK14="","",'10'!AK14)</f>
        <v/>
      </c>
      <c r="AL163" s="116" t="str">
        <f>IF('10'!AL14="","",'10'!AL14)</f>
        <v/>
      </c>
      <c r="AM163" s="17"/>
      <c r="AO163" s="139" t="str">
        <f>IF(AO$5="","",INDEX($S163:$AM163,AO$5))</f>
        <v/>
      </c>
      <c r="AP163" s="139" t="str">
        <f t="shared" ref="AP163:AR163" si="40">IF(AP$5="","",INDEX($S163:$AM163,AP$5))</f>
        <v/>
      </c>
      <c r="AQ163" s="139" t="str">
        <f t="shared" si="40"/>
        <v/>
      </c>
      <c r="AR163" s="139" t="str">
        <f t="shared" si="40"/>
        <v/>
      </c>
    </row>
    <row r="164" spans="2:44" s="3" customFormat="1" ht="6" customHeight="1" x14ac:dyDescent="0.25">
      <c r="B164" s="15"/>
      <c r="C164" s="31"/>
      <c r="D164" s="71"/>
      <c r="E164" s="31"/>
      <c r="F164" s="31"/>
      <c r="G164" s="31"/>
      <c r="H164" s="31"/>
      <c r="I164" s="31"/>
      <c r="J164" s="31"/>
      <c r="K164" s="31"/>
      <c r="L164" s="31"/>
      <c r="M164" s="31"/>
      <c r="N164" s="31"/>
      <c r="O164" s="31"/>
      <c r="P164" s="31"/>
      <c r="Q164" s="31"/>
      <c r="R164" s="31"/>
      <c r="S164" s="49"/>
      <c r="T164" s="49"/>
      <c r="U164" s="49"/>
      <c r="V164" s="49"/>
      <c r="W164" s="49"/>
      <c r="X164" s="49"/>
      <c r="Y164" s="49"/>
      <c r="Z164" s="49"/>
      <c r="AA164" s="49"/>
      <c r="AB164" s="49"/>
      <c r="AC164" s="49"/>
      <c r="AD164" s="49"/>
      <c r="AE164" s="49"/>
      <c r="AF164" s="49"/>
      <c r="AG164" s="49"/>
      <c r="AH164" s="49"/>
      <c r="AI164" s="49"/>
      <c r="AJ164" s="49"/>
      <c r="AK164" s="49"/>
      <c r="AL164" s="49"/>
      <c r="AM164" s="17"/>
      <c r="AO164" s="49"/>
      <c r="AP164" s="49"/>
      <c r="AQ164" s="49"/>
      <c r="AR164" s="49"/>
    </row>
    <row r="165" spans="2:44" s="3" customFormat="1" ht="15" customHeight="1" x14ac:dyDescent="0.25">
      <c r="B165" s="15"/>
      <c r="C165" s="18"/>
      <c r="D165" s="121">
        <v>11</v>
      </c>
      <c r="E165" s="115" t="s">
        <v>456</v>
      </c>
      <c r="F165" s="88"/>
      <c r="G165" s="88"/>
      <c r="H165" s="88"/>
      <c r="I165" s="88"/>
      <c r="J165" s="88"/>
      <c r="K165" s="88"/>
      <c r="L165" s="88"/>
      <c r="M165" s="88"/>
      <c r="N165" s="88"/>
      <c r="O165" s="88"/>
      <c r="P165" s="88"/>
      <c r="Q165" s="66"/>
      <c r="R165" s="88"/>
      <c r="S165" s="88"/>
      <c r="T165" s="88"/>
      <c r="U165" s="88"/>
      <c r="V165" s="88"/>
      <c r="W165" s="88"/>
      <c r="X165" s="88"/>
      <c r="Y165" s="88"/>
      <c r="Z165" s="88"/>
      <c r="AA165" s="88"/>
      <c r="AB165" s="88"/>
      <c r="AC165" s="88"/>
      <c r="AD165" s="88"/>
      <c r="AE165" s="88"/>
      <c r="AF165" s="88"/>
      <c r="AG165" s="88"/>
      <c r="AH165" s="88"/>
      <c r="AI165" s="88"/>
      <c r="AJ165" s="88"/>
      <c r="AK165" s="88"/>
      <c r="AL165" s="88"/>
      <c r="AM165" s="17"/>
      <c r="AO165" s="88"/>
      <c r="AP165" s="88"/>
      <c r="AQ165" s="88"/>
      <c r="AR165" s="88"/>
    </row>
    <row r="166" spans="2:44" s="3" customFormat="1" ht="2.4500000000000002" customHeight="1" x14ac:dyDescent="0.25">
      <c r="B166" s="15"/>
      <c r="C166" s="31"/>
      <c r="D166" s="71"/>
      <c r="E166" s="31"/>
      <c r="F166" s="31"/>
      <c r="G166" s="31"/>
      <c r="H166" s="31"/>
      <c r="I166" s="31"/>
      <c r="J166" s="31"/>
      <c r="K166" s="31"/>
      <c r="L166" s="31"/>
      <c r="M166" s="31"/>
      <c r="N166" s="31"/>
      <c r="O166" s="31"/>
      <c r="P166" s="31"/>
      <c r="Q166" s="31"/>
      <c r="R166" s="31"/>
      <c r="S166" s="49"/>
      <c r="T166" s="49"/>
      <c r="U166" s="49"/>
      <c r="V166" s="49"/>
      <c r="W166" s="49"/>
      <c r="X166" s="49"/>
      <c r="Y166" s="49"/>
      <c r="Z166" s="49"/>
      <c r="AA166" s="49"/>
      <c r="AB166" s="49"/>
      <c r="AC166" s="49"/>
      <c r="AD166" s="49"/>
      <c r="AE166" s="49"/>
      <c r="AF166" s="49"/>
      <c r="AG166" s="49"/>
      <c r="AH166" s="49"/>
      <c r="AI166" s="49"/>
      <c r="AJ166" s="49"/>
      <c r="AK166" s="49"/>
      <c r="AL166" s="49"/>
      <c r="AM166" s="17"/>
      <c r="AO166" s="49"/>
      <c r="AP166" s="49"/>
      <c r="AQ166" s="49"/>
      <c r="AR166" s="49"/>
    </row>
    <row r="167" spans="2:44" s="3" customFormat="1" ht="18.75" customHeight="1" x14ac:dyDescent="0.25">
      <c r="B167" s="15"/>
      <c r="C167" s="18"/>
      <c r="D167" s="123" t="s">
        <v>374</v>
      </c>
      <c r="E167" s="117" t="s">
        <v>457</v>
      </c>
      <c r="F167" s="112"/>
      <c r="G167" s="112"/>
      <c r="H167" s="112"/>
      <c r="I167" s="112"/>
      <c r="J167" s="112"/>
      <c r="K167" s="112"/>
      <c r="L167" s="112"/>
      <c r="M167" s="112"/>
      <c r="N167" s="112"/>
      <c r="O167" s="112"/>
      <c r="P167" s="112"/>
      <c r="Q167" s="65"/>
      <c r="R167" s="65"/>
      <c r="S167" s="116" t="str">
        <f>IF('11'!S8="","",'11'!S8)</f>
        <v/>
      </c>
      <c r="T167" s="116" t="str">
        <f>IF('11'!T8="","",'11'!T8)</f>
        <v/>
      </c>
      <c r="U167" s="116" t="str">
        <f>IF('11'!U8="","",'11'!U8)</f>
        <v/>
      </c>
      <c r="V167" s="116" t="str">
        <f>IF('11'!V8="","",'11'!V8)</f>
        <v/>
      </c>
      <c r="W167" s="116" t="str">
        <f>IF('11'!W8="","",'11'!W8)</f>
        <v/>
      </c>
      <c r="X167" s="116" t="str">
        <f>IF('11'!X8="","",'11'!X8)</f>
        <v/>
      </c>
      <c r="Y167" s="116" t="str">
        <f>IF('11'!Y8="","",'11'!Y8)</f>
        <v/>
      </c>
      <c r="Z167" s="116" t="str">
        <f>IF('11'!Z8="","",'11'!Z8)</f>
        <v/>
      </c>
      <c r="AA167" s="116" t="str">
        <f>IF('11'!AA8="","",'11'!AA8)</f>
        <v/>
      </c>
      <c r="AB167" s="116" t="str">
        <f>IF('11'!AB8="","",'11'!AB8)</f>
        <v/>
      </c>
      <c r="AC167" s="116" t="str">
        <f>IF('11'!AC8="","",'11'!AC8)</f>
        <v/>
      </c>
      <c r="AD167" s="116" t="str">
        <f>IF('11'!AD8="","",'11'!AD8)</f>
        <v/>
      </c>
      <c r="AE167" s="116" t="str">
        <f>IF('11'!AE8="","",'11'!AE8)</f>
        <v/>
      </c>
      <c r="AF167" s="116" t="str">
        <f>IF('11'!AF8="","",'11'!AF8)</f>
        <v/>
      </c>
      <c r="AG167" s="116" t="str">
        <f>IF('11'!AG8="","",'11'!AG8)</f>
        <v/>
      </c>
      <c r="AH167" s="116" t="str">
        <f>IF('11'!AH8="","",'11'!AH8)</f>
        <v/>
      </c>
      <c r="AI167" s="116" t="str">
        <f>IF('11'!AI8="","",'11'!AI8)</f>
        <v/>
      </c>
      <c r="AJ167" s="116" t="str">
        <f>IF('11'!AJ8="","",'11'!AJ8)</f>
        <v/>
      </c>
      <c r="AK167" s="116" t="str">
        <f>IF('11'!AK8="","",'11'!AK8)</f>
        <v/>
      </c>
      <c r="AL167" s="116" t="str">
        <f>IF('11'!AL8="","",'11'!AL8)</f>
        <v/>
      </c>
      <c r="AM167" s="17"/>
      <c r="AO167" s="139" t="str">
        <f>IF(AO$5="","",INDEX($S167:$AM167,AO$5))</f>
        <v/>
      </c>
      <c r="AP167" s="139" t="str">
        <f t="shared" ref="AP167:AR167" si="41">IF(AP$5="","",INDEX($S167:$AM167,AP$5))</f>
        <v/>
      </c>
      <c r="AQ167" s="139" t="str">
        <f t="shared" si="41"/>
        <v/>
      </c>
      <c r="AR167" s="139" t="str">
        <f t="shared" si="41"/>
        <v/>
      </c>
    </row>
    <row r="168" spans="2:44" s="3" customFormat="1" ht="2.4500000000000002" customHeight="1" x14ac:dyDescent="0.25">
      <c r="B168" s="15"/>
      <c r="C168" s="31"/>
      <c r="D168" s="124"/>
      <c r="E168" s="19"/>
      <c r="F168" s="31"/>
      <c r="G168" s="31"/>
      <c r="H168" s="31"/>
      <c r="I168" s="31"/>
      <c r="J168" s="31"/>
      <c r="K168" s="31"/>
      <c r="L168" s="31"/>
      <c r="M168" s="31"/>
      <c r="N168" s="31"/>
      <c r="O168" s="31"/>
      <c r="P168" s="31"/>
      <c r="Q168" s="31"/>
      <c r="R168" s="31"/>
      <c r="S168" s="49"/>
      <c r="T168" s="49"/>
      <c r="U168" s="49"/>
      <c r="V168" s="49"/>
      <c r="W168" s="49"/>
      <c r="X168" s="49"/>
      <c r="Y168" s="49"/>
      <c r="Z168" s="49"/>
      <c r="AA168" s="49"/>
      <c r="AB168" s="49"/>
      <c r="AC168" s="49"/>
      <c r="AD168" s="49"/>
      <c r="AE168" s="49"/>
      <c r="AF168" s="49"/>
      <c r="AG168" s="49"/>
      <c r="AH168" s="49"/>
      <c r="AI168" s="49"/>
      <c r="AJ168" s="49"/>
      <c r="AK168" s="49"/>
      <c r="AL168" s="49"/>
      <c r="AM168" s="17"/>
      <c r="AO168" s="49"/>
      <c r="AP168" s="49"/>
      <c r="AQ168" s="49"/>
      <c r="AR168" s="49"/>
    </row>
    <row r="169" spans="2:44" s="3" customFormat="1" ht="57" customHeight="1" x14ac:dyDescent="0.25">
      <c r="B169" s="15"/>
      <c r="C169" s="18"/>
      <c r="D169" s="123" t="s">
        <v>376</v>
      </c>
      <c r="E169" s="117" t="s">
        <v>454</v>
      </c>
      <c r="F169" s="112"/>
      <c r="G169" s="442" t="s">
        <v>558</v>
      </c>
      <c r="H169" s="442"/>
      <c r="I169" s="442"/>
      <c r="J169" s="442"/>
      <c r="K169" s="442"/>
      <c r="L169" s="442"/>
      <c r="M169" s="442"/>
      <c r="N169" s="442"/>
      <c r="O169" s="442"/>
      <c r="P169" s="442"/>
      <c r="Q169" s="442"/>
      <c r="R169" s="443"/>
      <c r="S169" s="112" t="s">
        <v>383</v>
      </c>
      <c r="T169" s="112"/>
      <c r="U169" s="112"/>
      <c r="V169" s="112"/>
      <c r="W169" s="112"/>
      <c r="X169" s="112"/>
      <c r="Y169" s="112"/>
      <c r="Z169" s="112"/>
      <c r="AA169" s="112"/>
      <c r="AB169" s="112"/>
      <c r="AC169" s="112"/>
      <c r="AD169" s="112"/>
      <c r="AE169" s="112"/>
      <c r="AF169" s="112"/>
      <c r="AG169" s="112"/>
      <c r="AH169" s="112"/>
      <c r="AI169" s="112"/>
      <c r="AJ169" s="112"/>
      <c r="AK169" s="112"/>
      <c r="AL169" s="112"/>
      <c r="AM169" s="17"/>
      <c r="AO169" s="112"/>
      <c r="AP169" s="112"/>
      <c r="AQ169" s="112"/>
      <c r="AR169" s="112"/>
    </row>
    <row r="170" spans="2:44" s="3" customFormat="1" ht="2.4500000000000002" customHeight="1" x14ac:dyDescent="0.25">
      <c r="B170" s="15"/>
      <c r="C170" s="31"/>
      <c r="D170" s="124"/>
      <c r="E170" s="19"/>
      <c r="F170" s="31"/>
      <c r="G170" s="31"/>
      <c r="H170" s="31"/>
      <c r="I170" s="31"/>
      <c r="J170" s="31"/>
      <c r="K170" s="31"/>
      <c r="L170" s="31"/>
      <c r="M170" s="31"/>
      <c r="N170" s="31"/>
      <c r="O170" s="31"/>
      <c r="P170" s="31"/>
      <c r="Q170" s="31"/>
      <c r="R170" s="31"/>
      <c r="S170" s="49"/>
      <c r="T170" s="49"/>
      <c r="U170" s="49"/>
      <c r="V170" s="49"/>
      <c r="W170" s="49"/>
      <c r="X170" s="49"/>
      <c r="Y170" s="49"/>
      <c r="Z170" s="49"/>
      <c r="AA170" s="49"/>
      <c r="AB170" s="49"/>
      <c r="AC170" s="49"/>
      <c r="AD170" s="49"/>
      <c r="AE170" s="49"/>
      <c r="AF170" s="49"/>
      <c r="AG170" s="49"/>
      <c r="AH170" s="49"/>
      <c r="AI170" s="49"/>
      <c r="AJ170" s="49"/>
      <c r="AK170" s="49"/>
      <c r="AL170" s="49"/>
      <c r="AM170" s="17"/>
      <c r="AO170" s="49"/>
      <c r="AP170" s="49"/>
      <c r="AQ170" s="49"/>
      <c r="AR170" s="49"/>
    </row>
    <row r="171" spans="2:44" s="3" customFormat="1" ht="18.75" customHeight="1" x14ac:dyDescent="0.25">
      <c r="B171" s="15"/>
      <c r="C171" s="18"/>
      <c r="D171" s="123" t="s">
        <v>378</v>
      </c>
      <c r="E171" s="117" t="s">
        <v>455</v>
      </c>
      <c r="F171" s="112"/>
      <c r="G171" s="112"/>
      <c r="H171" s="112"/>
      <c r="I171" s="112"/>
      <c r="J171" s="112"/>
      <c r="K171" s="112"/>
      <c r="L171" s="112"/>
      <c r="M171" s="112"/>
      <c r="N171" s="112"/>
      <c r="O171" s="112"/>
      <c r="P171" s="112"/>
      <c r="Q171" s="65"/>
      <c r="R171" s="65"/>
      <c r="S171" s="116" t="str">
        <f>IF('11'!S14="","",'11'!S14)</f>
        <v/>
      </c>
      <c r="T171" s="116" t="str">
        <f>IF('11'!T14="","",'11'!T14)</f>
        <v/>
      </c>
      <c r="U171" s="116" t="str">
        <f>IF('11'!U14="","",'11'!U14)</f>
        <v/>
      </c>
      <c r="V171" s="116" t="str">
        <f>IF('11'!V14="","",'11'!V14)</f>
        <v/>
      </c>
      <c r="W171" s="116" t="str">
        <f>IF('11'!W14="","",'11'!W14)</f>
        <v/>
      </c>
      <c r="X171" s="116" t="str">
        <f>IF('11'!X14="","",'11'!X14)</f>
        <v/>
      </c>
      <c r="Y171" s="116" t="str">
        <f>IF('11'!Y14="","",'11'!Y14)</f>
        <v/>
      </c>
      <c r="Z171" s="116" t="str">
        <f>IF('11'!Z14="","",'11'!Z14)</f>
        <v/>
      </c>
      <c r="AA171" s="116" t="str">
        <f>IF('11'!AA14="","",'11'!AA14)</f>
        <v/>
      </c>
      <c r="AB171" s="116" t="str">
        <f>IF('11'!AB14="","",'11'!AB14)</f>
        <v/>
      </c>
      <c r="AC171" s="116" t="str">
        <f>IF('11'!AC14="","",'11'!AC14)</f>
        <v/>
      </c>
      <c r="AD171" s="116" t="str">
        <f>IF('11'!AD14="","",'11'!AD14)</f>
        <v/>
      </c>
      <c r="AE171" s="116" t="str">
        <f>IF('11'!AE14="","",'11'!AE14)</f>
        <v/>
      </c>
      <c r="AF171" s="116" t="str">
        <f>IF('11'!AF14="","",'11'!AF14)</f>
        <v/>
      </c>
      <c r="AG171" s="116" t="str">
        <f>IF('11'!AG14="","",'11'!AG14)</f>
        <v/>
      </c>
      <c r="AH171" s="116" t="str">
        <f>IF('11'!AH14="","",'11'!AH14)</f>
        <v/>
      </c>
      <c r="AI171" s="116" t="str">
        <f>IF('11'!AI14="","",'11'!AI14)</f>
        <v/>
      </c>
      <c r="AJ171" s="116" t="str">
        <f>IF('11'!AJ14="","",'11'!AJ14)</f>
        <v/>
      </c>
      <c r="AK171" s="116" t="str">
        <f>IF('11'!AK14="","",'11'!AK14)</f>
        <v/>
      </c>
      <c r="AL171" s="116" t="str">
        <f>IF('11'!AL14="","",'11'!AL14)</f>
        <v/>
      </c>
      <c r="AM171" s="17"/>
      <c r="AO171" s="139" t="str">
        <f>IF(AO$5="","",INDEX($S171:$AM171,AO$5))</f>
        <v/>
      </c>
      <c r="AP171" s="139" t="str">
        <f t="shared" ref="AP171:AR171" si="42">IF(AP$5="","",INDEX($S171:$AM171,AP$5))</f>
        <v/>
      </c>
      <c r="AQ171" s="139" t="str">
        <f t="shared" si="42"/>
        <v/>
      </c>
      <c r="AR171" s="139" t="str">
        <f t="shared" si="42"/>
        <v/>
      </c>
    </row>
    <row r="172" spans="2:44" s="3" customFormat="1" ht="2.4500000000000002" customHeight="1" x14ac:dyDescent="0.25">
      <c r="B172" s="15"/>
      <c r="C172" s="31"/>
      <c r="D172" s="124"/>
      <c r="E172" s="19"/>
      <c r="F172" s="31"/>
      <c r="G172" s="31"/>
      <c r="H172" s="31"/>
      <c r="I172" s="31"/>
      <c r="J172" s="31"/>
      <c r="K172" s="31"/>
      <c r="L172" s="31"/>
      <c r="M172" s="31"/>
      <c r="N172" s="31"/>
      <c r="O172" s="31"/>
      <c r="P172" s="31"/>
      <c r="Q172" s="31"/>
      <c r="R172" s="31"/>
      <c r="S172" s="49"/>
      <c r="T172" s="49"/>
      <c r="U172" s="49"/>
      <c r="V172" s="49"/>
      <c r="W172" s="49"/>
      <c r="X172" s="49"/>
      <c r="Y172" s="49"/>
      <c r="Z172" s="49"/>
      <c r="AA172" s="49"/>
      <c r="AB172" s="49"/>
      <c r="AC172" s="49"/>
      <c r="AD172" s="49"/>
      <c r="AE172" s="49"/>
      <c r="AF172" s="49"/>
      <c r="AG172" s="49"/>
      <c r="AH172" s="49"/>
      <c r="AI172" s="49"/>
      <c r="AJ172" s="49"/>
      <c r="AK172" s="49"/>
      <c r="AL172" s="49"/>
      <c r="AM172" s="17"/>
      <c r="AO172" s="49"/>
      <c r="AP172" s="49"/>
      <c r="AQ172" s="49"/>
      <c r="AR172" s="49"/>
    </row>
    <row r="173" spans="2:44" s="3" customFormat="1" ht="18.75" customHeight="1" x14ac:dyDescent="0.25">
      <c r="B173" s="15"/>
      <c r="C173" s="18"/>
      <c r="D173" s="123" t="s">
        <v>379</v>
      </c>
      <c r="E173" s="117" t="s">
        <v>458</v>
      </c>
      <c r="F173" s="112"/>
      <c r="G173" s="112"/>
      <c r="H173" s="112"/>
      <c r="I173" s="112"/>
      <c r="J173" s="112"/>
      <c r="K173" s="112"/>
      <c r="L173" s="112"/>
      <c r="M173" s="112"/>
      <c r="N173" s="112"/>
      <c r="O173" s="112"/>
      <c r="P173" s="112"/>
      <c r="Q173" s="65"/>
      <c r="R173" s="65"/>
      <c r="S173" s="116" t="str">
        <f>IF('11'!S17="","",'11'!S17)</f>
        <v/>
      </c>
      <c r="T173" s="116" t="str">
        <f>IF('11'!T17="","",'11'!T17)</f>
        <v/>
      </c>
      <c r="U173" s="116" t="str">
        <f>IF('11'!U17="","",'11'!U17)</f>
        <v/>
      </c>
      <c r="V173" s="116" t="str">
        <f>IF('11'!V17="","",'11'!V17)</f>
        <v/>
      </c>
      <c r="W173" s="116" t="str">
        <f>IF('11'!W17="","",'11'!W17)</f>
        <v/>
      </c>
      <c r="X173" s="116" t="str">
        <f>IF('11'!X17="","",'11'!X17)</f>
        <v/>
      </c>
      <c r="Y173" s="116" t="str">
        <f>IF('11'!Y17="","",'11'!Y17)</f>
        <v/>
      </c>
      <c r="Z173" s="116" t="str">
        <f>IF('11'!Z17="","",'11'!Z17)</f>
        <v/>
      </c>
      <c r="AA173" s="116" t="str">
        <f>IF('11'!AA17="","",'11'!AA17)</f>
        <v/>
      </c>
      <c r="AB173" s="116" t="str">
        <f>IF('11'!AB17="","",'11'!AB17)</f>
        <v/>
      </c>
      <c r="AC173" s="116" t="str">
        <f>IF('11'!AC17="","",'11'!AC17)</f>
        <v/>
      </c>
      <c r="AD173" s="116" t="str">
        <f>IF('11'!AD17="","",'11'!AD17)</f>
        <v/>
      </c>
      <c r="AE173" s="116" t="str">
        <f>IF('11'!AE17="","",'11'!AE17)</f>
        <v/>
      </c>
      <c r="AF173" s="116" t="str">
        <f>IF('11'!AF17="","",'11'!AF17)</f>
        <v/>
      </c>
      <c r="AG173" s="116" t="str">
        <f>IF('11'!AG17="","",'11'!AG17)</f>
        <v/>
      </c>
      <c r="AH173" s="116" t="str">
        <f>IF('11'!AH17="","",'11'!AH17)</f>
        <v/>
      </c>
      <c r="AI173" s="116" t="str">
        <f>IF('11'!AI17="","",'11'!AI17)</f>
        <v/>
      </c>
      <c r="AJ173" s="116" t="str">
        <f>IF('11'!AJ17="","",'11'!AJ17)</f>
        <v/>
      </c>
      <c r="AK173" s="116" t="str">
        <f>IF('11'!AK17="","",'11'!AK17)</f>
        <v/>
      </c>
      <c r="AL173" s="116" t="str">
        <f>IF('11'!AL17="","",'11'!AL17)</f>
        <v/>
      </c>
      <c r="AM173" s="17"/>
      <c r="AO173" s="139" t="str">
        <f>IF(AO$5="","",INDEX($S173:$AM173,AO$5))</f>
        <v/>
      </c>
      <c r="AP173" s="139" t="str">
        <f t="shared" ref="AP173:AR173" si="43">IF(AP$5="","",INDEX($S173:$AM173,AP$5))</f>
        <v/>
      </c>
      <c r="AQ173" s="139" t="str">
        <f t="shared" si="43"/>
        <v/>
      </c>
      <c r="AR173" s="139" t="str">
        <f t="shared" si="43"/>
        <v/>
      </c>
    </row>
    <row r="174" spans="2:44" s="3" customFormat="1" ht="2.4500000000000002" customHeight="1" x14ac:dyDescent="0.25">
      <c r="B174" s="15"/>
      <c r="C174" s="31"/>
      <c r="D174" s="125"/>
      <c r="E174" s="19"/>
      <c r="F174" s="31"/>
      <c r="G174" s="31"/>
      <c r="H174" s="31"/>
      <c r="I174" s="31"/>
      <c r="J174" s="31"/>
      <c r="K174" s="31"/>
      <c r="L174" s="31"/>
      <c r="M174" s="31"/>
      <c r="N174" s="31"/>
      <c r="O174" s="31"/>
      <c r="P174" s="31"/>
      <c r="Q174" s="31"/>
      <c r="R174" s="31"/>
      <c r="S174" s="49"/>
      <c r="T174" s="49"/>
      <c r="U174" s="49"/>
      <c r="V174" s="49"/>
      <c r="W174" s="49"/>
      <c r="X174" s="49"/>
      <c r="Y174" s="49"/>
      <c r="Z174" s="49"/>
      <c r="AA174" s="49"/>
      <c r="AB174" s="49"/>
      <c r="AC174" s="49"/>
      <c r="AD174" s="49"/>
      <c r="AE174" s="49"/>
      <c r="AF174" s="49"/>
      <c r="AG174" s="49"/>
      <c r="AH174" s="49"/>
      <c r="AI174" s="49"/>
      <c r="AJ174" s="49"/>
      <c r="AK174" s="49"/>
      <c r="AL174" s="49"/>
      <c r="AM174" s="17"/>
      <c r="AO174" s="49"/>
      <c r="AP174" s="49"/>
      <c r="AQ174" s="49"/>
      <c r="AR174" s="49"/>
    </row>
    <row r="175" spans="2:44" s="3" customFormat="1" ht="69" customHeight="1" x14ac:dyDescent="0.25">
      <c r="B175" s="15"/>
      <c r="C175" s="18"/>
      <c r="D175" s="123" t="s">
        <v>381</v>
      </c>
      <c r="E175" s="117" t="s">
        <v>364</v>
      </c>
      <c r="F175" s="112"/>
      <c r="G175" s="442" t="s">
        <v>556</v>
      </c>
      <c r="H175" s="442"/>
      <c r="I175" s="442"/>
      <c r="J175" s="442"/>
      <c r="K175" s="442"/>
      <c r="L175" s="442"/>
      <c r="M175" s="442"/>
      <c r="N175" s="442"/>
      <c r="O175" s="442"/>
      <c r="P175" s="442"/>
      <c r="Q175" s="442"/>
      <c r="R175" s="443"/>
      <c r="S175" s="116" t="str">
        <f>IF('9'!S20="","",'9'!S20)</f>
        <v/>
      </c>
      <c r="T175" s="116" t="str">
        <f>IF('9'!T20="","",'9'!T20)</f>
        <v/>
      </c>
      <c r="U175" s="116" t="str">
        <f>IF('9'!U20="","",'9'!U20)</f>
        <v/>
      </c>
      <c r="V175" s="116" t="str">
        <f>IF('9'!V20="","",'9'!V20)</f>
        <v/>
      </c>
      <c r="W175" s="116" t="str">
        <f>IF('9'!W20="","",'9'!W20)</f>
        <v/>
      </c>
      <c r="X175" s="116" t="str">
        <f>IF('9'!X20="","",'9'!X20)</f>
        <v/>
      </c>
      <c r="Y175" s="116" t="str">
        <f>IF('9'!Y20="","",'9'!Y20)</f>
        <v/>
      </c>
      <c r="Z175" s="116" t="str">
        <f>IF('9'!Z20="","",'9'!Z20)</f>
        <v/>
      </c>
      <c r="AA175" s="116" t="str">
        <f>IF('9'!AA20="","",'9'!AA20)</f>
        <v/>
      </c>
      <c r="AB175" s="116" t="str">
        <f>IF('9'!AB20="","",'9'!AB20)</f>
        <v/>
      </c>
      <c r="AC175" s="116" t="str">
        <f>IF('9'!AC20="","",'9'!AC20)</f>
        <v/>
      </c>
      <c r="AD175" s="116" t="str">
        <f>IF('9'!AD20="","",'9'!AD20)</f>
        <v/>
      </c>
      <c r="AE175" s="116" t="str">
        <f>IF('9'!AE20="","",'9'!AE20)</f>
        <v/>
      </c>
      <c r="AF175" s="116" t="str">
        <f>IF('9'!AF20="","",'9'!AF20)</f>
        <v/>
      </c>
      <c r="AG175" s="116" t="str">
        <f>IF('9'!AG20="","",'9'!AG20)</f>
        <v/>
      </c>
      <c r="AH175" s="116" t="str">
        <f>IF('9'!AH20="","",'9'!AH20)</f>
        <v/>
      </c>
      <c r="AI175" s="116" t="str">
        <f>IF('9'!AI20="","",'9'!AI20)</f>
        <v/>
      </c>
      <c r="AJ175" s="116" t="str">
        <f>IF('9'!AJ20="","",'9'!AJ20)</f>
        <v/>
      </c>
      <c r="AK175" s="116" t="str">
        <f>IF('9'!AK20="","",'9'!AK20)</f>
        <v/>
      </c>
      <c r="AL175" s="116" t="str">
        <f>IF('9'!AL20="","",'9'!AL20)</f>
        <v/>
      </c>
      <c r="AM175" s="17"/>
      <c r="AO175" s="139" t="str">
        <f>IF(AO$5="","",INDEX($S175:$AM175,AO$5))</f>
        <v/>
      </c>
      <c r="AP175" s="139" t="str">
        <f t="shared" ref="AP175:AR175" si="44">IF(AP$5="","",INDEX($S175:$AM175,AP$5))</f>
        <v/>
      </c>
      <c r="AQ175" s="139" t="str">
        <f t="shared" si="44"/>
        <v/>
      </c>
      <c r="AR175" s="139" t="str">
        <f t="shared" si="44"/>
        <v/>
      </c>
    </row>
    <row r="176" spans="2:44" s="3" customFormat="1" ht="2.4500000000000002" customHeight="1" x14ac:dyDescent="0.25">
      <c r="B176" s="15"/>
      <c r="C176" s="31"/>
      <c r="D176" s="125"/>
      <c r="E176" s="19"/>
      <c r="F176" s="31"/>
      <c r="G176" s="31"/>
      <c r="H176" s="31"/>
      <c r="I176" s="31"/>
      <c r="J176" s="31"/>
      <c r="K176" s="31"/>
      <c r="L176" s="31"/>
      <c r="M176" s="31"/>
      <c r="N176" s="31"/>
      <c r="O176" s="31"/>
      <c r="P176" s="31"/>
      <c r="Q176" s="31"/>
      <c r="R176" s="31"/>
      <c r="S176" s="49"/>
      <c r="T176" s="49"/>
      <c r="U176" s="49"/>
      <c r="V176" s="49"/>
      <c r="W176" s="49"/>
      <c r="X176" s="49"/>
      <c r="Y176" s="49"/>
      <c r="Z176" s="49"/>
      <c r="AA176" s="49"/>
      <c r="AB176" s="49"/>
      <c r="AC176" s="49"/>
      <c r="AD176" s="49"/>
      <c r="AE176" s="49"/>
      <c r="AF176" s="49"/>
      <c r="AG176" s="49"/>
      <c r="AH176" s="49"/>
      <c r="AI176" s="49"/>
      <c r="AJ176" s="49"/>
      <c r="AK176" s="49"/>
      <c r="AL176" s="49"/>
      <c r="AM176" s="17"/>
      <c r="AO176" s="49"/>
      <c r="AP176" s="49"/>
      <c r="AQ176" s="49"/>
      <c r="AR176" s="49"/>
    </row>
    <row r="177" spans="2:44" s="3" customFormat="1" ht="18.75" customHeight="1" x14ac:dyDescent="0.25">
      <c r="B177" s="15"/>
      <c r="C177" s="18"/>
      <c r="D177" s="123" t="s">
        <v>382</v>
      </c>
      <c r="E177" s="117" t="s">
        <v>366</v>
      </c>
      <c r="F177" s="112"/>
      <c r="G177" s="112"/>
      <c r="H177" s="112"/>
      <c r="I177" s="112"/>
      <c r="J177" s="112"/>
      <c r="K177" s="112"/>
      <c r="L177" s="112"/>
      <c r="M177" s="112"/>
      <c r="N177" s="112"/>
      <c r="O177" s="112"/>
      <c r="P177" s="112"/>
      <c r="Q177" s="65"/>
      <c r="R177" s="65"/>
      <c r="S177" s="116" t="str">
        <f>IF('9'!S23="","",'9'!S23)</f>
        <v/>
      </c>
      <c r="T177" s="116" t="str">
        <f>IF('9'!T23="","",'9'!T23)</f>
        <v/>
      </c>
      <c r="U177" s="116" t="str">
        <f>IF('9'!U23="","",'9'!U23)</f>
        <v/>
      </c>
      <c r="V177" s="116" t="str">
        <f>IF('9'!V23="","",'9'!V23)</f>
        <v/>
      </c>
      <c r="W177" s="116" t="str">
        <f>IF('9'!W23="","",'9'!W23)</f>
        <v/>
      </c>
      <c r="X177" s="116" t="str">
        <f>IF('9'!X23="","",'9'!X23)</f>
        <v/>
      </c>
      <c r="Y177" s="116" t="str">
        <f>IF('9'!Y23="","",'9'!Y23)</f>
        <v/>
      </c>
      <c r="Z177" s="116" t="str">
        <f>IF('9'!Z23="","",'9'!Z23)</f>
        <v/>
      </c>
      <c r="AA177" s="116" t="str">
        <f>IF('9'!AA23="","",'9'!AA23)</f>
        <v/>
      </c>
      <c r="AB177" s="116" t="str">
        <f>IF('9'!AB23="","",'9'!AB23)</f>
        <v/>
      </c>
      <c r="AC177" s="116" t="str">
        <f>IF('9'!AC23="","",'9'!AC23)</f>
        <v/>
      </c>
      <c r="AD177" s="116" t="str">
        <f>IF('9'!AD23="","",'9'!AD23)</f>
        <v/>
      </c>
      <c r="AE177" s="116" t="str">
        <f>IF('9'!AE23="","",'9'!AE23)</f>
        <v/>
      </c>
      <c r="AF177" s="116" t="str">
        <f>IF('9'!AF23="","",'9'!AF23)</f>
        <v/>
      </c>
      <c r="AG177" s="116" t="str">
        <f>IF('9'!AG23="","",'9'!AG23)</f>
        <v/>
      </c>
      <c r="AH177" s="116" t="str">
        <f>IF('9'!AH23="","",'9'!AH23)</f>
        <v/>
      </c>
      <c r="AI177" s="116" t="str">
        <f>IF('9'!AI23="","",'9'!AI23)</f>
        <v/>
      </c>
      <c r="AJ177" s="116" t="str">
        <f>IF('9'!AJ23="","",'9'!AJ23)</f>
        <v/>
      </c>
      <c r="AK177" s="116" t="str">
        <f>IF('9'!AK23="","",'9'!AK23)</f>
        <v/>
      </c>
      <c r="AL177" s="116" t="str">
        <f>IF('9'!AL23="","",'9'!AL23)</f>
        <v/>
      </c>
      <c r="AM177" s="17"/>
      <c r="AO177" s="139" t="str">
        <f>IF(AO$5="","",INDEX($S177:$AM177,AO$5))</f>
        <v/>
      </c>
      <c r="AP177" s="139" t="str">
        <f t="shared" ref="AP177:AR177" si="45">IF(AP$5="","",INDEX($S177:$AM177,AP$5))</f>
        <v/>
      </c>
      <c r="AQ177" s="139" t="str">
        <f t="shared" si="45"/>
        <v/>
      </c>
      <c r="AR177" s="139" t="str">
        <f t="shared" si="45"/>
        <v/>
      </c>
    </row>
    <row r="178" spans="2:44" s="3" customFormat="1" ht="6" customHeight="1" x14ac:dyDescent="0.25">
      <c r="B178" s="15"/>
      <c r="C178" s="31"/>
      <c r="D178" s="71"/>
      <c r="E178" s="31"/>
      <c r="F178" s="31"/>
      <c r="G178" s="31"/>
      <c r="H178" s="31"/>
      <c r="I178" s="31"/>
      <c r="J178" s="31"/>
      <c r="K178" s="31"/>
      <c r="L178" s="31"/>
      <c r="M178" s="31"/>
      <c r="N178" s="31"/>
      <c r="O178" s="31"/>
      <c r="P178" s="31"/>
      <c r="Q178" s="31"/>
      <c r="R178" s="31"/>
      <c r="S178" s="49"/>
      <c r="T178" s="49"/>
      <c r="U178" s="49"/>
      <c r="V178" s="49"/>
      <c r="W178" s="49"/>
      <c r="X178" s="49"/>
      <c r="Y178" s="49"/>
      <c r="Z178" s="49"/>
      <c r="AA178" s="49"/>
      <c r="AB178" s="49"/>
      <c r="AC178" s="49"/>
      <c r="AD178" s="49"/>
      <c r="AE178" s="49"/>
      <c r="AF178" s="49"/>
      <c r="AG178" s="49"/>
      <c r="AH178" s="49"/>
      <c r="AI178" s="49"/>
      <c r="AJ178" s="49"/>
      <c r="AK178" s="49"/>
      <c r="AL178" s="49"/>
      <c r="AM178" s="17"/>
      <c r="AO178" s="49"/>
      <c r="AP178" s="49"/>
      <c r="AQ178" s="49"/>
      <c r="AR178" s="49"/>
    </row>
    <row r="179" spans="2:44" s="3" customFormat="1" ht="15" customHeight="1" x14ac:dyDescent="0.25">
      <c r="B179" s="15"/>
      <c r="C179" s="18"/>
      <c r="D179" s="121">
        <v>12</v>
      </c>
      <c r="E179" s="115" t="s">
        <v>384</v>
      </c>
      <c r="F179" s="88"/>
      <c r="G179" s="88"/>
      <c r="H179" s="88"/>
      <c r="I179" s="88"/>
      <c r="J179" s="88"/>
      <c r="K179" s="88"/>
      <c r="L179" s="88"/>
      <c r="M179" s="88"/>
      <c r="N179" s="88"/>
      <c r="O179" s="88"/>
      <c r="P179" s="88"/>
      <c r="Q179" s="66"/>
      <c r="R179" s="88"/>
      <c r="S179" s="88"/>
      <c r="T179" s="88"/>
      <c r="U179" s="88"/>
      <c r="V179" s="88"/>
      <c r="W179" s="88"/>
      <c r="X179" s="88"/>
      <c r="Y179" s="88"/>
      <c r="Z179" s="88"/>
      <c r="AA179" s="88"/>
      <c r="AB179" s="88"/>
      <c r="AC179" s="88"/>
      <c r="AD179" s="88"/>
      <c r="AE179" s="88"/>
      <c r="AF179" s="88"/>
      <c r="AG179" s="88"/>
      <c r="AH179" s="88"/>
      <c r="AI179" s="88"/>
      <c r="AJ179" s="88"/>
      <c r="AK179" s="88"/>
      <c r="AL179" s="88"/>
      <c r="AM179" s="17"/>
      <c r="AO179" s="88"/>
      <c r="AP179" s="88"/>
      <c r="AQ179" s="88"/>
      <c r="AR179" s="88"/>
    </row>
    <row r="180" spans="2:44" s="3" customFormat="1" ht="2.4500000000000002" customHeight="1" x14ac:dyDescent="0.25">
      <c r="B180" s="15"/>
      <c r="C180" s="31"/>
      <c r="D180" s="71"/>
      <c r="E180" s="31"/>
      <c r="F180" s="31"/>
      <c r="G180" s="31"/>
      <c r="H180" s="31"/>
      <c r="I180" s="31"/>
      <c r="J180" s="31"/>
      <c r="K180" s="31"/>
      <c r="L180" s="31"/>
      <c r="M180" s="31"/>
      <c r="N180" s="31"/>
      <c r="O180" s="31"/>
      <c r="P180" s="31"/>
      <c r="Q180" s="31"/>
      <c r="R180" s="31"/>
      <c r="S180" s="49"/>
      <c r="T180" s="49"/>
      <c r="U180" s="49"/>
      <c r="V180" s="49"/>
      <c r="W180" s="49"/>
      <c r="X180" s="49"/>
      <c r="Y180" s="49"/>
      <c r="Z180" s="49"/>
      <c r="AA180" s="49"/>
      <c r="AB180" s="49"/>
      <c r="AC180" s="49"/>
      <c r="AD180" s="49"/>
      <c r="AE180" s="49"/>
      <c r="AF180" s="49"/>
      <c r="AG180" s="49"/>
      <c r="AH180" s="49"/>
      <c r="AI180" s="49"/>
      <c r="AJ180" s="49"/>
      <c r="AK180" s="49"/>
      <c r="AL180" s="49"/>
      <c r="AM180" s="17"/>
      <c r="AO180" s="49"/>
      <c r="AP180" s="49"/>
      <c r="AQ180" s="49"/>
      <c r="AR180" s="49"/>
    </row>
    <row r="181" spans="2:44" s="3" customFormat="1" ht="18.75" customHeight="1" x14ac:dyDescent="0.25">
      <c r="B181" s="15"/>
      <c r="C181" s="18"/>
      <c r="D181" s="123" t="s">
        <v>385</v>
      </c>
      <c r="E181" s="117" t="s">
        <v>459</v>
      </c>
      <c r="F181" s="112"/>
      <c r="G181" s="112"/>
      <c r="H181" s="112"/>
      <c r="I181" s="112"/>
      <c r="J181" s="112"/>
      <c r="K181" s="112"/>
      <c r="L181" s="112"/>
      <c r="M181" s="112"/>
      <c r="N181" s="112"/>
      <c r="O181" s="112"/>
      <c r="P181" s="112"/>
      <c r="Q181" s="65"/>
      <c r="R181" s="65"/>
      <c r="S181" s="116" t="str">
        <f>IF('12'!S8="","",'12'!S8)</f>
        <v/>
      </c>
      <c r="T181" s="116" t="str">
        <f>IF('12'!T8="","",'12'!T8)</f>
        <v/>
      </c>
      <c r="U181" s="116" t="str">
        <f>IF('12'!U8="","",'12'!U8)</f>
        <v/>
      </c>
      <c r="V181" s="116" t="str">
        <f>IF('12'!V8="","",'12'!V8)</f>
        <v/>
      </c>
      <c r="W181" s="116" t="str">
        <f>IF('12'!W8="","",'12'!W8)</f>
        <v/>
      </c>
      <c r="X181" s="116" t="str">
        <f>IF('12'!X8="","",'12'!X8)</f>
        <v/>
      </c>
      <c r="Y181" s="116" t="str">
        <f>IF('12'!Y8="","",'12'!Y8)</f>
        <v/>
      </c>
      <c r="Z181" s="116" t="str">
        <f>IF('12'!Z8="","",'12'!Z8)</f>
        <v/>
      </c>
      <c r="AA181" s="116" t="str">
        <f>IF('12'!AA8="","",'12'!AA8)</f>
        <v/>
      </c>
      <c r="AB181" s="116" t="str">
        <f>IF('12'!AB8="","",'12'!AB8)</f>
        <v/>
      </c>
      <c r="AC181" s="116" t="str">
        <f>IF('12'!AC8="","",'12'!AC8)</f>
        <v/>
      </c>
      <c r="AD181" s="116" t="str">
        <f>IF('12'!AD8="","",'12'!AD8)</f>
        <v/>
      </c>
      <c r="AE181" s="116" t="str">
        <f>IF('12'!AE8="","",'12'!AE8)</f>
        <v/>
      </c>
      <c r="AF181" s="116" t="str">
        <f>IF('12'!AF8="","",'12'!AF8)</f>
        <v/>
      </c>
      <c r="AG181" s="116" t="str">
        <f>IF('12'!AG8="","",'12'!AG8)</f>
        <v/>
      </c>
      <c r="AH181" s="116" t="str">
        <f>IF('12'!AH8="","",'12'!AH8)</f>
        <v/>
      </c>
      <c r="AI181" s="116" t="str">
        <f>IF('12'!AI8="","",'12'!AI8)</f>
        <v/>
      </c>
      <c r="AJ181" s="116" t="str">
        <f>IF('12'!AJ8="","",'12'!AJ8)</f>
        <v/>
      </c>
      <c r="AK181" s="116" t="str">
        <f>IF('12'!AK8="","",'12'!AK8)</f>
        <v/>
      </c>
      <c r="AL181" s="116" t="str">
        <f>IF('12'!AL8="","",'12'!AL8)</f>
        <v/>
      </c>
      <c r="AM181" s="17"/>
      <c r="AO181" s="139" t="str">
        <f>IF(AO$5="","",INDEX($S181:$AM181,AO$5))</f>
        <v/>
      </c>
      <c r="AP181" s="139" t="str">
        <f t="shared" ref="AP181:AR181" si="46">IF(AP$5="","",INDEX($S181:$AM181,AP$5))</f>
        <v/>
      </c>
      <c r="AQ181" s="139" t="str">
        <f t="shared" si="46"/>
        <v/>
      </c>
      <c r="AR181" s="139" t="str">
        <f t="shared" si="46"/>
        <v/>
      </c>
    </row>
    <row r="182" spans="2:44" s="3" customFormat="1" ht="2.4500000000000002" customHeight="1" x14ac:dyDescent="0.25">
      <c r="B182" s="15"/>
      <c r="C182" s="31"/>
      <c r="D182" s="124"/>
      <c r="E182" s="19"/>
      <c r="F182" s="31"/>
      <c r="G182" s="31"/>
      <c r="H182" s="31"/>
      <c r="I182" s="31"/>
      <c r="J182" s="31"/>
      <c r="K182" s="31"/>
      <c r="L182" s="31"/>
      <c r="M182" s="31"/>
      <c r="N182" s="31"/>
      <c r="O182" s="31"/>
      <c r="P182" s="31"/>
      <c r="Q182" s="31"/>
      <c r="R182" s="31"/>
      <c r="S182" s="49"/>
      <c r="T182" s="49"/>
      <c r="U182" s="49"/>
      <c r="V182" s="49"/>
      <c r="W182" s="49"/>
      <c r="X182" s="49"/>
      <c r="Y182" s="49"/>
      <c r="Z182" s="49"/>
      <c r="AA182" s="49"/>
      <c r="AB182" s="49"/>
      <c r="AC182" s="49"/>
      <c r="AD182" s="49"/>
      <c r="AE182" s="49"/>
      <c r="AF182" s="49"/>
      <c r="AG182" s="49"/>
      <c r="AH182" s="49"/>
      <c r="AI182" s="49"/>
      <c r="AJ182" s="49"/>
      <c r="AK182" s="49"/>
      <c r="AL182" s="49"/>
      <c r="AM182" s="17"/>
      <c r="AO182" s="49"/>
      <c r="AP182" s="49"/>
      <c r="AQ182" s="49"/>
      <c r="AR182" s="49"/>
    </row>
    <row r="183" spans="2:44" s="3" customFormat="1" ht="18.75" customHeight="1" x14ac:dyDescent="0.25">
      <c r="B183" s="15"/>
      <c r="C183" s="18"/>
      <c r="D183" s="123" t="s">
        <v>387</v>
      </c>
      <c r="E183" s="117" t="s">
        <v>460</v>
      </c>
      <c r="F183" s="112"/>
      <c r="G183" s="112"/>
      <c r="H183" s="112"/>
      <c r="I183" s="112"/>
      <c r="J183" s="112"/>
      <c r="K183" s="112"/>
      <c r="L183" s="112"/>
      <c r="M183" s="112"/>
      <c r="N183" s="112"/>
      <c r="O183" s="112"/>
      <c r="P183" s="112"/>
      <c r="Q183" s="65"/>
      <c r="R183" s="65"/>
      <c r="S183" s="116" t="str">
        <f>IF('12'!S11="","",'12'!S11)</f>
        <v/>
      </c>
      <c r="T183" s="116" t="str">
        <f>IF('12'!T11="","",'12'!T11)</f>
        <v/>
      </c>
      <c r="U183" s="116" t="str">
        <f>IF('12'!U11="","",'12'!U11)</f>
        <v/>
      </c>
      <c r="V183" s="116" t="str">
        <f>IF('12'!V11="","",'12'!V11)</f>
        <v/>
      </c>
      <c r="W183" s="116" t="str">
        <f>IF('12'!W11="","",'12'!W11)</f>
        <v/>
      </c>
      <c r="X183" s="116" t="str">
        <f>IF('12'!X11="","",'12'!X11)</f>
        <v/>
      </c>
      <c r="Y183" s="116" t="str">
        <f>IF('12'!Y11="","",'12'!Y11)</f>
        <v/>
      </c>
      <c r="Z183" s="116" t="str">
        <f>IF('12'!Z11="","",'12'!Z11)</f>
        <v/>
      </c>
      <c r="AA183" s="116" t="str">
        <f>IF('12'!AA11="","",'12'!AA11)</f>
        <v/>
      </c>
      <c r="AB183" s="116" t="str">
        <f>IF('12'!AB11="","",'12'!AB11)</f>
        <v/>
      </c>
      <c r="AC183" s="116" t="str">
        <f>IF('12'!AC11="","",'12'!AC11)</f>
        <v/>
      </c>
      <c r="AD183" s="116" t="str">
        <f>IF('12'!AD11="","",'12'!AD11)</f>
        <v/>
      </c>
      <c r="AE183" s="116" t="str">
        <f>IF('12'!AE11="","",'12'!AE11)</f>
        <v/>
      </c>
      <c r="AF183" s="116" t="str">
        <f>IF('12'!AF11="","",'12'!AF11)</f>
        <v/>
      </c>
      <c r="AG183" s="116" t="str">
        <f>IF('12'!AG11="","",'12'!AG11)</f>
        <v/>
      </c>
      <c r="AH183" s="116" t="str">
        <f>IF('12'!AH11="","",'12'!AH11)</f>
        <v/>
      </c>
      <c r="AI183" s="116" t="str">
        <f>IF('12'!AI11="","",'12'!AI11)</f>
        <v/>
      </c>
      <c r="AJ183" s="116" t="str">
        <f>IF('12'!AJ11="","",'12'!AJ11)</f>
        <v/>
      </c>
      <c r="AK183" s="116" t="str">
        <f>IF('12'!AK11="","",'12'!AK11)</f>
        <v/>
      </c>
      <c r="AL183" s="116" t="str">
        <f>IF('12'!AL11="","",'12'!AL11)</f>
        <v/>
      </c>
      <c r="AM183" s="17"/>
      <c r="AO183" s="139" t="str">
        <f>IF(AO$5="","",INDEX($S183:$AM183,AO$5))</f>
        <v/>
      </c>
      <c r="AP183" s="139" t="str">
        <f t="shared" ref="AP183:AR183" si="47">IF(AP$5="","",INDEX($S183:$AM183,AP$5))</f>
        <v/>
      </c>
      <c r="AQ183" s="139" t="str">
        <f t="shared" si="47"/>
        <v/>
      </c>
      <c r="AR183" s="139" t="str">
        <f t="shared" si="47"/>
        <v/>
      </c>
    </row>
    <row r="184" spans="2:44" s="3" customFormat="1" ht="2.4500000000000002" customHeight="1" x14ac:dyDescent="0.25">
      <c r="B184" s="15"/>
      <c r="C184" s="31"/>
      <c r="D184" s="124"/>
      <c r="E184" s="19"/>
      <c r="F184" s="31"/>
      <c r="G184" s="31"/>
      <c r="H184" s="31"/>
      <c r="I184" s="31"/>
      <c r="J184" s="31"/>
      <c r="K184" s="31"/>
      <c r="L184" s="31"/>
      <c r="M184" s="31"/>
      <c r="N184" s="31"/>
      <c r="O184" s="31"/>
      <c r="P184" s="31"/>
      <c r="Q184" s="31"/>
      <c r="R184" s="31"/>
      <c r="S184" s="49"/>
      <c r="T184" s="49"/>
      <c r="U184" s="49"/>
      <c r="V184" s="49"/>
      <c r="W184" s="49"/>
      <c r="X184" s="49"/>
      <c r="Y184" s="49"/>
      <c r="Z184" s="49"/>
      <c r="AA184" s="49"/>
      <c r="AB184" s="49"/>
      <c r="AC184" s="49"/>
      <c r="AD184" s="49"/>
      <c r="AE184" s="49"/>
      <c r="AF184" s="49"/>
      <c r="AG184" s="49"/>
      <c r="AH184" s="49"/>
      <c r="AI184" s="49"/>
      <c r="AJ184" s="49"/>
      <c r="AK184" s="49"/>
      <c r="AL184" s="49"/>
      <c r="AM184" s="17"/>
      <c r="AO184" s="49"/>
      <c r="AP184" s="49"/>
      <c r="AQ184" s="49"/>
      <c r="AR184" s="49"/>
    </row>
    <row r="185" spans="2:44" s="3" customFormat="1" ht="18.75" customHeight="1" x14ac:dyDescent="0.25">
      <c r="B185" s="15"/>
      <c r="C185" s="18"/>
      <c r="D185" s="123" t="s">
        <v>389</v>
      </c>
      <c r="E185" s="117" t="s">
        <v>454</v>
      </c>
      <c r="F185" s="112"/>
      <c r="G185" s="112"/>
      <c r="H185" s="112"/>
      <c r="I185" s="112"/>
      <c r="J185" s="112"/>
      <c r="K185" s="112"/>
      <c r="L185" s="112"/>
      <c r="M185" s="112"/>
      <c r="N185" s="112"/>
      <c r="O185" s="112"/>
      <c r="P185" s="112"/>
      <c r="Q185" s="65"/>
      <c r="R185" s="65"/>
      <c r="S185" s="116" t="str">
        <f>IF('12'!S14="","",'12'!S14)</f>
        <v/>
      </c>
      <c r="T185" s="116" t="str">
        <f>IF('12'!T14="","",'12'!T14)</f>
        <v/>
      </c>
      <c r="U185" s="116" t="str">
        <f>IF('12'!U14="","",'12'!U14)</f>
        <v/>
      </c>
      <c r="V185" s="116" t="str">
        <f>IF('12'!V14="","",'12'!V14)</f>
        <v/>
      </c>
      <c r="W185" s="116" t="str">
        <f>IF('12'!W14="","",'12'!W14)</f>
        <v/>
      </c>
      <c r="X185" s="116" t="str">
        <f>IF('12'!X14="","",'12'!X14)</f>
        <v/>
      </c>
      <c r="Y185" s="116" t="str">
        <f>IF('12'!Y14="","",'12'!Y14)</f>
        <v/>
      </c>
      <c r="Z185" s="116" t="str">
        <f>IF('12'!Z14="","",'12'!Z14)</f>
        <v/>
      </c>
      <c r="AA185" s="116" t="str">
        <f>IF('12'!AA14="","",'12'!AA14)</f>
        <v/>
      </c>
      <c r="AB185" s="116" t="str">
        <f>IF('12'!AB14="","",'12'!AB14)</f>
        <v/>
      </c>
      <c r="AC185" s="116" t="str">
        <f>IF('12'!AC14="","",'12'!AC14)</f>
        <v/>
      </c>
      <c r="AD185" s="116" t="str">
        <f>IF('12'!AD14="","",'12'!AD14)</f>
        <v/>
      </c>
      <c r="AE185" s="116" t="str">
        <f>IF('12'!AE14="","",'12'!AE14)</f>
        <v/>
      </c>
      <c r="AF185" s="116" t="str">
        <f>IF('12'!AF14="","",'12'!AF14)</f>
        <v/>
      </c>
      <c r="AG185" s="116" t="str">
        <f>IF('12'!AG14="","",'12'!AG14)</f>
        <v/>
      </c>
      <c r="AH185" s="116" t="str">
        <f>IF('12'!AH14="","",'12'!AH14)</f>
        <v/>
      </c>
      <c r="AI185" s="116" t="str">
        <f>IF('12'!AI14="","",'12'!AI14)</f>
        <v/>
      </c>
      <c r="AJ185" s="116" t="str">
        <f>IF('12'!AJ14="","",'12'!AJ14)</f>
        <v/>
      </c>
      <c r="AK185" s="116" t="str">
        <f>IF('12'!AK14="","",'12'!AK14)</f>
        <v/>
      </c>
      <c r="AL185" s="116" t="str">
        <f>IF('12'!AL14="","",'12'!AL14)</f>
        <v/>
      </c>
      <c r="AM185" s="17"/>
      <c r="AO185" s="139" t="str">
        <f>IF(AO$5="","",INDEX($S185:$AM185,AO$5))</f>
        <v/>
      </c>
      <c r="AP185" s="139" t="str">
        <f t="shared" ref="AP185:AR185" si="48">IF(AP$5="","",INDEX($S185:$AM185,AP$5))</f>
        <v/>
      </c>
      <c r="AQ185" s="139" t="str">
        <f t="shared" si="48"/>
        <v/>
      </c>
      <c r="AR185" s="139" t="str">
        <f t="shared" si="48"/>
        <v/>
      </c>
    </row>
    <row r="186" spans="2:44" s="3" customFormat="1" ht="2.4500000000000002" customHeight="1" x14ac:dyDescent="0.25">
      <c r="B186" s="15"/>
      <c r="C186" s="31"/>
      <c r="D186" s="124"/>
      <c r="E186" s="19"/>
      <c r="F186" s="31"/>
      <c r="G186" s="31"/>
      <c r="H186" s="31"/>
      <c r="I186" s="31"/>
      <c r="J186" s="31"/>
      <c r="K186" s="31"/>
      <c r="L186" s="31"/>
      <c r="M186" s="31"/>
      <c r="N186" s="31"/>
      <c r="O186" s="31"/>
      <c r="P186" s="31"/>
      <c r="Q186" s="31"/>
      <c r="R186" s="31"/>
      <c r="S186" s="49"/>
      <c r="T186" s="49"/>
      <c r="U186" s="49"/>
      <c r="V186" s="49"/>
      <c r="W186" s="49"/>
      <c r="X186" s="49"/>
      <c r="Y186" s="49"/>
      <c r="Z186" s="49"/>
      <c r="AA186" s="49"/>
      <c r="AB186" s="49"/>
      <c r="AC186" s="49"/>
      <c r="AD186" s="49"/>
      <c r="AE186" s="49"/>
      <c r="AF186" s="49"/>
      <c r="AG186" s="49"/>
      <c r="AH186" s="49"/>
      <c r="AI186" s="49"/>
      <c r="AJ186" s="49"/>
      <c r="AK186" s="49"/>
      <c r="AL186" s="49"/>
      <c r="AM186" s="17"/>
      <c r="AO186" s="49"/>
      <c r="AP186" s="49"/>
      <c r="AQ186" s="49"/>
      <c r="AR186" s="49"/>
    </row>
    <row r="187" spans="2:44" s="3" customFormat="1" ht="18.75" customHeight="1" x14ac:dyDescent="0.25">
      <c r="B187" s="15"/>
      <c r="C187" s="18"/>
      <c r="D187" s="123" t="s">
        <v>391</v>
      </c>
      <c r="E187" s="117" t="s">
        <v>455</v>
      </c>
      <c r="F187" s="112"/>
      <c r="G187" s="112"/>
      <c r="H187" s="112"/>
      <c r="I187" s="112"/>
      <c r="J187" s="112"/>
      <c r="K187" s="112"/>
      <c r="L187" s="112"/>
      <c r="M187" s="112"/>
      <c r="N187" s="112"/>
      <c r="O187" s="112"/>
      <c r="P187" s="112"/>
      <c r="Q187" s="65"/>
      <c r="R187" s="65"/>
      <c r="S187" s="116" t="str">
        <f>IF('12'!S17="","",'12'!S17)</f>
        <v/>
      </c>
      <c r="T187" s="116" t="str">
        <f>IF('12'!T17="","",'12'!T17)</f>
        <v/>
      </c>
      <c r="U187" s="116" t="str">
        <f>IF('12'!U17="","",'12'!U17)</f>
        <v/>
      </c>
      <c r="V187" s="116" t="str">
        <f>IF('12'!V17="","",'12'!V17)</f>
        <v/>
      </c>
      <c r="W187" s="116" t="str">
        <f>IF('12'!W17="","",'12'!W17)</f>
        <v/>
      </c>
      <c r="X187" s="116" t="str">
        <f>IF('12'!X17="","",'12'!X17)</f>
        <v/>
      </c>
      <c r="Y187" s="116" t="str">
        <f>IF('12'!Y17="","",'12'!Y17)</f>
        <v/>
      </c>
      <c r="Z187" s="116" t="str">
        <f>IF('12'!Z17="","",'12'!Z17)</f>
        <v/>
      </c>
      <c r="AA187" s="116" t="str">
        <f>IF('12'!AA17="","",'12'!AA17)</f>
        <v/>
      </c>
      <c r="AB187" s="116" t="str">
        <f>IF('12'!AB17="","",'12'!AB17)</f>
        <v/>
      </c>
      <c r="AC187" s="116" t="str">
        <f>IF('12'!AC17="","",'12'!AC17)</f>
        <v/>
      </c>
      <c r="AD187" s="116" t="str">
        <f>IF('12'!AD17="","",'12'!AD17)</f>
        <v/>
      </c>
      <c r="AE187" s="116" t="str">
        <f>IF('12'!AE17="","",'12'!AE17)</f>
        <v/>
      </c>
      <c r="AF187" s="116" t="str">
        <f>IF('12'!AF17="","",'12'!AF17)</f>
        <v/>
      </c>
      <c r="AG187" s="116" t="str">
        <f>IF('12'!AG17="","",'12'!AG17)</f>
        <v/>
      </c>
      <c r="AH187" s="116" t="str">
        <f>IF('12'!AH17="","",'12'!AH17)</f>
        <v/>
      </c>
      <c r="AI187" s="116" t="str">
        <f>IF('12'!AI17="","",'12'!AI17)</f>
        <v/>
      </c>
      <c r="AJ187" s="116" t="str">
        <f>IF('12'!AJ17="","",'12'!AJ17)</f>
        <v/>
      </c>
      <c r="AK187" s="116" t="str">
        <f>IF('12'!AK17="","",'12'!AK17)</f>
        <v/>
      </c>
      <c r="AL187" s="116" t="str">
        <f>IF('12'!AL17="","",'12'!AL17)</f>
        <v/>
      </c>
      <c r="AM187" s="17"/>
      <c r="AO187" s="139" t="str">
        <f>IF(AO$5="","",INDEX($S187:$AM187,AO$5))</f>
        <v/>
      </c>
      <c r="AP187" s="139" t="str">
        <f t="shared" ref="AP187:AR187" si="49">IF(AP$5="","",INDEX($S187:$AM187,AP$5))</f>
        <v/>
      </c>
      <c r="AQ187" s="139" t="str">
        <f t="shared" si="49"/>
        <v/>
      </c>
      <c r="AR187" s="139" t="str">
        <f t="shared" si="49"/>
        <v/>
      </c>
    </row>
    <row r="188" spans="2:44" s="3" customFormat="1" ht="2.4500000000000002" customHeight="1" x14ac:dyDescent="0.25">
      <c r="B188" s="15"/>
      <c r="C188" s="31"/>
      <c r="D188" s="125"/>
      <c r="E188" s="19"/>
      <c r="F188" s="31"/>
      <c r="G188" s="31"/>
      <c r="H188" s="31"/>
      <c r="I188" s="31"/>
      <c r="J188" s="31"/>
      <c r="K188" s="31"/>
      <c r="L188" s="31"/>
      <c r="M188" s="31"/>
      <c r="N188" s="31"/>
      <c r="O188" s="31"/>
      <c r="P188" s="31"/>
      <c r="Q188" s="31"/>
      <c r="R188" s="31"/>
      <c r="S188" s="49"/>
      <c r="T188" s="49"/>
      <c r="U188" s="49"/>
      <c r="V188" s="49"/>
      <c r="W188" s="49"/>
      <c r="X188" s="49"/>
      <c r="Y188" s="49"/>
      <c r="Z188" s="49"/>
      <c r="AA188" s="49"/>
      <c r="AB188" s="49"/>
      <c r="AC188" s="49"/>
      <c r="AD188" s="49"/>
      <c r="AE188" s="49"/>
      <c r="AF188" s="49"/>
      <c r="AG188" s="49"/>
      <c r="AH188" s="49"/>
      <c r="AI188" s="49"/>
      <c r="AJ188" s="49"/>
      <c r="AK188" s="49"/>
      <c r="AL188" s="49"/>
      <c r="AM188" s="17"/>
      <c r="AO188" s="49"/>
      <c r="AP188" s="49"/>
      <c r="AQ188" s="49"/>
      <c r="AR188" s="49"/>
    </row>
    <row r="189" spans="2:44" s="3" customFormat="1" ht="18.75" customHeight="1" x14ac:dyDescent="0.25">
      <c r="B189" s="15"/>
      <c r="C189" s="18"/>
      <c r="D189" s="123" t="s">
        <v>393</v>
      </c>
      <c r="E189" s="117" t="s">
        <v>364</v>
      </c>
      <c r="F189" s="112"/>
      <c r="G189" s="112"/>
      <c r="H189" s="112"/>
      <c r="I189" s="112"/>
      <c r="J189" s="112"/>
      <c r="K189" s="112"/>
      <c r="L189" s="112"/>
      <c r="M189" s="112"/>
      <c r="N189" s="112"/>
      <c r="O189" s="112"/>
      <c r="P189" s="112"/>
      <c r="Q189" s="65"/>
      <c r="R189" s="65"/>
      <c r="S189" s="116" t="str">
        <f>IF('12'!S20="","",'12'!S20)</f>
        <v/>
      </c>
      <c r="T189" s="116" t="str">
        <f>IF('12'!T20="","",'12'!T20)</f>
        <v/>
      </c>
      <c r="U189" s="116" t="str">
        <f>IF('12'!U20="","",'12'!U20)</f>
        <v/>
      </c>
      <c r="V189" s="116" t="str">
        <f>IF('12'!V20="","",'12'!V20)</f>
        <v/>
      </c>
      <c r="W189" s="116" t="str">
        <f>IF('12'!W20="","",'12'!W20)</f>
        <v/>
      </c>
      <c r="X189" s="116" t="str">
        <f>IF('12'!X20="","",'12'!X20)</f>
        <v/>
      </c>
      <c r="Y189" s="116" t="str">
        <f>IF('12'!Y20="","",'12'!Y20)</f>
        <v/>
      </c>
      <c r="Z189" s="116" t="str">
        <f>IF('12'!Z20="","",'12'!Z20)</f>
        <v/>
      </c>
      <c r="AA189" s="116" t="str">
        <f>IF('12'!AA20="","",'12'!AA20)</f>
        <v/>
      </c>
      <c r="AB189" s="116" t="str">
        <f>IF('12'!AB20="","",'12'!AB20)</f>
        <v/>
      </c>
      <c r="AC189" s="116" t="str">
        <f>IF('12'!AC20="","",'12'!AC20)</f>
        <v/>
      </c>
      <c r="AD189" s="116" t="str">
        <f>IF('12'!AD20="","",'12'!AD20)</f>
        <v/>
      </c>
      <c r="AE189" s="116" t="str">
        <f>IF('12'!AE20="","",'12'!AE20)</f>
        <v/>
      </c>
      <c r="AF189" s="116" t="str">
        <f>IF('12'!AF20="","",'12'!AF20)</f>
        <v/>
      </c>
      <c r="AG189" s="116" t="str">
        <f>IF('12'!AG20="","",'12'!AG20)</f>
        <v/>
      </c>
      <c r="AH189" s="116" t="str">
        <f>IF('12'!AH20="","",'12'!AH20)</f>
        <v/>
      </c>
      <c r="AI189" s="116" t="str">
        <f>IF('12'!AI20="","",'12'!AI20)</f>
        <v/>
      </c>
      <c r="AJ189" s="116" t="str">
        <f>IF('12'!AJ20="","",'12'!AJ20)</f>
        <v/>
      </c>
      <c r="AK189" s="116" t="str">
        <f>IF('12'!AK20="","",'12'!AK20)</f>
        <v/>
      </c>
      <c r="AL189" s="116" t="str">
        <f>IF('12'!AL20="","",'12'!AL20)</f>
        <v/>
      </c>
      <c r="AM189" s="17"/>
      <c r="AO189" s="139" t="str">
        <f>IF(AO$5="","",INDEX($S189:$AM189,AO$5))</f>
        <v/>
      </c>
      <c r="AP189" s="139" t="str">
        <f t="shared" ref="AP189:AR189" si="50">IF(AP$5="","",INDEX($S189:$AM189,AP$5))</f>
        <v/>
      </c>
      <c r="AQ189" s="139" t="str">
        <f t="shared" si="50"/>
        <v/>
      </c>
      <c r="AR189" s="139" t="str">
        <f t="shared" si="50"/>
        <v/>
      </c>
    </row>
    <row r="190" spans="2:44" s="3" customFormat="1" ht="2.4500000000000002" customHeight="1" x14ac:dyDescent="0.25">
      <c r="B190" s="15"/>
      <c r="C190" s="31"/>
      <c r="D190" s="124"/>
      <c r="E190" s="19"/>
      <c r="F190" s="31"/>
      <c r="G190" s="31"/>
      <c r="H190" s="31"/>
      <c r="I190" s="31"/>
      <c r="J190" s="31"/>
      <c r="K190" s="31"/>
      <c r="L190" s="31"/>
      <c r="M190" s="31"/>
      <c r="N190" s="31"/>
      <c r="O190" s="31"/>
      <c r="P190" s="31"/>
      <c r="Q190" s="31"/>
      <c r="R190" s="31"/>
      <c r="S190" s="49"/>
      <c r="T190" s="49"/>
      <c r="U190" s="49"/>
      <c r="V190" s="49"/>
      <c r="W190" s="49"/>
      <c r="X190" s="49"/>
      <c r="Y190" s="49"/>
      <c r="Z190" s="49"/>
      <c r="AA190" s="49"/>
      <c r="AB190" s="49"/>
      <c r="AC190" s="49"/>
      <c r="AD190" s="49"/>
      <c r="AE190" s="49"/>
      <c r="AF190" s="49"/>
      <c r="AG190" s="49"/>
      <c r="AH190" s="49"/>
      <c r="AI190" s="49"/>
      <c r="AJ190" s="49"/>
      <c r="AK190" s="49"/>
      <c r="AL190" s="49"/>
      <c r="AM190" s="17"/>
      <c r="AO190" s="49"/>
      <c r="AP190" s="49"/>
      <c r="AQ190" s="49"/>
      <c r="AR190" s="49"/>
    </row>
    <row r="191" spans="2:44" s="3" customFormat="1" ht="18.75" customHeight="1" x14ac:dyDescent="0.25">
      <c r="B191" s="15"/>
      <c r="C191" s="18"/>
      <c r="D191" s="123" t="s">
        <v>394</v>
      </c>
      <c r="E191" s="117" t="s">
        <v>461</v>
      </c>
      <c r="F191" s="112"/>
      <c r="G191" s="112"/>
      <c r="H191" s="112"/>
      <c r="I191" s="112"/>
      <c r="J191" s="112"/>
      <c r="K191" s="112"/>
      <c r="L191" s="112"/>
      <c r="M191" s="112"/>
      <c r="N191" s="112"/>
      <c r="O191" s="112"/>
      <c r="P191" s="112"/>
      <c r="Q191" s="65"/>
      <c r="R191" s="65"/>
      <c r="S191" s="116" t="str">
        <f>IF('12'!S23="","",'12'!S23)</f>
        <v/>
      </c>
      <c r="T191" s="116" t="str">
        <f>IF('12'!T23="","",'12'!T23)</f>
        <v/>
      </c>
      <c r="U191" s="116" t="str">
        <f>IF('12'!U23="","",'12'!U23)</f>
        <v/>
      </c>
      <c r="V191" s="116" t="str">
        <f>IF('12'!V23="","",'12'!V23)</f>
        <v/>
      </c>
      <c r="W191" s="116" t="str">
        <f>IF('12'!W23="","",'12'!W23)</f>
        <v/>
      </c>
      <c r="X191" s="116" t="str">
        <f>IF('12'!X23="","",'12'!X23)</f>
        <v/>
      </c>
      <c r="Y191" s="116" t="str">
        <f>IF('12'!Y23="","",'12'!Y23)</f>
        <v/>
      </c>
      <c r="Z191" s="116" t="str">
        <f>IF('12'!Z23="","",'12'!Z23)</f>
        <v/>
      </c>
      <c r="AA191" s="116" t="str">
        <f>IF('12'!AA23="","",'12'!AA23)</f>
        <v/>
      </c>
      <c r="AB191" s="116" t="str">
        <f>IF('12'!AB23="","",'12'!AB23)</f>
        <v/>
      </c>
      <c r="AC191" s="116" t="str">
        <f>IF('12'!AC23="","",'12'!AC23)</f>
        <v/>
      </c>
      <c r="AD191" s="116" t="str">
        <f>IF('12'!AD23="","",'12'!AD23)</f>
        <v/>
      </c>
      <c r="AE191" s="116" t="str">
        <f>IF('12'!AE23="","",'12'!AE23)</f>
        <v/>
      </c>
      <c r="AF191" s="116" t="str">
        <f>IF('12'!AF23="","",'12'!AF23)</f>
        <v/>
      </c>
      <c r="AG191" s="116" t="str">
        <f>IF('12'!AG23="","",'12'!AG23)</f>
        <v/>
      </c>
      <c r="AH191" s="116" t="str">
        <f>IF('12'!AH23="","",'12'!AH23)</f>
        <v/>
      </c>
      <c r="AI191" s="116" t="str">
        <f>IF('12'!AI23="","",'12'!AI23)</f>
        <v/>
      </c>
      <c r="AJ191" s="116" t="str">
        <f>IF('12'!AJ23="","",'12'!AJ23)</f>
        <v/>
      </c>
      <c r="AK191" s="116" t="str">
        <f>IF('12'!AK23="","",'12'!AK23)</f>
        <v/>
      </c>
      <c r="AL191" s="116" t="str">
        <f>IF('12'!AL23="","",'12'!AL23)</f>
        <v/>
      </c>
      <c r="AM191" s="17"/>
      <c r="AO191" s="139" t="str">
        <f>IF(AO$5="","",INDEX($S191:$AM191,AO$5))</f>
        <v/>
      </c>
      <c r="AP191" s="139" t="str">
        <f t="shared" ref="AP191:AR191" si="51">IF(AP$5="","",INDEX($S191:$AM191,AP$5))</f>
        <v/>
      </c>
      <c r="AQ191" s="139" t="str">
        <f t="shared" si="51"/>
        <v/>
      </c>
      <c r="AR191" s="139" t="str">
        <f t="shared" si="51"/>
        <v/>
      </c>
    </row>
    <row r="192" spans="2:44" s="3" customFormat="1" ht="2.4500000000000002" customHeight="1" x14ac:dyDescent="0.25">
      <c r="B192" s="15"/>
      <c r="C192" s="31"/>
      <c r="D192" s="125"/>
      <c r="E192" s="19"/>
      <c r="F192" s="31"/>
      <c r="G192" s="31"/>
      <c r="H192" s="31"/>
      <c r="I192" s="31"/>
      <c r="J192" s="31"/>
      <c r="K192" s="31"/>
      <c r="L192" s="31"/>
      <c r="M192" s="31"/>
      <c r="N192" s="31"/>
      <c r="O192" s="31"/>
      <c r="P192" s="31"/>
      <c r="Q192" s="31"/>
      <c r="R192" s="31"/>
      <c r="S192" s="49"/>
      <c r="T192" s="49"/>
      <c r="U192" s="49"/>
      <c r="V192" s="49"/>
      <c r="W192" s="49"/>
      <c r="X192" s="49"/>
      <c r="Y192" s="49"/>
      <c r="Z192" s="49"/>
      <c r="AA192" s="49"/>
      <c r="AB192" s="49"/>
      <c r="AC192" s="49"/>
      <c r="AD192" s="49"/>
      <c r="AE192" s="49"/>
      <c r="AF192" s="49"/>
      <c r="AG192" s="49"/>
      <c r="AH192" s="49"/>
      <c r="AI192" s="49"/>
      <c r="AJ192" s="49"/>
      <c r="AK192" s="49"/>
      <c r="AL192" s="49"/>
      <c r="AM192" s="17"/>
      <c r="AO192" s="49"/>
      <c r="AP192" s="49"/>
      <c r="AQ192" s="49"/>
      <c r="AR192" s="49"/>
    </row>
    <row r="193" spans="2:44" s="3" customFormat="1" ht="18.75" customHeight="1" x14ac:dyDescent="0.25">
      <c r="B193" s="15"/>
      <c r="C193" s="18"/>
      <c r="D193" s="123" t="s">
        <v>396</v>
      </c>
      <c r="E193" s="117" t="s">
        <v>462</v>
      </c>
      <c r="F193" s="112"/>
      <c r="G193" s="112"/>
      <c r="H193" s="112"/>
      <c r="I193" s="112"/>
      <c r="J193" s="112"/>
      <c r="K193" s="112"/>
      <c r="L193" s="112"/>
      <c r="M193" s="112"/>
      <c r="N193" s="112"/>
      <c r="O193" s="112"/>
      <c r="P193" s="112"/>
      <c r="Q193" s="65"/>
      <c r="R193" s="65"/>
      <c r="S193" s="116" t="str">
        <f>IF('12'!S26="","",'12'!S26)</f>
        <v/>
      </c>
      <c r="T193" s="116" t="str">
        <f>IF('12'!T26="","",'12'!T26)</f>
        <v/>
      </c>
      <c r="U193" s="116" t="str">
        <f>IF('12'!U26="","",'12'!U26)</f>
        <v/>
      </c>
      <c r="V193" s="116" t="str">
        <f>IF('12'!V26="","",'12'!V26)</f>
        <v/>
      </c>
      <c r="W193" s="116" t="str">
        <f>IF('12'!W26="","",'12'!W26)</f>
        <v/>
      </c>
      <c r="X193" s="116" t="str">
        <f>IF('12'!X26="","",'12'!X26)</f>
        <v/>
      </c>
      <c r="Y193" s="116" t="str">
        <f>IF('12'!Y26="","",'12'!Y26)</f>
        <v/>
      </c>
      <c r="Z193" s="116" t="str">
        <f>IF('12'!Z26="","",'12'!Z26)</f>
        <v/>
      </c>
      <c r="AA193" s="116" t="str">
        <f>IF('12'!AA26="","",'12'!AA26)</f>
        <v/>
      </c>
      <c r="AB193" s="116" t="str">
        <f>IF('12'!AB26="","",'12'!AB26)</f>
        <v/>
      </c>
      <c r="AC193" s="116" t="str">
        <f>IF('12'!AC26="","",'12'!AC26)</f>
        <v/>
      </c>
      <c r="AD193" s="116" t="str">
        <f>IF('12'!AD26="","",'12'!AD26)</f>
        <v/>
      </c>
      <c r="AE193" s="116" t="str">
        <f>IF('12'!AE26="","",'12'!AE26)</f>
        <v/>
      </c>
      <c r="AF193" s="116" t="str">
        <f>IF('12'!AF26="","",'12'!AF26)</f>
        <v/>
      </c>
      <c r="AG193" s="116" t="str">
        <f>IF('12'!AG26="","",'12'!AG26)</f>
        <v/>
      </c>
      <c r="AH193" s="116" t="str">
        <f>IF('12'!AH26="","",'12'!AH26)</f>
        <v/>
      </c>
      <c r="AI193" s="116" t="str">
        <f>IF('12'!AI26="","",'12'!AI26)</f>
        <v/>
      </c>
      <c r="AJ193" s="116" t="str">
        <f>IF('12'!AJ26="","",'12'!AJ26)</f>
        <v/>
      </c>
      <c r="AK193" s="116" t="str">
        <f>IF('12'!AK26="","",'12'!AK26)</f>
        <v/>
      </c>
      <c r="AL193" s="116" t="str">
        <f>IF('12'!AL26="","",'12'!AL26)</f>
        <v/>
      </c>
      <c r="AM193" s="17"/>
      <c r="AO193" s="139" t="str">
        <f>IF(AO$5="","",INDEX($S193:$AM193,AO$5))</f>
        <v/>
      </c>
      <c r="AP193" s="139" t="str">
        <f t="shared" ref="AP193:AR193" si="52">IF(AP$5="","",INDEX($S193:$AM193,AP$5))</f>
        <v/>
      </c>
      <c r="AQ193" s="139" t="str">
        <f t="shared" si="52"/>
        <v/>
      </c>
      <c r="AR193" s="139" t="str">
        <f t="shared" si="52"/>
        <v/>
      </c>
    </row>
    <row r="194" spans="2:44" s="3" customFormat="1" ht="6" customHeight="1" x14ac:dyDescent="0.25">
      <c r="B194" s="15"/>
      <c r="C194" s="31"/>
      <c r="D194" s="71"/>
      <c r="E194" s="31"/>
      <c r="F194" s="31"/>
      <c r="G194" s="31"/>
      <c r="H194" s="31"/>
      <c r="I194" s="31"/>
      <c r="J194" s="31"/>
      <c r="K194" s="31"/>
      <c r="L194" s="31"/>
      <c r="M194" s="31"/>
      <c r="N194" s="31"/>
      <c r="O194" s="31"/>
      <c r="P194" s="31"/>
      <c r="Q194" s="31"/>
      <c r="R194" s="31"/>
      <c r="S194" s="49"/>
      <c r="T194" s="49"/>
      <c r="U194" s="49"/>
      <c r="V194" s="49"/>
      <c r="W194" s="49"/>
      <c r="X194" s="49"/>
      <c r="Y194" s="49"/>
      <c r="Z194" s="49"/>
      <c r="AA194" s="49"/>
      <c r="AB194" s="49"/>
      <c r="AC194" s="49"/>
      <c r="AD194" s="49"/>
      <c r="AE194" s="49"/>
      <c r="AF194" s="49"/>
      <c r="AG194" s="49"/>
      <c r="AH194" s="49"/>
      <c r="AI194" s="49"/>
      <c r="AJ194" s="49"/>
      <c r="AK194" s="49"/>
      <c r="AL194" s="49"/>
      <c r="AM194" s="17"/>
      <c r="AO194" s="49"/>
      <c r="AP194" s="49"/>
      <c r="AQ194" s="49"/>
      <c r="AR194" s="49"/>
    </row>
    <row r="195" spans="2:44" s="3" customFormat="1" ht="15" customHeight="1" x14ac:dyDescent="0.25">
      <c r="B195" s="15"/>
      <c r="C195" s="18"/>
      <c r="D195" s="121">
        <v>13</v>
      </c>
      <c r="E195" s="115" t="s">
        <v>463</v>
      </c>
      <c r="F195" s="88"/>
      <c r="G195" s="88"/>
      <c r="H195" s="88"/>
      <c r="I195" s="88"/>
      <c r="J195" s="88"/>
      <c r="K195" s="88"/>
      <c r="L195" s="88"/>
      <c r="M195" s="88"/>
      <c r="N195" s="88"/>
      <c r="O195" s="88"/>
      <c r="P195" s="88"/>
      <c r="Q195" s="66"/>
      <c r="R195" s="88"/>
      <c r="S195" s="88"/>
      <c r="T195" s="88"/>
      <c r="U195" s="88"/>
      <c r="V195" s="88"/>
      <c r="W195" s="88"/>
      <c r="X195" s="88"/>
      <c r="Y195" s="88"/>
      <c r="Z195" s="88"/>
      <c r="AA195" s="88"/>
      <c r="AB195" s="88"/>
      <c r="AC195" s="88"/>
      <c r="AD195" s="88"/>
      <c r="AE195" s="88"/>
      <c r="AF195" s="88"/>
      <c r="AG195" s="88"/>
      <c r="AH195" s="88"/>
      <c r="AI195" s="88"/>
      <c r="AJ195" s="88"/>
      <c r="AK195" s="88"/>
      <c r="AL195" s="88"/>
      <c r="AM195" s="17"/>
      <c r="AO195" s="88"/>
      <c r="AP195" s="88"/>
      <c r="AQ195" s="88"/>
      <c r="AR195" s="88"/>
    </row>
    <row r="196" spans="2:44" s="3" customFormat="1" ht="2.4500000000000002" customHeight="1" x14ac:dyDescent="0.25">
      <c r="B196" s="15"/>
      <c r="C196" s="31"/>
      <c r="D196" s="71"/>
      <c r="E196" s="31"/>
      <c r="F196" s="31"/>
      <c r="G196" s="31"/>
      <c r="H196" s="31"/>
      <c r="I196" s="31"/>
      <c r="J196" s="31"/>
      <c r="K196" s="31"/>
      <c r="L196" s="31"/>
      <c r="M196" s="31"/>
      <c r="N196" s="31"/>
      <c r="O196" s="31"/>
      <c r="P196" s="31"/>
      <c r="Q196" s="31"/>
      <c r="R196" s="31"/>
      <c r="S196" s="49"/>
      <c r="T196" s="49"/>
      <c r="U196" s="49"/>
      <c r="V196" s="49"/>
      <c r="W196" s="49"/>
      <c r="X196" s="49"/>
      <c r="Y196" s="49"/>
      <c r="Z196" s="49"/>
      <c r="AA196" s="49"/>
      <c r="AB196" s="49"/>
      <c r="AC196" s="49"/>
      <c r="AD196" s="49"/>
      <c r="AE196" s="49"/>
      <c r="AF196" s="49"/>
      <c r="AG196" s="49"/>
      <c r="AH196" s="49"/>
      <c r="AI196" s="49"/>
      <c r="AJ196" s="49"/>
      <c r="AK196" s="49"/>
      <c r="AL196" s="49"/>
      <c r="AM196" s="17"/>
      <c r="AO196" s="49"/>
      <c r="AP196" s="49"/>
      <c r="AQ196" s="49"/>
      <c r="AR196" s="49"/>
    </row>
    <row r="197" spans="2:44" s="3" customFormat="1" ht="18.75" customHeight="1" x14ac:dyDescent="0.25">
      <c r="B197" s="15"/>
      <c r="C197" s="18"/>
      <c r="D197" s="123" t="s">
        <v>400</v>
      </c>
      <c r="E197" s="117" t="s">
        <v>464</v>
      </c>
      <c r="F197" s="112"/>
      <c r="G197" s="112"/>
      <c r="H197" s="112"/>
      <c r="I197" s="112"/>
      <c r="J197" s="112"/>
      <c r="K197" s="112"/>
      <c r="L197" s="112"/>
      <c r="M197" s="112"/>
      <c r="N197" s="112"/>
      <c r="O197" s="112"/>
      <c r="P197" s="112"/>
      <c r="Q197" s="65"/>
      <c r="R197" s="65"/>
      <c r="S197" s="116" t="str">
        <f>IF('13'!S8="","",'13'!S8)</f>
        <v/>
      </c>
      <c r="T197" s="116" t="str">
        <f>IF('13'!T8="","",'13'!T8)</f>
        <v/>
      </c>
      <c r="U197" s="116" t="str">
        <f>IF('13'!U8="","",'13'!U8)</f>
        <v/>
      </c>
      <c r="V197" s="116" t="str">
        <f>IF('13'!V8="","",'13'!V8)</f>
        <v/>
      </c>
      <c r="W197" s="116" t="str">
        <f>IF('13'!W8="","",'13'!W8)</f>
        <v/>
      </c>
      <c r="X197" s="116" t="str">
        <f>IF('13'!X8="","",'13'!X8)</f>
        <v/>
      </c>
      <c r="Y197" s="116" t="str">
        <f>IF('13'!Y8="","",'13'!Y8)</f>
        <v/>
      </c>
      <c r="Z197" s="116" t="str">
        <f>IF('13'!Z8="","",'13'!Z8)</f>
        <v/>
      </c>
      <c r="AA197" s="116" t="str">
        <f>IF('13'!AA8="","",'13'!AA8)</f>
        <v/>
      </c>
      <c r="AB197" s="116" t="str">
        <f>IF('13'!AB8="","",'13'!AB8)</f>
        <v/>
      </c>
      <c r="AC197" s="116" t="str">
        <f>IF('13'!AC8="","",'13'!AC8)</f>
        <v/>
      </c>
      <c r="AD197" s="116" t="str">
        <f>IF('13'!AD8="","",'13'!AD8)</f>
        <v/>
      </c>
      <c r="AE197" s="116" t="str">
        <f>IF('13'!AE8="","",'13'!AE8)</f>
        <v/>
      </c>
      <c r="AF197" s="116" t="str">
        <f>IF('13'!AF8="","",'13'!AF8)</f>
        <v/>
      </c>
      <c r="AG197" s="116" t="str">
        <f>IF('13'!AG8="","",'13'!AG8)</f>
        <v/>
      </c>
      <c r="AH197" s="116" t="str">
        <f>IF('13'!AH8="","",'13'!AH8)</f>
        <v/>
      </c>
      <c r="AI197" s="116" t="str">
        <f>IF('13'!AI8="","",'13'!AI8)</f>
        <v/>
      </c>
      <c r="AJ197" s="116" t="str">
        <f>IF('13'!AJ8="","",'13'!AJ8)</f>
        <v/>
      </c>
      <c r="AK197" s="116" t="str">
        <f>IF('13'!AK8="","",'13'!AK8)</f>
        <v/>
      </c>
      <c r="AL197" s="116" t="str">
        <f>IF('13'!AL8="","",'13'!AL8)</f>
        <v/>
      </c>
      <c r="AM197" s="17"/>
      <c r="AO197" s="139" t="str">
        <f>IF(AO$5="","",INDEX($S197:$AM197,AO$5))</f>
        <v/>
      </c>
      <c r="AP197" s="139" t="str">
        <f t="shared" ref="AP197:AR197" si="53">IF(AP$5="","",INDEX($S197:$AM197,AP$5))</f>
        <v/>
      </c>
      <c r="AQ197" s="139" t="str">
        <f t="shared" si="53"/>
        <v/>
      </c>
      <c r="AR197" s="139" t="str">
        <f t="shared" si="53"/>
        <v/>
      </c>
    </row>
    <row r="198" spans="2:44" s="3" customFormat="1" ht="2.4500000000000002" customHeight="1" x14ac:dyDescent="0.25">
      <c r="B198" s="15"/>
      <c r="C198" s="31"/>
      <c r="D198" s="124"/>
      <c r="E198" s="19"/>
      <c r="F198" s="31"/>
      <c r="G198" s="31"/>
      <c r="H198" s="31"/>
      <c r="I198" s="31"/>
      <c r="J198" s="31"/>
      <c r="K198" s="31"/>
      <c r="L198" s="31"/>
      <c r="M198" s="31"/>
      <c r="N198" s="31"/>
      <c r="O198" s="31"/>
      <c r="P198" s="31"/>
      <c r="Q198" s="31"/>
      <c r="R198" s="31"/>
      <c r="S198" s="49"/>
      <c r="T198" s="49"/>
      <c r="U198" s="49"/>
      <c r="V198" s="49"/>
      <c r="W198" s="49"/>
      <c r="X198" s="49"/>
      <c r="Y198" s="49"/>
      <c r="Z198" s="49"/>
      <c r="AA198" s="49"/>
      <c r="AB198" s="49"/>
      <c r="AC198" s="49"/>
      <c r="AD198" s="49"/>
      <c r="AE198" s="49"/>
      <c r="AF198" s="49"/>
      <c r="AG198" s="49"/>
      <c r="AH198" s="49"/>
      <c r="AI198" s="49"/>
      <c r="AJ198" s="49"/>
      <c r="AK198" s="49"/>
      <c r="AL198" s="49"/>
      <c r="AM198" s="17"/>
      <c r="AO198" s="49"/>
      <c r="AP198" s="49"/>
      <c r="AQ198" s="49"/>
      <c r="AR198" s="49"/>
    </row>
    <row r="199" spans="2:44" s="3" customFormat="1" ht="18.75" customHeight="1" x14ac:dyDescent="0.25">
      <c r="B199" s="15"/>
      <c r="C199" s="18"/>
      <c r="D199" s="123" t="s">
        <v>402</v>
      </c>
      <c r="E199" s="117" t="s">
        <v>465</v>
      </c>
      <c r="F199" s="112"/>
      <c r="G199" s="112"/>
      <c r="H199" s="112"/>
      <c r="I199" s="112"/>
      <c r="J199" s="112"/>
      <c r="K199" s="112"/>
      <c r="L199" s="112"/>
      <c r="M199" s="112"/>
      <c r="N199" s="112"/>
      <c r="O199" s="112"/>
      <c r="P199" s="112"/>
      <c r="Q199" s="65"/>
      <c r="R199" s="65"/>
      <c r="S199" s="116" t="str">
        <f>IF('13'!S11="","",'13'!S11)</f>
        <v/>
      </c>
      <c r="T199" s="116" t="str">
        <f>IF('13'!T11="","",'13'!T11)</f>
        <v/>
      </c>
      <c r="U199" s="116" t="str">
        <f>IF('13'!U11="","",'13'!U11)</f>
        <v/>
      </c>
      <c r="V199" s="116" t="str">
        <f>IF('13'!V11="","",'13'!V11)</f>
        <v/>
      </c>
      <c r="W199" s="116" t="str">
        <f>IF('13'!W11="","",'13'!W11)</f>
        <v/>
      </c>
      <c r="X199" s="116" t="str">
        <f>IF('13'!X11="","",'13'!X11)</f>
        <v/>
      </c>
      <c r="Y199" s="116" t="str">
        <f>IF('13'!Y11="","",'13'!Y11)</f>
        <v/>
      </c>
      <c r="Z199" s="116" t="str">
        <f>IF('13'!Z11="","",'13'!Z11)</f>
        <v/>
      </c>
      <c r="AA199" s="116" t="str">
        <f>IF('13'!AA11="","",'13'!AA11)</f>
        <v/>
      </c>
      <c r="AB199" s="116" t="str">
        <f>IF('13'!AB11="","",'13'!AB11)</f>
        <v/>
      </c>
      <c r="AC199" s="116" t="str">
        <f>IF('13'!AC11="","",'13'!AC11)</f>
        <v/>
      </c>
      <c r="AD199" s="116" t="str">
        <f>IF('13'!AD11="","",'13'!AD11)</f>
        <v/>
      </c>
      <c r="AE199" s="116" t="str">
        <f>IF('13'!AE11="","",'13'!AE11)</f>
        <v/>
      </c>
      <c r="AF199" s="116" t="str">
        <f>IF('13'!AF11="","",'13'!AF11)</f>
        <v/>
      </c>
      <c r="AG199" s="116" t="str">
        <f>IF('13'!AG11="","",'13'!AG11)</f>
        <v/>
      </c>
      <c r="AH199" s="116" t="str">
        <f>IF('13'!AH11="","",'13'!AH11)</f>
        <v/>
      </c>
      <c r="AI199" s="116" t="str">
        <f>IF('13'!AI11="","",'13'!AI11)</f>
        <v/>
      </c>
      <c r="AJ199" s="116" t="str">
        <f>IF('13'!AJ11="","",'13'!AJ11)</f>
        <v/>
      </c>
      <c r="AK199" s="116" t="str">
        <f>IF('13'!AK11="","",'13'!AK11)</f>
        <v/>
      </c>
      <c r="AL199" s="116" t="str">
        <f>IF('13'!AL11="","",'13'!AL11)</f>
        <v/>
      </c>
      <c r="AM199" s="17"/>
      <c r="AO199" s="139" t="str">
        <f>IF(AO$5="","",INDEX($S199:$AM199,AO$5))</f>
        <v/>
      </c>
      <c r="AP199" s="139" t="str">
        <f t="shared" ref="AP199:AR199" si="54">IF(AP$5="","",INDEX($S199:$AM199,AP$5))</f>
        <v/>
      </c>
      <c r="AQ199" s="139" t="str">
        <f t="shared" si="54"/>
        <v/>
      </c>
      <c r="AR199" s="139" t="str">
        <f t="shared" si="54"/>
        <v/>
      </c>
    </row>
    <row r="200" spans="2:44" s="3" customFormat="1" ht="2.4500000000000002" customHeight="1" x14ac:dyDescent="0.25">
      <c r="B200" s="15"/>
      <c r="C200" s="31"/>
      <c r="D200" s="124"/>
      <c r="E200" s="19"/>
      <c r="F200" s="31"/>
      <c r="G200" s="31"/>
      <c r="H200" s="31"/>
      <c r="I200" s="31"/>
      <c r="J200" s="31"/>
      <c r="K200" s="31"/>
      <c r="L200" s="31"/>
      <c r="M200" s="31"/>
      <c r="N200" s="31"/>
      <c r="O200" s="31"/>
      <c r="P200" s="31"/>
      <c r="Q200" s="31"/>
      <c r="R200" s="31"/>
      <c r="S200" s="49"/>
      <c r="T200" s="49"/>
      <c r="U200" s="49"/>
      <c r="V200" s="49"/>
      <c r="W200" s="49"/>
      <c r="X200" s="49"/>
      <c r="Y200" s="49"/>
      <c r="Z200" s="49"/>
      <c r="AA200" s="49"/>
      <c r="AB200" s="49"/>
      <c r="AC200" s="49"/>
      <c r="AD200" s="49"/>
      <c r="AE200" s="49"/>
      <c r="AF200" s="49"/>
      <c r="AG200" s="49"/>
      <c r="AH200" s="49"/>
      <c r="AI200" s="49"/>
      <c r="AJ200" s="49"/>
      <c r="AK200" s="49"/>
      <c r="AL200" s="49"/>
      <c r="AM200" s="17"/>
      <c r="AO200" s="49"/>
      <c r="AP200" s="49"/>
      <c r="AQ200" s="49"/>
      <c r="AR200" s="49"/>
    </row>
    <row r="201" spans="2:44" s="3" customFormat="1" ht="18.75" customHeight="1" x14ac:dyDescent="0.25">
      <c r="B201" s="15"/>
      <c r="C201" s="18"/>
      <c r="D201" s="123" t="s">
        <v>404</v>
      </c>
      <c r="E201" s="117" t="s">
        <v>454</v>
      </c>
      <c r="F201" s="112"/>
      <c r="G201" s="112"/>
      <c r="H201" s="112"/>
      <c r="I201" s="112"/>
      <c r="J201" s="112"/>
      <c r="K201" s="112"/>
      <c r="L201" s="112"/>
      <c r="M201" s="112"/>
      <c r="N201" s="112"/>
      <c r="O201" s="112"/>
      <c r="P201" s="112"/>
      <c r="Q201" s="65"/>
      <c r="R201" s="65"/>
      <c r="S201" s="116" t="str">
        <f>IF('13'!S14="","",'13'!S14)</f>
        <v/>
      </c>
      <c r="T201" s="116" t="str">
        <f>IF('13'!T14="","",'13'!T14)</f>
        <v/>
      </c>
      <c r="U201" s="116" t="str">
        <f>IF('13'!U14="","",'13'!U14)</f>
        <v/>
      </c>
      <c r="V201" s="116" t="str">
        <f>IF('13'!V14="","",'13'!V14)</f>
        <v/>
      </c>
      <c r="W201" s="116" t="str">
        <f>IF('13'!W14="","",'13'!W14)</f>
        <v/>
      </c>
      <c r="X201" s="116" t="str">
        <f>IF('13'!X14="","",'13'!X14)</f>
        <v/>
      </c>
      <c r="Y201" s="116" t="str">
        <f>IF('13'!Y14="","",'13'!Y14)</f>
        <v/>
      </c>
      <c r="Z201" s="116" t="str">
        <f>IF('13'!Z14="","",'13'!Z14)</f>
        <v/>
      </c>
      <c r="AA201" s="116" t="str">
        <f>IF('13'!AA14="","",'13'!AA14)</f>
        <v/>
      </c>
      <c r="AB201" s="116" t="str">
        <f>IF('13'!AB14="","",'13'!AB14)</f>
        <v/>
      </c>
      <c r="AC201" s="116" t="str">
        <f>IF('13'!AC14="","",'13'!AC14)</f>
        <v/>
      </c>
      <c r="AD201" s="116" t="str">
        <f>IF('13'!AD14="","",'13'!AD14)</f>
        <v/>
      </c>
      <c r="AE201" s="116" t="str">
        <f>IF('13'!AE14="","",'13'!AE14)</f>
        <v/>
      </c>
      <c r="AF201" s="116" t="str">
        <f>IF('13'!AF14="","",'13'!AF14)</f>
        <v/>
      </c>
      <c r="AG201" s="116" t="str">
        <f>IF('13'!AG14="","",'13'!AG14)</f>
        <v/>
      </c>
      <c r="AH201" s="116" t="str">
        <f>IF('13'!AH14="","",'13'!AH14)</f>
        <v/>
      </c>
      <c r="AI201" s="116" t="str">
        <f>IF('13'!AI14="","",'13'!AI14)</f>
        <v/>
      </c>
      <c r="AJ201" s="116" t="str">
        <f>IF('13'!AJ14="","",'13'!AJ14)</f>
        <v/>
      </c>
      <c r="AK201" s="116" t="str">
        <f>IF('13'!AK14="","",'13'!AK14)</f>
        <v/>
      </c>
      <c r="AL201" s="116" t="str">
        <f>IF('13'!AL14="","",'13'!AL14)</f>
        <v/>
      </c>
      <c r="AM201" s="17"/>
      <c r="AO201" s="139" t="str">
        <f>IF(AO$5="","",INDEX($S201:$AM201,AO$5))</f>
        <v/>
      </c>
      <c r="AP201" s="139" t="str">
        <f t="shared" ref="AP201:AR201" si="55">IF(AP$5="","",INDEX($S201:$AM201,AP$5))</f>
        <v/>
      </c>
      <c r="AQ201" s="139" t="str">
        <f t="shared" si="55"/>
        <v/>
      </c>
      <c r="AR201" s="139" t="str">
        <f t="shared" si="55"/>
        <v/>
      </c>
    </row>
    <row r="202" spans="2:44" s="3" customFormat="1" ht="2.4500000000000002" customHeight="1" x14ac:dyDescent="0.25">
      <c r="B202" s="15"/>
      <c r="C202" s="31"/>
      <c r="D202" s="124"/>
      <c r="E202" s="19"/>
      <c r="F202" s="31"/>
      <c r="G202" s="31"/>
      <c r="H202" s="31"/>
      <c r="I202" s="31"/>
      <c r="J202" s="31"/>
      <c r="K202" s="31"/>
      <c r="L202" s="31"/>
      <c r="M202" s="31"/>
      <c r="N202" s="31"/>
      <c r="O202" s="31"/>
      <c r="P202" s="31"/>
      <c r="Q202" s="31"/>
      <c r="R202" s="31"/>
      <c r="S202" s="49"/>
      <c r="T202" s="49"/>
      <c r="U202" s="49"/>
      <c r="V202" s="49"/>
      <c r="W202" s="49"/>
      <c r="X202" s="49"/>
      <c r="Y202" s="49"/>
      <c r="Z202" s="49"/>
      <c r="AA202" s="49"/>
      <c r="AB202" s="49"/>
      <c r="AC202" s="49"/>
      <c r="AD202" s="49"/>
      <c r="AE202" s="49"/>
      <c r="AF202" s="49"/>
      <c r="AG202" s="49"/>
      <c r="AH202" s="49"/>
      <c r="AI202" s="49"/>
      <c r="AJ202" s="49"/>
      <c r="AK202" s="49"/>
      <c r="AL202" s="49"/>
      <c r="AM202" s="17"/>
      <c r="AO202" s="49"/>
      <c r="AP202" s="49"/>
      <c r="AQ202" s="49"/>
      <c r="AR202" s="49"/>
    </row>
    <row r="203" spans="2:44" s="3" customFormat="1" ht="18.75" customHeight="1" x14ac:dyDescent="0.25">
      <c r="B203" s="15"/>
      <c r="C203" s="18"/>
      <c r="D203" s="123" t="s">
        <v>407</v>
      </c>
      <c r="E203" s="117" t="s">
        <v>455</v>
      </c>
      <c r="F203" s="112"/>
      <c r="G203" s="112"/>
      <c r="H203" s="112"/>
      <c r="I203" s="112"/>
      <c r="J203" s="112"/>
      <c r="K203" s="112"/>
      <c r="L203" s="112"/>
      <c r="M203" s="112"/>
      <c r="N203" s="112"/>
      <c r="O203" s="112"/>
      <c r="P203" s="112"/>
      <c r="Q203" s="65"/>
      <c r="R203" s="65"/>
      <c r="S203" s="116" t="str">
        <f>IF('13'!S17="","",'13'!S17)</f>
        <v/>
      </c>
      <c r="T203" s="116" t="str">
        <f>IF('13'!T17="","",'13'!T17)</f>
        <v/>
      </c>
      <c r="U203" s="116" t="str">
        <f>IF('13'!U17="","",'13'!U17)</f>
        <v/>
      </c>
      <c r="V203" s="116" t="str">
        <f>IF('13'!V17="","",'13'!V17)</f>
        <v/>
      </c>
      <c r="W203" s="116" t="str">
        <f>IF('13'!W17="","",'13'!W17)</f>
        <v/>
      </c>
      <c r="X203" s="116" t="str">
        <f>IF('13'!X17="","",'13'!X17)</f>
        <v/>
      </c>
      <c r="Y203" s="116" t="str">
        <f>IF('13'!Y17="","",'13'!Y17)</f>
        <v/>
      </c>
      <c r="Z203" s="116" t="str">
        <f>IF('13'!Z17="","",'13'!Z17)</f>
        <v/>
      </c>
      <c r="AA203" s="116" t="str">
        <f>IF('13'!AA17="","",'13'!AA17)</f>
        <v/>
      </c>
      <c r="AB203" s="116" t="str">
        <f>IF('13'!AB17="","",'13'!AB17)</f>
        <v/>
      </c>
      <c r="AC203" s="116" t="str">
        <f>IF('13'!AC17="","",'13'!AC17)</f>
        <v/>
      </c>
      <c r="AD203" s="116" t="str">
        <f>IF('13'!AD17="","",'13'!AD17)</f>
        <v/>
      </c>
      <c r="AE203" s="116" t="str">
        <f>IF('13'!AE17="","",'13'!AE17)</f>
        <v/>
      </c>
      <c r="AF203" s="116" t="str">
        <f>IF('13'!AF17="","",'13'!AF17)</f>
        <v/>
      </c>
      <c r="AG203" s="116" t="str">
        <f>IF('13'!AG17="","",'13'!AG17)</f>
        <v/>
      </c>
      <c r="AH203" s="116" t="str">
        <f>IF('13'!AH17="","",'13'!AH17)</f>
        <v/>
      </c>
      <c r="AI203" s="116" t="str">
        <f>IF('13'!AI17="","",'13'!AI17)</f>
        <v/>
      </c>
      <c r="AJ203" s="116" t="str">
        <f>IF('13'!AJ17="","",'13'!AJ17)</f>
        <v/>
      </c>
      <c r="AK203" s="116" t="str">
        <f>IF('13'!AK17="","",'13'!AK17)</f>
        <v/>
      </c>
      <c r="AL203" s="116" t="str">
        <f>IF('13'!AL17="","",'13'!AL17)</f>
        <v/>
      </c>
      <c r="AM203" s="17"/>
      <c r="AO203" s="139" t="str">
        <f>IF(AO$5="","",INDEX($S203:$AM203,AO$5))</f>
        <v/>
      </c>
      <c r="AP203" s="139" t="str">
        <f t="shared" ref="AP203:AR203" si="56">IF(AP$5="","",INDEX($S203:$AM203,AP$5))</f>
        <v/>
      </c>
      <c r="AQ203" s="139" t="str">
        <f t="shared" si="56"/>
        <v/>
      </c>
      <c r="AR203" s="139" t="str">
        <f t="shared" si="56"/>
        <v/>
      </c>
    </row>
    <row r="204" spans="2:44" s="3" customFormat="1" ht="6" customHeight="1" x14ac:dyDescent="0.25">
      <c r="B204" s="15"/>
      <c r="C204" s="31"/>
      <c r="D204" s="71"/>
      <c r="E204" s="31"/>
      <c r="F204" s="31"/>
      <c r="G204" s="31"/>
      <c r="H204" s="31"/>
      <c r="I204" s="31"/>
      <c r="J204" s="31"/>
      <c r="K204" s="31"/>
      <c r="L204" s="31"/>
      <c r="M204" s="31"/>
      <c r="N204" s="31"/>
      <c r="O204" s="31"/>
      <c r="P204" s="31"/>
      <c r="Q204" s="31"/>
      <c r="R204" s="31"/>
      <c r="S204" s="49"/>
      <c r="T204" s="49"/>
      <c r="U204" s="49"/>
      <c r="V204" s="49"/>
      <c r="W204" s="49"/>
      <c r="X204" s="49"/>
      <c r="Y204" s="49"/>
      <c r="Z204" s="49"/>
      <c r="AA204" s="49"/>
      <c r="AB204" s="49"/>
      <c r="AC204" s="49"/>
      <c r="AD204" s="49"/>
      <c r="AE204" s="49"/>
      <c r="AF204" s="49"/>
      <c r="AG204" s="49"/>
      <c r="AH204" s="49"/>
      <c r="AI204" s="49"/>
      <c r="AJ204" s="49"/>
      <c r="AK204" s="49"/>
      <c r="AL204" s="49"/>
      <c r="AM204" s="17"/>
      <c r="AO204" s="49"/>
      <c r="AP204" s="49"/>
      <c r="AQ204" s="49"/>
      <c r="AR204" s="49"/>
    </row>
    <row r="205" spans="2:44" s="3" customFormat="1" ht="15" customHeight="1" x14ac:dyDescent="0.25">
      <c r="B205" s="15"/>
      <c r="C205" s="18"/>
      <c r="D205" s="121">
        <v>14</v>
      </c>
      <c r="E205" s="115" t="s">
        <v>409</v>
      </c>
      <c r="F205" s="88"/>
      <c r="G205" s="88"/>
      <c r="H205" s="88"/>
      <c r="I205" s="88"/>
      <c r="J205" s="88"/>
      <c r="K205" s="88"/>
      <c r="L205" s="88"/>
      <c r="M205" s="88"/>
      <c r="N205" s="88"/>
      <c r="O205" s="88"/>
      <c r="P205" s="88"/>
      <c r="Q205" s="66"/>
      <c r="R205" s="88"/>
      <c r="S205" s="88"/>
      <c r="T205" s="88"/>
      <c r="U205" s="88"/>
      <c r="V205" s="88"/>
      <c r="W205" s="88"/>
      <c r="X205" s="88"/>
      <c r="Y205" s="88"/>
      <c r="Z205" s="88"/>
      <c r="AA205" s="88"/>
      <c r="AB205" s="88"/>
      <c r="AC205" s="88"/>
      <c r="AD205" s="88"/>
      <c r="AE205" s="88"/>
      <c r="AF205" s="88"/>
      <c r="AG205" s="88"/>
      <c r="AH205" s="88"/>
      <c r="AI205" s="88"/>
      <c r="AJ205" s="88"/>
      <c r="AK205" s="88"/>
      <c r="AL205" s="88"/>
      <c r="AM205" s="17"/>
      <c r="AO205" s="88"/>
      <c r="AP205" s="88"/>
      <c r="AQ205" s="88"/>
      <c r="AR205" s="88"/>
    </row>
    <row r="206" spans="2:44" s="3" customFormat="1" ht="2.4500000000000002" customHeight="1" x14ac:dyDescent="0.25">
      <c r="B206" s="15"/>
      <c r="C206" s="31"/>
      <c r="D206" s="71"/>
      <c r="E206" s="31"/>
      <c r="F206" s="31"/>
      <c r="G206" s="31"/>
      <c r="H206" s="31"/>
      <c r="I206" s="31"/>
      <c r="J206" s="31"/>
      <c r="K206" s="31"/>
      <c r="L206" s="31"/>
      <c r="M206" s="31"/>
      <c r="N206" s="31"/>
      <c r="O206" s="31"/>
      <c r="P206" s="31"/>
      <c r="Q206" s="31"/>
      <c r="R206" s="31"/>
      <c r="S206" s="49"/>
      <c r="T206" s="49"/>
      <c r="U206" s="49"/>
      <c r="V206" s="49"/>
      <c r="W206" s="49"/>
      <c r="X206" s="49"/>
      <c r="Y206" s="49"/>
      <c r="Z206" s="49"/>
      <c r="AA206" s="49"/>
      <c r="AB206" s="49"/>
      <c r="AC206" s="49"/>
      <c r="AD206" s="49"/>
      <c r="AE206" s="49"/>
      <c r="AF206" s="49"/>
      <c r="AG206" s="49"/>
      <c r="AH206" s="49"/>
      <c r="AI206" s="49"/>
      <c r="AJ206" s="49"/>
      <c r="AK206" s="49"/>
      <c r="AL206" s="49"/>
      <c r="AM206" s="17"/>
      <c r="AO206" s="49"/>
      <c r="AP206" s="49"/>
      <c r="AQ206" s="49"/>
      <c r="AR206" s="49"/>
    </row>
    <row r="207" spans="2:44" s="3" customFormat="1" ht="18.75" customHeight="1" x14ac:dyDescent="0.25">
      <c r="B207" s="15"/>
      <c r="C207" s="18"/>
      <c r="D207" s="123" t="s">
        <v>410</v>
      </c>
      <c r="E207" s="117" t="s">
        <v>460</v>
      </c>
      <c r="F207" s="112"/>
      <c r="G207" s="112"/>
      <c r="H207" s="112"/>
      <c r="I207" s="112"/>
      <c r="J207" s="112"/>
      <c r="K207" s="112"/>
      <c r="L207" s="112"/>
      <c r="M207" s="112"/>
      <c r="N207" s="112"/>
      <c r="O207" s="112"/>
      <c r="P207" s="112"/>
      <c r="Q207" s="65"/>
      <c r="R207" s="65"/>
      <c r="S207" s="116" t="str">
        <f>IF('14'!S8="","",'14'!S8)</f>
        <v/>
      </c>
      <c r="T207" s="116" t="str">
        <f>IF('14'!T8="","",'14'!T8)</f>
        <v/>
      </c>
      <c r="U207" s="116" t="str">
        <f>IF('14'!U8="","",'14'!U8)</f>
        <v/>
      </c>
      <c r="V207" s="116" t="str">
        <f>IF('14'!V8="","",'14'!V8)</f>
        <v/>
      </c>
      <c r="W207" s="116" t="str">
        <f>IF('14'!W8="","",'14'!W8)</f>
        <v/>
      </c>
      <c r="X207" s="116" t="str">
        <f>IF('14'!X8="","",'14'!X8)</f>
        <v/>
      </c>
      <c r="Y207" s="116" t="str">
        <f>IF('14'!Y8="","",'14'!Y8)</f>
        <v/>
      </c>
      <c r="Z207" s="116" t="str">
        <f>IF('14'!Z8="","",'14'!Z8)</f>
        <v/>
      </c>
      <c r="AA207" s="116" t="str">
        <f>IF('14'!AA8="","",'14'!AA8)</f>
        <v/>
      </c>
      <c r="AB207" s="116" t="str">
        <f>IF('14'!AB8="","",'14'!AB8)</f>
        <v/>
      </c>
      <c r="AC207" s="116" t="str">
        <f>IF('14'!AC8="","",'14'!AC8)</f>
        <v/>
      </c>
      <c r="AD207" s="116" t="str">
        <f>IF('14'!AD8="","",'14'!AD8)</f>
        <v/>
      </c>
      <c r="AE207" s="116" t="str">
        <f>IF('14'!AE8="","",'14'!AE8)</f>
        <v/>
      </c>
      <c r="AF207" s="116" t="str">
        <f>IF('14'!AF8="","",'14'!AF8)</f>
        <v/>
      </c>
      <c r="AG207" s="116" t="str">
        <f>IF('14'!AG8="","",'14'!AG8)</f>
        <v/>
      </c>
      <c r="AH207" s="116" t="str">
        <f>IF('14'!AH8="","",'14'!AH8)</f>
        <v/>
      </c>
      <c r="AI207" s="116" t="str">
        <f>IF('14'!AI8="","",'14'!AI8)</f>
        <v/>
      </c>
      <c r="AJ207" s="116" t="str">
        <f>IF('14'!AJ8="","",'14'!AJ8)</f>
        <v/>
      </c>
      <c r="AK207" s="116" t="str">
        <f>IF('14'!AK8="","",'14'!AK8)</f>
        <v/>
      </c>
      <c r="AL207" s="116" t="str">
        <f>IF('14'!AL8="","",'14'!AL8)</f>
        <v/>
      </c>
      <c r="AM207" s="17"/>
      <c r="AO207" s="139" t="str">
        <f>IF(AO$5="","",INDEX($S207:$AM207,AO$5))</f>
        <v/>
      </c>
      <c r="AP207" s="139" t="str">
        <f t="shared" ref="AP207:AR207" si="57">IF(AP$5="","",INDEX($S207:$AM207,AP$5))</f>
        <v/>
      </c>
      <c r="AQ207" s="139" t="str">
        <f t="shared" si="57"/>
        <v/>
      </c>
      <c r="AR207" s="139" t="str">
        <f t="shared" si="57"/>
        <v/>
      </c>
    </row>
    <row r="208" spans="2:44" s="3" customFormat="1" ht="2.4500000000000002" customHeight="1" x14ac:dyDescent="0.25">
      <c r="B208" s="15"/>
      <c r="C208" s="31"/>
      <c r="D208" s="124"/>
      <c r="E208" s="19"/>
      <c r="F208" s="31"/>
      <c r="G208" s="31"/>
      <c r="H208" s="31"/>
      <c r="I208" s="31"/>
      <c r="J208" s="31"/>
      <c r="K208" s="31"/>
      <c r="L208" s="31"/>
      <c r="M208" s="31"/>
      <c r="N208" s="31"/>
      <c r="O208" s="31"/>
      <c r="P208" s="31"/>
      <c r="Q208" s="31"/>
      <c r="R208" s="31"/>
      <c r="S208" s="49"/>
      <c r="T208" s="49"/>
      <c r="U208" s="49"/>
      <c r="V208" s="49"/>
      <c r="W208" s="49"/>
      <c r="X208" s="49"/>
      <c r="Y208" s="49"/>
      <c r="Z208" s="49"/>
      <c r="AA208" s="49"/>
      <c r="AB208" s="49"/>
      <c r="AC208" s="49"/>
      <c r="AD208" s="49"/>
      <c r="AE208" s="49"/>
      <c r="AF208" s="49"/>
      <c r="AG208" s="49"/>
      <c r="AH208" s="49"/>
      <c r="AI208" s="49"/>
      <c r="AJ208" s="49"/>
      <c r="AK208" s="49"/>
      <c r="AL208" s="49"/>
      <c r="AM208" s="17"/>
      <c r="AO208" s="49"/>
      <c r="AP208" s="49"/>
      <c r="AQ208" s="49"/>
      <c r="AR208" s="49"/>
    </row>
    <row r="209" spans="2:44" s="3" customFormat="1" ht="18.75" customHeight="1" x14ac:dyDescent="0.25">
      <c r="B209" s="15"/>
      <c r="C209" s="18"/>
      <c r="D209" s="123" t="s">
        <v>411</v>
      </c>
      <c r="E209" s="117" t="s">
        <v>454</v>
      </c>
      <c r="F209" s="112"/>
      <c r="G209" s="112"/>
      <c r="H209" s="112"/>
      <c r="I209" s="112"/>
      <c r="J209" s="112"/>
      <c r="K209" s="112"/>
      <c r="L209" s="112"/>
      <c r="M209" s="112"/>
      <c r="N209" s="112"/>
      <c r="O209" s="112"/>
      <c r="P209" s="112"/>
      <c r="Q209" s="65"/>
      <c r="R209" s="65"/>
      <c r="S209" s="116" t="str">
        <f>IF('14'!S11="","",'14'!S11)</f>
        <v/>
      </c>
      <c r="T209" s="116" t="str">
        <f>IF('14'!T11="","",'14'!T11)</f>
        <v/>
      </c>
      <c r="U209" s="116" t="str">
        <f>IF('14'!U11="","",'14'!U11)</f>
        <v/>
      </c>
      <c r="V209" s="116" t="str">
        <f>IF('14'!V11="","",'14'!V11)</f>
        <v/>
      </c>
      <c r="W209" s="116" t="str">
        <f>IF('14'!W11="","",'14'!W11)</f>
        <v/>
      </c>
      <c r="X209" s="116" t="str">
        <f>IF('14'!X11="","",'14'!X11)</f>
        <v/>
      </c>
      <c r="Y209" s="116" t="str">
        <f>IF('14'!Y11="","",'14'!Y11)</f>
        <v/>
      </c>
      <c r="Z209" s="116" t="str">
        <f>IF('14'!Z11="","",'14'!Z11)</f>
        <v/>
      </c>
      <c r="AA209" s="116" t="str">
        <f>IF('14'!AA11="","",'14'!AA11)</f>
        <v/>
      </c>
      <c r="AB209" s="116" t="str">
        <f>IF('14'!AB11="","",'14'!AB11)</f>
        <v/>
      </c>
      <c r="AC209" s="116" t="str">
        <f>IF('14'!AC11="","",'14'!AC11)</f>
        <v/>
      </c>
      <c r="AD209" s="116" t="str">
        <f>IF('14'!AD11="","",'14'!AD11)</f>
        <v/>
      </c>
      <c r="AE209" s="116" t="str">
        <f>IF('14'!AE11="","",'14'!AE11)</f>
        <v/>
      </c>
      <c r="AF209" s="116" t="str">
        <f>IF('14'!AF11="","",'14'!AF11)</f>
        <v/>
      </c>
      <c r="AG209" s="116" t="str">
        <f>IF('14'!AG11="","",'14'!AG11)</f>
        <v/>
      </c>
      <c r="AH209" s="116" t="str">
        <f>IF('14'!AH11="","",'14'!AH11)</f>
        <v/>
      </c>
      <c r="AI209" s="116" t="str">
        <f>IF('14'!AI11="","",'14'!AI11)</f>
        <v/>
      </c>
      <c r="AJ209" s="116" t="str">
        <f>IF('14'!AJ11="","",'14'!AJ11)</f>
        <v/>
      </c>
      <c r="AK209" s="116" t="str">
        <f>IF('14'!AK11="","",'14'!AK11)</f>
        <v/>
      </c>
      <c r="AL209" s="116" t="str">
        <f>IF('14'!AL11="","",'14'!AL11)</f>
        <v/>
      </c>
      <c r="AM209" s="17"/>
      <c r="AO209" s="139" t="str">
        <f>IF(AO$5="","",INDEX($S209:$AM209,AO$5))</f>
        <v/>
      </c>
      <c r="AP209" s="139" t="str">
        <f t="shared" ref="AP209:AR209" si="58">IF(AP$5="","",INDEX($S209:$AM209,AP$5))</f>
        <v/>
      </c>
      <c r="AQ209" s="139" t="str">
        <f t="shared" si="58"/>
        <v/>
      </c>
      <c r="AR209" s="139" t="str">
        <f t="shared" si="58"/>
        <v/>
      </c>
    </row>
    <row r="210" spans="2:44" s="3" customFormat="1" ht="2.4500000000000002" customHeight="1" x14ac:dyDescent="0.25">
      <c r="B210" s="15"/>
      <c r="C210" s="31"/>
      <c r="D210" s="124"/>
      <c r="E210" s="19"/>
      <c r="F210" s="31"/>
      <c r="G210" s="31"/>
      <c r="H210" s="31"/>
      <c r="I210" s="31"/>
      <c r="J210" s="31"/>
      <c r="K210" s="31"/>
      <c r="L210" s="31"/>
      <c r="M210" s="31"/>
      <c r="N210" s="31"/>
      <c r="O210" s="31"/>
      <c r="P210" s="31"/>
      <c r="Q210" s="31"/>
      <c r="R210" s="31"/>
      <c r="S210" s="49"/>
      <c r="T210" s="49"/>
      <c r="U210" s="49"/>
      <c r="V210" s="49"/>
      <c r="W210" s="49"/>
      <c r="X210" s="49"/>
      <c r="Y210" s="49"/>
      <c r="Z210" s="49"/>
      <c r="AA210" s="49"/>
      <c r="AB210" s="49"/>
      <c r="AC210" s="49"/>
      <c r="AD210" s="49"/>
      <c r="AE210" s="49"/>
      <c r="AF210" s="49"/>
      <c r="AG210" s="49"/>
      <c r="AH210" s="49"/>
      <c r="AI210" s="49"/>
      <c r="AJ210" s="49"/>
      <c r="AK210" s="49"/>
      <c r="AL210" s="49"/>
      <c r="AM210" s="17"/>
      <c r="AO210" s="49"/>
      <c r="AP210" s="49"/>
      <c r="AQ210" s="49"/>
      <c r="AR210" s="49"/>
    </row>
    <row r="211" spans="2:44" s="3" customFormat="1" ht="18.75" customHeight="1" x14ac:dyDescent="0.25">
      <c r="B211" s="15"/>
      <c r="C211" s="18"/>
      <c r="D211" s="123" t="s">
        <v>413</v>
      </c>
      <c r="E211" s="117" t="s">
        <v>455</v>
      </c>
      <c r="F211" s="112"/>
      <c r="G211" s="112"/>
      <c r="H211" s="112"/>
      <c r="I211" s="112"/>
      <c r="J211" s="112"/>
      <c r="K211" s="112"/>
      <c r="L211" s="112"/>
      <c r="M211" s="112"/>
      <c r="N211" s="112"/>
      <c r="O211" s="112"/>
      <c r="P211" s="112"/>
      <c r="Q211" s="65"/>
      <c r="R211" s="65"/>
      <c r="S211" s="116" t="str">
        <f>IF('14'!S14="","",'14'!S14)</f>
        <v/>
      </c>
      <c r="T211" s="116" t="str">
        <f>IF('14'!T14="","",'14'!T14)</f>
        <v/>
      </c>
      <c r="U211" s="116" t="str">
        <f>IF('14'!U14="","",'14'!U14)</f>
        <v/>
      </c>
      <c r="V211" s="116" t="str">
        <f>IF('14'!V14="","",'14'!V14)</f>
        <v/>
      </c>
      <c r="W211" s="116" t="str">
        <f>IF('14'!W14="","",'14'!W14)</f>
        <v/>
      </c>
      <c r="X211" s="116" t="str">
        <f>IF('14'!X14="","",'14'!X14)</f>
        <v/>
      </c>
      <c r="Y211" s="116" t="str">
        <f>IF('14'!Y14="","",'14'!Y14)</f>
        <v/>
      </c>
      <c r="Z211" s="116" t="str">
        <f>IF('14'!Z14="","",'14'!Z14)</f>
        <v/>
      </c>
      <c r="AA211" s="116" t="str">
        <f>IF('14'!AA14="","",'14'!AA14)</f>
        <v/>
      </c>
      <c r="AB211" s="116" t="str">
        <f>IF('14'!AB14="","",'14'!AB14)</f>
        <v/>
      </c>
      <c r="AC211" s="116" t="str">
        <f>IF('14'!AC14="","",'14'!AC14)</f>
        <v/>
      </c>
      <c r="AD211" s="116" t="str">
        <f>IF('14'!AD14="","",'14'!AD14)</f>
        <v/>
      </c>
      <c r="AE211" s="116" t="str">
        <f>IF('14'!AE14="","",'14'!AE14)</f>
        <v/>
      </c>
      <c r="AF211" s="116" t="str">
        <f>IF('14'!AF14="","",'14'!AF14)</f>
        <v/>
      </c>
      <c r="AG211" s="116" t="str">
        <f>IF('14'!AG14="","",'14'!AG14)</f>
        <v/>
      </c>
      <c r="AH211" s="116" t="str">
        <f>IF('14'!AH14="","",'14'!AH14)</f>
        <v/>
      </c>
      <c r="AI211" s="116" t="str">
        <f>IF('14'!AI14="","",'14'!AI14)</f>
        <v/>
      </c>
      <c r="AJ211" s="116" t="str">
        <f>IF('14'!AJ14="","",'14'!AJ14)</f>
        <v/>
      </c>
      <c r="AK211" s="116" t="str">
        <f>IF('14'!AK14="","",'14'!AK14)</f>
        <v/>
      </c>
      <c r="AL211" s="116" t="str">
        <f>IF('14'!AL14="","",'14'!AL14)</f>
        <v/>
      </c>
      <c r="AM211" s="17"/>
      <c r="AO211" s="139" t="str">
        <f>IF(AO$5="","",INDEX($S211:$AM211,AO$5))</f>
        <v/>
      </c>
      <c r="AP211" s="139" t="str">
        <f t="shared" ref="AP211:AR211" si="59">IF(AP$5="","",INDEX($S211:$AM211,AP$5))</f>
        <v/>
      </c>
      <c r="AQ211" s="139" t="str">
        <f t="shared" si="59"/>
        <v/>
      </c>
      <c r="AR211" s="139" t="str">
        <f t="shared" si="59"/>
        <v/>
      </c>
    </row>
    <row r="212" spans="2:44" s="3" customFormat="1" ht="18" customHeight="1" x14ac:dyDescent="0.25">
      <c r="B212" s="15"/>
      <c r="C212" s="31"/>
      <c r="D212" s="71"/>
      <c r="E212" s="31"/>
      <c r="F212" s="31"/>
      <c r="G212" s="31"/>
      <c r="H212" s="31"/>
      <c r="I212" s="31"/>
      <c r="J212" s="31"/>
      <c r="K212" s="31"/>
      <c r="L212" s="31"/>
      <c r="M212" s="31"/>
      <c r="N212" s="31"/>
      <c r="O212" s="31"/>
      <c r="P212" s="31"/>
      <c r="Q212" s="31"/>
      <c r="R212" s="31"/>
      <c r="S212" s="49"/>
      <c r="T212" s="56"/>
      <c r="U212" s="49"/>
      <c r="V212" s="56"/>
      <c r="W212" s="49"/>
      <c r="X212" s="56"/>
      <c r="Y212" s="49"/>
      <c r="Z212" s="56"/>
      <c r="AA212" s="49"/>
      <c r="AB212" s="56"/>
      <c r="AC212" s="49"/>
      <c r="AD212" s="56"/>
      <c r="AE212" s="49"/>
      <c r="AF212" s="56"/>
      <c r="AG212" s="49"/>
      <c r="AH212" s="56"/>
      <c r="AI212" s="49"/>
      <c r="AJ212" s="56"/>
      <c r="AK212" s="49"/>
      <c r="AL212" s="56"/>
      <c r="AM212" s="17"/>
      <c r="AO212" s="49"/>
      <c r="AP212" s="49"/>
      <c r="AQ212" s="49"/>
      <c r="AR212" s="49"/>
    </row>
    <row r="213" spans="2:44" s="3" customFormat="1" ht="18" customHeight="1" x14ac:dyDescent="0.25">
      <c r="B213" s="15"/>
      <c r="C213" s="31"/>
      <c r="D213" s="71"/>
      <c r="E213" s="31"/>
      <c r="F213" s="31"/>
      <c r="G213" s="31"/>
      <c r="H213" s="31"/>
      <c r="I213" s="31"/>
      <c r="J213" s="31"/>
      <c r="K213" s="31"/>
      <c r="L213" s="31"/>
      <c r="M213" s="31"/>
      <c r="N213" s="31"/>
      <c r="O213" s="31"/>
      <c r="P213" s="31"/>
      <c r="Q213" s="31"/>
      <c r="R213" s="31"/>
      <c r="S213" s="49"/>
      <c r="T213" s="56"/>
      <c r="U213" s="49"/>
      <c r="V213" s="56"/>
      <c r="W213" s="49"/>
      <c r="X213" s="56"/>
      <c r="Y213" s="49"/>
      <c r="Z213" s="56"/>
      <c r="AA213" s="49"/>
      <c r="AB213" s="56"/>
      <c r="AC213" s="49"/>
      <c r="AD213" s="56"/>
      <c r="AE213" s="49"/>
      <c r="AF213" s="56"/>
      <c r="AG213" s="49"/>
      <c r="AH213" s="56"/>
      <c r="AI213" s="49"/>
      <c r="AJ213" s="56"/>
      <c r="AK213" s="49"/>
      <c r="AL213" s="56"/>
      <c r="AM213" s="17"/>
      <c r="AO213" s="49"/>
      <c r="AP213" s="49"/>
      <c r="AQ213" s="49"/>
      <c r="AR213" s="49"/>
    </row>
    <row r="214" spans="2:44" s="3" customFormat="1" ht="18" customHeight="1" thickBot="1" x14ac:dyDescent="0.3">
      <c r="B214" s="27"/>
      <c r="C214" s="28"/>
      <c r="D214" s="126"/>
      <c r="E214" s="28"/>
      <c r="F214" s="28"/>
      <c r="G214" s="28"/>
      <c r="H214" s="28"/>
      <c r="I214" s="28"/>
      <c r="J214" s="28"/>
      <c r="K214" s="28"/>
      <c r="L214" s="28"/>
      <c r="M214" s="28"/>
      <c r="N214" s="28"/>
      <c r="O214" s="28"/>
      <c r="P214" s="28"/>
      <c r="Q214" s="28"/>
      <c r="R214" s="28"/>
      <c r="S214" s="51"/>
      <c r="T214" s="58"/>
      <c r="U214" s="51"/>
      <c r="V214" s="58"/>
      <c r="W214" s="51"/>
      <c r="X214" s="58"/>
      <c r="Y214" s="51"/>
      <c r="Z214" s="58"/>
      <c r="AA214" s="51"/>
      <c r="AB214" s="58"/>
      <c r="AC214" s="51"/>
      <c r="AD214" s="58"/>
      <c r="AE214" s="51"/>
      <c r="AF214" s="58"/>
      <c r="AG214" s="51"/>
      <c r="AH214" s="58"/>
      <c r="AI214" s="51"/>
      <c r="AJ214" s="58"/>
      <c r="AK214" s="51"/>
      <c r="AL214" s="58"/>
      <c r="AM214" s="29"/>
      <c r="AO214" s="51"/>
      <c r="AP214" s="51"/>
      <c r="AQ214" s="51"/>
      <c r="AR214" s="51"/>
    </row>
    <row r="215" spans="2:44"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c r="AO215" s="47"/>
      <c r="AP215" s="47"/>
      <c r="AQ215" s="47"/>
      <c r="AR215" s="47"/>
    </row>
    <row r="216" spans="2:44"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c r="AO216" s="47"/>
      <c r="AP216" s="47"/>
      <c r="AQ216" s="47"/>
      <c r="AR216" s="47"/>
    </row>
    <row r="217" spans="2:44" s="3" customFormat="1" ht="18" customHeight="1" x14ac:dyDescent="0.25">
      <c r="D217" s="77"/>
      <c r="L217"/>
      <c r="S217" s="47"/>
      <c r="T217" s="54"/>
      <c r="U217" s="47"/>
      <c r="V217" s="54"/>
      <c r="W217" s="47"/>
      <c r="X217" s="54"/>
      <c r="Y217" s="47"/>
      <c r="Z217" s="54"/>
      <c r="AA217" s="47"/>
      <c r="AB217" s="54"/>
      <c r="AC217" s="47"/>
      <c r="AD217" s="54"/>
      <c r="AE217" s="47"/>
      <c r="AF217" s="54"/>
      <c r="AG217" s="47"/>
      <c r="AH217" s="54"/>
      <c r="AI217" s="47"/>
      <c r="AJ217" s="54"/>
      <c r="AK217" s="47"/>
      <c r="AL217" s="54"/>
      <c r="AO217" s="47"/>
      <c r="AP217" s="47"/>
      <c r="AQ217" s="47"/>
      <c r="AR217" s="47"/>
    </row>
    <row r="218" spans="2:44" s="3" customFormat="1" ht="18" customHeigh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c r="AO218" s="47"/>
      <c r="AP218" s="47"/>
      <c r="AQ218" s="47"/>
      <c r="AR218" s="47"/>
    </row>
    <row r="219" spans="2:44" s="3" customFormat="1" ht="18" customHeigh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c r="AO219" s="47"/>
      <c r="AP219" s="47"/>
      <c r="AQ219" s="47"/>
      <c r="AR219" s="47"/>
    </row>
    <row r="220" spans="2:44" s="3" customFormat="1" ht="18" customHeigh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c r="AO220" s="47"/>
      <c r="AP220" s="47"/>
      <c r="AQ220" s="47"/>
      <c r="AR220" s="47"/>
    </row>
    <row r="221" spans="2:44" s="3" customFormat="1" ht="18" customHeight="1" x14ac:dyDescent="0.25">
      <c r="D221" s="77"/>
      <c r="H221"/>
      <c r="S221" s="47"/>
      <c r="T221" s="54"/>
      <c r="U221" s="47"/>
      <c r="V221" s="54"/>
      <c r="W221" s="47"/>
      <c r="X221" s="54"/>
      <c r="Y221" s="47"/>
      <c r="Z221" s="54"/>
      <c r="AA221" s="47"/>
      <c r="AB221" s="54"/>
      <c r="AC221" s="47"/>
      <c r="AD221" s="54"/>
      <c r="AE221" s="47"/>
      <c r="AF221" s="54"/>
      <c r="AG221" s="47"/>
      <c r="AH221" s="54"/>
      <c r="AI221" s="47"/>
      <c r="AJ221" s="54"/>
      <c r="AK221" s="47"/>
      <c r="AL221" s="54"/>
      <c r="AO221" s="47"/>
      <c r="AP221" s="47"/>
      <c r="AQ221" s="47"/>
      <c r="AR221" s="47"/>
    </row>
    <row r="222" spans="2:44" s="3" customFormat="1" ht="18" customHeigh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c r="AO222" s="47"/>
      <c r="AP222" s="47"/>
      <c r="AQ222" s="47"/>
      <c r="AR222" s="47"/>
    </row>
    <row r="223" spans="2:44" s="3" customFormat="1" ht="18" customHeight="1" x14ac:dyDescent="0.25">
      <c r="D223" s="77"/>
      <c r="S223" s="47"/>
      <c r="T223" s="54"/>
      <c r="U223" s="47"/>
      <c r="V223" s="54"/>
      <c r="W223" s="47"/>
      <c r="X223" s="54"/>
      <c r="Y223" s="47"/>
      <c r="Z223" s="54"/>
      <c r="AA223" s="47"/>
      <c r="AB223" s="54"/>
      <c r="AC223" s="47"/>
      <c r="AD223" s="54"/>
      <c r="AE223" s="47"/>
      <c r="AF223" s="54"/>
      <c r="AG223" s="47"/>
      <c r="AH223" s="54"/>
      <c r="AI223" s="47"/>
      <c r="AJ223" s="54"/>
      <c r="AK223" s="47"/>
      <c r="AL223" s="54"/>
      <c r="AO223" s="47"/>
      <c r="AP223" s="47"/>
      <c r="AQ223" s="47"/>
      <c r="AR223" s="47"/>
    </row>
    <row r="224" spans="2:44" s="3" customFormat="1" x14ac:dyDescent="0.25">
      <c r="D224" s="77"/>
      <c r="S224" s="47"/>
      <c r="T224" s="54"/>
      <c r="U224" s="47"/>
      <c r="V224" s="54"/>
      <c r="W224" s="47"/>
      <c r="X224" s="54"/>
      <c r="Y224" s="47"/>
      <c r="Z224" s="54"/>
      <c r="AA224" s="47"/>
      <c r="AB224" s="54"/>
      <c r="AC224" s="47"/>
      <c r="AD224" s="54"/>
      <c r="AE224" s="47"/>
      <c r="AF224" s="54"/>
      <c r="AG224" s="47"/>
      <c r="AH224" s="54"/>
      <c r="AI224" s="47"/>
      <c r="AJ224" s="54"/>
      <c r="AK224" s="47"/>
      <c r="AL224" s="54"/>
      <c r="AO224" s="47"/>
      <c r="AP224" s="47"/>
      <c r="AQ224" s="47"/>
      <c r="AR224" s="47"/>
    </row>
    <row r="225" spans="4:44" s="3" customFormat="1" x14ac:dyDescent="0.25">
      <c r="D225" s="77"/>
      <c r="S225" s="47"/>
      <c r="T225" s="54"/>
      <c r="U225" s="47"/>
      <c r="V225" s="54"/>
      <c r="W225" s="47"/>
      <c r="X225" s="54"/>
      <c r="Y225" s="47"/>
      <c r="Z225" s="54"/>
      <c r="AA225" s="47"/>
      <c r="AB225" s="54"/>
      <c r="AC225" s="47"/>
      <c r="AD225" s="54"/>
      <c r="AE225" s="47"/>
      <c r="AF225" s="54"/>
      <c r="AG225" s="47"/>
      <c r="AH225" s="54"/>
      <c r="AI225" s="47"/>
      <c r="AJ225" s="54"/>
      <c r="AK225" s="47"/>
      <c r="AL225" s="54"/>
      <c r="AO225" s="47"/>
      <c r="AP225" s="47"/>
      <c r="AQ225" s="47"/>
      <c r="AR225" s="47"/>
    </row>
    <row r="226" spans="4:44" s="3" customFormat="1" x14ac:dyDescent="0.25">
      <c r="D226" s="77"/>
      <c r="S226" s="47"/>
      <c r="T226" s="54"/>
      <c r="U226" s="47"/>
      <c r="V226" s="54"/>
      <c r="W226" s="47"/>
      <c r="X226" s="54"/>
      <c r="Y226" s="47"/>
      <c r="Z226" s="54"/>
      <c r="AA226" s="47"/>
      <c r="AB226" s="54"/>
      <c r="AC226" s="47"/>
      <c r="AD226" s="54"/>
      <c r="AE226" s="47"/>
      <c r="AF226" s="54"/>
      <c r="AG226" s="47"/>
      <c r="AH226" s="54"/>
      <c r="AI226" s="47"/>
      <c r="AJ226" s="54"/>
      <c r="AK226" s="47"/>
      <c r="AL226" s="54"/>
      <c r="AO226" s="47"/>
      <c r="AP226" s="47"/>
      <c r="AQ226" s="47"/>
      <c r="AR226" s="47"/>
    </row>
    <row r="227" spans="4:44" s="3" customFormat="1" x14ac:dyDescent="0.25">
      <c r="D227" s="77"/>
      <c r="S227" s="47"/>
      <c r="T227" s="54"/>
      <c r="U227" s="47"/>
      <c r="V227" s="54"/>
      <c r="W227" s="47"/>
      <c r="X227" s="54"/>
      <c r="Y227" s="47"/>
      <c r="Z227" s="54"/>
      <c r="AA227" s="47"/>
      <c r="AB227" s="54"/>
      <c r="AC227" s="47"/>
      <c r="AD227" s="54"/>
      <c r="AE227" s="47"/>
      <c r="AF227" s="54"/>
      <c r="AG227" s="47"/>
      <c r="AH227" s="54"/>
      <c r="AI227" s="47"/>
      <c r="AJ227" s="54"/>
      <c r="AK227" s="47"/>
      <c r="AL227" s="54"/>
      <c r="AO227" s="47"/>
      <c r="AP227" s="47"/>
      <c r="AQ227" s="47"/>
      <c r="AR227" s="47"/>
    </row>
    <row r="228" spans="4:44" s="3" customFormat="1" x14ac:dyDescent="0.25">
      <c r="D228" s="77"/>
      <c r="S228" s="47"/>
      <c r="T228" s="54"/>
      <c r="U228" s="47"/>
      <c r="V228" s="54"/>
      <c r="W228" s="47"/>
      <c r="X228" s="54"/>
      <c r="Y228" s="47"/>
      <c r="Z228" s="54"/>
      <c r="AA228" s="47"/>
      <c r="AB228" s="54"/>
      <c r="AC228" s="47"/>
      <c r="AD228" s="54"/>
      <c r="AE228" s="47"/>
      <c r="AF228" s="54"/>
      <c r="AG228" s="47"/>
      <c r="AH228" s="54"/>
      <c r="AI228" s="47"/>
      <c r="AJ228" s="54"/>
      <c r="AK228" s="47"/>
      <c r="AL228" s="54"/>
      <c r="AO228" s="47"/>
      <c r="AP228" s="47"/>
      <c r="AQ228" s="47"/>
      <c r="AR228" s="47"/>
    </row>
    <row r="229" spans="4:44" s="3" customFormat="1" x14ac:dyDescent="0.25">
      <c r="D229" s="77"/>
      <c r="S229" s="47"/>
      <c r="T229" s="54"/>
      <c r="U229" s="47"/>
      <c r="V229" s="54"/>
      <c r="W229" s="47"/>
      <c r="X229" s="54"/>
      <c r="Y229" s="47"/>
      <c r="Z229" s="54"/>
      <c r="AA229" s="47"/>
      <c r="AB229" s="54"/>
      <c r="AC229" s="47"/>
      <c r="AD229" s="54"/>
      <c r="AE229" s="47"/>
      <c r="AF229" s="54"/>
      <c r="AG229" s="47"/>
      <c r="AH229" s="54"/>
      <c r="AI229" s="47"/>
      <c r="AJ229" s="54"/>
      <c r="AK229" s="47"/>
      <c r="AL229" s="54"/>
      <c r="AO229" s="47"/>
      <c r="AP229" s="47"/>
      <c r="AQ229" s="47"/>
      <c r="AR229" s="47"/>
    </row>
  </sheetData>
  <mergeCells count="49">
    <mergeCell ref="S33:T33"/>
    <mergeCell ref="U33:W33"/>
    <mergeCell ref="S34:T34"/>
    <mergeCell ref="U34:W34"/>
    <mergeCell ref="S35:T35"/>
    <mergeCell ref="U35:W35"/>
    <mergeCell ref="S30:T30"/>
    <mergeCell ref="U30:W30"/>
    <mergeCell ref="S31:T31"/>
    <mergeCell ref="U31:W31"/>
    <mergeCell ref="S32:T32"/>
    <mergeCell ref="U32:W32"/>
    <mergeCell ref="S27:T27"/>
    <mergeCell ref="U27:W27"/>
    <mergeCell ref="S28:T28"/>
    <mergeCell ref="U28:W28"/>
    <mergeCell ref="S29:T29"/>
    <mergeCell ref="U29:W29"/>
    <mergeCell ref="S24:T24"/>
    <mergeCell ref="U24:W24"/>
    <mergeCell ref="S25:T25"/>
    <mergeCell ref="U25:W25"/>
    <mergeCell ref="S26:T26"/>
    <mergeCell ref="U26:W26"/>
    <mergeCell ref="AO22:AR22"/>
    <mergeCell ref="D13:W13"/>
    <mergeCell ref="AO13:AR13"/>
    <mergeCell ref="S22:W22"/>
    <mergeCell ref="D3:E4"/>
    <mergeCell ref="G3:G4"/>
    <mergeCell ref="D5:G7"/>
    <mergeCell ref="S18:W18"/>
    <mergeCell ref="S20:W20"/>
    <mergeCell ref="S16:W16"/>
    <mergeCell ref="G87:R87"/>
    <mergeCell ref="G89:R89"/>
    <mergeCell ref="G91:R91"/>
    <mergeCell ref="G97:R97"/>
    <mergeCell ref="G24:G29"/>
    <mergeCell ref="G41:G51"/>
    <mergeCell ref="G75:R77"/>
    <mergeCell ref="G79:R79"/>
    <mergeCell ref="G83:R83"/>
    <mergeCell ref="G161:R161"/>
    <mergeCell ref="G153:R153"/>
    <mergeCell ref="G169:R169"/>
    <mergeCell ref="G175:R175"/>
    <mergeCell ref="G109:R123"/>
    <mergeCell ref="G127:R141"/>
  </mergeCells>
  <conditionalFormatting sqref="S24:S35">
    <cfRule type="cellIs" dxfId="25" priority="6" operator="equal">
      <formula>0</formula>
    </cfRule>
  </conditionalFormatting>
  <conditionalFormatting sqref="U24:U35">
    <cfRule type="containsText" dxfId="24" priority="5" operator="containsText" text="No risk declared">
      <formula>NOT(ISERROR(SEARCH("No risk declared",U24)))</formula>
    </cfRule>
  </conditionalFormatting>
  <conditionalFormatting sqref="AR24:AR35">
    <cfRule type="cellIs" dxfId="23" priority="1" operator="equal">
      <formula>0</formula>
    </cfRule>
  </conditionalFormatting>
  <conditionalFormatting sqref="AO24:AO35">
    <cfRule type="cellIs" dxfId="22" priority="4" operator="equal">
      <formula>0</formula>
    </cfRule>
  </conditionalFormatting>
  <conditionalFormatting sqref="AP24:AP35">
    <cfRule type="cellIs" dxfId="21" priority="3" operator="equal">
      <formula>0</formula>
    </cfRule>
  </conditionalFormatting>
  <conditionalFormatting sqref="AQ24:AQ35">
    <cfRule type="cellIs" dxfId="20" priority="2" operator="equal">
      <formula>0</formula>
    </cfRule>
  </conditionalFormatting>
  <dataValidations count="1">
    <dataValidation type="list" allowBlank="1" showInputMessage="1" showErrorMessage="1" sqref="AO11:AR11">
      <formula1>$AT$4:$AT$5</formula1>
    </dataValidation>
  </dataValidations>
  <hyperlinks>
    <hyperlink ref="E108" r:id="rId1"/>
    <hyperlink ref="G108" r:id="rId2"/>
  </hyperlinks>
  <pageMargins left="0.7" right="0.7" top="0.75" bottom="0.75" header="0.3" footer="0.3"/>
  <pageSetup paperSize="9" orientation="portrait" r:id="rId3"/>
  <drawing r:id="rId4"/>
  <legacyDrawing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5">
    <tabColor theme="1"/>
  </sheetPr>
  <dimension ref="A1:S3461"/>
  <sheetViews>
    <sheetView topLeftCell="B1" zoomScale="80" zoomScaleNormal="80" zoomScaleSheetLayoutView="70" workbookViewId="0">
      <selection activeCell="B1" sqref="B1"/>
    </sheetView>
  </sheetViews>
  <sheetFormatPr defaultRowHeight="15" x14ac:dyDescent="0.25"/>
  <cols>
    <col min="1" max="1" width="3.140625" style="2" hidden="1" customWidth="1"/>
    <col min="2" max="2" width="3.28515625" style="119" customWidth="1"/>
    <col min="3" max="3" width="33.5703125" style="2" customWidth="1"/>
    <col min="4" max="4" width="1.140625" style="2" customWidth="1"/>
    <col min="5" max="5" width="10.7109375" style="197" customWidth="1"/>
    <col min="6" max="6" width="10.28515625" style="197" customWidth="1"/>
    <col min="7" max="7" width="11.28515625" style="197" customWidth="1"/>
    <col min="8" max="11" width="10.7109375" style="197" customWidth="1"/>
    <col min="12" max="12" width="1.140625" style="2" customWidth="1"/>
    <col min="13" max="15" width="9.140625" style="2"/>
    <col min="16" max="16" width="32.140625" style="43" customWidth="1"/>
    <col min="17" max="17" width="64.28515625" style="43" customWidth="1"/>
    <col min="18" max="18" width="30.7109375" style="43" customWidth="1"/>
    <col min="19" max="19" width="9.140625" style="43"/>
    <col min="20" max="16384" width="9.140625" style="2"/>
  </cols>
  <sheetData>
    <row r="1" spans="1:19" s="268" customFormat="1" ht="8.25" x14ac:dyDescent="0.15">
      <c r="A1" s="276"/>
      <c r="B1" s="276"/>
      <c r="C1" s="276"/>
      <c r="D1" s="276"/>
      <c r="E1" s="276"/>
      <c r="F1" s="276"/>
      <c r="G1" s="276"/>
      <c r="H1" s="276"/>
      <c r="I1" s="276"/>
      <c r="J1" s="276"/>
      <c r="K1" s="276"/>
      <c r="L1" s="267"/>
      <c r="P1" s="277"/>
      <c r="Q1" s="277"/>
      <c r="R1" s="277"/>
      <c r="S1" s="277"/>
    </row>
    <row r="2" spans="1:19" x14ac:dyDescent="0.25">
      <c r="A2" s="111"/>
      <c r="B2" s="467" t="str">
        <f>CONCATENATE("Surveillance system report: ",'1'!$D$13)</f>
        <v xml:space="preserve">Surveillance system report: </v>
      </c>
      <c r="C2" s="467"/>
      <c r="D2" s="467"/>
      <c r="E2" s="467"/>
      <c r="F2" s="467"/>
      <c r="G2" s="467"/>
      <c r="H2" s="467"/>
      <c r="I2" s="467"/>
      <c r="J2" s="467"/>
      <c r="K2" s="467"/>
      <c r="L2" s="3"/>
    </row>
    <row r="3" spans="1:19" s="268" customFormat="1" x14ac:dyDescent="0.25">
      <c r="A3" s="275"/>
      <c r="B3" s="121">
        <v>1</v>
      </c>
      <c r="C3" s="115" t="s">
        <v>584</v>
      </c>
      <c r="D3" s="88"/>
      <c r="E3" s="189"/>
      <c r="F3" s="189"/>
      <c r="G3" s="189"/>
      <c r="H3" s="189"/>
      <c r="I3" s="189"/>
      <c r="J3" s="189"/>
      <c r="K3" s="189"/>
      <c r="L3" s="267"/>
      <c r="P3" s="277"/>
      <c r="Q3" s="277"/>
      <c r="R3" s="277"/>
      <c r="S3" s="277"/>
    </row>
    <row r="4" spans="1:19" x14ac:dyDescent="0.25">
      <c r="A4" s="18"/>
      <c r="B4" s="186" t="s">
        <v>2</v>
      </c>
      <c r="C4" s="187" t="s">
        <v>424</v>
      </c>
      <c r="D4" s="31"/>
      <c r="E4" s="462" t="str">
        <f>FormControl!B1</f>
        <v/>
      </c>
      <c r="F4" s="463"/>
      <c r="G4" s="463"/>
      <c r="H4" s="463"/>
      <c r="I4" s="463"/>
      <c r="J4" s="463"/>
      <c r="K4" s="466"/>
      <c r="L4" s="3"/>
    </row>
    <row r="5" spans="1:19" x14ac:dyDescent="0.25">
      <c r="A5" s="18"/>
      <c r="B5" s="186" t="s">
        <v>5</v>
      </c>
      <c r="C5" s="187" t="s">
        <v>11</v>
      </c>
      <c r="D5" s="31"/>
      <c r="E5" s="462" t="str">
        <f>FormControl!D3</f>
        <v>case finding</v>
      </c>
      <c r="F5" s="463"/>
      <c r="G5" s="463"/>
      <c r="H5" s="463"/>
      <c r="I5" s="463"/>
      <c r="J5" s="463"/>
      <c r="K5" s="466"/>
      <c r="L5" s="3"/>
      <c r="Q5" s="278" t="str">
        <f>E4</f>
        <v/>
      </c>
    </row>
    <row r="6" spans="1:19" x14ac:dyDescent="0.25">
      <c r="A6" s="18"/>
      <c r="B6" s="292"/>
      <c r="C6" s="293" t="s">
        <v>792</v>
      </c>
      <c r="E6" s="462" t="str">
        <f>IF('1.2'!D22="","",'1.2'!D22)</f>
        <v/>
      </c>
      <c r="F6" s="463"/>
      <c r="G6" s="463"/>
      <c r="H6" s="463"/>
      <c r="I6" s="463"/>
      <c r="J6" s="463"/>
      <c r="K6" s="466"/>
      <c r="L6" s="3"/>
      <c r="P6" s="280" t="str">
        <f t="shared" ref="P6" si="0">C6</f>
        <v>Surveillance purpose</v>
      </c>
      <c r="Q6" s="278" t="str">
        <f>E5</f>
        <v>case finding</v>
      </c>
    </row>
    <row r="7" spans="1:19" x14ac:dyDescent="0.25">
      <c r="A7" s="18"/>
      <c r="B7" s="292"/>
      <c r="C7" s="293" t="s">
        <v>765</v>
      </c>
      <c r="E7" s="462" t="str">
        <f>IF(FormControl!I6="","",FormControl!I6)</f>
        <v/>
      </c>
      <c r="F7" s="463"/>
      <c r="G7" s="463"/>
      <c r="H7" s="463"/>
      <c r="I7" s="463"/>
      <c r="J7" s="463"/>
      <c r="K7" s="466"/>
      <c r="L7" s="3"/>
      <c r="Q7" s="278"/>
    </row>
    <row r="8" spans="1:19" x14ac:dyDescent="0.25">
      <c r="A8" s="18"/>
      <c r="B8" s="292"/>
      <c r="C8" s="293" t="s">
        <v>793</v>
      </c>
      <c r="D8" s="293"/>
      <c r="E8" s="462" t="str">
        <f>IF(FormControl!V3="","",FormControl!V3)</f>
        <v/>
      </c>
      <c r="F8" s="463"/>
      <c r="G8" s="463"/>
      <c r="H8" s="463"/>
      <c r="I8" s="463"/>
      <c r="J8" s="463"/>
      <c r="K8" s="466"/>
      <c r="L8" s="3"/>
      <c r="Q8" s="278"/>
    </row>
    <row r="9" spans="1:19" x14ac:dyDescent="0.25">
      <c r="A9" s="18"/>
      <c r="B9" s="292"/>
      <c r="C9" s="293" t="s">
        <v>794</v>
      </c>
      <c r="E9" s="462" t="str">
        <f>IF('1.2'!D35="","",'1.2'!D35)</f>
        <v/>
      </c>
      <c r="F9" s="463"/>
      <c r="G9" s="463"/>
      <c r="H9" s="463"/>
      <c r="I9" s="463"/>
      <c r="J9" s="463"/>
      <c r="K9" s="466"/>
      <c r="L9" s="3"/>
      <c r="P9" s="280" t="str">
        <f t="shared" ref="P9" si="1">C9</f>
        <v>(IF ABSENT) Disease freedom info</v>
      </c>
      <c r="Q9" s="278"/>
    </row>
    <row r="10" spans="1:19" x14ac:dyDescent="0.25">
      <c r="A10" s="18"/>
      <c r="B10" s="292"/>
      <c r="C10" s="293" t="s">
        <v>795</v>
      </c>
      <c r="D10" s="293"/>
      <c r="E10" s="293"/>
      <c r="F10" s="293"/>
      <c r="G10" s="293"/>
      <c r="H10" s="293"/>
      <c r="I10" s="293"/>
      <c r="J10" s="293"/>
      <c r="K10" s="293"/>
      <c r="L10" s="3"/>
      <c r="Q10" s="278"/>
    </row>
    <row r="11" spans="1:19" x14ac:dyDescent="0.25">
      <c r="A11" s="18"/>
      <c r="B11" s="292"/>
      <c r="C11" s="293" t="s">
        <v>796</v>
      </c>
      <c r="E11" s="284" t="str">
        <f>IF(FormControl!Z3="","",FormControl!Z3)</f>
        <v>country</v>
      </c>
      <c r="F11" s="293" t="s">
        <v>797</v>
      </c>
      <c r="G11" s="462" t="str">
        <f>IF('1.2'!U40="","",'1.2'!U40)</f>
        <v/>
      </c>
      <c r="H11" s="463"/>
      <c r="I11" s="463"/>
      <c r="J11" s="463"/>
      <c r="K11" s="466"/>
      <c r="L11" s="3"/>
      <c r="P11" s="43" t="str">
        <f>G11</f>
        <v/>
      </c>
      <c r="Q11" s="278"/>
    </row>
    <row r="12" spans="1:19" x14ac:dyDescent="0.25">
      <c r="A12" s="18"/>
      <c r="B12" s="292"/>
      <c r="C12" s="293" t="s">
        <v>798</v>
      </c>
      <c r="E12" s="462" t="str">
        <f>IF(FormControl!Z5="","",FormControl!Z5)</f>
        <v>N/A</v>
      </c>
      <c r="F12" s="463"/>
      <c r="G12" s="463"/>
      <c r="H12" s="463"/>
      <c r="I12" s="463"/>
      <c r="J12" s="463"/>
      <c r="K12" s="466"/>
      <c r="L12" s="3"/>
      <c r="Q12" s="278"/>
    </row>
    <row r="13" spans="1:19" x14ac:dyDescent="0.25">
      <c r="A13" s="18"/>
      <c r="B13" s="292"/>
      <c r="C13" s="293" t="s">
        <v>799</v>
      </c>
      <c r="E13" s="462" t="str">
        <f>IF(FormControl!Z7="","",FormControl!Z7)</f>
        <v>N/A</v>
      </c>
      <c r="F13" s="463"/>
      <c r="G13" s="463"/>
      <c r="H13" s="463"/>
      <c r="I13" s="463"/>
      <c r="J13" s="463"/>
      <c r="K13" s="466"/>
      <c r="L13" s="3"/>
      <c r="Q13" s="278"/>
    </row>
    <row r="14" spans="1:19" x14ac:dyDescent="0.25">
      <c r="A14" s="18"/>
      <c r="B14" s="186" t="s">
        <v>12</v>
      </c>
      <c r="C14" s="187" t="s">
        <v>92</v>
      </c>
      <c r="D14" s="31"/>
      <c r="E14" s="462" t="str">
        <f>IF('1.3'!G8="","",'1.3'!G8)</f>
        <v/>
      </c>
      <c r="F14" s="463"/>
      <c r="G14" s="463"/>
      <c r="H14" s="463"/>
      <c r="I14" s="463"/>
      <c r="J14" s="463"/>
      <c r="K14" s="466"/>
      <c r="L14" s="3"/>
      <c r="Q14" s="278" t="str">
        <f>E14</f>
        <v/>
      </c>
    </row>
    <row r="15" spans="1:19" x14ac:dyDescent="0.25">
      <c r="A15" s="18"/>
      <c r="B15" s="186" t="s">
        <v>56</v>
      </c>
      <c r="C15" s="187" t="s">
        <v>425</v>
      </c>
      <c r="D15" s="31"/>
      <c r="E15" s="462" t="str">
        <f>FormControl!L28</f>
        <v xml:space="preserve">                                </v>
      </c>
      <c r="F15" s="463"/>
      <c r="G15" s="463"/>
      <c r="H15" s="463"/>
      <c r="I15" s="463"/>
      <c r="J15" s="463"/>
      <c r="K15" s="466"/>
      <c r="L15" s="3"/>
      <c r="Q15" s="278" t="str">
        <f>E15</f>
        <v xml:space="preserve">                                </v>
      </c>
    </row>
    <row r="16" spans="1:19" x14ac:dyDescent="0.25">
      <c r="A16" s="31"/>
      <c r="B16" s="186" t="s">
        <v>494</v>
      </c>
      <c r="C16" s="187" t="s">
        <v>57</v>
      </c>
      <c r="D16" s="187"/>
      <c r="E16" s="190"/>
      <c r="F16" s="190"/>
      <c r="G16" s="190"/>
      <c r="H16" s="190"/>
      <c r="I16" s="190"/>
      <c r="J16" s="190"/>
      <c r="K16" s="190"/>
      <c r="L16" s="3"/>
      <c r="Q16" s="278"/>
    </row>
    <row r="17" spans="1:18" x14ac:dyDescent="0.25">
      <c r="A17" s="18"/>
      <c r="B17" s="186"/>
      <c r="C17" s="187" t="s">
        <v>318</v>
      </c>
      <c r="D17" s="31"/>
      <c r="E17" s="464" t="str">
        <f>FormControl!$G$30</f>
        <v>No risk declared</v>
      </c>
      <c r="F17" s="464"/>
      <c r="G17" s="464" t="str">
        <f>IF(FormControl!F30=0,"",FormControl!F30)</f>
        <v/>
      </c>
      <c r="H17" s="464"/>
      <c r="I17" s="464" t="str">
        <f>FormControl!$H$30</f>
        <v/>
      </c>
      <c r="J17" s="464"/>
      <c r="K17" s="464"/>
      <c r="L17" s="3"/>
      <c r="R17" s="279" t="str">
        <f t="shared" ref="R17:R28" si="2">I17</f>
        <v/>
      </c>
    </row>
    <row r="18" spans="1:18" x14ac:dyDescent="0.25">
      <c r="A18" s="18"/>
      <c r="B18" s="186"/>
      <c r="C18" s="187" t="s">
        <v>319</v>
      </c>
      <c r="D18" s="31"/>
      <c r="E18" s="464" t="str">
        <f>FormControl!$G$31</f>
        <v>No risk declared</v>
      </c>
      <c r="F18" s="464"/>
      <c r="G18" s="464" t="str">
        <f>IF(FormControl!F31=0,"",FormControl!F31)</f>
        <v/>
      </c>
      <c r="H18" s="464"/>
      <c r="I18" s="464" t="str">
        <f>FormControl!$H$31</f>
        <v/>
      </c>
      <c r="J18" s="464"/>
      <c r="K18" s="464"/>
      <c r="L18" s="3"/>
      <c r="R18" s="279" t="str">
        <f t="shared" si="2"/>
        <v/>
      </c>
    </row>
    <row r="19" spans="1:18" x14ac:dyDescent="0.25">
      <c r="A19" s="18"/>
      <c r="B19" s="186"/>
      <c r="C19" s="187" t="s">
        <v>320</v>
      </c>
      <c r="D19" s="31"/>
      <c r="E19" s="464" t="str">
        <f>FormControl!$G$32</f>
        <v>No risk declared</v>
      </c>
      <c r="F19" s="464"/>
      <c r="G19" s="464" t="str">
        <f>IF(FormControl!F32=0,"",FormControl!F32)</f>
        <v/>
      </c>
      <c r="H19" s="464"/>
      <c r="I19" s="464" t="str">
        <f>FormControl!$H$32</f>
        <v/>
      </c>
      <c r="J19" s="464"/>
      <c r="K19" s="464"/>
      <c r="L19" s="3"/>
      <c r="R19" s="279" t="str">
        <f t="shared" si="2"/>
        <v/>
      </c>
    </row>
    <row r="20" spans="1:18" x14ac:dyDescent="0.25">
      <c r="A20" s="18"/>
      <c r="B20" s="186"/>
      <c r="C20" s="187" t="s">
        <v>78</v>
      </c>
      <c r="D20" s="31"/>
      <c r="E20" s="464" t="str">
        <f>FormControl!$G$33</f>
        <v>No risk declared</v>
      </c>
      <c r="F20" s="464"/>
      <c r="G20" s="464" t="str">
        <f>IF(FormControl!F33=0,"",FormControl!F33)</f>
        <v/>
      </c>
      <c r="H20" s="464"/>
      <c r="I20" s="464" t="str">
        <f>FormControl!$H$33</f>
        <v/>
      </c>
      <c r="J20" s="464"/>
      <c r="K20" s="464"/>
      <c r="L20" s="3"/>
      <c r="R20" s="279" t="str">
        <f t="shared" si="2"/>
        <v/>
      </c>
    </row>
    <row r="21" spans="1:18" x14ac:dyDescent="0.25">
      <c r="A21" s="18"/>
      <c r="B21" s="186"/>
      <c r="C21" s="187" t="s">
        <v>79</v>
      </c>
      <c r="D21" s="31"/>
      <c r="E21" s="464" t="str">
        <f>FormControl!$G$34</f>
        <v>No risk declared</v>
      </c>
      <c r="F21" s="464"/>
      <c r="G21" s="464" t="str">
        <f>IF(FormControl!F34=0,"",FormControl!F34)</f>
        <v/>
      </c>
      <c r="H21" s="464"/>
      <c r="I21" s="464" t="str">
        <f>FormControl!$H$34</f>
        <v/>
      </c>
      <c r="J21" s="464"/>
      <c r="K21" s="464"/>
      <c r="L21" s="3"/>
      <c r="R21" s="279" t="str">
        <f t="shared" si="2"/>
        <v/>
      </c>
    </row>
    <row r="22" spans="1:18" x14ac:dyDescent="0.25">
      <c r="A22" s="18"/>
      <c r="B22" s="186"/>
      <c r="C22" s="187" t="s">
        <v>86</v>
      </c>
      <c r="D22" s="31"/>
      <c r="E22" s="464" t="str">
        <f>FormControl!$G$35</f>
        <v>No risk declared</v>
      </c>
      <c r="F22" s="464"/>
      <c r="G22" s="464" t="str">
        <f>IF(FormControl!F35=0,"",FormControl!F35)</f>
        <v/>
      </c>
      <c r="H22" s="464"/>
      <c r="I22" s="464" t="str">
        <f>FormControl!$H$35</f>
        <v/>
      </c>
      <c r="J22" s="464"/>
      <c r="K22" s="464"/>
      <c r="L22" s="3"/>
      <c r="O22" s="261"/>
      <c r="R22" s="279" t="str">
        <f t="shared" si="2"/>
        <v/>
      </c>
    </row>
    <row r="23" spans="1:18" x14ac:dyDescent="0.25">
      <c r="A23" s="18"/>
      <c r="B23" s="186"/>
      <c r="C23" s="187" t="s">
        <v>80</v>
      </c>
      <c r="D23" s="31"/>
      <c r="E23" s="464" t="str">
        <f>FormControl!$N$30</f>
        <v>No risk declared</v>
      </c>
      <c r="F23" s="464"/>
      <c r="G23" s="464" t="str">
        <f>IF(FormControl!M30=0,"",FormControl!M30)</f>
        <v/>
      </c>
      <c r="H23" s="464"/>
      <c r="I23" s="464" t="str">
        <f>FormControl!$O$30</f>
        <v/>
      </c>
      <c r="J23" s="464"/>
      <c r="K23" s="464"/>
      <c r="L23" s="3"/>
      <c r="R23" s="279" t="str">
        <f t="shared" si="2"/>
        <v/>
      </c>
    </row>
    <row r="24" spans="1:18" x14ac:dyDescent="0.25">
      <c r="A24" s="18"/>
      <c r="B24" s="186"/>
      <c r="C24" s="187" t="s">
        <v>81</v>
      </c>
      <c r="D24" s="31"/>
      <c r="E24" s="464" t="str">
        <f>FormControl!$N$31</f>
        <v>No risk declared</v>
      </c>
      <c r="F24" s="464"/>
      <c r="G24" s="464" t="str">
        <f>IF(FormControl!M31=0,"",FormControl!M31)</f>
        <v/>
      </c>
      <c r="H24" s="464"/>
      <c r="I24" s="464" t="str">
        <f>FormControl!$O$31</f>
        <v/>
      </c>
      <c r="J24" s="464"/>
      <c r="K24" s="464"/>
      <c r="L24" s="3"/>
      <c r="R24" s="279" t="str">
        <f t="shared" si="2"/>
        <v/>
      </c>
    </row>
    <row r="25" spans="1:18" x14ac:dyDescent="0.25">
      <c r="A25" s="18"/>
      <c r="B25" s="186"/>
      <c r="C25" s="187" t="s">
        <v>82</v>
      </c>
      <c r="D25" s="31"/>
      <c r="E25" s="464" t="str">
        <f>FormControl!$N$32</f>
        <v>No risk declared</v>
      </c>
      <c r="F25" s="464"/>
      <c r="G25" s="464" t="str">
        <f>IF(FormControl!M32=0,"",FormControl!M32)</f>
        <v/>
      </c>
      <c r="H25" s="464"/>
      <c r="I25" s="464" t="str">
        <f>FormControl!$O$32</f>
        <v/>
      </c>
      <c r="J25" s="464"/>
      <c r="K25" s="464"/>
      <c r="L25" s="3"/>
      <c r="R25" s="279" t="str">
        <f t="shared" si="2"/>
        <v/>
      </c>
    </row>
    <row r="26" spans="1:18" x14ac:dyDescent="0.25">
      <c r="A26" s="18"/>
      <c r="B26" s="186"/>
      <c r="C26" s="187" t="s">
        <v>83</v>
      </c>
      <c r="D26" s="31"/>
      <c r="E26" s="464" t="str">
        <f>FormControl!$N$33</f>
        <v>No risk declared</v>
      </c>
      <c r="F26" s="464"/>
      <c r="G26" s="464" t="str">
        <f>IF(FormControl!M33=0,"",FormControl!M33)</f>
        <v/>
      </c>
      <c r="H26" s="464"/>
      <c r="I26" s="464" t="str">
        <f>FormControl!$O$33</f>
        <v/>
      </c>
      <c r="J26" s="464"/>
      <c r="K26" s="464"/>
      <c r="L26" s="3"/>
      <c r="R26" s="279" t="str">
        <f t="shared" si="2"/>
        <v/>
      </c>
    </row>
    <row r="27" spans="1:18" x14ac:dyDescent="0.25">
      <c r="A27" s="18"/>
      <c r="B27" s="186"/>
      <c r="C27" s="187" t="s">
        <v>84</v>
      </c>
      <c r="D27" s="31"/>
      <c r="E27" s="464" t="str">
        <f>FormControl!$N$34</f>
        <v>No risk declared</v>
      </c>
      <c r="F27" s="464"/>
      <c r="G27" s="464" t="str">
        <f>IF(FormControl!M34=0,"",FormControl!M34)</f>
        <v/>
      </c>
      <c r="H27" s="464"/>
      <c r="I27" s="464" t="str">
        <f>FormControl!$O$34</f>
        <v/>
      </c>
      <c r="J27" s="464"/>
      <c r="K27" s="464"/>
      <c r="L27" s="3"/>
      <c r="R27" s="279" t="str">
        <f t="shared" si="2"/>
        <v/>
      </c>
    </row>
    <row r="28" spans="1:18" x14ac:dyDescent="0.25">
      <c r="A28" s="18"/>
      <c r="B28" s="186"/>
      <c r="C28" s="187" t="s">
        <v>85</v>
      </c>
      <c r="D28" s="31"/>
      <c r="E28" s="464" t="str">
        <f>FormControl!$N$35</f>
        <v>No risk declared</v>
      </c>
      <c r="F28" s="464"/>
      <c r="G28" s="464" t="str">
        <f>IF(FormControl!M35=0,"",FormControl!M35)</f>
        <v/>
      </c>
      <c r="H28" s="464"/>
      <c r="I28" s="464" t="str">
        <f>FormControl!$O$35</f>
        <v/>
      </c>
      <c r="J28" s="464"/>
      <c r="K28" s="464"/>
      <c r="L28" s="3"/>
      <c r="R28" s="279" t="str">
        <f t="shared" si="2"/>
        <v/>
      </c>
    </row>
    <row r="29" spans="1:18" x14ac:dyDescent="0.25">
      <c r="A29" s="18"/>
      <c r="B29" s="186"/>
      <c r="C29" s="265" t="s">
        <v>695</v>
      </c>
      <c r="D29" s="187"/>
      <c r="E29" s="190"/>
      <c r="F29" s="190"/>
      <c r="G29" s="190"/>
      <c r="H29" s="190"/>
      <c r="I29" s="190"/>
      <c r="J29" s="190"/>
      <c r="K29" s="190"/>
      <c r="L29" s="3"/>
    </row>
    <row r="30" spans="1:18" x14ac:dyDescent="0.25">
      <c r="A30" s="18"/>
      <c r="B30" s="186"/>
      <c r="C30" s="188" t="s">
        <v>586</v>
      </c>
      <c r="D30" s="31"/>
      <c r="E30" s="464" t="str">
        <f>IF('1.6'!S32="","",'1.6'!S32)</f>
        <v/>
      </c>
      <c r="F30" s="464"/>
      <c r="G30" s="464"/>
      <c r="H30" s="464"/>
      <c r="I30" s="464"/>
      <c r="J30" s="464"/>
      <c r="K30" s="464"/>
      <c r="L30" s="3"/>
      <c r="P30" s="280" t="str">
        <f t="shared" ref="P30:P38" si="3">C30</f>
        <v>Legal requirements</v>
      </c>
      <c r="Q30" s="278" t="str">
        <f t="shared" ref="Q30:Q36" si="4">E30</f>
        <v/>
      </c>
    </row>
    <row r="31" spans="1:18" ht="30" x14ac:dyDescent="0.25">
      <c r="A31" s="18"/>
      <c r="B31" s="186"/>
      <c r="C31" s="188" t="s">
        <v>587</v>
      </c>
      <c r="D31" s="31"/>
      <c r="E31" s="464" t="str">
        <f>IF('1.6'!S34="","",'1.6'!S34)</f>
        <v/>
      </c>
      <c r="F31" s="464"/>
      <c r="G31" s="464"/>
      <c r="H31" s="464"/>
      <c r="I31" s="464"/>
      <c r="J31" s="464"/>
      <c r="K31" s="464"/>
      <c r="L31" s="3"/>
      <c r="P31" s="280" t="str">
        <f t="shared" si="3"/>
        <v>Use of the information for policy decisions</v>
      </c>
      <c r="Q31" s="278" t="str">
        <f t="shared" si="4"/>
        <v/>
      </c>
    </row>
    <row r="32" spans="1:18" ht="45" x14ac:dyDescent="0.25">
      <c r="A32" s="18"/>
      <c r="B32" s="186"/>
      <c r="C32" s="188" t="s">
        <v>588</v>
      </c>
      <c r="D32" s="31"/>
      <c r="E32" s="464" t="str">
        <f>IF('1.6'!S36="","",'1.6'!S36)</f>
        <v/>
      </c>
      <c r="F32" s="464"/>
      <c r="G32" s="464"/>
      <c r="H32" s="464"/>
      <c r="I32" s="464"/>
      <c r="J32" s="464"/>
      <c r="K32" s="464"/>
      <c r="L32" s="3"/>
      <c r="P32" s="280" t="str">
        <f t="shared" si="3"/>
        <v>Disease control actions to be taken based on the results of surveillance</v>
      </c>
      <c r="Q32" s="278" t="str">
        <f t="shared" si="4"/>
        <v/>
      </c>
    </row>
    <row r="33" spans="1:17" ht="30" x14ac:dyDescent="0.25">
      <c r="A33" s="18"/>
      <c r="B33" s="186"/>
      <c r="C33" s="188" t="s">
        <v>589</v>
      </c>
      <c r="D33" s="31"/>
      <c r="E33" s="464" t="str">
        <f>IF('1.6'!S38="","",'1.6'!S38)</f>
        <v/>
      </c>
      <c r="F33" s="464"/>
      <c r="G33" s="464"/>
      <c r="H33" s="464"/>
      <c r="I33" s="464"/>
      <c r="J33" s="464"/>
      <c r="K33" s="464"/>
      <c r="L33" s="3"/>
      <c r="P33" s="280" t="str">
        <f t="shared" si="3"/>
        <v>Changes in surveillance results required to trigger these actions</v>
      </c>
      <c r="Q33" s="278" t="str">
        <f t="shared" si="4"/>
        <v/>
      </c>
    </row>
    <row r="34" spans="1:17" ht="45" x14ac:dyDescent="0.25">
      <c r="A34" s="18"/>
      <c r="B34" s="186"/>
      <c r="C34" s="188" t="s">
        <v>590</v>
      </c>
      <c r="D34" s="31"/>
      <c r="E34" s="464" t="str">
        <f>IF('1.6'!S40="","",'1.6'!S40)</f>
        <v/>
      </c>
      <c r="F34" s="464"/>
      <c r="G34" s="464"/>
      <c r="H34" s="464"/>
      <c r="I34" s="464"/>
      <c r="J34" s="464"/>
      <c r="K34" s="464"/>
      <c r="L34" s="3"/>
      <c r="P34" s="280" t="str">
        <f t="shared" si="3"/>
        <v>Responsibility for development and maintenance of the surveillance system</v>
      </c>
      <c r="Q34" s="278" t="str">
        <f t="shared" si="4"/>
        <v/>
      </c>
    </row>
    <row r="35" spans="1:17" x14ac:dyDescent="0.25">
      <c r="A35" s="18"/>
      <c r="B35" s="186"/>
      <c r="C35" s="188" t="s">
        <v>591</v>
      </c>
      <c r="D35" s="31"/>
      <c r="E35" s="464" t="str">
        <f>IF('1.6'!S42="","",'1.6'!S42)</f>
        <v/>
      </c>
      <c r="F35" s="464"/>
      <c r="G35" s="464"/>
      <c r="H35" s="464"/>
      <c r="I35" s="464"/>
      <c r="J35" s="464"/>
      <c r="K35" s="464"/>
      <c r="L35" s="3"/>
      <c r="P35" s="280" t="str">
        <f t="shared" si="3"/>
        <v>Institutions involed and their role</v>
      </c>
      <c r="Q35" s="278" t="str">
        <f t="shared" si="4"/>
        <v/>
      </c>
    </row>
    <row r="36" spans="1:17" ht="30" x14ac:dyDescent="0.25">
      <c r="A36" s="18"/>
      <c r="B36" s="186"/>
      <c r="C36" s="188" t="s">
        <v>592</v>
      </c>
      <c r="D36" s="31"/>
      <c r="E36" s="464" t="str">
        <f>IF('1.6'!S44="","",'1.6'!S44)</f>
        <v/>
      </c>
      <c r="F36" s="464"/>
      <c r="G36" s="464"/>
      <c r="H36" s="464"/>
      <c r="I36" s="464"/>
      <c r="J36" s="464"/>
      <c r="K36" s="464"/>
      <c r="L36" s="3"/>
      <c r="P36" s="280" t="str">
        <f t="shared" si="3"/>
        <v>Frequency of meetings of the central coordination group</v>
      </c>
      <c r="Q36" s="278" t="str">
        <f t="shared" si="4"/>
        <v/>
      </c>
    </row>
    <row r="37" spans="1:17" ht="30" x14ac:dyDescent="0.25">
      <c r="A37" s="18"/>
      <c r="B37" s="186"/>
      <c r="C37" s="188" t="s">
        <v>767</v>
      </c>
      <c r="E37" s="464" t="str">
        <f>IF('1.2'!D35="","",'1.2'!D35)</f>
        <v/>
      </c>
      <c r="F37" s="464"/>
      <c r="G37" s="464"/>
      <c r="H37" s="464"/>
      <c r="I37" s="464"/>
      <c r="J37" s="464"/>
      <c r="K37" s="464"/>
      <c r="L37" s="3"/>
      <c r="P37" s="280" t="str">
        <f t="shared" si="3"/>
        <v>Disease absent documentation (from section 1.2)</v>
      </c>
      <c r="Q37" s="278" t="str">
        <f>E38</f>
        <v/>
      </c>
    </row>
    <row r="38" spans="1:17" x14ac:dyDescent="0.25">
      <c r="A38" s="31"/>
      <c r="B38" s="186"/>
      <c r="C38" s="188" t="s">
        <v>593</v>
      </c>
      <c r="D38" s="31"/>
      <c r="E38" s="464" t="str">
        <f>IF('1.6'!S46="","",'1.6'!S46)</f>
        <v/>
      </c>
      <c r="F38" s="464"/>
      <c r="G38" s="464"/>
      <c r="H38" s="464"/>
      <c r="I38" s="464"/>
      <c r="J38" s="464"/>
      <c r="K38" s="464"/>
      <c r="L38" s="3"/>
      <c r="P38" s="280" t="str">
        <f t="shared" si="3"/>
        <v>Other details:</v>
      </c>
    </row>
    <row r="39" spans="1:17" x14ac:dyDescent="0.25">
      <c r="A39" s="18"/>
      <c r="B39" s="121">
        <v>2</v>
      </c>
      <c r="C39" s="115" t="s">
        <v>89</v>
      </c>
      <c r="D39" s="189"/>
      <c r="E39" s="271">
        <f>FormControl!D169</f>
        <v>0</v>
      </c>
      <c r="F39" s="189"/>
      <c r="G39" s="189"/>
      <c r="H39" s="189"/>
      <c r="I39" s="189"/>
      <c r="J39" s="189"/>
      <c r="K39" s="189"/>
      <c r="L39" s="3"/>
    </row>
    <row r="40" spans="1:17" ht="38.25" x14ac:dyDescent="0.25">
      <c r="A40" s="18"/>
      <c r="B40" s="468" t="s">
        <v>594</v>
      </c>
      <c r="C40" s="468"/>
      <c r="D40" s="468"/>
      <c r="E40" s="191" t="s">
        <v>90</v>
      </c>
      <c r="F40" s="191" t="s">
        <v>91</v>
      </c>
      <c r="G40" s="191" t="s">
        <v>92</v>
      </c>
      <c r="H40" s="191" t="s">
        <v>93</v>
      </c>
      <c r="I40" s="191" t="s">
        <v>94</v>
      </c>
      <c r="J40" s="191" t="s">
        <v>95</v>
      </c>
      <c r="K40" s="191" t="s">
        <v>96</v>
      </c>
      <c r="L40" s="3"/>
    </row>
    <row r="41" spans="1:17" x14ac:dyDescent="0.25">
      <c r="A41" s="18"/>
      <c r="B41" s="464" t="str">
        <f>'3'!S6</f>
        <v/>
      </c>
      <c r="C41" s="464"/>
      <c r="D41" s="464"/>
      <c r="E41" s="193" t="str">
        <f>IF('2'!J13="","",'2'!J13)</f>
        <v/>
      </c>
      <c r="F41" s="193" t="str">
        <f>IF('2'!M13="","",'2'!M13)</f>
        <v/>
      </c>
      <c r="G41" s="193" t="str">
        <f>IF('2'!P13="","",'2'!P13)</f>
        <v/>
      </c>
      <c r="H41" s="193" t="str">
        <f>IF('2'!S13="","",'2'!S13)</f>
        <v/>
      </c>
      <c r="I41" s="193" t="str">
        <f>IF('2'!X13="","",'2'!X13)</f>
        <v/>
      </c>
      <c r="J41" s="193" t="str">
        <f>IF('2'!AA13="","",'2'!AA13)</f>
        <v/>
      </c>
      <c r="K41" s="193" t="str">
        <f>IF('2'!AD13="","",'2'!AD13)</f>
        <v/>
      </c>
      <c r="L41" s="3"/>
    </row>
    <row r="42" spans="1:17" x14ac:dyDescent="0.25">
      <c r="A42" s="18"/>
      <c r="B42" s="464" t="str">
        <f>'3'!$T$6</f>
        <v/>
      </c>
      <c r="C42" s="464"/>
      <c r="D42" s="464"/>
      <c r="E42" s="193" t="str">
        <f>IF('2'!J14="","",'2'!J14)</f>
        <v/>
      </c>
      <c r="F42" s="193" t="str">
        <f>IF('2'!M14="","",'2'!M14)</f>
        <v/>
      </c>
      <c r="G42" s="193" t="str">
        <f>IF('2'!P14="","",'2'!P14)</f>
        <v/>
      </c>
      <c r="H42" s="193" t="str">
        <f>IF('2'!S14="","",'2'!S14)</f>
        <v/>
      </c>
      <c r="I42" s="193" t="str">
        <f>IF('2'!X14="","",'2'!X14)</f>
        <v/>
      </c>
      <c r="J42" s="193" t="str">
        <f>IF('2'!AA14="","",'2'!AA14)</f>
        <v/>
      </c>
      <c r="K42" s="193" t="str">
        <f>IF('2'!AD14="","",'2'!AD14)</f>
        <v/>
      </c>
      <c r="L42" s="3"/>
    </row>
    <row r="43" spans="1:17" x14ac:dyDescent="0.25">
      <c r="A43" s="18"/>
      <c r="B43" s="464" t="str">
        <f>'3'!$U$6</f>
        <v/>
      </c>
      <c r="C43" s="464"/>
      <c r="D43" s="464"/>
      <c r="E43" s="193" t="str">
        <f>IF('2'!J15="","",'2'!J15)</f>
        <v/>
      </c>
      <c r="F43" s="193" t="str">
        <f>IF('2'!M15="","",'2'!M15)</f>
        <v/>
      </c>
      <c r="G43" s="193" t="str">
        <f>IF('2'!P15="","",'2'!P15)</f>
        <v/>
      </c>
      <c r="H43" s="193" t="str">
        <f>IF('2'!S15="","",'2'!S15)</f>
        <v/>
      </c>
      <c r="I43" s="193" t="str">
        <f>IF('2'!X15="","",'2'!X15)</f>
        <v/>
      </c>
      <c r="J43" s="193" t="str">
        <f>IF('2'!AA15="","",'2'!AA15)</f>
        <v/>
      </c>
      <c r="K43" s="193" t="str">
        <f>IF('2'!AD15="","",'2'!AD15)</f>
        <v/>
      </c>
      <c r="L43" s="3"/>
    </row>
    <row r="44" spans="1:17" x14ac:dyDescent="0.25">
      <c r="A44" s="18"/>
      <c r="B44" s="464" t="str">
        <f>'3'!$V$6</f>
        <v/>
      </c>
      <c r="C44" s="464"/>
      <c r="D44" s="464"/>
      <c r="E44" s="193" t="str">
        <f>IF('2'!J16="","",'2'!J16)</f>
        <v/>
      </c>
      <c r="F44" s="193" t="str">
        <f>IF('2'!M16="","",'2'!M16)</f>
        <v/>
      </c>
      <c r="G44" s="193" t="str">
        <f>IF('2'!P16="","",'2'!P16)</f>
        <v/>
      </c>
      <c r="H44" s="193" t="str">
        <f>IF('2'!S16="","",'2'!S16)</f>
        <v/>
      </c>
      <c r="I44" s="193" t="str">
        <f>IF('2'!X16="","",'2'!X16)</f>
        <v/>
      </c>
      <c r="J44" s="193" t="str">
        <f>IF('2'!AA16="","",'2'!AA16)</f>
        <v/>
      </c>
      <c r="K44" s="193" t="str">
        <f>IF('2'!AD16="","",'2'!AD16)</f>
        <v/>
      </c>
      <c r="L44" s="3"/>
    </row>
    <row r="45" spans="1:17" x14ac:dyDescent="0.25">
      <c r="A45" s="18"/>
      <c r="B45" s="464" t="str">
        <f>'3'!$W$6</f>
        <v/>
      </c>
      <c r="C45" s="464"/>
      <c r="D45" s="464"/>
      <c r="E45" s="193" t="str">
        <f>IF('2'!J17="","",'2'!J17)</f>
        <v/>
      </c>
      <c r="F45" s="193" t="str">
        <f>IF('2'!M17="","",'2'!M17)</f>
        <v/>
      </c>
      <c r="G45" s="193" t="str">
        <f>IF('2'!P17="","",'2'!P17)</f>
        <v/>
      </c>
      <c r="H45" s="193" t="str">
        <f>IF('2'!S17="","",'2'!S17)</f>
        <v/>
      </c>
      <c r="I45" s="193" t="str">
        <f>IF('2'!X17="","",'2'!X17)</f>
        <v/>
      </c>
      <c r="J45" s="193" t="str">
        <f>IF('2'!AA17="","",'2'!AA17)</f>
        <v/>
      </c>
      <c r="K45" s="193" t="str">
        <f>IF('2'!AD17="","",'2'!AD17)</f>
        <v/>
      </c>
      <c r="L45" s="3"/>
    </row>
    <row r="46" spans="1:17" x14ac:dyDescent="0.25">
      <c r="A46" s="18"/>
      <c r="B46" s="464" t="str">
        <f>'3'!$X$6</f>
        <v/>
      </c>
      <c r="C46" s="464"/>
      <c r="D46" s="464"/>
      <c r="E46" s="193" t="str">
        <f>IF('2'!J18="","",'2'!J18)</f>
        <v/>
      </c>
      <c r="F46" s="193" t="str">
        <f>IF('2'!M18="","",'2'!M18)</f>
        <v/>
      </c>
      <c r="G46" s="193" t="str">
        <f>IF('2'!P18="","",'2'!P18)</f>
        <v/>
      </c>
      <c r="H46" s="193" t="str">
        <f>IF('2'!S18="","",'2'!S18)</f>
        <v/>
      </c>
      <c r="I46" s="193" t="str">
        <f>IF('2'!X18="","",'2'!X18)</f>
        <v/>
      </c>
      <c r="J46" s="193" t="str">
        <f>IF('2'!AA18="","",'2'!AA18)</f>
        <v/>
      </c>
      <c r="K46" s="193" t="str">
        <f>IF('2'!AD18="","",'2'!AD18)</f>
        <v/>
      </c>
      <c r="L46" s="3"/>
    </row>
    <row r="47" spans="1:17" x14ac:dyDescent="0.25">
      <c r="A47" s="18"/>
      <c r="B47" s="464" t="str">
        <f>'3'!$Y$6</f>
        <v/>
      </c>
      <c r="C47" s="464"/>
      <c r="D47" s="464"/>
      <c r="E47" s="193" t="str">
        <f>IF('2'!J19="","",'2'!J19)</f>
        <v/>
      </c>
      <c r="F47" s="193" t="str">
        <f>IF('2'!M19="","",'2'!M19)</f>
        <v/>
      </c>
      <c r="G47" s="193" t="str">
        <f>IF('2'!P19="","",'2'!P19)</f>
        <v/>
      </c>
      <c r="H47" s="193" t="str">
        <f>IF('2'!S19="","",'2'!S19)</f>
        <v/>
      </c>
      <c r="I47" s="193" t="str">
        <f>IF('2'!X19="","",'2'!X19)</f>
        <v/>
      </c>
      <c r="J47" s="193" t="str">
        <f>IF('2'!AA19="","",'2'!AA19)</f>
        <v/>
      </c>
      <c r="K47" s="193" t="str">
        <f>IF('2'!AD19="","",'2'!AD19)</f>
        <v/>
      </c>
      <c r="L47" s="3"/>
    </row>
    <row r="48" spans="1:17" x14ac:dyDescent="0.25">
      <c r="A48" s="18"/>
      <c r="B48" s="464" t="str">
        <f>'3'!$Z$6</f>
        <v/>
      </c>
      <c r="C48" s="464"/>
      <c r="D48" s="464"/>
      <c r="E48" s="193" t="str">
        <f>IF('2'!J20="","",'2'!J20)</f>
        <v/>
      </c>
      <c r="F48" s="193" t="str">
        <f>IF('2'!M20="","",'2'!M20)</f>
        <v/>
      </c>
      <c r="G48" s="193" t="str">
        <f>IF('2'!P20="","",'2'!P20)</f>
        <v/>
      </c>
      <c r="H48" s="193" t="str">
        <f>IF('2'!S20="","",'2'!S20)</f>
        <v/>
      </c>
      <c r="I48" s="193" t="str">
        <f>IF('2'!X20="","",'2'!X20)</f>
        <v/>
      </c>
      <c r="J48" s="193" t="str">
        <f>IF('2'!AA20="","",'2'!AA20)</f>
        <v/>
      </c>
      <c r="K48" s="193" t="str">
        <f>IF('2'!AD20="","",'2'!AD20)</f>
        <v/>
      </c>
      <c r="L48" s="3"/>
    </row>
    <row r="49" spans="1:19" x14ac:dyDescent="0.25">
      <c r="A49" s="18"/>
      <c r="B49" s="464" t="str">
        <f>'3'!$AA$6</f>
        <v/>
      </c>
      <c r="C49" s="464"/>
      <c r="D49" s="464"/>
      <c r="E49" s="193" t="str">
        <f>IF('2'!J21="","",'2'!J21)</f>
        <v/>
      </c>
      <c r="F49" s="193" t="str">
        <f>IF('2'!M21="","",'2'!M21)</f>
        <v/>
      </c>
      <c r="G49" s="193" t="str">
        <f>IF('2'!P21="","",'2'!P21)</f>
        <v/>
      </c>
      <c r="H49" s="193" t="str">
        <f>IF('2'!S21="","",'2'!S21)</f>
        <v/>
      </c>
      <c r="I49" s="193" t="str">
        <f>IF('2'!X21="","",'2'!X21)</f>
        <v/>
      </c>
      <c r="J49" s="193" t="str">
        <f>IF('2'!AA21="","",'2'!AA21)</f>
        <v/>
      </c>
      <c r="K49" s="193" t="str">
        <f>IF('2'!AD21="","",'2'!AD21)</f>
        <v/>
      </c>
      <c r="L49" s="3"/>
    </row>
    <row r="50" spans="1:19" x14ac:dyDescent="0.25">
      <c r="A50" s="18"/>
      <c r="B50" s="464" t="str">
        <f>'3'!$AB$6</f>
        <v/>
      </c>
      <c r="C50" s="464"/>
      <c r="D50" s="464"/>
      <c r="E50" s="193" t="str">
        <f>IF('2'!J22="","",'2'!J22)</f>
        <v/>
      </c>
      <c r="F50" s="193" t="str">
        <f>IF('2'!M22="","",'2'!M22)</f>
        <v/>
      </c>
      <c r="G50" s="193" t="str">
        <f>IF('2'!P22="","",'2'!P22)</f>
        <v/>
      </c>
      <c r="H50" s="193" t="str">
        <f>IF('2'!S22="","",'2'!S22)</f>
        <v/>
      </c>
      <c r="I50" s="193" t="str">
        <f>IF('2'!X22="","",'2'!X22)</f>
        <v/>
      </c>
      <c r="J50" s="193" t="str">
        <f>IF('2'!AA22="","",'2'!AA22)</f>
        <v/>
      </c>
      <c r="K50" s="193" t="str">
        <f>IF('2'!AD22="","",'2'!AD22)</f>
        <v/>
      </c>
      <c r="L50" s="3"/>
    </row>
    <row r="51" spans="1:19" x14ac:dyDescent="0.25">
      <c r="A51" s="18"/>
      <c r="B51" s="464" t="str">
        <f>'3'!$AC$6</f>
        <v/>
      </c>
      <c r="C51" s="464"/>
      <c r="D51" s="464"/>
      <c r="E51" s="193" t="str">
        <f>IF('2'!J25="","",'2'!J25)</f>
        <v/>
      </c>
      <c r="F51" s="193" t="str">
        <f>IF('2'!M25="","",'2'!M25)</f>
        <v/>
      </c>
      <c r="G51" s="193" t="str">
        <f>IF('2'!P25="","",'2'!P25)</f>
        <v/>
      </c>
      <c r="H51" s="193" t="str">
        <f>IF('2'!S25="","",'2'!S25)</f>
        <v/>
      </c>
      <c r="I51" s="193" t="str">
        <f>IF('2'!X25="","",'2'!X25)</f>
        <v/>
      </c>
      <c r="J51" s="193" t="str">
        <f>IF('2'!AA25="","",'2'!AA25)</f>
        <v/>
      </c>
      <c r="K51" s="193" t="str">
        <f>IF('2'!AD25="","",'2'!AD25)</f>
        <v/>
      </c>
      <c r="L51" s="3"/>
    </row>
    <row r="52" spans="1:19" x14ac:dyDescent="0.25">
      <c r="A52" s="18"/>
      <c r="B52" s="464" t="str">
        <f>'3'!$AD$6</f>
        <v/>
      </c>
      <c r="C52" s="464"/>
      <c r="D52" s="464"/>
      <c r="E52" s="193" t="str">
        <f>IF('2'!J26="","",'2'!J26)</f>
        <v/>
      </c>
      <c r="F52" s="193" t="str">
        <f>IF('2'!M26="","",'2'!M26)</f>
        <v/>
      </c>
      <c r="G52" s="193" t="str">
        <f>IF('2'!P26="","",'2'!P26)</f>
        <v/>
      </c>
      <c r="H52" s="193" t="str">
        <f>IF('2'!S26="","",'2'!S26)</f>
        <v/>
      </c>
      <c r="I52" s="193" t="str">
        <f>IF('2'!X26="","",'2'!X26)</f>
        <v/>
      </c>
      <c r="J52" s="193" t="str">
        <f>IF('2'!AA26="","",'2'!AA26)</f>
        <v/>
      </c>
      <c r="K52" s="193" t="str">
        <f>IF('2'!AD26="","",'2'!AD26)</f>
        <v/>
      </c>
      <c r="L52" s="3"/>
    </row>
    <row r="53" spans="1:19" x14ac:dyDescent="0.25">
      <c r="A53" s="18"/>
      <c r="B53" s="464" t="str">
        <f>'3'!$AE$6</f>
        <v/>
      </c>
      <c r="C53" s="464"/>
      <c r="D53" s="464"/>
      <c r="E53" s="193" t="str">
        <f>IF('2'!J27="","",'2'!J27)</f>
        <v/>
      </c>
      <c r="F53" s="193" t="str">
        <f>IF('2'!M27="","",'2'!M27)</f>
        <v/>
      </c>
      <c r="G53" s="193" t="str">
        <f>IF('2'!P27="","",'2'!P27)</f>
        <v/>
      </c>
      <c r="H53" s="193" t="str">
        <f>IF('2'!S27="","",'2'!S27)</f>
        <v/>
      </c>
      <c r="I53" s="193" t="str">
        <f>IF('2'!X27="","",'2'!X27)</f>
        <v/>
      </c>
      <c r="J53" s="193" t="str">
        <f>IF('2'!AA27="","",'2'!AA27)</f>
        <v/>
      </c>
      <c r="K53" s="193" t="str">
        <f>IF('2'!AD27="","",'2'!AD27)</f>
        <v/>
      </c>
      <c r="L53" s="3"/>
    </row>
    <row r="54" spans="1:19" x14ac:dyDescent="0.25">
      <c r="A54" s="18"/>
      <c r="B54" s="464" t="str">
        <f>'3'!$AF$6</f>
        <v/>
      </c>
      <c r="C54" s="464"/>
      <c r="D54" s="464"/>
      <c r="E54" s="193" t="str">
        <f>IF('2'!J28="","",'2'!J28)</f>
        <v/>
      </c>
      <c r="F54" s="193" t="str">
        <f>IF('2'!M28="","",'2'!M28)</f>
        <v/>
      </c>
      <c r="G54" s="193" t="str">
        <f>IF('2'!P28="","",'2'!P28)</f>
        <v/>
      </c>
      <c r="H54" s="193" t="str">
        <f>IF('2'!S28="","",'2'!S28)</f>
        <v/>
      </c>
      <c r="I54" s="193" t="str">
        <f>IF('2'!X28="","",'2'!X28)</f>
        <v/>
      </c>
      <c r="J54" s="193" t="str">
        <f>IF('2'!AA28="","",'2'!AA28)</f>
        <v/>
      </c>
      <c r="K54" s="193" t="str">
        <f>IF('2'!AD28="","",'2'!AD28)</f>
        <v/>
      </c>
      <c r="L54" s="3"/>
    </row>
    <row r="55" spans="1:19" x14ac:dyDescent="0.25">
      <c r="A55" s="18"/>
      <c r="B55" s="464" t="str">
        <f>'3'!$AG$6</f>
        <v/>
      </c>
      <c r="C55" s="464"/>
      <c r="D55" s="464"/>
      <c r="E55" s="193" t="str">
        <f>IF('2'!J29="","",'2'!J29)</f>
        <v/>
      </c>
      <c r="F55" s="193" t="str">
        <f>IF('2'!M29="","",'2'!M29)</f>
        <v/>
      </c>
      <c r="G55" s="193" t="str">
        <f>IF('2'!P29="","",'2'!P29)</f>
        <v/>
      </c>
      <c r="H55" s="193" t="str">
        <f>IF('2'!S29="","",'2'!S29)</f>
        <v/>
      </c>
      <c r="I55" s="193" t="str">
        <f>IF('2'!X29="","",'2'!X29)</f>
        <v/>
      </c>
      <c r="J55" s="193" t="str">
        <f>IF('2'!AA29="","",'2'!AA29)</f>
        <v/>
      </c>
      <c r="K55" s="193" t="str">
        <f>IF('2'!AD29="","",'2'!AD29)</f>
        <v/>
      </c>
      <c r="L55" s="3"/>
    </row>
    <row r="56" spans="1:19" x14ac:dyDescent="0.25">
      <c r="A56" s="18"/>
      <c r="B56" s="464" t="str">
        <f>'3'!$AH$6</f>
        <v/>
      </c>
      <c r="C56" s="464"/>
      <c r="D56" s="464"/>
      <c r="E56" s="193" t="str">
        <f>IF('2'!J30="","",'2'!J30)</f>
        <v/>
      </c>
      <c r="F56" s="193" t="str">
        <f>IF('2'!M30="","",'2'!M30)</f>
        <v/>
      </c>
      <c r="G56" s="193" t="str">
        <f>IF('2'!P30="","",'2'!P30)</f>
        <v/>
      </c>
      <c r="H56" s="193" t="str">
        <f>IF('2'!S30="","",'2'!S30)</f>
        <v/>
      </c>
      <c r="I56" s="193" t="str">
        <f>IF('2'!X30="","",'2'!X30)</f>
        <v/>
      </c>
      <c r="J56" s="193" t="str">
        <f>IF('2'!AA30="","",'2'!AA30)</f>
        <v/>
      </c>
      <c r="K56" s="193" t="str">
        <f>IF('2'!AD30="","",'2'!AD30)</f>
        <v/>
      </c>
      <c r="L56" s="3"/>
    </row>
    <row r="57" spans="1:19" x14ac:dyDescent="0.25">
      <c r="A57" s="18"/>
      <c r="B57" s="464" t="str">
        <f>'3'!$AI$6</f>
        <v/>
      </c>
      <c r="C57" s="464"/>
      <c r="D57" s="464"/>
      <c r="E57" s="193" t="str">
        <f>IF('2'!J31="","",'2'!J31)</f>
        <v/>
      </c>
      <c r="F57" s="193" t="str">
        <f>IF('2'!M31="","",'2'!M31)</f>
        <v/>
      </c>
      <c r="G57" s="193" t="str">
        <f>IF('2'!P31="","",'2'!P31)</f>
        <v/>
      </c>
      <c r="H57" s="193" t="str">
        <f>IF('2'!S31="","",'2'!S31)</f>
        <v/>
      </c>
      <c r="I57" s="193" t="str">
        <f>IF('2'!X31="","",'2'!X31)</f>
        <v/>
      </c>
      <c r="J57" s="193" t="str">
        <f>IF('2'!AA31="","",'2'!AA31)</f>
        <v/>
      </c>
      <c r="K57" s="193" t="str">
        <f>IF('2'!AD31="","",'2'!AD31)</f>
        <v/>
      </c>
      <c r="L57" s="3"/>
    </row>
    <row r="58" spans="1:19" x14ac:dyDescent="0.25">
      <c r="A58" s="18"/>
      <c r="B58" s="464" t="str">
        <f>'3'!$AJ$6</f>
        <v/>
      </c>
      <c r="C58" s="464"/>
      <c r="D58" s="464"/>
      <c r="E58" s="193" t="str">
        <f>IF('2'!J32="","",'2'!J32)</f>
        <v/>
      </c>
      <c r="F58" s="193" t="str">
        <f>IF('2'!M32="","",'2'!M32)</f>
        <v/>
      </c>
      <c r="G58" s="193" t="str">
        <f>IF('2'!P32="","",'2'!P32)</f>
        <v/>
      </c>
      <c r="H58" s="193" t="str">
        <f>IF('2'!S32="","",'2'!S32)</f>
        <v/>
      </c>
      <c r="I58" s="193" t="str">
        <f>IF('2'!X32="","",'2'!X32)</f>
        <v/>
      </c>
      <c r="J58" s="193" t="str">
        <f>IF('2'!AA32="","",'2'!AA32)</f>
        <v/>
      </c>
      <c r="K58" s="193" t="str">
        <f>IF('2'!AD32="","",'2'!AD32)</f>
        <v/>
      </c>
      <c r="L58" s="3"/>
    </row>
    <row r="59" spans="1:19" x14ac:dyDescent="0.25">
      <c r="A59" s="18"/>
      <c r="B59" s="464" t="str">
        <f>'3'!$AK$6</f>
        <v/>
      </c>
      <c r="C59" s="464"/>
      <c r="D59" s="464"/>
      <c r="E59" s="193" t="str">
        <f>IF('2'!J33="","",'2'!J33)</f>
        <v/>
      </c>
      <c r="F59" s="193" t="str">
        <f>IF('2'!M33="","",'2'!M33)</f>
        <v/>
      </c>
      <c r="G59" s="193" t="str">
        <f>IF('2'!P33="","",'2'!P33)</f>
        <v/>
      </c>
      <c r="H59" s="193" t="str">
        <f>IF('2'!S33="","",'2'!S33)</f>
        <v/>
      </c>
      <c r="I59" s="193" t="str">
        <f>IF('2'!X33="","",'2'!X33)</f>
        <v/>
      </c>
      <c r="J59" s="193" t="str">
        <f>IF('2'!AA33="","",'2'!AA33)</f>
        <v/>
      </c>
      <c r="K59" s="193" t="str">
        <f>IF('2'!AD33="","",'2'!AD33)</f>
        <v/>
      </c>
      <c r="L59" s="3"/>
    </row>
    <row r="60" spans="1:19" x14ac:dyDescent="0.25">
      <c r="A60" s="18"/>
      <c r="B60" s="464" t="str">
        <f>'3'!$AL$6</f>
        <v/>
      </c>
      <c r="C60" s="464"/>
      <c r="D60" s="464"/>
      <c r="E60" s="193" t="str">
        <f>IF('2'!J34="","",'2'!J34)</f>
        <v/>
      </c>
      <c r="F60" s="193" t="str">
        <f>IF('2'!M34="","",'2'!M34)</f>
        <v/>
      </c>
      <c r="G60" s="193" t="str">
        <f>IF('2'!P34="","",'2'!P34)</f>
        <v/>
      </c>
      <c r="H60" s="193" t="str">
        <f>IF('2'!S34="","",'2'!S34)</f>
        <v/>
      </c>
      <c r="I60" s="193" t="str">
        <f>IF('2'!X34="","",'2'!X34)</f>
        <v/>
      </c>
      <c r="J60" s="193" t="str">
        <f>IF('2'!AA34="","",'2'!AA34)</f>
        <v/>
      </c>
      <c r="K60" s="193" t="str">
        <f>IF('2'!AD34="","",'2'!AD34)</f>
        <v/>
      </c>
      <c r="L60" s="3"/>
    </row>
    <row r="61" spans="1:19" x14ac:dyDescent="0.25">
      <c r="A61" s="31"/>
      <c r="B61" s="71"/>
      <c r="C61" s="31"/>
      <c r="D61" s="31"/>
      <c r="E61" s="31"/>
      <c r="F61" s="31"/>
      <c r="G61" s="31"/>
      <c r="H61" s="31"/>
      <c r="I61" s="31"/>
      <c r="J61" s="31"/>
      <c r="K61" s="31"/>
      <c r="L61" s="3"/>
    </row>
    <row r="62" spans="1:19" ht="15.75" thickBot="1" x14ac:dyDescent="0.3">
      <c r="A62" s="111"/>
      <c r="B62" s="469" t="str">
        <f>CONCATENATE("Surveillance system report: ",'1'!$D$13)</f>
        <v xml:space="preserve">Surveillance system report: </v>
      </c>
      <c r="C62" s="469"/>
      <c r="D62" s="469"/>
      <c r="E62" s="469"/>
      <c r="F62" s="469"/>
      <c r="G62" s="469"/>
      <c r="H62" s="469"/>
      <c r="I62" s="469"/>
      <c r="J62" s="469"/>
      <c r="K62" s="469"/>
      <c r="L62" s="3"/>
    </row>
    <row r="63" spans="1:19" s="268" customFormat="1" ht="15.75" thickTop="1" x14ac:dyDescent="0.15">
      <c r="A63" s="266"/>
      <c r="B63" s="470" t="str">
        <f>CONCATENATE("Surveillance component: ",$B$41)</f>
        <v xml:space="preserve">Surveillance component: </v>
      </c>
      <c r="C63" s="470"/>
      <c r="D63" s="470"/>
      <c r="E63" s="470"/>
      <c r="F63" s="470"/>
      <c r="G63" s="470"/>
      <c r="H63" s="470"/>
      <c r="I63" s="470"/>
      <c r="J63" s="470"/>
      <c r="K63" s="470"/>
      <c r="L63" s="267"/>
      <c r="P63" s="277"/>
      <c r="Q63" s="277"/>
      <c r="R63" s="277"/>
      <c r="S63" s="277"/>
    </row>
    <row r="64" spans="1:19" ht="15" customHeight="1" x14ac:dyDescent="0.25">
      <c r="A64" s="111"/>
      <c r="B64" s="121">
        <v>3</v>
      </c>
      <c r="C64" s="115" t="s">
        <v>137</v>
      </c>
      <c r="D64" s="189"/>
      <c r="E64" s="88"/>
      <c r="F64" s="189"/>
      <c r="G64" s="189"/>
      <c r="H64" s="189"/>
      <c r="I64" s="189"/>
      <c r="J64" s="189"/>
      <c r="K64" s="189"/>
      <c r="L64" s="3"/>
    </row>
    <row r="65" spans="1:19" x14ac:dyDescent="0.25">
      <c r="A65" s="18"/>
      <c r="B65" s="194" t="s">
        <v>138</v>
      </c>
      <c r="C65" s="195" t="s">
        <v>11</v>
      </c>
      <c r="E65" s="462" t="str">
        <f>IF('3'!$S$8="","",'3'!$S$8)</f>
        <v/>
      </c>
      <c r="F65" s="463"/>
      <c r="G65" s="463"/>
      <c r="H65" s="464" t="str">
        <f>IF('3'!$S$10="","",'3'!$S$10)</f>
        <v/>
      </c>
      <c r="I65" s="464"/>
      <c r="J65" s="464"/>
      <c r="K65" s="464"/>
      <c r="L65" s="3"/>
      <c r="P65" s="43" t="str">
        <f>H65</f>
        <v/>
      </c>
    </row>
    <row r="66" spans="1:19" x14ac:dyDescent="0.25">
      <c r="A66" s="18"/>
      <c r="B66" s="194" t="s">
        <v>164</v>
      </c>
      <c r="C66" s="195" t="s">
        <v>90</v>
      </c>
      <c r="D66" s="31"/>
      <c r="E66" s="462" t="str">
        <f>IF('3'!$S$13="","",'3'!$S$13)</f>
        <v/>
      </c>
      <c r="F66" s="463"/>
      <c r="G66" s="463"/>
      <c r="H66" s="464" t="str">
        <f>IF('3'!$S$15="","",'3'!$S$15)</f>
        <v/>
      </c>
      <c r="I66" s="464"/>
      <c r="J66" s="464"/>
      <c r="K66" s="464"/>
      <c r="L66" s="3"/>
      <c r="Q66" s="278"/>
      <c r="R66" s="279" t="str">
        <f>H66</f>
        <v/>
      </c>
    </row>
    <row r="67" spans="1:19" s="119" customFormat="1" x14ac:dyDescent="0.2">
      <c r="A67" s="113"/>
      <c r="B67" s="194" t="s">
        <v>212</v>
      </c>
      <c r="C67" s="195" t="s">
        <v>91</v>
      </c>
      <c r="D67" s="71"/>
      <c r="E67" s="462" t="str">
        <f>IF('3'!$S$18="","",'3'!$S$18)</f>
        <v/>
      </c>
      <c r="F67" s="463"/>
      <c r="G67" s="463"/>
      <c r="H67" s="464" t="str">
        <f>IF('3'!$S$20="","",'3'!$S$20)</f>
        <v/>
      </c>
      <c r="I67" s="464"/>
      <c r="J67" s="464"/>
      <c r="K67" s="464"/>
      <c r="L67" s="77"/>
      <c r="P67" s="281"/>
      <c r="Q67" s="278"/>
      <c r="R67" s="279" t="str">
        <f>H67</f>
        <v/>
      </c>
      <c r="S67" s="281"/>
    </row>
    <row r="68" spans="1:19" s="119" customFormat="1" x14ac:dyDescent="0.2">
      <c r="A68" s="113"/>
      <c r="B68" s="194" t="s">
        <v>215</v>
      </c>
      <c r="C68" s="195" t="s">
        <v>213</v>
      </c>
      <c r="D68" s="71"/>
      <c r="E68" s="462" t="str">
        <f>IF('3'!$S$23="","",'3'!$S$23)</f>
        <v/>
      </c>
      <c r="F68" s="463"/>
      <c r="G68" s="463"/>
      <c r="H68" s="463"/>
      <c r="I68" s="463"/>
      <c r="J68" s="463"/>
      <c r="K68" s="466"/>
      <c r="L68" s="77"/>
      <c r="P68" s="281"/>
      <c r="Q68" s="279" t="str">
        <f>E68</f>
        <v/>
      </c>
      <c r="R68" s="281"/>
      <c r="S68" s="281"/>
    </row>
    <row r="69" spans="1:19" s="119" customFormat="1" x14ac:dyDescent="0.2">
      <c r="A69" s="113"/>
      <c r="B69" s="194" t="s">
        <v>216</v>
      </c>
      <c r="C69" s="195" t="s">
        <v>426</v>
      </c>
      <c r="D69" s="71"/>
      <c r="E69" s="462" t="str">
        <f>IF('3'!$S$26="","",'3'!$S$26)</f>
        <v/>
      </c>
      <c r="F69" s="463"/>
      <c r="G69" s="463"/>
      <c r="H69" s="463"/>
      <c r="I69" s="463"/>
      <c r="J69" s="463"/>
      <c r="K69" s="466"/>
      <c r="L69" s="77"/>
      <c r="P69" s="281"/>
      <c r="Q69" s="279" t="str">
        <f>E69</f>
        <v/>
      </c>
      <c r="R69" s="281"/>
      <c r="S69" s="281"/>
    </row>
    <row r="70" spans="1:19" x14ac:dyDescent="0.25">
      <c r="A70" s="18"/>
      <c r="B70" s="194" t="s">
        <v>219</v>
      </c>
      <c r="C70" s="195" t="s">
        <v>217</v>
      </c>
      <c r="D70" s="31"/>
      <c r="E70" s="462" t="str">
        <f>IF('3'!$S$29="","",'3'!$S$29)</f>
        <v/>
      </c>
      <c r="F70" s="463"/>
      <c r="G70" s="463"/>
      <c r="H70" s="463"/>
      <c r="I70" s="463"/>
      <c r="J70" s="463"/>
      <c r="K70" s="466"/>
      <c r="L70" s="3"/>
      <c r="Q70" s="279" t="str">
        <f>E70</f>
        <v/>
      </c>
    </row>
    <row r="71" spans="1:19" s="119" customFormat="1" x14ac:dyDescent="0.2">
      <c r="A71" s="113"/>
      <c r="B71" s="194" t="s">
        <v>803</v>
      </c>
      <c r="C71" s="195" t="s">
        <v>220</v>
      </c>
      <c r="D71" s="71"/>
      <c r="E71" s="462" t="str">
        <f>IF('3'!$S$33="","",'3'!$S$33)</f>
        <v/>
      </c>
      <c r="F71" s="463"/>
      <c r="G71" s="463"/>
      <c r="H71" s="463"/>
      <c r="I71" s="463"/>
      <c r="J71" s="463"/>
      <c r="K71" s="466"/>
      <c r="L71" s="77"/>
      <c r="P71" s="281"/>
      <c r="Q71" s="279" t="str">
        <f>E71</f>
        <v/>
      </c>
      <c r="R71" s="281"/>
      <c r="S71" s="281"/>
    </row>
    <row r="72" spans="1:19" s="268" customFormat="1" ht="8.25" x14ac:dyDescent="0.15">
      <c r="A72" s="266"/>
      <c r="B72" s="266"/>
      <c r="C72" s="266"/>
      <c r="D72" s="266"/>
      <c r="E72" s="266"/>
      <c r="F72" s="266"/>
      <c r="G72" s="266"/>
      <c r="H72" s="266"/>
      <c r="I72" s="266"/>
      <c r="J72" s="266"/>
      <c r="K72" s="266"/>
      <c r="L72" s="267"/>
      <c r="P72" s="277"/>
      <c r="Q72" s="277"/>
      <c r="R72" s="277"/>
      <c r="S72" s="277"/>
    </row>
    <row r="73" spans="1:19" x14ac:dyDescent="0.25">
      <c r="A73" s="18"/>
      <c r="B73" s="121">
        <v>4</v>
      </c>
      <c r="C73" s="115" t="s">
        <v>221</v>
      </c>
      <c r="D73" s="185"/>
      <c r="E73" s="189"/>
      <c r="F73" s="189"/>
      <c r="G73" s="189"/>
      <c r="H73" s="189"/>
      <c r="I73" s="189"/>
      <c r="J73" s="189"/>
      <c r="K73" s="189"/>
      <c r="L73" s="3"/>
    </row>
    <row r="74" spans="1:19" x14ac:dyDescent="0.25">
      <c r="A74" s="18"/>
      <c r="B74" s="194" t="s">
        <v>222</v>
      </c>
      <c r="C74" s="195" t="s">
        <v>223</v>
      </c>
      <c r="D74" s="31"/>
      <c r="E74" s="462" t="str">
        <f>IF('4'!$S$8="","",'4'!$S$8)</f>
        <v/>
      </c>
      <c r="F74" s="463"/>
      <c r="G74" s="463"/>
      <c r="H74" s="463"/>
      <c r="I74" s="463"/>
      <c r="J74" s="463"/>
      <c r="K74" s="466"/>
      <c r="L74" s="3"/>
      <c r="Q74" s="279" t="str">
        <f>E74</f>
        <v/>
      </c>
    </row>
    <row r="75" spans="1:19" x14ac:dyDescent="0.25">
      <c r="A75" s="18"/>
      <c r="B75" s="194" t="s">
        <v>226</v>
      </c>
      <c r="C75" s="195" t="s">
        <v>224</v>
      </c>
      <c r="D75" s="31"/>
      <c r="E75" s="462" t="str">
        <f>IF('4'!$S$11="","",'4'!$S$11)</f>
        <v/>
      </c>
      <c r="F75" s="463"/>
      <c r="G75" s="463"/>
      <c r="H75" s="463"/>
      <c r="I75" s="463"/>
      <c r="J75" s="463"/>
      <c r="K75" s="466"/>
      <c r="L75" s="3"/>
      <c r="Q75" s="279" t="str">
        <f>E75</f>
        <v/>
      </c>
    </row>
    <row r="76" spans="1:19" x14ac:dyDescent="0.25">
      <c r="A76" s="18"/>
      <c r="B76" s="194" t="s">
        <v>225</v>
      </c>
      <c r="C76" s="195" t="s">
        <v>227</v>
      </c>
      <c r="D76" s="31"/>
      <c r="E76" s="462" t="str">
        <f>IF('4'!$S$14="","",'4'!$S$14)</f>
        <v/>
      </c>
      <c r="F76" s="463"/>
      <c r="G76" s="463"/>
      <c r="H76" s="463"/>
      <c r="I76" s="463"/>
      <c r="J76" s="463"/>
      <c r="K76" s="466"/>
      <c r="L76" s="3"/>
      <c r="Q76" s="279" t="str">
        <f>E76</f>
        <v/>
      </c>
    </row>
    <row r="77" spans="1:19" x14ac:dyDescent="0.25">
      <c r="A77" s="18"/>
      <c r="B77" s="194" t="s">
        <v>228</v>
      </c>
      <c r="C77" s="195" t="s">
        <v>229</v>
      </c>
      <c r="D77" s="31"/>
      <c r="E77" s="462" t="str">
        <f>IF('4'!$S$17="","",'4'!$S$17)</f>
        <v/>
      </c>
      <c r="F77" s="463"/>
      <c r="G77" s="463"/>
      <c r="H77" s="463"/>
      <c r="I77" s="463"/>
      <c r="J77" s="463"/>
      <c r="K77" s="466"/>
      <c r="L77" s="3"/>
      <c r="Q77" s="279" t="str">
        <f>E77</f>
        <v/>
      </c>
    </row>
    <row r="78" spans="1:19" x14ac:dyDescent="0.25">
      <c r="A78" s="18"/>
      <c r="B78" s="194" t="s">
        <v>230</v>
      </c>
      <c r="C78" s="195" t="s">
        <v>427</v>
      </c>
      <c r="D78" s="31"/>
      <c r="E78" s="462" t="str">
        <f>IF('4'!$S$20="","",'4'!$S$20)</f>
        <v/>
      </c>
      <c r="F78" s="463"/>
      <c r="G78" s="463"/>
      <c r="H78" s="463"/>
      <c r="I78" s="463"/>
      <c r="J78" s="463"/>
      <c r="K78" s="466"/>
      <c r="L78" s="3"/>
      <c r="Q78" s="279" t="str">
        <f>E78</f>
        <v/>
      </c>
    </row>
    <row r="79" spans="1:19" s="268" customFormat="1" ht="8.25" x14ac:dyDescent="0.15">
      <c r="A79" s="266"/>
      <c r="B79" s="266"/>
      <c r="C79" s="266"/>
      <c r="D79" s="266"/>
      <c r="E79" s="266"/>
      <c r="F79" s="266"/>
      <c r="G79" s="266"/>
      <c r="H79" s="266"/>
      <c r="I79" s="266"/>
      <c r="J79" s="266"/>
      <c r="K79" s="266"/>
      <c r="L79" s="267"/>
      <c r="P79" s="277"/>
      <c r="Q79" s="277"/>
      <c r="R79" s="277"/>
      <c r="S79" s="277"/>
    </row>
    <row r="80" spans="1:19" x14ac:dyDescent="0.25">
      <c r="A80" s="18"/>
      <c r="B80" s="121">
        <v>5</v>
      </c>
      <c r="C80" s="115" t="s">
        <v>231</v>
      </c>
      <c r="D80" s="201">
        <f>FormControl!C154</f>
        <v>0</v>
      </c>
      <c r="E80" s="273">
        <f>FormControl!C154</f>
        <v>0</v>
      </c>
      <c r="F80" s="189"/>
      <c r="G80" s="189"/>
      <c r="H80" s="189"/>
      <c r="I80" s="189"/>
      <c r="J80" s="189"/>
      <c r="K80" s="189"/>
      <c r="L80" s="3"/>
    </row>
    <row r="81" spans="1:17" x14ac:dyDescent="0.25">
      <c r="A81" s="18"/>
      <c r="B81" s="123"/>
      <c r="C81" s="118" t="s">
        <v>595</v>
      </c>
      <c r="D81" s="192"/>
      <c r="E81" s="192"/>
      <c r="F81" s="192"/>
      <c r="G81" s="192"/>
      <c r="H81" s="192"/>
      <c r="I81" s="192"/>
      <c r="J81" s="192"/>
      <c r="K81" s="192"/>
      <c r="L81" s="3"/>
    </row>
    <row r="82" spans="1:17" x14ac:dyDescent="0.25">
      <c r="A82" s="18"/>
      <c r="B82" s="194" t="s">
        <v>233</v>
      </c>
      <c r="C82" s="196" t="s">
        <v>428</v>
      </c>
      <c r="D82" s="31"/>
      <c r="E82" s="462" t="str">
        <f>IF('5'!$S$12="","",'5'!$S$12)</f>
        <v/>
      </c>
      <c r="F82" s="463"/>
      <c r="G82" s="463"/>
      <c r="H82" s="463"/>
      <c r="I82" s="463"/>
      <c r="J82" s="463"/>
      <c r="K82" s="466"/>
      <c r="L82" s="3"/>
      <c r="Q82" s="279" t="str">
        <f t="shared" ref="Q82:Q87" si="5">E82</f>
        <v/>
      </c>
    </row>
    <row r="83" spans="1:17" ht="25.5" x14ac:dyDescent="0.25">
      <c r="A83" s="18"/>
      <c r="B83" s="194" t="s">
        <v>234</v>
      </c>
      <c r="C83" s="196" t="s">
        <v>239</v>
      </c>
      <c r="D83" s="31"/>
      <c r="E83" s="462" t="str">
        <f>IF('5'!$S$13="","",'5'!$S$13)</f>
        <v/>
      </c>
      <c r="F83" s="463"/>
      <c r="G83" s="463"/>
      <c r="H83" s="463"/>
      <c r="I83" s="463"/>
      <c r="J83" s="463"/>
      <c r="K83" s="466"/>
      <c r="L83" s="3"/>
      <c r="Q83" s="279" t="str">
        <f t="shared" si="5"/>
        <v/>
      </c>
    </row>
    <row r="84" spans="1:17" ht="25.5" x14ac:dyDescent="0.25">
      <c r="A84" s="18"/>
      <c r="B84" s="194" t="s">
        <v>235</v>
      </c>
      <c r="C84" s="196" t="s">
        <v>240</v>
      </c>
      <c r="D84" s="31"/>
      <c r="E84" s="462" t="str">
        <f>IF('5'!$S$14="","",'5'!$S$14)</f>
        <v/>
      </c>
      <c r="F84" s="463"/>
      <c r="G84" s="463"/>
      <c r="H84" s="463"/>
      <c r="I84" s="463"/>
      <c r="J84" s="463"/>
      <c r="K84" s="466"/>
      <c r="L84" s="3"/>
      <c r="Q84" s="279" t="str">
        <f t="shared" si="5"/>
        <v/>
      </c>
    </row>
    <row r="85" spans="1:17" x14ac:dyDescent="0.25">
      <c r="A85" s="18"/>
      <c r="B85" s="194" t="s">
        <v>236</v>
      </c>
      <c r="C85" s="196" t="s">
        <v>241</v>
      </c>
      <c r="D85" s="31"/>
      <c r="E85" s="462" t="str">
        <f>IF('5'!$S$15="","",'5'!$S$15)</f>
        <v/>
      </c>
      <c r="F85" s="463"/>
      <c r="G85" s="463"/>
      <c r="H85" s="463"/>
      <c r="I85" s="463"/>
      <c r="J85" s="463"/>
      <c r="K85" s="466"/>
      <c r="L85" s="3"/>
      <c r="Q85" s="279" t="str">
        <f t="shared" si="5"/>
        <v/>
      </c>
    </row>
    <row r="86" spans="1:17" x14ac:dyDescent="0.25">
      <c r="A86" s="18"/>
      <c r="B86" s="194" t="s">
        <v>237</v>
      </c>
      <c r="C86" s="196" t="s">
        <v>242</v>
      </c>
      <c r="D86" s="31"/>
      <c r="E86" s="462" t="str">
        <f>IF('5'!$S$16="","",'5'!$S$16)</f>
        <v/>
      </c>
      <c r="F86" s="463"/>
      <c r="G86" s="463"/>
      <c r="H86" s="463"/>
      <c r="I86" s="463"/>
      <c r="J86" s="463"/>
      <c r="K86" s="466"/>
      <c r="L86" s="3"/>
      <c r="Q86" s="279" t="str">
        <f t="shared" si="5"/>
        <v/>
      </c>
    </row>
    <row r="87" spans="1:17" x14ac:dyDescent="0.25">
      <c r="A87" s="18"/>
      <c r="B87" s="194" t="s">
        <v>238</v>
      </c>
      <c r="C87" s="196" t="s">
        <v>243</v>
      </c>
      <c r="D87" s="31"/>
      <c r="E87" s="462" t="str">
        <f>IF('5'!$S$17="","",'5'!$S$17)</f>
        <v/>
      </c>
      <c r="F87" s="463"/>
      <c r="G87" s="463"/>
      <c r="H87" s="463"/>
      <c r="I87" s="463"/>
      <c r="J87" s="463"/>
      <c r="K87" s="466"/>
      <c r="L87" s="3"/>
      <c r="Q87" s="279" t="str">
        <f t="shared" si="5"/>
        <v/>
      </c>
    </row>
    <row r="88" spans="1:17" x14ac:dyDescent="0.25">
      <c r="A88" s="18"/>
      <c r="B88" s="123"/>
      <c r="C88" s="118" t="s">
        <v>245</v>
      </c>
      <c r="D88" s="192"/>
      <c r="E88" s="192"/>
      <c r="F88" s="192"/>
      <c r="G88" s="192"/>
      <c r="H88" s="192"/>
      <c r="I88" s="192"/>
      <c r="J88" s="192"/>
      <c r="K88" s="192"/>
      <c r="L88" s="3"/>
    </row>
    <row r="89" spans="1:17" x14ac:dyDescent="0.25">
      <c r="A89" s="18"/>
      <c r="B89" s="194" t="s">
        <v>233</v>
      </c>
      <c r="C89" s="196" t="s">
        <v>428</v>
      </c>
      <c r="D89" s="31"/>
      <c r="E89" s="462" t="str">
        <f>IF('5'!$S$20="","",'5'!$S$20)</f>
        <v/>
      </c>
      <c r="F89" s="463"/>
      <c r="G89" s="463"/>
      <c r="H89" s="463"/>
      <c r="I89" s="463"/>
      <c r="J89" s="463"/>
      <c r="K89" s="466"/>
      <c r="L89" s="3"/>
      <c r="Q89" s="279" t="str">
        <f t="shared" ref="Q89:Q94" si="6">E89</f>
        <v/>
      </c>
    </row>
    <row r="90" spans="1:17" ht="25.5" x14ac:dyDescent="0.25">
      <c r="A90" s="18"/>
      <c r="B90" s="194" t="s">
        <v>234</v>
      </c>
      <c r="C90" s="196" t="s">
        <v>239</v>
      </c>
      <c r="D90" s="31"/>
      <c r="E90" s="462" t="str">
        <f>IF('5'!$S$21="","",'5'!$S$21)</f>
        <v/>
      </c>
      <c r="F90" s="463"/>
      <c r="G90" s="463"/>
      <c r="H90" s="463"/>
      <c r="I90" s="463"/>
      <c r="J90" s="463"/>
      <c r="K90" s="466"/>
      <c r="L90" s="3"/>
      <c r="Q90" s="279" t="str">
        <f t="shared" si="6"/>
        <v/>
      </c>
    </row>
    <row r="91" spans="1:17" ht="25.5" x14ac:dyDescent="0.25">
      <c r="A91" s="18"/>
      <c r="B91" s="194" t="s">
        <v>235</v>
      </c>
      <c r="C91" s="196" t="s">
        <v>240</v>
      </c>
      <c r="D91" s="31"/>
      <c r="E91" s="462" t="str">
        <f>IF('5'!$S$22="","",'5'!$S$22)</f>
        <v/>
      </c>
      <c r="F91" s="463"/>
      <c r="G91" s="463"/>
      <c r="H91" s="463"/>
      <c r="I91" s="463"/>
      <c r="J91" s="463"/>
      <c r="K91" s="466"/>
      <c r="L91" s="3"/>
      <c r="Q91" s="279" t="str">
        <f t="shared" si="6"/>
        <v/>
      </c>
    </row>
    <row r="92" spans="1:17" x14ac:dyDescent="0.25">
      <c r="A92" s="18"/>
      <c r="B92" s="194" t="s">
        <v>236</v>
      </c>
      <c r="C92" s="196" t="s">
        <v>241</v>
      </c>
      <c r="D92" s="31"/>
      <c r="E92" s="462" t="str">
        <f>IF('5'!$S$23="","",'5'!$S$23)</f>
        <v/>
      </c>
      <c r="F92" s="463"/>
      <c r="G92" s="463"/>
      <c r="H92" s="463"/>
      <c r="I92" s="463"/>
      <c r="J92" s="463"/>
      <c r="K92" s="466"/>
      <c r="L92" s="3"/>
      <c r="Q92" s="279" t="str">
        <f t="shared" si="6"/>
        <v/>
      </c>
    </row>
    <row r="93" spans="1:17" x14ac:dyDescent="0.25">
      <c r="A93" s="18"/>
      <c r="B93" s="194" t="s">
        <v>237</v>
      </c>
      <c r="C93" s="196" t="s">
        <v>242</v>
      </c>
      <c r="D93" s="31"/>
      <c r="E93" s="462" t="str">
        <f>IF('5'!$S$24="","",'5'!$S$24)</f>
        <v/>
      </c>
      <c r="F93" s="463"/>
      <c r="G93" s="463"/>
      <c r="H93" s="463"/>
      <c r="I93" s="463"/>
      <c r="J93" s="463"/>
      <c r="K93" s="466"/>
      <c r="L93" s="3"/>
      <c r="Q93" s="279" t="str">
        <f t="shared" si="6"/>
        <v/>
      </c>
    </row>
    <row r="94" spans="1:17" x14ac:dyDescent="0.25">
      <c r="A94" s="18"/>
      <c r="B94" s="194" t="s">
        <v>238</v>
      </c>
      <c r="C94" s="196" t="s">
        <v>243</v>
      </c>
      <c r="D94" s="31"/>
      <c r="E94" s="462" t="str">
        <f>IF('5'!$S$25="","",'5'!$S$25)</f>
        <v/>
      </c>
      <c r="F94" s="463"/>
      <c r="G94" s="463"/>
      <c r="H94" s="463"/>
      <c r="I94" s="463"/>
      <c r="J94" s="463"/>
      <c r="K94" s="466"/>
      <c r="L94" s="3"/>
      <c r="Q94" s="279" t="str">
        <f t="shared" si="6"/>
        <v/>
      </c>
    </row>
    <row r="95" spans="1:17" x14ac:dyDescent="0.25">
      <c r="A95" s="18"/>
      <c r="B95" s="123"/>
      <c r="C95" s="118" t="s">
        <v>246</v>
      </c>
      <c r="D95" s="192"/>
      <c r="E95" s="192"/>
      <c r="F95" s="192"/>
      <c r="G95" s="192"/>
      <c r="H95" s="192"/>
      <c r="I95" s="192"/>
      <c r="J95" s="192"/>
      <c r="K95" s="192"/>
      <c r="L95" s="3"/>
    </row>
    <row r="96" spans="1:17" x14ac:dyDescent="0.25">
      <c r="A96" s="18"/>
      <c r="B96" s="194" t="s">
        <v>233</v>
      </c>
      <c r="C96" s="196" t="s">
        <v>428</v>
      </c>
      <c r="D96" s="31"/>
      <c r="E96" s="462" t="str">
        <f>IF('5'!$S$28="","",'5'!$S$28)</f>
        <v/>
      </c>
      <c r="F96" s="463"/>
      <c r="G96" s="463"/>
      <c r="H96" s="463"/>
      <c r="I96" s="463"/>
      <c r="J96" s="463"/>
      <c r="K96" s="466"/>
      <c r="L96" s="3"/>
      <c r="Q96" s="279" t="str">
        <f t="shared" ref="Q96:Q101" si="7">E96</f>
        <v/>
      </c>
    </row>
    <row r="97" spans="1:17" ht="25.5" x14ac:dyDescent="0.25">
      <c r="A97" s="18"/>
      <c r="B97" s="194" t="s">
        <v>234</v>
      </c>
      <c r="C97" s="196" t="s">
        <v>239</v>
      </c>
      <c r="D97" s="31"/>
      <c r="E97" s="462" t="str">
        <f>IF('5'!$S$29="","",'5'!$S$29)</f>
        <v/>
      </c>
      <c r="F97" s="463"/>
      <c r="G97" s="463"/>
      <c r="H97" s="463"/>
      <c r="I97" s="463"/>
      <c r="J97" s="463"/>
      <c r="K97" s="466"/>
      <c r="L97" s="3"/>
      <c r="Q97" s="279" t="str">
        <f t="shared" si="7"/>
        <v/>
      </c>
    </row>
    <row r="98" spans="1:17" ht="25.5" x14ac:dyDescent="0.25">
      <c r="A98" s="18"/>
      <c r="B98" s="194" t="s">
        <v>235</v>
      </c>
      <c r="C98" s="196" t="s">
        <v>240</v>
      </c>
      <c r="D98" s="31"/>
      <c r="E98" s="462" t="str">
        <f>IF('5'!$S$30="","",'5'!$S$30)</f>
        <v/>
      </c>
      <c r="F98" s="463"/>
      <c r="G98" s="463"/>
      <c r="H98" s="463"/>
      <c r="I98" s="463"/>
      <c r="J98" s="463"/>
      <c r="K98" s="466"/>
      <c r="L98" s="3"/>
      <c r="Q98" s="279" t="str">
        <f t="shared" si="7"/>
        <v/>
      </c>
    </row>
    <row r="99" spans="1:17" x14ac:dyDescent="0.25">
      <c r="A99" s="18"/>
      <c r="B99" s="194" t="s">
        <v>236</v>
      </c>
      <c r="C99" s="196" t="s">
        <v>241</v>
      </c>
      <c r="D99" s="31"/>
      <c r="E99" s="462" t="str">
        <f>IF('5'!$S$31="","",'5'!$S$31)</f>
        <v/>
      </c>
      <c r="F99" s="463"/>
      <c r="G99" s="463"/>
      <c r="H99" s="463"/>
      <c r="I99" s="463"/>
      <c r="J99" s="463"/>
      <c r="K99" s="466"/>
      <c r="L99" s="3"/>
      <c r="Q99" s="279" t="str">
        <f t="shared" si="7"/>
        <v/>
      </c>
    </row>
    <row r="100" spans="1:17" x14ac:dyDescent="0.25">
      <c r="A100" s="18"/>
      <c r="B100" s="194" t="s">
        <v>237</v>
      </c>
      <c r="C100" s="196" t="s">
        <v>242</v>
      </c>
      <c r="D100" s="31"/>
      <c r="E100" s="462" t="str">
        <f>IF('5'!$S$32="","",'5'!$S$32)</f>
        <v/>
      </c>
      <c r="F100" s="463"/>
      <c r="G100" s="463"/>
      <c r="H100" s="463"/>
      <c r="I100" s="463"/>
      <c r="J100" s="463"/>
      <c r="K100" s="466"/>
      <c r="L100" s="3"/>
      <c r="Q100" s="279" t="str">
        <f t="shared" si="7"/>
        <v/>
      </c>
    </row>
    <row r="101" spans="1:17" x14ac:dyDescent="0.25">
      <c r="A101" s="18"/>
      <c r="B101" s="194" t="s">
        <v>238</v>
      </c>
      <c r="C101" s="196" t="s">
        <v>243</v>
      </c>
      <c r="D101" s="31"/>
      <c r="E101" s="462" t="str">
        <f>IF('5'!$S$33="","",'5'!$S$33)</f>
        <v/>
      </c>
      <c r="F101" s="463"/>
      <c r="G101" s="463"/>
      <c r="H101" s="463"/>
      <c r="I101" s="463"/>
      <c r="J101" s="463"/>
      <c r="K101" s="466"/>
      <c r="L101" s="3"/>
      <c r="Q101" s="279" t="str">
        <f t="shared" si="7"/>
        <v/>
      </c>
    </row>
    <row r="102" spans="1:17" x14ac:dyDescent="0.25">
      <c r="A102" s="18"/>
      <c r="B102" s="123"/>
      <c r="C102" s="118" t="s">
        <v>247</v>
      </c>
      <c r="D102" s="192"/>
      <c r="E102" s="192"/>
      <c r="F102" s="192"/>
      <c r="G102" s="192"/>
      <c r="H102" s="192"/>
      <c r="I102" s="192"/>
      <c r="J102" s="192"/>
      <c r="K102" s="192"/>
      <c r="L102" s="3"/>
    </row>
    <row r="103" spans="1:17" x14ac:dyDescent="0.25">
      <c r="A103" s="18"/>
      <c r="B103" s="194" t="s">
        <v>233</v>
      </c>
      <c r="C103" s="196" t="s">
        <v>428</v>
      </c>
      <c r="D103" s="31"/>
      <c r="E103" s="462" t="str">
        <f>IF('5'!$S$36="","",'5'!$S$36)</f>
        <v/>
      </c>
      <c r="F103" s="463"/>
      <c r="G103" s="463"/>
      <c r="H103" s="463"/>
      <c r="I103" s="463"/>
      <c r="J103" s="463"/>
      <c r="K103" s="466"/>
      <c r="L103" s="3"/>
      <c r="Q103" s="279" t="str">
        <f t="shared" ref="Q103:Q108" si="8">E103</f>
        <v/>
      </c>
    </row>
    <row r="104" spans="1:17" ht="25.5" x14ac:dyDescent="0.25">
      <c r="A104" s="18"/>
      <c r="B104" s="194" t="s">
        <v>234</v>
      </c>
      <c r="C104" s="196" t="s">
        <v>239</v>
      </c>
      <c r="D104" s="31"/>
      <c r="E104" s="462" t="str">
        <f>IF('5'!$S$37="","",'5'!$S$37)</f>
        <v/>
      </c>
      <c r="F104" s="463"/>
      <c r="G104" s="463"/>
      <c r="H104" s="463"/>
      <c r="I104" s="463"/>
      <c r="J104" s="463"/>
      <c r="K104" s="466"/>
      <c r="L104" s="3"/>
      <c r="Q104" s="279" t="str">
        <f t="shared" si="8"/>
        <v/>
      </c>
    </row>
    <row r="105" spans="1:17" ht="25.5" x14ac:dyDescent="0.25">
      <c r="A105" s="18"/>
      <c r="B105" s="194" t="s">
        <v>235</v>
      </c>
      <c r="C105" s="196" t="s">
        <v>240</v>
      </c>
      <c r="D105" s="31"/>
      <c r="E105" s="462" t="str">
        <f>IF('5'!$S$38="","",'5'!$S$38)</f>
        <v/>
      </c>
      <c r="F105" s="463"/>
      <c r="G105" s="463"/>
      <c r="H105" s="463"/>
      <c r="I105" s="463"/>
      <c r="J105" s="463"/>
      <c r="K105" s="466"/>
      <c r="L105" s="3"/>
      <c r="Q105" s="279" t="str">
        <f t="shared" si="8"/>
        <v/>
      </c>
    </row>
    <row r="106" spans="1:17" x14ac:dyDescent="0.25">
      <c r="A106" s="18"/>
      <c r="B106" s="194" t="s">
        <v>236</v>
      </c>
      <c r="C106" s="196" t="s">
        <v>241</v>
      </c>
      <c r="D106" s="31"/>
      <c r="E106" s="462" t="str">
        <f>IF('5'!$S$39="","",'5'!$S$39)</f>
        <v/>
      </c>
      <c r="F106" s="463"/>
      <c r="G106" s="463"/>
      <c r="H106" s="463"/>
      <c r="I106" s="463"/>
      <c r="J106" s="463"/>
      <c r="K106" s="466"/>
      <c r="L106" s="3"/>
      <c r="Q106" s="279" t="str">
        <f t="shared" si="8"/>
        <v/>
      </c>
    </row>
    <row r="107" spans="1:17" x14ac:dyDescent="0.25">
      <c r="A107" s="18"/>
      <c r="B107" s="194" t="s">
        <v>237</v>
      </c>
      <c r="C107" s="196" t="s">
        <v>242</v>
      </c>
      <c r="D107" s="31"/>
      <c r="E107" s="462" t="str">
        <f>IF('5'!$S$40="","",'5'!$S$40)</f>
        <v/>
      </c>
      <c r="F107" s="463"/>
      <c r="G107" s="463"/>
      <c r="H107" s="463"/>
      <c r="I107" s="463"/>
      <c r="J107" s="463"/>
      <c r="K107" s="466"/>
      <c r="L107" s="3"/>
      <c r="Q107" s="279" t="str">
        <f t="shared" si="8"/>
        <v/>
      </c>
    </row>
    <row r="108" spans="1:17" x14ac:dyDescent="0.25">
      <c r="A108" s="18"/>
      <c r="B108" s="194" t="s">
        <v>238</v>
      </c>
      <c r="C108" s="196" t="s">
        <v>243</v>
      </c>
      <c r="D108" s="31"/>
      <c r="E108" s="462" t="str">
        <f>IF('5'!$S$41="","",'5'!$S$41)</f>
        <v/>
      </c>
      <c r="F108" s="463"/>
      <c r="G108" s="463"/>
      <c r="H108" s="463"/>
      <c r="I108" s="463"/>
      <c r="J108" s="463"/>
      <c r="K108" s="466"/>
      <c r="L108" s="3"/>
      <c r="Q108" s="279" t="str">
        <f t="shared" si="8"/>
        <v/>
      </c>
    </row>
    <row r="109" spans="1:17" x14ac:dyDescent="0.25">
      <c r="A109" s="18"/>
      <c r="B109" s="123"/>
      <c r="C109" s="118" t="s">
        <v>248</v>
      </c>
      <c r="D109" s="192"/>
      <c r="E109" s="192"/>
      <c r="F109" s="192"/>
      <c r="G109" s="192"/>
      <c r="H109" s="192"/>
      <c r="I109" s="192"/>
      <c r="J109" s="192"/>
      <c r="K109" s="192"/>
      <c r="L109" s="3"/>
    </row>
    <row r="110" spans="1:17" x14ac:dyDescent="0.25">
      <c r="A110" s="18"/>
      <c r="B110" s="194" t="s">
        <v>233</v>
      </c>
      <c r="C110" s="196" t="s">
        <v>428</v>
      </c>
      <c r="D110" s="31"/>
      <c r="E110" s="462" t="str">
        <f>IF('5'!$S$44="","",'5'!$S$44)</f>
        <v/>
      </c>
      <c r="F110" s="463"/>
      <c r="G110" s="463"/>
      <c r="H110" s="463"/>
      <c r="I110" s="463"/>
      <c r="J110" s="463"/>
      <c r="K110" s="466"/>
      <c r="L110" s="3"/>
      <c r="Q110" s="279" t="str">
        <f t="shared" ref="Q110:Q115" si="9">E110</f>
        <v/>
      </c>
    </row>
    <row r="111" spans="1:17" ht="25.5" x14ac:dyDescent="0.25">
      <c r="A111" s="18"/>
      <c r="B111" s="194" t="s">
        <v>234</v>
      </c>
      <c r="C111" s="196" t="s">
        <v>239</v>
      </c>
      <c r="D111" s="31"/>
      <c r="E111" s="462" t="str">
        <f>IF('5'!$S$45="","",'5'!$S$45)</f>
        <v/>
      </c>
      <c r="F111" s="463"/>
      <c r="G111" s="463"/>
      <c r="H111" s="463"/>
      <c r="I111" s="463"/>
      <c r="J111" s="463"/>
      <c r="K111" s="466"/>
      <c r="L111" s="3"/>
      <c r="Q111" s="279" t="str">
        <f t="shared" si="9"/>
        <v/>
      </c>
    </row>
    <row r="112" spans="1:17" ht="25.5" x14ac:dyDescent="0.25">
      <c r="A112" s="18"/>
      <c r="B112" s="194" t="s">
        <v>235</v>
      </c>
      <c r="C112" s="196" t="s">
        <v>240</v>
      </c>
      <c r="D112" s="31"/>
      <c r="E112" s="462" t="str">
        <f>IF('5'!$S$46="","",'5'!$S$46)</f>
        <v/>
      </c>
      <c r="F112" s="463"/>
      <c r="G112" s="463"/>
      <c r="H112" s="463"/>
      <c r="I112" s="463"/>
      <c r="J112" s="463"/>
      <c r="K112" s="466"/>
      <c r="L112" s="3"/>
      <c r="Q112" s="279" t="str">
        <f t="shared" si="9"/>
        <v/>
      </c>
    </row>
    <row r="113" spans="1:19" x14ac:dyDescent="0.25">
      <c r="A113" s="18"/>
      <c r="B113" s="194" t="s">
        <v>236</v>
      </c>
      <c r="C113" s="196" t="s">
        <v>241</v>
      </c>
      <c r="D113" s="31"/>
      <c r="E113" s="462" t="str">
        <f>IF('5'!$S$47="","",'5'!$S$47)</f>
        <v/>
      </c>
      <c r="F113" s="463"/>
      <c r="G113" s="463"/>
      <c r="H113" s="463"/>
      <c r="I113" s="463"/>
      <c r="J113" s="463"/>
      <c r="K113" s="466"/>
      <c r="L113" s="3"/>
      <c r="Q113" s="279" t="str">
        <f t="shared" si="9"/>
        <v/>
      </c>
    </row>
    <row r="114" spans="1:19" x14ac:dyDescent="0.25">
      <c r="A114" s="18"/>
      <c r="B114" s="194" t="s">
        <v>237</v>
      </c>
      <c r="C114" s="196" t="s">
        <v>242</v>
      </c>
      <c r="D114" s="31"/>
      <c r="E114" s="462" t="str">
        <f>IF('5'!$S$48="","",'5'!$S$48)</f>
        <v/>
      </c>
      <c r="F114" s="463"/>
      <c r="G114" s="463"/>
      <c r="H114" s="463"/>
      <c r="I114" s="463"/>
      <c r="J114" s="463"/>
      <c r="K114" s="466"/>
      <c r="L114" s="3"/>
      <c r="Q114" s="279" t="str">
        <f t="shared" si="9"/>
        <v/>
      </c>
    </row>
    <row r="115" spans="1:19" x14ac:dyDescent="0.25">
      <c r="A115" s="18"/>
      <c r="B115" s="194" t="s">
        <v>238</v>
      </c>
      <c r="C115" s="196" t="s">
        <v>243</v>
      </c>
      <c r="D115" s="31"/>
      <c r="E115" s="462" t="str">
        <f>IF('5'!$S$49="","",'5'!$S$49)</f>
        <v/>
      </c>
      <c r="F115" s="463"/>
      <c r="G115" s="463"/>
      <c r="H115" s="463"/>
      <c r="I115" s="463"/>
      <c r="J115" s="463"/>
      <c r="K115" s="466"/>
      <c r="L115" s="3"/>
      <c r="Q115" s="279" t="str">
        <f t="shared" si="9"/>
        <v/>
      </c>
    </row>
    <row r="116" spans="1:19" s="268" customFormat="1" ht="8.25" x14ac:dyDescent="0.15">
      <c r="A116" s="266"/>
      <c r="B116" s="266"/>
      <c r="C116" s="266"/>
      <c r="D116" s="266"/>
      <c r="E116" s="266"/>
      <c r="F116" s="266"/>
      <c r="G116" s="266"/>
      <c r="H116" s="266"/>
      <c r="I116" s="266"/>
      <c r="J116" s="266"/>
      <c r="K116" s="266"/>
      <c r="L116" s="267"/>
      <c r="P116" s="277"/>
      <c r="Q116" s="277"/>
      <c r="R116" s="277"/>
      <c r="S116" s="277"/>
    </row>
    <row r="117" spans="1:19" x14ac:dyDescent="0.25">
      <c r="A117" s="18"/>
      <c r="B117" s="121">
        <v>6</v>
      </c>
      <c r="C117" s="115" t="s">
        <v>429</v>
      </c>
      <c r="D117" s="185"/>
      <c r="E117" s="189"/>
      <c r="F117" s="189"/>
      <c r="G117" s="189"/>
      <c r="H117" s="189"/>
      <c r="I117" s="189"/>
      <c r="J117" s="189"/>
      <c r="K117" s="189"/>
      <c r="L117" s="3"/>
    </row>
    <row r="118" spans="1:19" x14ac:dyDescent="0.25">
      <c r="A118" s="18"/>
      <c r="B118" s="194" t="s">
        <v>253</v>
      </c>
      <c r="C118" s="195" t="s">
        <v>430</v>
      </c>
      <c r="D118" s="31"/>
      <c r="E118" s="462" t="str">
        <f>IF('6'!$S$8="","",'6'!$S$8)</f>
        <v/>
      </c>
      <c r="F118" s="463"/>
      <c r="G118" s="463"/>
      <c r="H118" s="464" t="str">
        <f>IF('6'!$S$10="","",'6'!$S$10)</f>
        <v/>
      </c>
      <c r="I118" s="464"/>
      <c r="J118" s="464"/>
      <c r="K118" s="464"/>
      <c r="L118" s="3"/>
      <c r="R118" s="279" t="str">
        <f>H118</f>
        <v/>
      </c>
    </row>
    <row r="119" spans="1:19" x14ac:dyDescent="0.25">
      <c r="A119" s="18"/>
      <c r="B119" s="194" t="s">
        <v>254</v>
      </c>
      <c r="C119" s="195" t="s">
        <v>431</v>
      </c>
      <c r="D119" s="31"/>
      <c r="E119" s="462" t="str">
        <f>IF('6'!$S$13="","",'6'!$S$13)</f>
        <v/>
      </c>
      <c r="F119" s="463"/>
      <c r="G119" s="463"/>
      <c r="H119" s="464" t="str">
        <f>IF('6'!$S$15="","",'6'!$S$15)</f>
        <v/>
      </c>
      <c r="I119" s="464"/>
      <c r="J119" s="464"/>
      <c r="K119" s="464"/>
      <c r="L119" s="3"/>
      <c r="R119" s="279" t="str">
        <f>H119</f>
        <v/>
      </c>
    </row>
    <row r="120" spans="1:19" x14ac:dyDescent="0.25">
      <c r="A120" s="18"/>
      <c r="B120" s="194" t="s">
        <v>256</v>
      </c>
      <c r="C120" s="195" t="s">
        <v>279</v>
      </c>
      <c r="D120" s="31"/>
      <c r="E120" s="462" t="str">
        <f>IF('6'!$S$18="","",'6'!$S$18)</f>
        <v/>
      </c>
      <c r="F120" s="463"/>
      <c r="G120" s="463"/>
      <c r="H120" s="463"/>
      <c r="I120" s="463"/>
      <c r="J120" s="463"/>
      <c r="K120" s="466"/>
      <c r="L120" s="3"/>
      <c r="Q120" s="279" t="str">
        <f>E120</f>
        <v/>
      </c>
    </row>
    <row r="121" spans="1:19" x14ac:dyDescent="0.25">
      <c r="A121" s="18"/>
      <c r="B121" s="194" t="s">
        <v>258</v>
      </c>
      <c r="C121" s="195" t="s">
        <v>257</v>
      </c>
      <c r="D121" s="31"/>
      <c r="E121" s="462" t="str">
        <f>IF('6'!$S$21="","",'6'!$S$21)</f>
        <v/>
      </c>
      <c r="F121" s="463"/>
      <c r="G121" s="463"/>
      <c r="H121" s="463"/>
      <c r="I121" s="463"/>
      <c r="J121" s="463"/>
      <c r="K121" s="466"/>
      <c r="L121" s="3"/>
      <c r="Q121" s="279" t="str">
        <f>E121</f>
        <v/>
      </c>
    </row>
    <row r="122" spans="1:19" x14ac:dyDescent="0.25">
      <c r="A122" s="18"/>
      <c r="B122" s="194" t="s">
        <v>261</v>
      </c>
      <c r="C122" s="195" t="s">
        <v>432</v>
      </c>
      <c r="D122" s="31"/>
      <c r="E122" s="462" t="str">
        <f>IF('6'!$S$24="","",'6'!$S$24)</f>
        <v/>
      </c>
      <c r="F122" s="463"/>
      <c r="G122" s="463"/>
      <c r="H122" s="463"/>
      <c r="I122" s="463"/>
      <c r="J122" s="463"/>
      <c r="K122" s="466"/>
      <c r="L122" s="3"/>
      <c r="Q122" s="279" t="str">
        <f>E122</f>
        <v/>
      </c>
    </row>
    <row r="123" spans="1:19" x14ac:dyDescent="0.25">
      <c r="A123" s="18"/>
      <c r="B123" s="194" t="s">
        <v>520</v>
      </c>
      <c r="C123" s="195" t="s">
        <v>521</v>
      </c>
      <c r="D123" s="31"/>
      <c r="E123" s="462" t="str">
        <f>IF('6'!$S$27="","",'6'!$S$27)</f>
        <v/>
      </c>
      <c r="F123" s="463"/>
      <c r="G123" s="463"/>
      <c r="H123" s="463"/>
      <c r="I123" s="463"/>
      <c r="J123" s="463"/>
      <c r="K123" s="466"/>
      <c r="L123" s="3"/>
      <c r="Q123" s="279" t="str">
        <f>E123</f>
        <v/>
      </c>
    </row>
    <row r="124" spans="1:19" s="268" customFormat="1" ht="8.25" x14ac:dyDescent="0.15">
      <c r="A124" s="266"/>
      <c r="B124" s="266"/>
      <c r="C124" s="266"/>
      <c r="D124" s="266"/>
      <c r="E124" s="266"/>
      <c r="F124" s="266"/>
      <c r="G124" s="266"/>
      <c r="H124" s="266"/>
      <c r="I124" s="266"/>
      <c r="J124" s="266"/>
      <c r="K124" s="266"/>
      <c r="L124" s="267"/>
      <c r="P124" s="277"/>
      <c r="Q124" s="277"/>
      <c r="R124" s="277"/>
      <c r="S124" s="277"/>
    </row>
    <row r="125" spans="1:19" x14ac:dyDescent="0.25">
      <c r="A125" s="18"/>
      <c r="B125" s="121">
        <v>7</v>
      </c>
      <c r="C125" s="115" t="s">
        <v>263</v>
      </c>
      <c r="D125" s="189"/>
      <c r="E125" s="189"/>
      <c r="F125" s="189"/>
      <c r="G125" s="189"/>
      <c r="H125" s="189"/>
      <c r="I125" s="189"/>
      <c r="J125" s="189"/>
      <c r="K125" s="189"/>
      <c r="L125" s="3"/>
      <c r="R125" s="279"/>
    </row>
    <row r="126" spans="1:19" x14ac:dyDescent="0.25">
      <c r="A126" s="18"/>
      <c r="B126" s="194" t="s">
        <v>264</v>
      </c>
      <c r="C126" s="195" t="s">
        <v>262</v>
      </c>
      <c r="D126" s="31"/>
      <c r="E126" s="462" t="str">
        <f>IF('7'!$S$10="","",'7'!$S$10)</f>
        <v/>
      </c>
      <c r="F126" s="463"/>
      <c r="G126" s="463"/>
      <c r="H126" s="464" t="str">
        <f>IF('7'!$S$12="","",'7'!$S$12)</f>
        <v/>
      </c>
      <c r="I126" s="464"/>
      <c r="J126" s="464"/>
      <c r="K126" s="464"/>
      <c r="L126" s="3"/>
      <c r="R126" s="279" t="str">
        <f>H126</f>
        <v/>
      </c>
    </row>
    <row r="127" spans="1:19" x14ac:dyDescent="0.25">
      <c r="A127" s="18"/>
      <c r="B127" s="194" t="s">
        <v>269</v>
      </c>
      <c r="C127" s="195" t="s">
        <v>265</v>
      </c>
      <c r="D127" s="31"/>
      <c r="E127" s="462" t="str">
        <f>IF('7'!$S$15="","",'7'!$S$15)</f>
        <v/>
      </c>
      <c r="F127" s="463"/>
      <c r="G127" s="463"/>
      <c r="H127" s="464" t="str">
        <f>IF('7'!$S$16="","",'7'!$S$16)</f>
        <v/>
      </c>
      <c r="I127" s="464"/>
      <c r="J127" s="464"/>
      <c r="K127" s="464"/>
      <c r="L127" s="3"/>
      <c r="R127" s="279" t="str">
        <f>H127</f>
        <v/>
      </c>
    </row>
    <row r="128" spans="1:19" x14ac:dyDescent="0.25">
      <c r="A128" s="18"/>
      <c r="B128" s="194" t="s">
        <v>278</v>
      </c>
      <c r="C128" s="195" t="s">
        <v>270</v>
      </c>
      <c r="D128" s="31"/>
      <c r="E128" s="462" t="str">
        <f>IF('7'!$S$19="","",'7'!$S$19)</f>
        <v/>
      </c>
      <c r="F128" s="463"/>
      <c r="G128" s="463"/>
      <c r="H128" s="464" t="str">
        <f>IF('7'!$S$21="","",'7'!$S$21)</f>
        <v/>
      </c>
      <c r="I128" s="464"/>
      <c r="J128" s="464"/>
      <c r="K128" s="464"/>
      <c r="L128" s="3"/>
      <c r="R128" s="279" t="str">
        <f>H128</f>
        <v/>
      </c>
    </row>
    <row r="129" spans="1:19" x14ac:dyDescent="0.25">
      <c r="A129" s="18"/>
      <c r="B129" s="194" t="s">
        <v>281</v>
      </c>
      <c r="C129" s="195" t="s">
        <v>282</v>
      </c>
      <c r="D129" s="31"/>
      <c r="E129" s="462" t="str">
        <f>IF('7'!$S$28="","",'7'!$S$28)</f>
        <v/>
      </c>
      <c r="F129" s="463"/>
      <c r="G129" s="463"/>
      <c r="H129" s="464" t="str">
        <f>IF('7'!$S$30="","",'7'!$S$30)</f>
        <v/>
      </c>
      <c r="I129" s="464"/>
      <c r="J129" s="464"/>
      <c r="K129" s="464"/>
      <c r="L129" s="3"/>
      <c r="R129" s="279" t="str">
        <f>H129</f>
        <v/>
      </c>
    </row>
    <row r="130" spans="1:19" x14ac:dyDescent="0.25">
      <c r="A130" s="18"/>
      <c r="B130" s="194" t="s">
        <v>286</v>
      </c>
      <c r="C130" s="195" t="s">
        <v>287</v>
      </c>
      <c r="D130" s="31"/>
      <c r="E130" s="462" t="str">
        <f>IF('7'!$S$33="","",'7'!$S$33)</f>
        <v/>
      </c>
      <c r="F130" s="463"/>
      <c r="G130" s="463"/>
      <c r="H130" s="464" t="str">
        <f>IF('7'!$S$34="","",'7'!$S$34)</f>
        <v/>
      </c>
      <c r="I130" s="464"/>
      <c r="J130" s="464"/>
      <c r="K130" s="464"/>
      <c r="L130" s="3"/>
      <c r="R130" s="279" t="str">
        <f>H130</f>
        <v/>
      </c>
    </row>
    <row r="131" spans="1:19" x14ac:dyDescent="0.25">
      <c r="A131" s="18"/>
      <c r="B131" s="194" t="s">
        <v>290</v>
      </c>
      <c r="C131" s="195" t="s">
        <v>436</v>
      </c>
      <c r="D131" s="31"/>
      <c r="E131" s="462" t="str">
        <f>IF('7'!$S$38="","",'7'!$S$38)</f>
        <v/>
      </c>
      <c r="F131" s="463"/>
      <c r="G131" s="463"/>
      <c r="H131" s="474" t="str">
        <f>IF('7'!$S$41="","",'7'!$S$41)</f>
        <v/>
      </c>
      <c r="I131" s="475"/>
      <c r="J131" s="475"/>
      <c r="K131" s="476"/>
      <c r="L131" s="3"/>
      <c r="Q131" s="279" t="str">
        <f>H131</f>
        <v/>
      </c>
    </row>
    <row r="132" spans="1:19" x14ac:dyDescent="0.25">
      <c r="A132" s="18"/>
      <c r="B132" s="194"/>
      <c r="C132" s="195" t="s">
        <v>437</v>
      </c>
      <c r="D132" s="31"/>
      <c r="E132" s="462" t="str">
        <f>IF('7'!$S$39="","",'7'!$S$39)</f>
        <v/>
      </c>
      <c r="F132" s="463"/>
      <c r="G132" s="463"/>
      <c r="H132" s="479"/>
      <c r="I132" s="480"/>
      <c r="J132" s="480"/>
      <c r="K132" s="481"/>
      <c r="L132" s="3"/>
      <c r="R132" s="279"/>
    </row>
    <row r="133" spans="1:19" x14ac:dyDescent="0.25">
      <c r="A133" s="18"/>
      <c r="B133" s="194" t="s">
        <v>294</v>
      </c>
      <c r="C133" s="195" t="s">
        <v>434</v>
      </c>
      <c r="D133" s="31"/>
      <c r="E133" s="462" t="str">
        <f>IF('7'!$S$47="","",'7'!$S$47)</f>
        <v/>
      </c>
      <c r="F133" s="463"/>
      <c r="G133" s="463"/>
      <c r="H133" s="464" t="str">
        <f>IF('7'!$S$48="","",'7'!$S$48)</f>
        <v/>
      </c>
      <c r="I133" s="464"/>
      <c r="J133" s="464"/>
      <c r="K133" s="464"/>
      <c r="L133" s="3"/>
      <c r="R133" s="279" t="str">
        <f>H133</f>
        <v/>
      </c>
    </row>
    <row r="134" spans="1:19" x14ac:dyDescent="0.25">
      <c r="A134" s="18"/>
      <c r="B134" s="194" t="s">
        <v>433</v>
      </c>
      <c r="C134" s="195" t="s">
        <v>435</v>
      </c>
      <c r="D134" s="31"/>
      <c r="E134" s="462" t="str">
        <f>IF('7'!$S$56="","",'7'!$S$56)</f>
        <v/>
      </c>
      <c r="F134" s="463"/>
      <c r="G134" s="463"/>
      <c r="H134" s="464" t="str">
        <f>IF('7'!$S$57="","",'7'!$S$57)</f>
        <v/>
      </c>
      <c r="I134" s="464"/>
      <c r="J134" s="464"/>
      <c r="K134" s="464"/>
      <c r="L134" s="3"/>
      <c r="R134" s="279" t="str">
        <f>H134</f>
        <v/>
      </c>
    </row>
    <row r="135" spans="1:19" s="268" customFormat="1" ht="8.25" x14ac:dyDescent="0.15">
      <c r="A135" s="266"/>
      <c r="B135" s="266"/>
      <c r="C135" s="266"/>
      <c r="D135" s="266"/>
      <c r="E135" s="266"/>
      <c r="F135" s="266"/>
      <c r="G135" s="266"/>
      <c r="H135" s="266"/>
      <c r="I135" s="266"/>
      <c r="J135" s="266"/>
      <c r="K135" s="266"/>
      <c r="L135" s="267"/>
      <c r="P135" s="277"/>
      <c r="Q135" s="277"/>
      <c r="R135" s="277"/>
      <c r="S135" s="277"/>
    </row>
    <row r="136" spans="1:19" x14ac:dyDescent="0.25">
      <c r="A136" s="18"/>
      <c r="B136" s="121">
        <v>8</v>
      </c>
      <c r="C136" s="115" t="s">
        <v>298</v>
      </c>
      <c r="D136" s="189"/>
      <c r="E136" s="189"/>
      <c r="F136" s="189"/>
      <c r="G136" s="189"/>
      <c r="H136" s="189"/>
      <c r="I136" s="189"/>
      <c r="J136" s="189"/>
      <c r="K136" s="189"/>
      <c r="L136" s="3"/>
    </row>
    <row r="137" spans="1:19" ht="25.5" x14ac:dyDescent="0.25">
      <c r="A137" s="18"/>
      <c r="B137" s="196" t="s">
        <v>300</v>
      </c>
      <c r="C137" s="196" t="s">
        <v>439</v>
      </c>
      <c r="D137" s="196"/>
      <c r="E137" s="196"/>
      <c r="F137" s="196"/>
      <c r="G137" s="196"/>
      <c r="H137" s="196"/>
      <c r="I137" s="196"/>
      <c r="J137" s="196"/>
      <c r="K137" s="196"/>
      <c r="L137" s="3"/>
    </row>
    <row r="138" spans="1:19" x14ac:dyDescent="0.25">
      <c r="A138" s="18"/>
      <c r="B138" s="194" t="s">
        <v>233</v>
      </c>
      <c r="C138" s="196" t="s">
        <v>438</v>
      </c>
      <c r="D138" s="31"/>
      <c r="E138" s="462" t="str">
        <f>IF('8'!$S$8="","",'8'!$S$8)</f>
        <v/>
      </c>
      <c r="F138" s="463"/>
      <c r="G138" s="463"/>
      <c r="H138" s="474" t="str">
        <f>IF('8'!$S$14="","",'8'!$S$14)</f>
        <v/>
      </c>
      <c r="I138" s="475"/>
      <c r="J138" s="475"/>
      <c r="K138" s="476"/>
      <c r="L138" s="3"/>
      <c r="Q138" s="278" t="str">
        <f>H138</f>
        <v/>
      </c>
    </row>
    <row r="139" spans="1:19" x14ac:dyDescent="0.25">
      <c r="A139" s="18"/>
      <c r="B139" s="194" t="s">
        <v>234</v>
      </c>
      <c r="C139" s="196" t="s">
        <v>302</v>
      </c>
      <c r="D139" s="31"/>
      <c r="E139" s="462" t="str">
        <f>IF('8'!$S$9="","",'8'!$S$9)</f>
        <v/>
      </c>
      <c r="F139" s="463"/>
      <c r="G139" s="463"/>
      <c r="H139" s="477"/>
      <c r="I139" s="408"/>
      <c r="J139" s="408"/>
      <c r="K139" s="478"/>
      <c r="L139" s="3"/>
    </row>
    <row r="140" spans="1:19" x14ac:dyDescent="0.25">
      <c r="A140" s="18"/>
      <c r="B140" s="194" t="s">
        <v>235</v>
      </c>
      <c r="C140" s="196" t="s">
        <v>303</v>
      </c>
      <c r="D140" s="31"/>
      <c r="E140" s="462" t="str">
        <f>IF('8'!$S$10="","",'8'!$S$10)</f>
        <v/>
      </c>
      <c r="F140" s="463"/>
      <c r="G140" s="463"/>
      <c r="H140" s="477"/>
      <c r="I140" s="408"/>
      <c r="J140" s="408"/>
      <c r="K140" s="478"/>
      <c r="L140" s="3"/>
    </row>
    <row r="141" spans="1:19" x14ac:dyDescent="0.25">
      <c r="A141" s="18"/>
      <c r="B141" s="194" t="s">
        <v>236</v>
      </c>
      <c r="C141" s="196" t="s">
        <v>304</v>
      </c>
      <c r="D141" s="31"/>
      <c r="E141" s="462" t="str">
        <f>IF('8'!$S$11="","",'8'!$S$11)</f>
        <v/>
      </c>
      <c r="F141" s="463"/>
      <c r="G141" s="463"/>
      <c r="H141" s="477"/>
      <c r="I141" s="408"/>
      <c r="J141" s="408"/>
      <c r="K141" s="478"/>
      <c r="L141" s="3"/>
    </row>
    <row r="142" spans="1:19" x14ac:dyDescent="0.25">
      <c r="A142" s="18"/>
      <c r="B142" s="194" t="s">
        <v>237</v>
      </c>
      <c r="C142" s="196" t="s">
        <v>315</v>
      </c>
      <c r="D142" s="31"/>
      <c r="E142" s="462" t="str">
        <f>IF('8'!$S$12="","",'8'!$S$12)</f>
        <v/>
      </c>
      <c r="F142" s="463"/>
      <c r="G142" s="463"/>
      <c r="H142" s="477"/>
      <c r="I142" s="408"/>
      <c r="J142" s="408"/>
      <c r="K142" s="478"/>
      <c r="L142" s="3"/>
    </row>
    <row r="143" spans="1:19" x14ac:dyDescent="0.25">
      <c r="A143" s="18"/>
      <c r="B143" s="194" t="s">
        <v>238</v>
      </c>
      <c r="C143" s="196" t="s">
        <v>306</v>
      </c>
      <c r="D143" s="31"/>
      <c r="E143" s="462" t="str">
        <f>IF('8'!$S$13="","",'8'!$S$13)</f>
        <v/>
      </c>
      <c r="F143" s="463"/>
      <c r="G143" s="463"/>
      <c r="H143" s="479"/>
      <c r="I143" s="480"/>
      <c r="J143" s="480"/>
      <c r="K143" s="481"/>
      <c r="L143" s="3"/>
    </row>
    <row r="144" spans="1:19" x14ac:dyDescent="0.25">
      <c r="A144" s="18"/>
      <c r="B144" s="194" t="s">
        <v>307</v>
      </c>
      <c r="C144" s="198" t="s">
        <v>440</v>
      </c>
      <c r="D144" s="199"/>
      <c r="E144" s="200"/>
      <c r="F144" s="200"/>
      <c r="G144" s="200"/>
      <c r="H144" s="200"/>
      <c r="I144" s="200"/>
      <c r="J144" s="200"/>
      <c r="K144" s="200"/>
      <c r="L144" s="3"/>
    </row>
    <row r="145" spans="1:19" x14ac:dyDescent="0.25">
      <c r="A145" s="18"/>
      <c r="B145" s="194" t="s">
        <v>233</v>
      </c>
      <c r="C145" s="196" t="s">
        <v>446</v>
      </c>
      <c r="D145" s="31"/>
      <c r="E145" s="462" t="str">
        <f>IF('8'!$S$19="","",'8'!$S$19)</f>
        <v/>
      </c>
      <c r="F145" s="463"/>
      <c r="G145" s="463"/>
      <c r="H145" s="474" t="str">
        <f>IF('8'!$S$25="","",'8'!$S$25)</f>
        <v/>
      </c>
      <c r="I145" s="475"/>
      <c r="J145" s="475"/>
      <c r="K145" s="476"/>
      <c r="L145" s="3"/>
      <c r="Q145" s="278" t="str">
        <f>H145</f>
        <v/>
      </c>
    </row>
    <row r="146" spans="1:19" x14ac:dyDescent="0.25">
      <c r="A146" s="18"/>
      <c r="B146" s="194" t="s">
        <v>234</v>
      </c>
      <c r="C146" s="196" t="s">
        <v>302</v>
      </c>
      <c r="D146" s="31"/>
      <c r="E146" s="462" t="str">
        <f>IF('8'!$S$20="","",'8'!$S$20)</f>
        <v/>
      </c>
      <c r="F146" s="463"/>
      <c r="G146" s="463"/>
      <c r="H146" s="477"/>
      <c r="I146" s="408"/>
      <c r="J146" s="408"/>
      <c r="K146" s="478"/>
      <c r="L146" s="3"/>
    </row>
    <row r="147" spans="1:19" x14ac:dyDescent="0.25">
      <c r="A147" s="18"/>
      <c r="B147" s="194" t="s">
        <v>235</v>
      </c>
      <c r="C147" s="196" t="s">
        <v>303</v>
      </c>
      <c r="D147" s="31"/>
      <c r="E147" s="462" t="str">
        <f>IF('8'!$S$21="","",'8'!$S$21)</f>
        <v/>
      </c>
      <c r="F147" s="463"/>
      <c r="G147" s="463"/>
      <c r="H147" s="477"/>
      <c r="I147" s="408"/>
      <c r="J147" s="408"/>
      <c r="K147" s="478"/>
      <c r="L147" s="3"/>
    </row>
    <row r="148" spans="1:19" x14ac:dyDescent="0.25">
      <c r="A148" s="18"/>
      <c r="B148" s="194" t="s">
        <v>236</v>
      </c>
      <c r="C148" s="196" t="s">
        <v>304</v>
      </c>
      <c r="D148" s="31"/>
      <c r="E148" s="462" t="str">
        <f>IF('8'!$S$22="","",'8'!$S$22)</f>
        <v/>
      </c>
      <c r="F148" s="463"/>
      <c r="G148" s="463"/>
      <c r="H148" s="477"/>
      <c r="I148" s="408"/>
      <c r="J148" s="408"/>
      <c r="K148" s="478"/>
      <c r="L148" s="3"/>
    </row>
    <row r="149" spans="1:19" x14ac:dyDescent="0.25">
      <c r="A149" s="18"/>
      <c r="B149" s="194" t="s">
        <v>237</v>
      </c>
      <c r="C149" s="196" t="s">
        <v>315</v>
      </c>
      <c r="D149" s="31"/>
      <c r="E149" s="462" t="str">
        <f>IF('8'!$S$23="","",'8'!$S$23)</f>
        <v/>
      </c>
      <c r="F149" s="463"/>
      <c r="G149" s="463"/>
      <c r="H149" s="477"/>
      <c r="I149" s="408"/>
      <c r="J149" s="408"/>
      <c r="K149" s="478"/>
      <c r="L149" s="3"/>
    </row>
    <row r="150" spans="1:19" x14ac:dyDescent="0.25">
      <c r="A150" s="18"/>
      <c r="B150" s="194" t="s">
        <v>238</v>
      </c>
      <c r="C150" s="196" t="s">
        <v>306</v>
      </c>
      <c r="D150" s="31"/>
      <c r="E150" s="462" t="str">
        <f>IF('8'!$S$24="","",'8'!$S$24)</f>
        <v/>
      </c>
      <c r="F150" s="463"/>
      <c r="G150" s="463"/>
      <c r="H150" s="479"/>
      <c r="I150" s="480"/>
      <c r="J150" s="480"/>
      <c r="K150" s="481"/>
      <c r="L150" s="3"/>
    </row>
    <row r="151" spans="1:19" x14ac:dyDescent="0.25">
      <c r="A151" s="18"/>
      <c r="B151" s="194" t="s">
        <v>312</v>
      </c>
      <c r="C151" s="195" t="s">
        <v>441</v>
      </c>
      <c r="D151" s="31"/>
      <c r="E151" s="462" t="str">
        <f>IF('8'!$S$28="","",'8'!$S$28)</f>
        <v/>
      </c>
      <c r="F151" s="463"/>
      <c r="G151" s="463"/>
      <c r="H151" s="463"/>
      <c r="I151" s="463"/>
      <c r="J151" s="463"/>
      <c r="K151" s="466"/>
      <c r="L151" s="3"/>
    </row>
    <row r="152" spans="1:19" s="268" customFormat="1" ht="8.25" x14ac:dyDescent="0.15">
      <c r="A152" s="266"/>
      <c r="B152" s="269"/>
      <c r="C152" s="269"/>
      <c r="D152" s="266"/>
      <c r="E152" s="266"/>
      <c r="F152" s="266"/>
      <c r="G152" s="266"/>
      <c r="H152" s="266"/>
      <c r="I152" s="266"/>
      <c r="J152" s="266"/>
      <c r="K152" s="266"/>
      <c r="L152" s="267"/>
      <c r="P152" s="277"/>
      <c r="Q152" s="277"/>
      <c r="R152" s="277"/>
      <c r="S152" s="277"/>
    </row>
    <row r="153" spans="1:19" x14ac:dyDescent="0.25">
      <c r="A153" s="18"/>
      <c r="B153" s="194" t="s">
        <v>323</v>
      </c>
      <c r="C153" s="198" t="s">
        <v>324</v>
      </c>
      <c r="D153" s="202">
        <f>FormControl!C162</f>
        <v>0</v>
      </c>
      <c r="E153" s="272">
        <f>FormControl!$C$162</f>
        <v>0</v>
      </c>
      <c r="F153" s="200"/>
      <c r="G153" s="200"/>
      <c r="H153" s="200"/>
      <c r="I153" s="200"/>
      <c r="J153" s="200"/>
      <c r="K153" s="200"/>
      <c r="L153" s="3"/>
    </row>
    <row r="154" spans="1:19" x14ac:dyDescent="0.25">
      <c r="A154" s="18"/>
      <c r="B154" s="123"/>
      <c r="C154" s="118" t="s">
        <v>596</v>
      </c>
      <c r="D154" s="31"/>
      <c r="E154" s="471" t="str">
        <f>IF('8.4'!$S$28="","",'8.4'!$S$28)</f>
        <v/>
      </c>
      <c r="F154" s="472"/>
      <c r="G154" s="472"/>
      <c r="H154" s="472"/>
      <c r="I154" s="472"/>
      <c r="J154" s="472"/>
      <c r="K154" s="473"/>
      <c r="L154" s="3"/>
    </row>
    <row r="155" spans="1:19" x14ac:dyDescent="0.25">
      <c r="A155" s="18"/>
      <c r="B155" s="194" t="s">
        <v>233</v>
      </c>
      <c r="C155" s="196" t="s">
        <v>449</v>
      </c>
      <c r="D155" s="31"/>
      <c r="E155" s="462" t="str">
        <f>IF('8.4'!$S$29="","",'8.4'!$S$29)</f>
        <v/>
      </c>
      <c r="F155" s="463"/>
      <c r="G155" s="463"/>
      <c r="H155" s="463"/>
      <c r="I155" s="463"/>
      <c r="J155" s="463"/>
      <c r="K155" s="466"/>
      <c r="L155" s="3"/>
      <c r="Q155" s="279" t="str">
        <f>E155</f>
        <v/>
      </c>
    </row>
    <row r="156" spans="1:19" x14ac:dyDescent="0.25">
      <c r="A156" s="18"/>
      <c r="B156" s="194"/>
      <c r="C156" s="196" t="s">
        <v>597</v>
      </c>
      <c r="D156" s="31"/>
      <c r="E156" s="462" t="str">
        <f>IF('8.4'!$S$31="","",'8.4'!$S$31)</f>
        <v/>
      </c>
      <c r="F156" s="463"/>
      <c r="G156" s="463"/>
      <c r="H156" s="463"/>
      <c r="I156" s="463"/>
      <c r="J156" s="463"/>
      <c r="K156" s="466"/>
      <c r="L156" s="3"/>
      <c r="Q156" s="279" t="str">
        <f>E156</f>
        <v/>
      </c>
    </row>
    <row r="157" spans="1:19" x14ac:dyDescent="0.25">
      <c r="A157" s="18"/>
      <c r="B157" s="194" t="s">
        <v>234</v>
      </c>
      <c r="C157" s="196" t="s">
        <v>326</v>
      </c>
      <c r="D157" s="31"/>
      <c r="E157" s="462" t="str">
        <f>IF('8.4'!$S$32="","",'8.4'!$S$32)</f>
        <v/>
      </c>
      <c r="F157" s="463"/>
      <c r="G157" s="463"/>
      <c r="H157" s="463"/>
      <c r="I157" s="463"/>
      <c r="J157" s="463"/>
      <c r="K157" s="466"/>
      <c r="L157" s="3"/>
      <c r="Q157" s="279" t="str">
        <f>E157</f>
        <v/>
      </c>
    </row>
    <row r="158" spans="1:19" x14ac:dyDescent="0.25">
      <c r="A158" s="18"/>
      <c r="B158" s="194" t="s">
        <v>235</v>
      </c>
      <c r="C158" s="196" t="s">
        <v>327</v>
      </c>
      <c r="D158" s="31"/>
      <c r="E158" s="462" t="str">
        <f>IF('8.4'!$S$33="","",'8.4'!$S$33)</f>
        <v/>
      </c>
      <c r="F158" s="463"/>
      <c r="G158" s="463"/>
      <c r="H158" s="463"/>
      <c r="I158" s="463"/>
      <c r="J158" s="463"/>
      <c r="K158" s="466"/>
      <c r="L158" s="3"/>
      <c r="Q158" s="279" t="str">
        <f>E158</f>
        <v/>
      </c>
    </row>
    <row r="159" spans="1:19" x14ac:dyDescent="0.25">
      <c r="A159" s="18"/>
      <c r="B159" s="194" t="s">
        <v>236</v>
      </c>
      <c r="C159" s="196" t="s">
        <v>328</v>
      </c>
      <c r="D159" s="31"/>
      <c r="E159" s="462" t="str">
        <f>IF('8.4'!$S$34="","",'8.4'!$S$34)</f>
        <v/>
      </c>
      <c r="F159" s="463"/>
      <c r="G159" s="463"/>
      <c r="H159" s="463"/>
      <c r="I159" s="463"/>
      <c r="J159" s="463"/>
      <c r="K159" s="466"/>
      <c r="L159" s="3"/>
      <c r="Q159" s="279" t="str">
        <f>E159</f>
        <v/>
      </c>
    </row>
    <row r="160" spans="1:19" x14ac:dyDescent="0.25">
      <c r="A160" s="18"/>
      <c r="B160" s="123"/>
      <c r="C160" s="118" t="s">
        <v>598</v>
      </c>
      <c r="D160" s="31"/>
      <c r="E160" s="471" t="str">
        <f>IF('8.4'!$S$36="","",'8.4'!$S$36)</f>
        <v/>
      </c>
      <c r="F160" s="472"/>
      <c r="G160" s="472"/>
      <c r="H160" s="472"/>
      <c r="I160" s="472"/>
      <c r="J160" s="472"/>
      <c r="K160" s="473"/>
      <c r="L160" s="3"/>
    </row>
    <row r="161" spans="1:17" x14ac:dyDescent="0.25">
      <c r="A161" s="18"/>
      <c r="B161" s="194" t="s">
        <v>233</v>
      </c>
      <c r="C161" s="196" t="s">
        <v>449</v>
      </c>
      <c r="D161" s="31"/>
      <c r="E161" s="462" t="str">
        <f>IF('8.4'!$S$37="","",'8.4'!$S$37)</f>
        <v/>
      </c>
      <c r="F161" s="463"/>
      <c r="G161" s="463"/>
      <c r="H161" s="463"/>
      <c r="I161" s="463"/>
      <c r="J161" s="463"/>
      <c r="K161" s="466"/>
      <c r="L161" s="3"/>
      <c r="Q161" s="279" t="str">
        <f>E161</f>
        <v/>
      </c>
    </row>
    <row r="162" spans="1:17" x14ac:dyDescent="0.25">
      <c r="A162" s="18"/>
      <c r="B162" s="194"/>
      <c r="C162" s="196" t="s">
        <v>597</v>
      </c>
      <c r="D162" s="31"/>
      <c r="E162" s="462" t="str">
        <f>IF('8.4'!$S$39="","",'8.4'!$S$39)</f>
        <v/>
      </c>
      <c r="F162" s="463"/>
      <c r="G162" s="463"/>
      <c r="H162" s="463"/>
      <c r="I162" s="463"/>
      <c r="J162" s="463"/>
      <c r="K162" s="466"/>
      <c r="L162" s="3"/>
      <c r="Q162" s="279" t="str">
        <f>E162</f>
        <v/>
      </c>
    </row>
    <row r="163" spans="1:17" x14ac:dyDescent="0.25">
      <c r="A163" s="18"/>
      <c r="B163" s="194" t="s">
        <v>234</v>
      </c>
      <c r="C163" s="196" t="s">
        <v>326</v>
      </c>
      <c r="D163" s="31"/>
      <c r="E163" s="462" t="str">
        <f>IF('8.4'!$S$40="","",'8.4'!$S$40)</f>
        <v/>
      </c>
      <c r="F163" s="463"/>
      <c r="G163" s="463"/>
      <c r="H163" s="463"/>
      <c r="I163" s="463"/>
      <c r="J163" s="463"/>
      <c r="K163" s="466"/>
      <c r="L163" s="3"/>
      <c r="Q163" s="279" t="str">
        <f>E163</f>
        <v/>
      </c>
    </row>
    <row r="164" spans="1:17" x14ac:dyDescent="0.25">
      <c r="A164" s="18"/>
      <c r="B164" s="194" t="s">
        <v>235</v>
      </c>
      <c r="C164" s="196" t="s">
        <v>327</v>
      </c>
      <c r="D164" s="31"/>
      <c r="E164" s="462" t="str">
        <f>IF('8.4'!$S$41="","",'8.4'!$S$41)</f>
        <v/>
      </c>
      <c r="F164" s="463"/>
      <c r="G164" s="463"/>
      <c r="H164" s="463"/>
      <c r="I164" s="463"/>
      <c r="J164" s="463"/>
      <c r="K164" s="466"/>
      <c r="L164" s="3"/>
      <c r="Q164" s="279" t="str">
        <f>E164</f>
        <v/>
      </c>
    </row>
    <row r="165" spans="1:17" x14ac:dyDescent="0.25">
      <c r="A165" s="18"/>
      <c r="B165" s="194" t="s">
        <v>236</v>
      </c>
      <c r="C165" s="196" t="s">
        <v>328</v>
      </c>
      <c r="D165" s="31"/>
      <c r="E165" s="462" t="str">
        <f>IF('8.4'!$S$42="","",'8.4'!$S$42)</f>
        <v/>
      </c>
      <c r="F165" s="463"/>
      <c r="G165" s="463"/>
      <c r="H165" s="463"/>
      <c r="I165" s="463"/>
      <c r="J165" s="463"/>
      <c r="K165" s="466"/>
      <c r="L165" s="3"/>
      <c r="Q165" s="279" t="str">
        <f>E165</f>
        <v/>
      </c>
    </row>
    <row r="166" spans="1:17" x14ac:dyDescent="0.25">
      <c r="A166" s="18"/>
      <c r="B166" s="123"/>
      <c r="C166" s="118" t="s">
        <v>599</v>
      </c>
      <c r="D166" s="31"/>
      <c r="E166" s="471" t="str">
        <f>IF('8.4'!$S$45="","",'8.4'!$S$45)</f>
        <v/>
      </c>
      <c r="F166" s="472"/>
      <c r="G166" s="472"/>
      <c r="H166" s="472"/>
      <c r="I166" s="472"/>
      <c r="J166" s="472"/>
      <c r="K166" s="473"/>
      <c r="L166" s="3"/>
    </row>
    <row r="167" spans="1:17" x14ac:dyDescent="0.25">
      <c r="A167" s="18"/>
      <c r="B167" s="194" t="s">
        <v>233</v>
      </c>
      <c r="C167" s="196" t="s">
        <v>449</v>
      </c>
      <c r="D167" s="31"/>
      <c r="E167" s="462" t="str">
        <f>IF('8.4'!$S$46="","",'8.4'!$S$46)</f>
        <v/>
      </c>
      <c r="F167" s="463"/>
      <c r="G167" s="463"/>
      <c r="H167" s="463"/>
      <c r="I167" s="463"/>
      <c r="J167" s="463"/>
      <c r="K167" s="466"/>
      <c r="L167" s="3"/>
      <c r="Q167" s="279" t="str">
        <f>E167</f>
        <v/>
      </c>
    </row>
    <row r="168" spans="1:17" x14ac:dyDescent="0.25">
      <c r="A168" s="18"/>
      <c r="B168" s="194"/>
      <c r="C168" s="196" t="s">
        <v>597</v>
      </c>
      <c r="D168" s="31"/>
      <c r="E168" s="462" t="str">
        <f>IF('8.4'!$S$48="","",'8.4'!$S$48)</f>
        <v/>
      </c>
      <c r="F168" s="463"/>
      <c r="G168" s="463"/>
      <c r="H168" s="463"/>
      <c r="I168" s="463"/>
      <c r="J168" s="463"/>
      <c r="K168" s="466"/>
      <c r="L168" s="3"/>
      <c r="Q168" s="279" t="str">
        <f>E168</f>
        <v/>
      </c>
    </row>
    <row r="169" spans="1:17" x14ac:dyDescent="0.25">
      <c r="A169" s="18"/>
      <c r="B169" s="194" t="s">
        <v>234</v>
      </c>
      <c r="C169" s="196" t="s">
        <v>326</v>
      </c>
      <c r="D169" s="31"/>
      <c r="E169" s="462" t="str">
        <f>IF('8.4'!$S$49="","",'8.4'!$S$49)</f>
        <v/>
      </c>
      <c r="F169" s="463"/>
      <c r="G169" s="463"/>
      <c r="H169" s="463"/>
      <c r="I169" s="463"/>
      <c r="J169" s="463"/>
      <c r="K169" s="466"/>
      <c r="L169" s="3"/>
      <c r="Q169" s="279" t="str">
        <f>E169</f>
        <v/>
      </c>
    </row>
    <row r="170" spans="1:17" x14ac:dyDescent="0.25">
      <c r="A170" s="18"/>
      <c r="B170" s="194" t="s">
        <v>235</v>
      </c>
      <c r="C170" s="196" t="s">
        <v>327</v>
      </c>
      <c r="D170" s="31"/>
      <c r="E170" s="462" t="str">
        <f>IF('8.4'!$S$50="","",'8.4'!$S$50)</f>
        <v/>
      </c>
      <c r="F170" s="463"/>
      <c r="G170" s="463"/>
      <c r="H170" s="463"/>
      <c r="I170" s="463"/>
      <c r="J170" s="463"/>
      <c r="K170" s="466"/>
      <c r="L170" s="3"/>
      <c r="Q170" s="279" t="str">
        <f>E170</f>
        <v/>
      </c>
    </row>
    <row r="171" spans="1:17" x14ac:dyDescent="0.25">
      <c r="A171" s="18"/>
      <c r="B171" s="194" t="s">
        <v>236</v>
      </c>
      <c r="C171" s="196" t="s">
        <v>328</v>
      </c>
      <c r="D171" s="31"/>
      <c r="E171" s="462" t="str">
        <f>IF('8.4'!$S$51="","",'8.4'!$S$51)</f>
        <v/>
      </c>
      <c r="F171" s="463"/>
      <c r="G171" s="463"/>
      <c r="H171" s="463"/>
      <c r="I171" s="463"/>
      <c r="J171" s="463"/>
      <c r="K171" s="466"/>
      <c r="L171" s="3"/>
      <c r="Q171" s="279" t="str">
        <f>E171</f>
        <v/>
      </c>
    </row>
    <row r="172" spans="1:17" x14ac:dyDescent="0.25">
      <c r="A172" s="18"/>
      <c r="B172" s="123"/>
      <c r="C172" s="118" t="s">
        <v>600</v>
      </c>
      <c r="D172" s="31"/>
      <c r="E172" s="471" t="str">
        <f>IF('8.4'!$S$53="","",'8.4'!$S$53)</f>
        <v/>
      </c>
      <c r="F172" s="472"/>
      <c r="G172" s="472"/>
      <c r="H172" s="472"/>
      <c r="I172" s="472"/>
      <c r="J172" s="472"/>
      <c r="K172" s="473"/>
      <c r="L172" s="3"/>
    </row>
    <row r="173" spans="1:17" x14ac:dyDescent="0.25">
      <c r="A173" s="18"/>
      <c r="B173" s="194" t="s">
        <v>233</v>
      </c>
      <c r="C173" s="196" t="s">
        <v>449</v>
      </c>
      <c r="D173" s="31"/>
      <c r="E173" s="462" t="str">
        <f>IF('8.4'!$S$54="","",'8.4'!$S$54)</f>
        <v/>
      </c>
      <c r="F173" s="463"/>
      <c r="G173" s="463"/>
      <c r="H173" s="463"/>
      <c r="I173" s="463"/>
      <c r="J173" s="463"/>
      <c r="K173" s="466"/>
      <c r="L173" s="3"/>
      <c r="Q173" s="279" t="str">
        <f>E173</f>
        <v/>
      </c>
    </row>
    <row r="174" spans="1:17" x14ac:dyDescent="0.25">
      <c r="A174" s="18"/>
      <c r="B174" s="194"/>
      <c r="C174" s="196" t="s">
        <v>597</v>
      </c>
      <c r="D174" s="31"/>
      <c r="E174" s="462" t="str">
        <f>IF('8.4'!$S$56="","",'8.4'!$S$56)</f>
        <v/>
      </c>
      <c r="F174" s="463"/>
      <c r="G174" s="463"/>
      <c r="H174" s="463"/>
      <c r="I174" s="463"/>
      <c r="J174" s="463"/>
      <c r="K174" s="466"/>
      <c r="L174" s="3"/>
      <c r="Q174" s="279" t="str">
        <f>E174</f>
        <v/>
      </c>
    </row>
    <row r="175" spans="1:17" x14ac:dyDescent="0.25">
      <c r="A175" s="18"/>
      <c r="B175" s="194" t="s">
        <v>234</v>
      </c>
      <c r="C175" s="196" t="s">
        <v>326</v>
      </c>
      <c r="D175" s="31"/>
      <c r="E175" s="462" t="str">
        <f>IF('8.4'!$S$57="","",'8.4'!$S$57)</f>
        <v/>
      </c>
      <c r="F175" s="463"/>
      <c r="G175" s="463"/>
      <c r="H175" s="463"/>
      <c r="I175" s="463"/>
      <c r="J175" s="463"/>
      <c r="K175" s="466"/>
      <c r="L175" s="3"/>
      <c r="Q175" s="279" t="str">
        <f>E175</f>
        <v/>
      </c>
    </row>
    <row r="176" spans="1:17" x14ac:dyDescent="0.25">
      <c r="A176" s="18"/>
      <c r="B176" s="194" t="s">
        <v>235</v>
      </c>
      <c r="C176" s="196" t="s">
        <v>327</v>
      </c>
      <c r="D176" s="31"/>
      <c r="E176" s="462" t="str">
        <f>IF('8.4'!$S$58="","",'8.4'!$S$58)</f>
        <v/>
      </c>
      <c r="F176" s="463"/>
      <c r="G176" s="463"/>
      <c r="H176" s="463"/>
      <c r="I176" s="463"/>
      <c r="J176" s="463"/>
      <c r="K176" s="466"/>
      <c r="L176" s="3"/>
      <c r="Q176" s="279" t="str">
        <f>E176</f>
        <v/>
      </c>
    </row>
    <row r="177" spans="1:19" x14ac:dyDescent="0.25">
      <c r="A177" s="18"/>
      <c r="B177" s="194" t="s">
        <v>236</v>
      </c>
      <c r="C177" s="196" t="s">
        <v>328</v>
      </c>
      <c r="D177" s="31"/>
      <c r="E177" s="462" t="str">
        <f>IF('8.4'!$S$59="","",'8.4'!$S$59)</f>
        <v/>
      </c>
      <c r="F177" s="463"/>
      <c r="G177" s="463"/>
      <c r="H177" s="463"/>
      <c r="I177" s="463"/>
      <c r="J177" s="463"/>
      <c r="K177" s="466"/>
      <c r="L177" s="3"/>
      <c r="Q177" s="279" t="str">
        <f>E177</f>
        <v/>
      </c>
    </row>
    <row r="178" spans="1:19" x14ac:dyDescent="0.25">
      <c r="A178" s="18"/>
      <c r="B178" s="123"/>
      <c r="C178" s="118" t="s">
        <v>601</v>
      </c>
      <c r="D178" s="31"/>
      <c r="E178" s="471" t="str">
        <f>IF('8.4'!$S$61="","",'8.4'!$S$61)</f>
        <v/>
      </c>
      <c r="F178" s="472"/>
      <c r="G178" s="472"/>
      <c r="H178" s="472"/>
      <c r="I178" s="472"/>
      <c r="J178" s="472"/>
      <c r="K178" s="473"/>
      <c r="L178" s="3"/>
    </row>
    <row r="179" spans="1:19" x14ac:dyDescent="0.25">
      <c r="A179" s="18"/>
      <c r="B179" s="194" t="s">
        <v>233</v>
      </c>
      <c r="C179" s="196" t="s">
        <v>449</v>
      </c>
      <c r="D179" s="31"/>
      <c r="E179" s="462" t="str">
        <f>IF('8.4'!$S$62="","",'8.4'!$S$62)</f>
        <v/>
      </c>
      <c r="F179" s="463"/>
      <c r="G179" s="463"/>
      <c r="H179" s="463"/>
      <c r="I179" s="463"/>
      <c r="J179" s="463"/>
      <c r="K179" s="466"/>
      <c r="L179" s="3"/>
      <c r="Q179" s="279" t="str">
        <f>E179</f>
        <v/>
      </c>
    </row>
    <row r="180" spans="1:19" x14ac:dyDescent="0.25">
      <c r="A180" s="18"/>
      <c r="B180" s="194"/>
      <c r="C180" s="196" t="s">
        <v>597</v>
      </c>
      <c r="D180" s="31"/>
      <c r="E180" s="462" t="str">
        <f>IF('8.4'!$S$64="","",'8.4'!$S$64)</f>
        <v/>
      </c>
      <c r="F180" s="463"/>
      <c r="G180" s="463"/>
      <c r="H180" s="463"/>
      <c r="I180" s="463"/>
      <c r="J180" s="463"/>
      <c r="K180" s="466"/>
      <c r="L180" s="3"/>
      <c r="Q180" s="279" t="str">
        <f>E180</f>
        <v/>
      </c>
    </row>
    <row r="181" spans="1:19" x14ac:dyDescent="0.25">
      <c r="A181" s="18"/>
      <c r="B181" s="194" t="s">
        <v>234</v>
      </c>
      <c r="C181" s="196" t="s">
        <v>326</v>
      </c>
      <c r="D181" s="31"/>
      <c r="E181" s="462" t="str">
        <f>IF('8.4'!$S$65="","",'8.4'!$S$65)</f>
        <v/>
      </c>
      <c r="F181" s="463"/>
      <c r="G181" s="463"/>
      <c r="H181" s="463"/>
      <c r="I181" s="463"/>
      <c r="J181" s="463"/>
      <c r="K181" s="466"/>
      <c r="L181" s="3"/>
      <c r="Q181" s="279" t="str">
        <f>E181</f>
        <v/>
      </c>
    </row>
    <row r="182" spans="1:19" x14ac:dyDescent="0.25">
      <c r="A182" s="18"/>
      <c r="B182" s="194" t="s">
        <v>235</v>
      </c>
      <c r="C182" s="196" t="s">
        <v>327</v>
      </c>
      <c r="D182" s="31"/>
      <c r="E182" s="462" t="str">
        <f>IF('8.4'!$S$66="","",'8.4'!$S$66)</f>
        <v/>
      </c>
      <c r="F182" s="463"/>
      <c r="G182" s="463"/>
      <c r="H182" s="463"/>
      <c r="I182" s="463"/>
      <c r="J182" s="463"/>
      <c r="K182" s="466"/>
      <c r="L182" s="3"/>
      <c r="Q182" s="279" t="str">
        <f>E182</f>
        <v/>
      </c>
    </row>
    <row r="183" spans="1:19" x14ac:dyDescent="0.25">
      <c r="A183" s="18"/>
      <c r="B183" s="194" t="s">
        <v>236</v>
      </c>
      <c r="C183" s="196" t="s">
        <v>328</v>
      </c>
      <c r="D183" s="31"/>
      <c r="E183" s="462" t="str">
        <f>IF('8.4'!$S$67="","",'8.4'!$S$67)</f>
        <v/>
      </c>
      <c r="F183" s="463"/>
      <c r="G183" s="463"/>
      <c r="H183" s="463"/>
      <c r="I183" s="463"/>
      <c r="J183" s="463"/>
      <c r="K183" s="466"/>
      <c r="L183" s="3"/>
      <c r="Q183" s="279" t="str">
        <f>E183</f>
        <v/>
      </c>
    </row>
    <row r="184" spans="1:19" ht="25.5" x14ac:dyDescent="0.25">
      <c r="A184" s="18"/>
      <c r="B184" s="196" t="s">
        <v>334</v>
      </c>
      <c r="C184" s="196" t="s">
        <v>442</v>
      </c>
      <c r="D184" s="196"/>
      <c r="E184" s="196"/>
      <c r="F184" s="196"/>
      <c r="G184" s="196"/>
      <c r="H184" s="196"/>
      <c r="I184" s="196"/>
      <c r="J184" s="196"/>
      <c r="K184" s="196"/>
      <c r="L184" s="3"/>
    </row>
    <row r="185" spans="1:19" x14ac:dyDescent="0.25">
      <c r="A185" s="18"/>
      <c r="B185" s="194" t="s">
        <v>233</v>
      </c>
      <c r="C185" s="196" t="s">
        <v>474</v>
      </c>
      <c r="D185" s="31"/>
      <c r="E185" s="462" t="str">
        <f>IF('8.5'!$S$10="","",'8.5'!$S$10)</f>
        <v/>
      </c>
      <c r="F185" s="463"/>
      <c r="G185" s="463"/>
      <c r="H185" s="463"/>
      <c r="I185" s="463"/>
      <c r="J185" s="463"/>
      <c r="K185" s="466"/>
      <c r="L185" s="3"/>
    </row>
    <row r="186" spans="1:19" x14ac:dyDescent="0.25">
      <c r="A186" s="18"/>
      <c r="B186" s="194" t="s">
        <v>234</v>
      </c>
      <c r="C186" s="196" t="s">
        <v>475</v>
      </c>
      <c r="D186" s="31"/>
      <c r="E186" s="462" t="str">
        <f>IF('8.5'!$S$11="","",'8.5'!$S$11)</f>
        <v/>
      </c>
      <c r="F186" s="463"/>
      <c r="G186" s="463"/>
      <c r="H186" s="463"/>
      <c r="I186" s="463"/>
      <c r="J186" s="463"/>
      <c r="K186" s="466"/>
      <c r="L186" s="3"/>
    </row>
    <row r="187" spans="1:19" x14ac:dyDescent="0.25">
      <c r="A187" s="18"/>
      <c r="B187" s="194" t="s">
        <v>235</v>
      </c>
      <c r="C187" s="196" t="s">
        <v>476</v>
      </c>
      <c r="D187" s="31"/>
      <c r="E187" s="462" t="str">
        <f>IF('8.5'!$S$12="","",'8.5'!$S$12)</f>
        <v/>
      </c>
      <c r="F187" s="463"/>
      <c r="G187" s="463"/>
      <c r="H187" s="463"/>
      <c r="I187" s="463"/>
      <c r="J187" s="463"/>
      <c r="K187" s="466"/>
      <c r="L187" s="3"/>
    </row>
    <row r="188" spans="1:19" x14ac:dyDescent="0.25">
      <c r="A188" s="18"/>
      <c r="B188" s="194" t="s">
        <v>341</v>
      </c>
      <c r="C188" s="196" t="s">
        <v>443</v>
      </c>
      <c r="D188" s="31"/>
      <c r="E188" s="462" t="str">
        <f>IF('8.5'!$S$19="","",'8.5'!$S$19)</f>
        <v/>
      </c>
      <c r="F188" s="463"/>
      <c r="G188" s="463"/>
      <c r="H188" s="464" t="str">
        <f>IF('8.5'!$S$20="","",'8.5'!$S$20)</f>
        <v/>
      </c>
      <c r="I188" s="464"/>
      <c r="J188" s="464"/>
      <c r="K188" s="464"/>
      <c r="L188" s="3"/>
      <c r="R188" s="278" t="str">
        <f>H188</f>
        <v/>
      </c>
    </row>
    <row r="189" spans="1:19" x14ac:dyDescent="0.25">
      <c r="A189" s="18"/>
      <c r="B189" s="194" t="s">
        <v>350</v>
      </c>
      <c r="C189" s="196" t="s">
        <v>444</v>
      </c>
      <c r="D189" s="31"/>
      <c r="E189" s="462" t="str">
        <f>IF('8.5'!$S$26="","",'8.5'!$S$26)</f>
        <v/>
      </c>
      <c r="F189" s="463"/>
      <c r="G189" s="463"/>
      <c r="H189" s="464" t="str">
        <f>IF('8.5'!$S$27="","",'8.5'!$S$27)</f>
        <v/>
      </c>
      <c r="I189" s="464"/>
      <c r="J189" s="464"/>
      <c r="K189" s="464"/>
      <c r="L189" s="3"/>
      <c r="R189" s="278" t="str">
        <f>H189</f>
        <v/>
      </c>
    </row>
    <row r="190" spans="1:19" x14ac:dyDescent="0.25">
      <c r="A190" s="18"/>
      <c r="B190" s="194" t="s">
        <v>351</v>
      </c>
      <c r="C190" s="196" t="s">
        <v>445</v>
      </c>
      <c r="D190" s="31"/>
      <c r="E190" s="462" t="str">
        <f>IF('8.5'!$S$31="","",'8.5'!$S$31)</f>
        <v/>
      </c>
      <c r="F190" s="463"/>
      <c r="G190" s="463"/>
      <c r="H190" s="463"/>
      <c r="I190" s="463"/>
      <c r="J190" s="463"/>
      <c r="K190" s="466"/>
      <c r="L190" s="3"/>
      <c r="Q190" s="279" t="str">
        <f>E190</f>
        <v/>
      </c>
    </row>
    <row r="191" spans="1:19" s="268" customFormat="1" ht="8.25" x14ac:dyDescent="0.15">
      <c r="A191" s="266"/>
      <c r="B191" s="266"/>
      <c r="C191" s="266"/>
      <c r="D191" s="266"/>
      <c r="E191" s="266"/>
      <c r="F191" s="266"/>
      <c r="G191" s="266"/>
      <c r="H191" s="266"/>
      <c r="I191" s="266"/>
      <c r="J191" s="266"/>
      <c r="K191" s="266"/>
      <c r="L191" s="267"/>
      <c r="P191" s="277"/>
      <c r="Q191" s="277"/>
      <c r="R191" s="277"/>
      <c r="S191" s="277"/>
    </row>
    <row r="192" spans="1:19" x14ac:dyDescent="0.25">
      <c r="A192" s="18"/>
      <c r="B192" s="121">
        <v>9</v>
      </c>
      <c r="C192" s="115" t="s">
        <v>452</v>
      </c>
      <c r="D192" s="185"/>
      <c r="E192" s="189"/>
      <c r="F192" s="189"/>
      <c r="G192" s="189"/>
      <c r="H192" s="189"/>
      <c r="I192" s="189"/>
      <c r="J192" s="189"/>
      <c r="K192" s="189"/>
      <c r="L192" s="3"/>
    </row>
    <row r="193" spans="1:19" x14ac:dyDescent="0.25">
      <c r="A193" s="18"/>
      <c r="B193" s="194" t="s">
        <v>357</v>
      </c>
      <c r="C193" s="196" t="s">
        <v>453</v>
      </c>
      <c r="D193" s="31"/>
      <c r="E193" s="462" t="str">
        <f>IF('9'!$S$8="","",'9'!$S$8)</f>
        <v/>
      </c>
      <c r="F193" s="463"/>
      <c r="G193" s="463"/>
      <c r="H193" s="463"/>
      <c r="I193" s="463"/>
      <c r="J193" s="463"/>
      <c r="K193" s="466"/>
      <c r="L193" s="3"/>
      <c r="Q193" s="279" t="str">
        <f t="shared" ref="Q193:Q197" si="10">E193</f>
        <v/>
      </c>
    </row>
    <row r="194" spans="1:19" x14ac:dyDescent="0.25">
      <c r="A194" s="18"/>
      <c r="B194" s="194" t="s">
        <v>359</v>
      </c>
      <c r="C194" s="196" t="s">
        <v>454</v>
      </c>
      <c r="D194" s="31"/>
      <c r="E194" s="462" t="str">
        <f>IF('9'!$S$11="","",'9'!$S$11)</f>
        <v/>
      </c>
      <c r="F194" s="463"/>
      <c r="G194" s="463"/>
      <c r="H194" s="463"/>
      <c r="I194" s="463"/>
      <c r="J194" s="463"/>
      <c r="K194" s="466"/>
      <c r="L194" s="3"/>
      <c r="Q194" s="279" t="str">
        <f t="shared" si="10"/>
        <v/>
      </c>
    </row>
    <row r="195" spans="1:19" x14ac:dyDescent="0.25">
      <c r="A195" s="18"/>
      <c r="B195" s="194" t="s">
        <v>361</v>
      </c>
      <c r="C195" s="196" t="s">
        <v>455</v>
      </c>
      <c r="D195" s="31"/>
      <c r="E195" s="462" t="str">
        <f>IF('9'!$S$14="","",'9'!$S$14)</f>
        <v/>
      </c>
      <c r="F195" s="463"/>
      <c r="G195" s="463"/>
      <c r="H195" s="463"/>
      <c r="I195" s="463"/>
      <c r="J195" s="463"/>
      <c r="K195" s="466"/>
      <c r="L195" s="3"/>
      <c r="Q195" s="279" t="str">
        <f t="shared" si="10"/>
        <v/>
      </c>
    </row>
    <row r="196" spans="1:19" x14ac:dyDescent="0.25">
      <c r="A196" s="18"/>
      <c r="B196" s="194" t="s">
        <v>363</v>
      </c>
      <c r="C196" s="196" t="s">
        <v>364</v>
      </c>
      <c r="D196" s="31"/>
      <c r="E196" s="462" t="str">
        <f>IF('9'!$S$17="","",'9'!$S$17)</f>
        <v/>
      </c>
      <c r="F196" s="463"/>
      <c r="G196" s="463"/>
      <c r="H196" s="463"/>
      <c r="I196" s="463"/>
      <c r="J196" s="463"/>
      <c r="K196" s="466"/>
      <c r="L196" s="3"/>
      <c r="Q196" s="279" t="str">
        <f t="shared" si="10"/>
        <v/>
      </c>
    </row>
    <row r="197" spans="1:19" x14ac:dyDescent="0.25">
      <c r="A197" s="18"/>
      <c r="B197" s="194" t="s">
        <v>365</v>
      </c>
      <c r="C197" s="196" t="s">
        <v>366</v>
      </c>
      <c r="D197" s="31"/>
      <c r="E197" s="462" t="str">
        <f>IF('9'!$S$20="","",'9'!$S$20)</f>
        <v/>
      </c>
      <c r="F197" s="463"/>
      <c r="G197" s="463"/>
      <c r="H197" s="463"/>
      <c r="I197" s="463"/>
      <c r="J197" s="463"/>
      <c r="K197" s="466"/>
      <c r="L197" s="3"/>
      <c r="Q197" s="279" t="str">
        <f t="shared" si="10"/>
        <v/>
      </c>
    </row>
    <row r="198" spans="1:19" s="268" customFormat="1" ht="8.25" x14ac:dyDescent="0.15">
      <c r="A198" s="266"/>
      <c r="B198" s="266"/>
      <c r="C198" s="266"/>
      <c r="D198" s="266"/>
      <c r="E198" s="266"/>
      <c r="F198" s="266"/>
      <c r="G198" s="266"/>
      <c r="H198" s="266"/>
      <c r="I198" s="266"/>
      <c r="J198" s="266"/>
      <c r="K198" s="266"/>
      <c r="L198" s="267"/>
      <c r="P198" s="277"/>
      <c r="Q198" s="277"/>
      <c r="R198" s="277"/>
      <c r="S198" s="277"/>
    </row>
    <row r="199" spans="1:19" x14ac:dyDescent="0.25">
      <c r="A199" s="18"/>
      <c r="B199" s="121">
        <v>10</v>
      </c>
      <c r="C199" s="115" t="s">
        <v>368</v>
      </c>
      <c r="D199" s="185"/>
      <c r="E199" s="189"/>
      <c r="F199" s="189"/>
      <c r="G199" s="189"/>
      <c r="H199" s="189"/>
      <c r="I199" s="189"/>
      <c r="J199" s="189"/>
      <c r="K199" s="189"/>
      <c r="L199" s="3"/>
    </row>
    <row r="200" spans="1:19" x14ac:dyDescent="0.25">
      <c r="A200" s="18"/>
      <c r="B200" s="194" t="s">
        <v>369</v>
      </c>
      <c r="C200" s="196" t="s">
        <v>454</v>
      </c>
      <c r="D200" s="31"/>
      <c r="E200" s="462" t="str">
        <f>IF('10'!$S$8="","",'10'!$S$8)</f>
        <v/>
      </c>
      <c r="F200" s="463"/>
      <c r="G200" s="463"/>
      <c r="H200" s="463"/>
      <c r="I200" s="463"/>
      <c r="J200" s="463"/>
      <c r="K200" s="466"/>
      <c r="L200" s="3"/>
      <c r="Q200" s="279" t="str">
        <f t="shared" ref="Q200:Q202" si="11">E200</f>
        <v/>
      </c>
    </row>
    <row r="201" spans="1:19" x14ac:dyDescent="0.25">
      <c r="A201" s="18"/>
      <c r="B201" s="194" t="s">
        <v>371</v>
      </c>
      <c r="C201" s="196" t="s">
        <v>455</v>
      </c>
      <c r="D201" s="31"/>
      <c r="E201" s="462" t="str">
        <f>IF('10'!$S$11="","",'10'!$S$11)</f>
        <v/>
      </c>
      <c r="F201" s="463"/>
      <c r="G201" s="463"/>
      <c r="H201" s="463"/>
      <c r="I201" s="463"/>
      <c r="J201" s="463"/>
      <c r="K201" s="466"/>
      <c r="L201" s="3"/>
      <c r="Q201" s="279" t="str">
        <f t="shared" si="11"/>
        <v/>
      </c>
    </row>
    <row r="202" spans="1:19" x14ac:dyDescent="0.25">
      <c r="A202" s="18"/>
      <c r="B202" s="194" t="s">
        <v>372</v>
      </c>
      <c r="C202" s="196" t="s">
        <v>364</v>
      </c>
      <c r="D202" s="31"/>
      <c r="E202" s="462" t="str">
        <f>IF('10'!$S$14="","",'10'!$S$14)</f>
        <v/>
      </c>
      <c r="F202" s="463"/>
      <c r="G202" s="463"/>
      <c r="H202" s="463"/>
      <c r="I202" s="463"/>
      <c r="J202" s="463"/>
      <c r="K202" s="466"/>
      <c r="L202" s="3"/>
      <c r="Q202" s="279" t="str">
        <f t="shared" si="11"/>
        <v/>
      </c>
    </row>
    <row r="203" spans="1:19" s="268" customFormat="1" ht="8.25" x14ac:dyDescent="0.15">
      <c r="A203" s="266"/>
      <c r="B203" s="266"/>
      <c r="C203" s="266"/>
      <c r="D203" s="266"/>
      <c r="E203" s="266"/>
      <c r="F203" s="266"/>
      <c r="G203" s="266"/>
      <c r="H203" s="266"/>
      <c r="I203" s="266"/>
      <c r="J203" s="266"/>
      <c r="K203" s="266"/>
      <c r="L203" s="267"/>
      <c r="P203" s="277"/>
      <c r="Q203" s="277"/>
      <c r="R203" s="277"/>
      <c r="S203" s="277"/>
    </row>
    <row r="204" spans="1:19" x14ac:dyDescent="0.25">
      <c r="A204" s="18"/>
      <c r="B204" s="121">
        <v>11</v>
      </c>
      <c r="C204" s="115" t="s">
        <v>456</v>
      </c>
      <c r="D204" s="185"/>
      <c r="E204" s="189"/>
      <c r="F204" s="189"/>
      <c r="G204" s="189"/>
      <c r="H204" s="189"/>
      <c r="I204" s="189"/>
      <c r="J204" s="189"/>
      <c r="K204" s="189"/>
      <c r="L204" s="3"/>
      <c r="Q204" s="279"/>
    </row>
    <row r="205" spans="1:19" x14ac:dyDescent="0.25">
      <c r="A205" s="18"/>
      <c r="B205" s="194" t="s">
        <v>374</v>
      </c>
      <c r="C205" s="196" t="s">
        <v>457</v>
      </c>
      <c r="D205" s="31"/>
      <c r="E205" s="462" t="str">
        <f>IF('11'!$S$8="","",'11'!$S$8)</f>
        <v/>
      </c>
      <c r="F205" s="463"/>
      <c r="G205" s="463"/>
      <c r="H205" s="463"/>
      <c r="I205" s="463"/>
      <c r="J205" s="463"/>
      <c r="K205" s="466"/>
      <c r="L205" s="3"/>
      <c r="Q205" s="279" t="str">
        <f>E205</f>
        <v/>
      </c>
    </row>
    <row r="206" spans="1:19" s="119" customFormat="1" ht="12.75" x14ac:dyDescent="0.2">
      <c r="A206" s="113"/>
      <c r="B206" s="123" t="s">
        <v>376</v>
      </c>
      <c r="C206" s="132" t="s">
        <v>454</v>
      </c>
      <c r="D206" s="71"/>
      <c r="E206" s="192" t="s">
        <v>602</v>
      </c>
      <c r="F206" s="192"/>
      <c r="G206" s="192"/>
      <c r="H206" s="192"/>
      <c r="I206" s="192"/>
      <c r="J206" s="192"/>
      <c r="K206" s="192"/>
      <c r="L206" s="77"/>
      <c r="P206" s="281"/>
      <c r="Q206" s="279"/>
      <c r="R206" s="281"/>
      <c r="S206" s="281"/>
    </row>
    <row r="207" spans="1:19" x14ac:dyDescent="0.25">
      <c r="A207" s="18"/>
      <c r="B207" s="194" t="s">
        <v>378</v>
      </c>
      <c r="C207" s="196" t="s">
        <v>455</v>
      </c>
      <c r="D207" s="31"/>
      <c r="E207" s="462" t="str">
        <f>IF('11'!$S$14="","",'11'!$S$14)</f>
        <v/>
      </c>
      <c r="F207" s="463"/>
      <c r="G207" s="463"/>
      <c r="H207" s="463"/>
      <c r="I207" s="463"/>
      <c r="J207" s="463"/>
      <c r="K207" s="466"/>
      <c r="L207" s="3"/>
      <c r="Q207" s="279" t="str">
        <f t="shared" ref="Q207:Q210" si="12">E207</f>
        <v/>
      </c>
    </row>
    <row r="208" spans="1:19" x14ac:dyDescent="0.25">
      <c r="A208" s="18"/>
      <c r="B208" s="194" t="s">
        <v>379</v>
      </c>
      <c r="C208" s="196" t="s">
        <v>458</v>
      </c>
      <c r="D208" s="31"/>
      <c r="E208" s="462" t="str">
        <f>IF('11'!$S$17="","",'11'!$S$17)</f>
        <v/>
      </c>
      <c r="F208" s="463"/>
      <c r="G208" s="463"/>
      <c r="H208" s="463"/>
      <c r="I208" s="463"/>
      <c r="J208" s="463"/>
      <c r="K208" s="466"/>
      <c r="L208" s="3"/>
      <c r="Q208" s="279" t="str">
        <f t="shared" si="12"/>
        <v/>
      </c>
    </row>
    <row r="209" spans="1:19" x14ac:dyDescent="0.25">
      <c r="A209" s="18"/>
      <c r="B209" s="194" t="s">
        <v>381</v>
      </c>
      <c r="C209" s="196" t="s">
        <v>364</v>
      </c>
      <c r="D209" s="31"/>
      <c r="E209" s="462" t="str">
        <f>IF('11'!$S$20="","",'11'!$S$20)</f>
        <v/>
      </c>
      <c r="F209" s="463"/>
      <c r="G209" s="463"/>
      <c r="H209" s="463"/>
      <c r="I209" s="463"/>
      <c r="J209" s="463"/>
      <c r="K209" s="466"/>
      <c r="L209" s="3"/>
      <c r="Q209" s="279" t="str">
        <f t="shared" si="12"/>
        <v/>
      </c>
    </row>
    <row r="210" spans="1:19" x14ac:dyDescent="0.25">
      <c r="A210" s="18"/>
      <c r="B210" s="194" t="s">
        <v>382</v>
      </c>
      <c r="C210" s="196" t="s">
        <v>366</v>
      </c>
      <c r="D210" s="31"/>
      <c r="E210" s="462" t="str">
        <f>IF('11'!$S$23="","",'11'!$S$23)</f>
        <v/>
      </c>
      <c r="F210" s="463"/>
      <c r="G210" s="463"/>
      <c r="H210" s="463"/>
      <c r="I210" s="463"/>
      <c r="J210" s="463"/>
      <c r="K210" s="466"/>
      <c r="L210" s="3"/>
      <c r="Q210" s="279" t="str">
        <f t="shared" si="12"/>
        <v/>
      </c>
    </row>
    <row r="211" spans="1:19" s="268" customFormat="1" ht="8.25" x14ac:dyDescent="0.15">
      <c r="A211" s="266"/>
      <c r="B211" s="266"/>
      <c r="C211" s="266"/>
      <c r="D211" s="266"/>
      <c r="E211" s="266"/>
      <c r="F211" s="266"/>
      <c r="G211" s="266"/>
      <c r="H211" s="266"/>
      <c r="I211" s="266"/>
      <c r="J211" s="266"/>
      <c r="K211" s="266"/>
      <c r="L211" s="267"/>
      <c r="P211" s="277"/>
      <c r="Q211" s="277"/>
      <c r="R211" s="277"/>
      <c r="S211" s="277"/>
    </row>
    <row r="212" spans="1:19" x14ac:dyDescent="0.25">
      <c r="A212" s="18"/>
      <c r="B212" s="121">
        <v>12</v>
      </c>
      <c r="C212" s="115" t="s">
        <v>384</v>
      </c>
      <c r="D212" s="185"/>
      <c r="E212" s="189"/>
      <c r="F212" s="189"/>
      <c r="G212" s="189"/>
      <c r="H212" s="189"/>
      <c r="I212" s="189"/>
      <c r="J212" s="189"/>
      <c r="K212" s="189"/>
      <c r="L212" s="3"/>
    </row>
    <row r="213" spans="1:19" x14ac:dyDescent="0.25">
      <c r="A213" s="18"/>
      <c r="B213" s="194" t="s">
        <v>385</v>
      </c>
      <c r="C213" s="196" t="s">
        <v>459</v>
      </c>
      <c r="D213" s="31"/>
      <c r="E213" s="462" t="str">
        <f>IF('12'!$S$8="","",'12'!$S$8)</f>
        <v/>
      </c>
      <c r="F213" s="463"/>
      <c r="G213" s="463"/>
      <c r="H213" s="463"/>
      <c r="I213" s="463"/>
      <c r="J213" s="463"/>
      <c r="K213" s="466"/>
      <c r="L213" s="3"/>
      <c r="Q213" s="279" t="str">
        <f t="shared" ref="Q213:Q219" si="13">E213</f>
        <v/>
      </c>
    </row>
    <row r="214" spans="1:19" x14ac:dyDescent="0.25">
      <c r="A214" s="18"/>
      <c r="B214" s="194" t="s">
        <v>387</v>
      </c>
      <c r="C214" s="196" t="s">
        <v>460</v>
      </c>
      <c r="D214" s="31"/>
      <c r="E214" s="462" t="str">
        <f>IF('12'!$S$11="","",'12'!$S$11)</f>
        <v/>
      </c>
      <c r="F214" s="463"/>
      <c r="G214" s="463"/>
      <c r="H214" s="463"/>
      <c r="I214" s="463"/>
      <c r="J214" s="463"/>
      <c r="K214" s="466"/>
      <c r="L214" s="3"/>
      <c r="Q214" s="279" t="str">
        <f t="shared" si="13"/>
        <v/>
      </c>
    </row>
    <row r="215" spans="1:19" x14ac:dyDescent="0.25">
      <c r="A215" s="18"/>
      <c r="B215" s="194" t="s">
        <v>389</v>
      </c>
      <c r="C215" s="196" t="s">
        <v>454</v>
      </c>
      <c r="D215" s="31"/>
      <c r="E215" s="462" t="str">
        <f>IF('12'!$S$14="","",'12'!$S$14)</f>
        <v/>
      </c>
      <c r="F215" s="463"/>
      <c r="G215" s="463"/>
      <c r="H215" s="463"/>
      <c r="I215" s="463"/>
      <c r="J215" s="463"/>
      <c r="K215" s="466"/>
      <c r="L215" s="3"/>
      <c r="Q215" s="279" t="str">
        <f t="shared" si="13"/>
        <v/>
      </c>
    </row>
    <row r="216" spans="1:19" x14ac:dyDescent="0.25">
      <c r="A216" s="18"/>
      <c r="B216" s="194" t="s">
        <v>391</v>
      </c>
      <c r="C216" s="196" t="s">
        <v>455</v>
      </c>
      <c r="D216" s="31"/>
      <c r="E216" s="462" t="str">
        <f>IF('12'!$S$17="","",'12'!$S$17)</f>
        <v/>
      </c>
      <c r="F216" s="463"/>
      <c r="G216" s="463"/>
      <c r="H216" s="463"/>
      <c r="I216" s="463"/>
      <c r="J216" s="463"/>
      <c r="K216" s="466"/>
      <c r="L216" s="3"/>
      <c r="Q216" s="279" t="str">
        <f t="shared" si="13"/>
        <v/>
      </c>
    </row>
    <row r="217" spans="1:19" x14ac:dyDescent="0.25">
      <c r="A217" s="18"/>
      <c r="B217" s="194" t="s">
        <v>393</v>
      </c>
      <c r="C217" s="196" t="s">
        <v>364</v>
      </c>
      <c r="D217" s="31"/>
      <c r="E217" s="462" t="str">
        <f>IF('12'!$S$20="","",'12'!$S$20)</f>
        <v/>
      </c>
      <c r="F217" s="463"/>
      <c r="G217" s="463"/>
      <c r="H217" s="463"/>
      <c r="I217" s="463"/>
      <c r="J217" s="463"/>
      <c r="K217" s="466"/>
      <c r="L217" s="3"/>
      <c r="Q217" s="279" t="str">
        <f t="shared" si="13"/>
        <v/>
      </c>
    </row>
    <row r="218" spans="1:19" x14ac:dyDescent="0.25">
      <c r="A218" s="18"/>
      <c r="B218" s="194" t="s">
        <v>394</v>
      </c>
      <c r="C218" s="196" t="s">
        <v>461</v>
      </c>
      <c r="D218" s="31"/>
      <c r="E218" s="462" t="str">
        <f>IF('12'!$S$23="","",'12'!$S$23)</f>
        <v/>
      </c>
      <c r="F218" s="463"/>
      <c r="G218" s="463"/>
      <c r="H218" s="463"/>
      <c r="I218" s="463"/>
      <c r="J218" s="463"/>
      <c r="K218" s="466"/>
      <c r="L218" s="3"/>
      <c r="Q218" s="279" t="str">
        <f t="shared" si="13"/>
        <v/>
      </c>
    </row>
    <row r="219" spans="1:19" x14ac:dyDescent="0.25">
      <c r="A219" s="18"/>
      <c r="B219" s="194" t="s">
        <v>396</v>
      </c>
      <c r="C219" s="196" t="s">
        <v>462</v>
      </c>
      <c r="D219" s="31"/>
      <c r="E219" s="462" t="str">
        <f>IF('12'!$S$26="","",'12'!$S$26)</f>
        <v/>
      </c>
      <c r="F219" s="463"/>
      <c r="G219" s="463"/>
      <c r="H219" s="463"/>
      <c r="I219" s="463"/>
      <c r="J219" s="463"/>
      <c r="K219" s="466"/>
      <c r="L219" s="3"/>
      <c r="Q219" s="279" t="str">
        <f t="shared" si="13"/>
        <v/>
      </c>
    </row>
    <row r="220" spans="1:19" s="268" customFormat="1" ht="8.25" x14ac:dyDescent="0.15">
      <c r="A220" s="266"/>
      <c r="B220" s="266"/>
      <c r="C220" s="266"/>
      <c r="D220" s="266"/>
      <c r="E220" s="266"/>
      <c r="F220" s="266"/>
      <c r="G220" s="266"/>
      <c r="H220" s="266"/>
      <c r="I220" s="266"/>
      <c r="J220" s="266"/>
      <c r="K220" s="266"/>
      <c r="L220" s="267"/>
      <c r="P220" s="277"/>
      <c r="Q220" s="277"/>
      <c r="R220" s="277"/>
      <c r="S220" s="277"/>
    </row>
    <row r="221" spans="1:19" x14ac:dyDescent="0.25">
      <c r="A221" s="18"/>
      <c r="B221" s="121">
        <v>13</v>
      </c>
      <c r="C221" s="115" t="s">
        <v>463</v>
      </c>
      <c r="D221" s="185"/>
      <c r="E221" s="189"/>
      <c r="F221" s="189"/>
      <c r="G221" s="189"/>
      <c r="H221" s="189"/>
      <c r="I221" s="189"/>
      <c r="J221" s="189"/>
      <c r="K221" s="189"/>
      <c r="L221" s="3"/>
    </row>
    <row r="222" spans="1:19" x14ac:dyDescent="0.25">
      <c r="A222" s="18"/>
      <c r="B222" s="194" t="s">
        <v>400</v>
      </c>
      <c r="C222" s="196" t="s">
        <v>481</v>
      </c>
      <c r="D222" s="31"/>
      <c r="E222" s="462" t="str">
        <f>IF('13'!$S$8="","",'13'!$S$8)</f>
        <v/>
      </c>
      <c r="F222" s="463"/>
      <c r="G222" s="463"/>
      <c r="H222" s="463"/>
      <c r="I222" s="463"/>
      <c r="J222" s="463"/>
      <c r="K222" s="466"/>
      <c r="L222" s="3"/>
      <c r="Q222" s="279" t="str">
        <f t="shared" ref="Q222:Q225" si="14">E222</f>
        <v/>
      </c>
    </row>
    <row r="223" spans="1:19" x14ac:dyDescent="0.25">
      <c r="A223" s="18"/>
      <c r="B223" s="194" t="s">
        <v>402</v>
      </c>
      <c r="C223" s="196" t="s">
        <v>465</v>
      </c>
      <c r="D223" s="31"/>
      <c r="E223" s="462" t="str">
        <f>IF('13'!$S$11="","",'13'!$S$11)</f>
        <v/>
      </c>
      <c r="F223" s="463"/>
      <c r="G223" s="463"/>
      <c r="H223" s="463"/>
      <c r="I223" s="463"/>
      <c r="J223" s="463"/>
      <c r="K223" s="466"/>
      <c r="L223" s="3"/>
      <c r="Q223" s="279" t="str">
        <f t="shared" si="14"/>
        <v/>
      </c>
    </row>
    <row r="224" spans="1:19" x14ac:dyDescent="0.25">
      <c r="A224" s="18"/>
      <c r="B224" s="194" t="s">
        <v>404</v>
      </c>
      <c r="C224" s="196" t="s">
        <v>454</v>
      </c>
      <c r="D224" s="31"/>
      <c r="E224" s="462" t="str">
        <f>IF('13'!$S$14="","",'13'!$S$14)</f>
        <v/>
      </c>
      <c r="F224" s="463"/>
      <c r="G224" s="463"/>
      <c r="H224" s="463"/>
      <c r="I224" s="463"/>
      <c r="J224" s="463"/>
      <c r="K224" s="466"/>
      <c r="L224" s="3"/>
      <c r="Q224" s="279" t="str">
        <f t="shared" si="14"/>
        <v/>
      </c>
    </row>
    <row r="225" spans="1:19" x14ac:dyDescent="0.25">
      <c r="A225" s="18"/>
      <c r="B225" s="194" t="s">
        <v>407</v>
      </c>
      <c r="C225" s="196" t="s">
        <v>455</v>
      </c>
      <c r="D225" s="31"/>
      <c r="E225" s="462" t="str">
        <f>IF('13'!$S$17="","",'13'!$S$17)</f>
        <v/>
      </c>
      <c r="F225" s="463"/>
      <c r="G225" s="463"/>
      <c r="H225" s="463"/>
      <c r="I225" s="463"/>
      <c r="J225" s="463"/>
      <c r="K225" s="466"/>
      <c r="L225" s="3"/>
      <c r="Q225" s="279" t="str">
        <f t="shared" si="14"/>
        <v/>
      </c>
    </row>
    <row r="226" spans="1:19" s="268" customFormat="1" ht="8.25" x14ac:dyDescent="0.15">
      <c r="A226" s="266"/>
      <c r="B226" s="266"/>
      <c r="C226" s="266"/>
      <c r="D226" s="266"/>
      <c r="E226" s="266"/>
      <c r="F226" s="266"/>
      <c r="G226" s="266"/>
      <c r="H226" s="266"/>
      <c r="I226" s="266"/>
      <c r="J226" s="266"/>
      <c r="K226" s="266"/>
      <c r="L226" s="267"/>
      <c r="P226" s="277"/>
      <c r="Q226" s="277"/>
      <c r="R226" s="277"/>
      <c r="S226" s="277"/>
    </row>
    <row r="227" spans="1:19" x14ac:dyDescent="0.25">
      <c r="A227" s="18"/>
      <c r="B227" s="121">
        <v>14</v>
      </c>
      <c r="C227" s="115" t="s">
        <v>409</v>
      </c>
      <c r="D227" s="185"/>
      <c r="E227" s="189"/>
      <c r="F227" s="189"/>
      <c r="G227" s="189"/>
      <c r="H227" s="189"/>
      <c r="I227" s="189"/>
      <c r="J227" s="189"/>
      <c r="K227" s="189"/>
      <c r="L227" s="3"/>
    </row>
    <row r="228" spans="1:19" x14ac:dyDescent="0.25">
      <c r="A228" s="18"/>
      <c r="B228" s="194" t="s">
        <v>410</v>
      </c>
      <c r="C228" s="196" t="s">
        <v>460</v>
      </c>
      <c r="D228" s="31"/>
      <c r="E228" s="462" t="str">
        <f>IF('14'!$S$8="","",'14'!$S$8)</f>
        <v/>
      </c>
      <c r="F228" s="463"/>
      <c r="G228" s="463"/>
      <c r="H228" s="463"/>
      <c r="I228" s="463"/>
      <c r="J228" s="463"/>
      <c r="K228" s="466"/>
      <c r="L228" s="3"/>
      <c r="Q228" s="279" t="str">
        <f t="shared" ref="Q228:Q230" si="15">E228</f>
        <v/>
      </c>
    </row>
    <row r="229" spans="1:19" x14ac:dyDescent="0.25">
      <c r="A229" s="18"/>
      <c r="B229" s="194" t="s">
        <v>411</v>
      </c>
      <c r="C229" s="196" t="s">
        <v>454</v>
      </c>
      <c r="D229" s="31"/>
      <c r="E229" s="462" t="str">
        <f>IF('14'!$S$11="","",'14'!$S$11)</f>
        <v/>
      </c>
      <c r="F229" s="463"/>
      <c r="G229" s="463"/>
      <c r="H229" s="463"/>
      <c r="I229" s="463"/>
      <c r="J229" s="463"/>
      <c r="K229" s="466"/>
      <c r="L229" s="3"/>
      <c r="Q229" s="279" t="str">
        <f t="shared" si="15"/>
        <v/>
      </c>
    </row>
    <row r="230" spans="1:19" x14ac:dyDescent="0.25">
      <c r="A230" s="18"/>
      <c r="B230" s="194" t="s">
        <v>413</v>
      </c>
      <c r="C230" s="196" t="s">
        <v>455</v>
      </c>
      <c r="D230" s="31"/>
      <c r="E230" s="462" t="str">
        <f>IF('14'!$S$14="","",'14'!$S$14)</f>
        <v/>
      </c>
      <c r="F230" s="463"/>
      <c r="G230" s="463"/>
      <c r="H230" s="463"/>
      <c r="I230" s="463"/>
      <c r="J230" s="463"/>
      <c r="K230" s="466"/>
      <c r="L230" s="3"/>
      <c r="Q230" s="279" t="str">
        <f t="shared" si="15"/>
        <v/>
      </c>
    </row>
    <row r="231" spans="1:19" x14ac:dyDescent="0.25">
      <c r="B231" s="77"/>
      <c r="C231" s="3"/>
      <c r="D231" s="3"/>
      <c r="E231" s="282"/>
      <c r="F231" s="282"/>
      <c r="G231" s="282"/>
      <c r="H231" s="282"/>
      <c r="I231" s="282"/>
      <c r="J231" s="282"/>
      <c r="K231" s="282"/>
      <c r="L231" s="3"/>
    </row>
    <row r="232" spans="1:19" ht="15.75" thickBot="1" x14ac:dyDescent="0.3">
      <c r="A232" s="111"/>
      <c r="B232" s="469" t="str">
        <f>CONCATENATE("Surveillance system report: ",'1'!$D$13)</f>
        <v xml:space="preserve">Surveillance system report: </v>
      </c>
      <c r="C232" s="469"/>
      <c r="D232" s="469"/>
      <c r="E232" s="469"/>
      <c r="F232" s="469"/>
      <c r="G232" s="469"/>
      <c r="H232" s="469"/>
      <c r="I232" s="469"/>
      <c r="J232" s="469"/>
      <c r="K232" s="469"/>
      <c r="L232" s="3"/>
    </row>
    <row r="233" spans="1:19" s="268" customFormat="1" x14ac:dyDescent="0.15">
      <c r="A233" s="266"/>
      <c r="B233" s="465" t="str">
        <f>CONCATENATE("Surveillance component: ",$B$42)</f>
        <v xml:space="preserve">Surveillance component: </v>
      </c>
      <c r="C233" s="465"/>
      <c r="D233" s="465"/>
      <c r="E233" s="465"/>
      <c r="F233" s="465"/>
      <c r="G233" s="465"/>
      <c r="H233" s="465"/>
      <c r="I233" s="465"/>
      <c r="J233" s="465"/>
      <c r="K233" s="465"/>
      <c r="L233" s="267"/>
      <c r="P233" s="277"/>
      <c r="Q233" s="277"/>
      <c r="R233" s="277"/>
      <c r="S233" s="277"/>
    </row>
    <row r="234" spans="1:19" ht="15" customHeight="1" x14ac:dyDescent="0.25">
      <c r="A234" s="111"/>
      <c r="B234" s="121">
        <v>3</v>
      </c>
      <c r="C234" s="115" t="s">
        <v>137</v>
      </c>
      <c r="D234" s="189"/>
      <c r="E234" s="88"/>
      <c r="F234" s="189"/>
      <c r="G234" s="189"/>
      <c r="H234" s="189"/>
      <c r="I234" s="189"/>
      <c r="J234" s="189"/>
      <c r="K234" s="189"/>
      <c r="L234" s="3"/>
    </row>
    <row r="235" spans="1:19" x14ac:dyDescent="0.25">
      <c r="A235" s="18"/>
      <c r="B235" s="194" t="s">
        <v>138</v>
      </c>
      <c r="C235" s="195" t="s">
        <v>11</v>
      </c>
      <c r="D235" s="31"/>
      <c r="E235" s="462" t="str">
        <f>IF('3'!$T$8="","",'3'!$T$8)</f>
        <v/>
      </c>
      <c r="F235" s="463"/>
      <c r="G235" s="463"/>
      <c r="H235" s="464" t="str">
        <f>IF('3'!$T$10="","",'3'!$T$10)</f>
        <v/>
      </c>
      <c r="I235" s="464"/>
      <c r="J235" s="464"/>
      <c r="K235" s="464"/>
      <c r="L235" s="3"/>
      <c r="P235" s="43" t="str">
        <f>H235</f>
        <v/>
      </c>
    </row>
    <row r="236" spans="1:19" x14ac:dyDescent="0.25">
      <c r="A236" s="18"/>
      <c r="B236" s="194" t="s">
        <v>164</v>
      </c>
      <c r="C236" s="195" t="s">
        <v>90</v>
      </c>
      <c r="D236" s="31"/>
      <c r="E236" s="462" t="str">
        <f>IF('3'!$T$13="","",'3'!$T$13)</f>
        <v/>
      </c>
      <c r="F236" s="463"/>
      <c r="G236" s="463"/>
      <c r="H236" s="464" t="str">
        <f>IF('3'!$T$15="","",'3'!$T$15)</f>
        <v/>
      </c>
      <c r="I236" s="464"/>
      <c r="J236" s="464"/>
      <c r="K236" s="464"/>
      <c r="L236" s="3"/>
      <c r="Q236" s="278"/>
      <c r="R236" s="279" t="str">
        <f>H236</f>
        <v/>
      </c>
    </row>
    <row r="237" spans="1:19" s="119" customFormat="1" x14ac:dyDescent="0.2">
      <c r="A237" s="113"/>
      <c r="B237" s="194" t="s">
        <v>212</v>
      </c>
      <c r="C237" s="195" t="s">
        <v>91</v>
      </c>
      <c r="D237" s="71"/>
      <c r="E237" s="462" t="str">
        <f>IF('3'!$T$18="","",'3'!$T$18)</f>
        <v/>
      </c>
      <c r="F237" s="463"/>
      <c r="G237" s="463"/>
      <c r="H237" s="464" t="str">
        <f>IF('3'!$T$20="","",'3'!$T$20)</f>
        <v/>
      </c>
      <c r="I237" s="464"/>
      <c r="J237" s="464"/>
      <c r="K237" s="464"/>
      <c r="L237" s="77"/>
      <c r="P237" s="281"/>
      <c r="Q237" s="278"/>
      <c r="R237" s="279" t="str">
        <f>H237</f>
        <v/>
      </c>
      <c r="S237" s="281"/>
    </row>
    <row r="238" spans="1:19" s="119" customFormat="1" x14ac:dyDescent="0.2">
      <c r="A238" s="113"/>
      <c r="B238" s="194" t="s">
        <v>215</v>
      </c>
      <c r="C238" s="195" t="s">
        <v>213</v>
      </c>
      <c r="D238" s="71"/>
      <c r="E238" s="462" t="str">
        <f>IF('3'!$T$23="","",'3'!$T$23)</f>
        <v/>
      </c>
      <c r="F238" s="463"/>
      <c r="G238" s="463"/>
      <c r="H238" s="463"/>
      <c r="I238" s="463"/>
      <c r="J238" s="463"/>
      <c r="K238" s="466"/>
      <c r="L238" s="77"/>
      <c r="P238" s="281"/>
      <c r="Q238" s="279" t="str">
        <f>E238</f>
        <v/>
      </c>
      <c r="R238" s="281"/>
      <c r="S238" s="281"/>
    </row>
    <row r="239" spans="1:19" s="119" customFormat="1" x14ac:dyDescent="0.2">
      <c r="A239" s="113"/>
      <c r="B239" s="194" t="s">
        <v>216</v>
      </c>
      <c r="C239" s="195" t="s">
        <v>426</v>
      </c>
      <c r="D239" s="71"/>
      <c r="E239" s="462" t="str">
        <f>IF('3'!$T$26="","",'3'!$T$26)</f>
        <v/>
      </c>
      <c r="F239" s="463"/>
      <c r="G239" s="463"/>
      <c r="H239" s="463"/>
      <c r="I239" s="463"/>
      <c r="J239" s="463"/>
      <c r="K239" s="466"/>
      <c r="L239" s="77"/>
      <c r="P239" s="281"/>
      <c r="Q239" s="279" t="str">
        <f>E239</f>
        <v/>
      </c>
      <c r="R239" s="281"/>
      <c r="S239" s="281"/>
    </row>
    <row r="240" spans="1:19" x14ac:dyDescent="0.25">
      <c r="A240" s="18"/>
      <c r="B240" s="194" t="s">
        <v>219</v>
      </c>
      <c r="C240" s="195" t="s">
        <v>217</v>
      </c>
      <c r="D240" s="31"/>
      <c r="E240" s="462" t="str">
        <f>IF('3'!$T$29="","",'3'!$T$29)</f>
        <v/>
      </c>
      <c r="F240" s="463"/>
      <c r="G240" s="463"/>
      <c r="H240" s="463"/>
      <c r="I240" s="463"/>
      <c r="J240" s="463"/>
      <c r="K240" s="466"/>
      <c r="L240" s="3"/>
      <c r="Q240" s="279" t="str">
        <f>E240</f>
        <v/>
      </c>
    </row>
    <row r="241" spans="1:19" s="119" customFormat="1" x14ac:dyDescent="0.2">
      <c r="A241" s="113"/>
      <c r="B241" s="194" t="s">
        <v>803</v>
      </c>
      <c r="C241" s="195" t="s">
        <v>220</v>
      </c>
      <c r="D241" s="71"/>
      <c r="E241" s="462" t="str">
        <f>IF('3'!$T$33="","",'3'!$T$33)</f>
        <v/>
      </c>
      <c r="F241" s="463"/>
      <c r="G241" s="463"/>
      <c r="H241" s="463"/>
      <c r="I241" s="463"/>
      <c r="J241" s="463"/>
      <c r="K241" s="466"/>
      <c r="L241" s="77"/>
      <c r="P241" s="281"/>
      <c r="Q241" s="279" t="str">
        <f>E241</f>
        <v/>
      </c>
      <c r="R241" s="281"/>
      <c r="S241" s="281"/>
    </row>
    <row r="242" spans="1:19" s="268" customFormat="1" ht="8.25" x14ac:dyDescent="0.15">
      <c r="A242" s="266"/>
      <c r="B242" s="266"/>
      <c r="C242" s="266"/>
      <c r="D242" s="266"/>
      <c r="E242" s="266"/>
      <c r="F242" s="266"/>
      <c r="G242" s="266"/>
      <c r="H242" s="266"/>
      <c r="I242" s="266"/>
      <c r="J242" s="266"/>
      <c r="K242" s="266"/>
      <c r="L242" s="267"/>
      <c r="P242" s="277"/>
      <c r="Q242" s="277"/>
      <c r="R242" s="277"/>
      <c r="S242" s="277"/>
    </row>
    <row r="243" spans="1:19" x14ac:dyDescent="0.25">
      <c r="A243" s="18"/>
      <c r="B243" s="121">
        <v>4</v>
      </c>
      <c r="C243" s="115" t="s">
        <v>221</v>
      </c>
      <c r="D243" s="185"/>
      <c r="E243" s="189"/>
      <c r="F243" s="189"/>
      <c r="G243" s="189"/>
      <c r="H243" s="189"/>
      <c r="I243" s="189"/>
      <c r="J243" s="189"/>
      <c r="K243" s="189"/>
      <c r="L243" s="3"/>
    </row>
    <row r="244" spans="1:19" x14ac:dyDescent="0.25">
      <c r="A244" s="18"/>
      <c r="B244" s="194" t="s">
        <v>222</v>
      </c>
      <c r="C244" s="195" t="s">
        <v>223</v>
      </c>
      <c r="D244" s="31"/>
      <c r="E244" s="462" t="str">
        <f>IF('4'!$T$8="","",'4'!$T$8)</f>
        <v/>
      </c>
      <c r="F244" s="463"/>
      <c r="G244" s="463"/>
      <c r="H244" s="463"/>
      <c r="I244" s="463"/>
      <c r="J244" s="463"/>
      <c r="K244" s="466"/>
      <c r="L244" s="3"/>
      <c r="Q244" s="279" t="str">
        <f>E244</f>
        <v/>
      </c>
    </row>
    <row r="245" spans="1:19" x14ac:dyDescent="0.25">
      <c r="A245" s="18"/>
      <c r="B245" s="194" t="s">
        <v>226</v>
      </c>
      <c r="C245" s="195" t="s">
        <v>224</v>
      </c>
      <c r="D245" s="31"/>
      <c r="E245" s="462" t="str">
        <f>IF('4'!$T$11="","",'4'!$T$11)</f>
        <v/>
      </c>
      <c r="F245" s="463"/>
      <c r="G245" s="463"/>
      <c r="H245" s="463"/>
      <c r="I245" s="463"/>
      <c r="J245" s="463"/>
      <c r="K245" s="466"/>
      <c r="L245" s="3"/>
      <c r="Q245" s="279" t="str">
        <f>E245</f>
        <v/>
      </c>
    </row>
    <row r="246" spans="1:19" x14ac:dyDescent="0.25">
      <c r="A246" s="18"/>
      <c r="B246" s="194" t="s">
        <v>225</v>
      </c>
      <c r="C246" s="195" t="s">
        <v>227</v>
      </c>
      <c r="D246" s="31"/>
      <c r="E246" s="462" t="str">
        <f>IF('4'!$T$14="","",'4'!$T$14)</f>
        <v/>
      </c>
      <c r="F246" s="463"/>
      <c r="G246" s="463"/>
      <c r="H246" s="463"/>
      <c r="I246" s="463"/>
      <c r="J246" s="463"/>
      <c r="K246" s="466"/>
      <c r="L246" s="3"/>
      <c r="Q246" s="279" t="str">
        <f>E246</f>
        <v/>
      </c>
    </row>
    <row r="247" spans="1:19" x14ac:dyDescent="0.25">
      <c r="A247" s="18"/>
      <c r="B247" s="194" t="s">
        <v>228</v>
      </c>
      <c r="C247" s="195" t="s">
        <v>229</v>
      </c>
      <c r="D247" s="31"/>
      <c r="E247" s="462" t="str">
        <f>IF('4'!$T$17="","",'4'!$T$17)</f>
        <v/>
      </c>
      <c r="F247" s="463"/>
      <c r="G247" s="463"/>
      <c r="H247" s="463"/>
      <c r="I247" s="463"/>
      <c r="J247" s="463"/>
      <c r="K247" s="466"/>
      <c r="L247" s="3"/>
      <c r="Q247" s="279" t="str">
        <f>E247</f>
        <v/>
      </c>
    </row>
    <row r="248" spans="1:19" x14ac:dyDescent="0.25">
      <c r="A248" s="18"/>
      <c r="B248" s="194" t="s">
        <v>230</v>
      </c>
      <c r="C248" s="195" t="s">
        <v>427</v>
      </c>
      <c r="D248" s="31"/>
      <c r="E248" s="462" t="str">
        <f>IF('4'!$T$20="","",'4'!$T$20)</f>
        <v/>
      </c>
      <c r="F248" s="463"/>
      <c r="G248" s="463"/>
      <c r="H248" s="463"/>
      <c r="I248" s="463"/>
      <c r="J248" s="463"/>
      <c r="K248" s="466"/>
      <c r="L248" s="3"/>
      <c r="Q248" s="279" t="str">
        <f>E248</f>
        <v/>
      </c>
    </row>
    <row r="249" spans="1:19" s="268" customFormat="1" ht="8.25" x14ac:dyDescent="0.15">
      <c r="A249" s="266"/>
      <c r="B249" s="266"/>
      <c r="C249" s="266"/>
      <c r="D249" s="266"/>
      <c r="E249" s="266"/>
      <c r="F249" s="266"/>
      <c r="G249" s="266"/>
      <c r="H249" s="266"/>
      <c r="I249" s="266"/>
      <c r="J249" s="266"/>
      <c r="K249" s="266"/>
      <c r="L249" s="267"/>
      <c r="P249" s="277"/>
      <c r="Q249" s="277"/>
      <c r="R249" s="277"/>
      <c r="S249" s="277"/>
    </row>
    <row r="250" spans="1:19" x14ac:dyDescent="0.25">
      <c r="A250" s="18"/>
      <c r="B250" s="121">
        <v>5</v>
      </c>
      <c r="C250" s="115" t="s">
        <v>231</v>
      </c>
      <c r="D250" s="201">
        <f>FormControl!C324</f>
        <v>0</v>
      </c>
      <c r="E250" s="270">
        <f>FormControl!D154</f>
        <v>0</v>
      </c>
      <c r="F250" s="189"/>
      <c r="G250" s="189"/>
      <c r="H250" s="189"/>
      <c r="I250" s="189"/>
      <c r="J250" s="189"/>
      <c r="K250" s="189"/>
      <c r="L250" s="3"/>
    </row>
    <row r="251" spans="1:19" x14ac:dyDescent="0.25">
      <c r="A251" s="18"/>
      <c r="B251" s="123"/>
      <c r="C251" s="118" t="s">
        <v>595</v>
      </c>
      <c r="D251" s="192"/>
      <c r="E251" s="192"/>
      <c r="F251" s="192"/>
      <c r="G251" s="192"/>
      <c r="H251" s="192"/>
      <c r="I251" s="192"/>
      <c r="J251" s="192"/>
      <c r="K251" s="192"/>
      <c r="L251" s="3"/>
    </row>
    <row r="252" spans="1:19" x14ac:dyDescent="0.25">
      <c r="A252" s="18"/>
      <c r="B252" s="194" t="s">
        <v>233</v>
      </c>
      <c r="C252" s="196" t="s">
        <v>428</v>
      </c>
      <c r="D252" s="31"/>
      <c r="E252" s="462" t="str">
        <f>IF('5'!$T$12="","",'5'!$T$12)</f>
        <v/>
      </c>
      <c r="F252" s="463"/>
      <c r="G252" s="463"/>
      <c r="H252" s="463"/>
      <c r="I252" s="463"/>
      <c r="J252" s="463"/>
      <c r="K252" s="466"/>
      <c r="L252" s="3"/>
      <c r="Q252" s="279" t="str">
        <f t="shared" ref="Q252:Q257" si="16">E252</f>
        <v/>
      </c>
    </row>
    <row r="253" spans="1:19" ht="25.5" x14ac:dyDescent="0.25">
      <c r="A253" s="18"/>
      <c r="B253" s="194" t="s">
        <v>234</v>
      </c>
      <c r="C253" s="196" t="s">
        <v>239</v>
      </c>
      <c r="D253" s="31"/>
      <c r="E253" s="462" t="str">
        <f>IF('5'!$T$13="","",'5'!$T$13)</f>
        <v/>
      </c>
      <c r="F253" s="463"/>
      <c r="G253" s="463"/>
      <c r="H253" s="463"/>
      <c r="I253" s="463"/>
      <c r="J253" s="463"/>
      <c r="K253" s="466"/>
      <c r="L253" s="3"/>
      <c r="Q253" s="279" t="str">
        <f t="shared" si="16"/>
        <v/>
      </c>
    </row>
    <row r="254" spans="1:19" ht="25.5" x14ac:dyDescent="0.25">
      <c r="A254" s="18"/>
      <c r="B254" s="194" t="s">
        <v>235</v>
      </c>
      <c r="C254" s="196" t="s">
        <v>240</v>
      </c>
      <c r="D254" s="31"/>
      <c r="E254" s="462" t="str">
        <f>IF('5'!$T$14="","",'5'!$T$14)</f>
        <v/>
      </c>
      <c r="F254" s="463"/>
      <c r="G254" s="463"/>
      <c r="H254" s="463"/>
      <c r="I254" s="463"/>
      <c r="J254" s="463"/>
      <c r="K254" s="466"/>
      <c r="L254" s="3"/>
      <c r="Q254" s="279" t="str">
        <f t="shared" si="16"/>
        <v/>
      </c>
    </row>
    <row r="255" spans="1:19" x14ac:dyDescent="0.25">
      <c r="A255" s="18"/>
      <c r="B255" s="194" t="s">
        <v>236</v>
      </c>
      <c r="C255" s="196" t="s">
        <v>241</v>
      </c>
      <c r="D255" s="31"/>
      <c r="E255" s="462" t="str">
        <f>IF('5'!$T$15="","",'5'!$T$15)</f>
        <v/>
      </c>
      <c r="F255" s="463"/>
      <c r="G255" s="463"/>
      <c r="H255" s="463"/>
      <c r="I255" s="463"/>
      <c r="J255" s="463"/>
      <c r="K255" s="466"/>
      <c r="L255" s="3"/>
      <c r="Q255" s="279" t="str">
        <f t="shared" si="16"/>
        <v/>
      </c>
    </row>
    <row r="256" spans="1:19" x14ac:dyDescent="0.25">
      <c r="A256" s="18"/>
      <c r="B256" s="194" t="s">
        <v>237</v>
      </c>
      <c r="C256" s="196" t="s">
        <v>242</v>
      </c>
      <c r="D256" s="31"/>
      <c r="E256" s="462" t="str">
        <f>IF('5'!$T$16="","",'5'!$T$16)</f>
        <v/>
      </c>
      <c r="F256" s="463"/>
      <c r="G256" s="463"/>
      <c r="H256" s="463"/>
      <c r="I256" s="463"/>
      <c r="J256" s="463"/>
      <c r="K256" s="466"/>
      <c r="L256" s="3"/>
      <c r="Q256" s="279" t="str">
        <f t="shared" si="16"/>
        <v/>
      </c>
    </row>
    <row r="257" spans="1:17" x14ac:dyDescent="0.25">
      <c r="A257" s="18"/>
      <c r="B257" s="194" t="s">
        <v>238</v>
      </c>
      <c r="C257" s="196" t="s">
        <v>243</v>
      </c>
      <c r="D257" s="31"/>
      <c r="E257" s="462" t="str">
        <f>IF('5'!$T$17="","",'5'!$T$17)</f>
        <v/>
      </c>
      <c r="F257" s="463"/>
      <c r="G257" s="463"/>
      <c r="H257" s="463"/>
      <c r="I257" s="463"/>
      <c r="J257" s="463"/>
      <c r="K257" s="466"/>
      <c r="L257" s="3"/>
      <c r="Q257" s="279" t="str">
        <f t="shared" si="16"/>
        <v/>
      </c>
    </row>
    <row r="258" spans="1:17" x14ac:dyDescent="0.25">
      <c r="A258" s="18"/>
      <c r="B258" s="123"/>
      <c r="C258" s="118" t="s">
        <v>245</v>
      </c>
      <c r="D258" s="192"/>
      <c r="E258" s="192"/>
      <c r="F258" s="192"/>
      <c r="G258" s="192"/>
      <c r="H258" s="192"/>
      <c r="I258" s="192"/>
      <c r="J258" s="192"/>
      <c r="K258" s="192"/>
      <c r="L258" s="3"/>
    </row>
    <row r="259" spans="1:17" x14ac:dyDescent="0.25">
      <c r="A259" s="18"/>
      <c r="B259" s="194" t="s">
        <v>233</v>
      </c>
      <c r="C259" s="196" t="s">
        <v>428</v>
      </c>
      <c r="D259" s="31"/>
      <c r="E259" s="462" t="str">
        <f>IF('5'!$T$20="","",'5'!$T$20)</f>
        <v/>
      </c>
      <c r="F259" s="463"/>
      <c r="G259" s="463"/>
      <c r="H259" s="463"/>
      <c r="I259" s="463"/>
      <c r="J259" s="463"/>
      <c r="K259" s="466"/>
      <c r="L259" s="3"/>
      <c r="Q259" s="279" t="str">
        <f t="shared" ref="Q259:Q264" si="17">E259</f>
        <v/>
      </c>
    </row>
    <row r="260" spans="1:17" ht="25.5" x14ac:dyDescent="0.25">
      <c r="A260" s="18"/>
      <c r="B260" s="194" t="s">
        <v>234</v>
      </c>
      <c r="C260" s="196" t="s">
        <v>239</v>
      </c>
      <c r="D260" s="31"/>
      <c r="E260" s="462" t="str">
        <f>IF('5'!$T$21="","",'5'!$T$21)</f>
        <v/>
      </c>
      <c r="F260" s="463"/>
      <c r="G260" s="463"/>
      <c r="H260" s="463"/>
      <c r="I260" s="463"/>
      <c r="J260" s="463"/>
      <c r="K260" s="466"/>
      <c r="L260" s="3"/>
      <c r="Q260" s="279" t="str">
        <f t="shared" si="17"/>
        <v/>
      </c>
    </row>
    <row r="261" spans="1:17" ht="25.5" x14ac:dyDescent="0.25">
      <c r="A261" s="18"/>
      <c r="B261" s="194" t="s">
        <v>235</v>
      </c>
      <c r="C261" s="196" t="s">
        <v>240</v>
      </c>
      <c r="D261" s="31"/>
      <c r="E261" s="462" t="str">
        <f>IF('5'!$T$22="","",'5'!$T$22)</f>
        <v/>
      </c>
      <c r="F261" s="463"/>
      <c r="G261" s="463"/>
      <c r="H261" s="463"/>
      <c r="I261" s="463"/>
      <c r="J261" s="463"/>
      <c r="K261" s="466"/>
      <c r="L261" s="3"/>
      <c r="Q261" s="279" t="str">
        <f t="shared" si="17"/>
        <v/>
      </c>
    </row>
    <row r="262" spans="1:17" x14ac:dyDescent="0.25">
      <c r="A262" s="18"/>
      <c r="B262" s="194" t="s">
        <v>236</v>
      </c>
      <c r="C262" s="196" t="s">
        <v>241</v>
      </c>
      <c r="D262" s="31"/>
      <c r="E262" s="462" t="str">
        <f>IF('5'!$T$23="","",'5'!$T$23)</f>
        <v/>
      </c>
      <c r="F262" s="463"/>
      <c r="G262" s="463"/>
      <c r="H262" s="463"/>
      <c r="I262" s="463"/>
      <c r="J262" s="463"/>
      <c r="K262" s="466"/>
      <c r="L262" s="3"/>
      <c r="Q262" s="279" t="str">
        <f t="shared" si="17"/>
        <v/>
      </c>
    </row>
    <row r="263" spans="1:17" x14ac:dyDescent="0.25">
      <c r="A263" s="18"/>
      <c r="B263" s="194" t="s">
        <v>237</v>
      </c>
      <c r="C263" s="196" t="s">
        <v>242</v>
      </c>
      <c r="D263" s="31"/>
      <c r="E263" s="462" t="str">
        <f>IF('5'!$T$24="","",'5'!$T$24)</f>
        <v/>
      </c>
      <c r="F263" s="463"/>
      <c r="G263" s="463"/>
      <c r="H263" s="463"/>
      <c r="I263" s="463"/>
      <c r="J263" s="463"/>
      <c r="K263" s="466"/>
      <c r="L263" s="3"/>
      <c r="Q263" s="279" t="str">
        <f t="shared" si="17"/>
        <v/>
      </c>
    </row>
    <row r="264" spans="1:17" x14ac:dyDescent="0.25">
      <c r="A264" s="18"/>
      <c r="B264" s="194" t="s">
        <v>238</v>
      </c>
      <c r="C264" s="196" t="s">
        <v>243</v>
      </c>
      <c r="D264" s="31"/>
      <c r="E264" s="462" t="str">
        <f>IF('5'!$T$25="","",'5'!$T$25)</f>
        <v/>
      </c>
      <c r="F264" s="463"/>
      <c r="G264" s="463"/>
      <c r="H264" s="463"/>
      <c r="I264" s="463"/>
      <c r="J264" s="463"/>
      <c r="K264" s="466"/>
      <c r="L264" s="3"/>
      <c r="Q264" s="279" t="str">
        <f t="shared" si="17"/>
        <v/>
      </c>
    </row>
    <row r="265" spans="1:17" x14ac:dyDescent="0.25">
      <c r="A265" s="18"/>
      <c r="B265" s="123"/>
      <c r="C265" s="118" t="s">
        <v>246</v>
      </c>
      <c r="D265" s="192"/>
      <c r="E265" s="192"/>
      <c r="F265" s="192"/>
      <c r="G265" s="192"/>
      <c r="H265" s="192"/>
      <c r="I265" s="192"/>
      <c r="J265" s="192"/>
      <c r="K265" s="192"/>
      <c r="L265" s="3"/>
    </row>
    <row r="266" spans="1:17" x14ac:dyDescent="0.25">
      <c r="A266" s="18"/>
      <c r="B266" s="194" t="s">
        <v>233</v>
      </c>
      <c r="C266" s="196" t="s">
        <v>428</v>
      </c>
      <c r="D266" s="31"/>
      <c r="E266" s="462" t="str">
        <f>IF('5'!$T$28="","",'5'!$T$28)</f>
        <v/>
      </c>
      <c r="F266" s="463"/>
      <c r="G266" s="463"/>
      <c r="H266" s="463"/>
      <c r="I266" s="463"/>
      <c r="J266" s="463"/>
      <c r="K266" s="466"/>
      <c r="L266" s="3"/>
      <c r="Q266" s="279" t="str">
        <f t="shared" ref="Q266:Q271" si="18">E266</f>
        <v/>
      </c>
    </row>
    <row r="267" spans="1:17" ht="25.5" x14ac:dyDescent="0.25">
      <c r="A267" s="18"/>
      <c r="B267" s="194" t="s">
        <v>234</v>
      </c>
      <c r="C267" s="196" t="s">
        <v>239</v>
      </c>
      <c r="D267" s="31"/>
      <c r="E267" s="462" t="str">
        <f>IF('5'!$T$29="","",'5'!$T$29)</f>
        <v/>
      </c>
      <c r="F267" s="463"/>
      <c r="G267" s="463"/>
      <c r="H267" s="463"/>
      <c r="I267" s="463"/>
      <c r="J267" s="463"/>
      <c r="K267" s="466"/>
      <c r="L267" s="3"/>
      <c r="Q267" s="279" t="str">
        <f t="shared" si="18"/>
        <v/>
      </c>
    </row>
    <row r="268" spans="1:17" ht="25.5" x14ac:dyDescent="0.25">
      <c r="A268" s="18"/>
      <c r="B268" s="194" t="s">
        <v>235</v>
      </c>
      <c r="C268" s="196" t="s">
        <v>240</v>
      </c>
      <c r="D268" s="31"/>
      <c r="E268" s="462" t="str">
        <f>IF('5'!$T$30="","",'5'!$T$30)</f>
        <v/>
      </c>
      <c r="F268" s="463"/>
      <c r="G268" s="463"/>
      <c r="H268" s="463"/>
      <c r="I268" s="463"/>
      <c r="J268" s="463"/>
      <c r="K268" s="466"/>
      <c r="L268" s="3"/>
      <c r="Q268" s="279" t="str">
        <f t="shared" si="18"/>
        <v/>
      </c>
    </row>
    <row r="269" spans="1:17" x14ac:dyDescent="0.25">
      <c r="A269" s="18"/>
      <c r="B269" s="194" t="s">
        <v>236</v>
      </c>
      <c r="C269" s="196" t="s">
        <v>241</v>
      </c>
      <c r="D269" s="31"/>
      <c r="E269" s="462" t="str">
        <f>IF('5'!$T$31="","",'5'!$T$31)</f>
        <v/>
      </c>
      <c r="F269" s="463"/>
      <c r="G269" s="463"/>
      <c r="H269" s="463"/>
      <c r="I269" s="463"/>
      <c r="J269" s="463"/>
      <c r="K269" s="466"/>
      <c r="L269" s="3"/>
      <c r="Q269" s="279" t="str">
        <f t="shared" si="18"/>
        <v/>
      </c>
    </row>
    <row r="270" spans="1:17" x14ac:dyDescent="0.25">
      <c r="A270" s="18"/>
      <c r="B270" s="194" t="s">
        <v>237</v>
      </c>
      <c r="C270" s="196" t="s">
        <v>242</v>
      </c>
      <c r="D270" s="31"/>
      <c r="E270" s="462" t="str">
        <f>IF('5'!$T$32="","",'5'!$T$32)</f>
        <v/>
      </c>
      <c r="F270" s="463"/>
      <c r="G270" s="463"/>
      <c r="H270" s="463"/>
      <c r="I270" s="463"/>
      <c r="J270" s="463"/>
      <c r="K270" s="466"/>
      <c r="L270" s="3"/>
      <c r="Q270" s="279" t="str">
        <f t="shared" si="18"/>
        <v/>
      </c>
    </row>
    <row r="271" spans="1:17" x14ac:dyDescent="0.25">
      <c r="A271" s="18"/>
      <c r="B271" s="194" t="s">
        <v>238</v>
      </c>
      <c r="C271" s="196" t="s">
        <v>243</v>
      </c>
      <c r="D271" s="31"/>
      <c r="E271" s="462" t="str">
        <f>IF('5'!$T$33="","",'5'!$T$33)</f>
        <v/>
      </c>
      <c r="F271" s="463"/>
      <c r="G271" s="463"/>
      <c r="H271" s="463"/>
      <c r="I271" s="463"/>
      <c r="J271" s="463"/>
      <c r="K271" s="466"/>
      <c r="L271" s="3"/>
      <c r="Q271" s="279" t="str">
        <f t="shared" si="18"/>
        <v/>
      </c>
    </row>
    <row r="272" spans="1:17" x14ac:dyDescent="0.25">
      <c r="A272" s="18"/>
      <c r="B272" s="123"/>
      <c r="C272" s="118" t="s">
        <v>247</v>
      </c>
      <c r="D272" s="192"/>
      <c r="E272" s="192"/>
      <c r="F272" s="192"/>
      <c r="G272" s="192"/>
      <c r="H272" s="192"/>
      <c r="I272" s="192"/>
      <c r="J272" s="192"/>
      <c r="K272" s="192"/>
      <c r="L272" s="3"/>
    </row>
    <row r="273" spans="1:19" x14ac:dyDescent="0.25">
      <c r="A273" s="18"/>
      <c r="B273" s="194" t="s">
        <v>233</v>
      </c>
      <c r="C273" s="196" t="s">
        <v>428</v>
      </c>
      <c r="D273" s="31"/>
      <c r="E273" s="462" t="str">
        <f>IF('5'!$T$36="","",'5'!$T$36)</f>
        <v/>
      </c>
      <c r="F273" s="463"/>
      <c r="G273" s="463"/>
      <c r="H273" s="463"/>
      <c r="I273" s="463"/>
      <c r="J273" s="463"/>
      <c r="K273" s="466"/>
      <c r="L273" s="3"/>
      <c r="Q273" s="279" t="str">
        <f t="shared" ref="Q273:Q278" si="19">E273</f>
        <v/>
      </c>
    </row>
    <row r="274" spans="1:19" ht="25.5" x14ac:dyDescent="0.25">
      <c r="A274" s="18"/>
      <c r="B274" s="194" t="s">
        <v>234</v>
      </c>
      <c r="C274" s="196" t="s">
        <v>239</v>
      </c>
      <c r="D274" s="31"/>
      <c r="E274" s="462" t="str">
        <f>IF('5'!$T$37="","",'5'!$T$37)</f>
        <v/>
      </c>
      <c r="F274" s="463"/>
      <c r="G274" s="463"/>
      <c r="H274" s="463"/>
      <c r="I274" s="463"/>
      <c r="J274" s="463"/>
      <c r="K274" s="466"/>
      <c r="L274" s="3"/>
      <c r="Q274" s="279" t="str">
        <f t="shared" si="19"/>
        <v/>
      </c>
    </row>
    <row r="275" spans="1:19" ht="25.5" x14ac:dyDescent="0.25">
      <c r="A275" s="18"/>
      <c r="B275" s="194" t="s">
        <v>235</v>
      </c>
      <c r="C275" s="196" t="s">
        <v>240</v>
      </c>
      <c r="D275" s="31"/>
      <c r="E275" s="462" t="str">
        <f>IF('5'!$T$38="","",'5'!$T$38)</f>
        <v/>
      </c>
      <c r="F275" s="463"/>
      <c r="G275" s="463"/>
      <c r="H275" s="463"/>
      <c r="I275" s="463"/>
      <c r="J275" s="463"/>
      <c r="K275" s="466"/>
      <c r="L275" s="3"/>
      <c r="Q275" s="279" t="str">
        <f t="shared" si="19"/>
        <v/>
      </c>
    </row>
    <row r="276" spans="1:19" x14ac:dyDescent="0.25">
      <c r="A276" s="18"/>
      <c r="B276" s="194" t="s">
        <v>236</v>
      </c>
      <c r="C276" s="196" t="s">
        <v>241</v>
      </c>
      <c r="D276" s="31"/>
      <c r="E276" s="462" t="str">
        <f>IF('5'!$T$39="","",'5'!$T$39)</f>
        <v/>
      </c>
      <c r="F276" s="463"/>
      <c r="G276" s="463"/>
      <c r="H276" s="463"/>
      <c r="I276" s="463"/>
      <c r="J276" s="463"/>
      <c r="K276" s="466"/>
      <c r="L276" s="3"/>
      <c r="Q276" s="279" t="str">
        <f t="shared" si="19"/>
        <v/>
      </c>
    </row>
    <row r="277" spans="1:19" x14ac:dyDescent="0.25">
      <c r="A277" s="18"/>
      <c r="B277" s="194" t="s">
        <v>237</v>
      </c>
      <c r="C277" s="196" t="s">
        <v>242</v>
      </c>
      <c r="D277" s="31"/>
      <c r="E277" s="462" t="str">
        <f>IF('5'!$T$40="","",'5'!$T$40)</f>
        <v/>
      </c>
      <c r="F277" s="463"/>
      <c r="G277" s="463"/>
      <c r="H277" s="463"/>
      <c r="I277" s="463"/>
      <c r="J277" s="463"/>
      <c r="K277" s="466"/>
      <c r="L277" s="3"/>
      <c r="Q277" s="279" t="str">
        <f t="shared" si="19"/>
        <v/>
      </c>
    </row>
    <row r="278" spans="1:19" x14ac:dyDescent="0.25">
      <c r="A278" s="18"/>
      <c r="B278" s="194" t="s">
        <v>238</v>
      </c>
      <c r="C278" s="196" t="s">
        <v>243</v>
      </c>
      <c r="D278" s="31"/>
      <c r="E278" s="462" t="str">
        <f>IF('5'!$T$41="","",'5'!$T$41)</f>
        <v/>
      </c>
      <c r="F278" s="463"/>
      <c r="G278" s="463"/>
      <c r="H278" s="463"/>
      <c r="I278" s="463"/>
      <c r="J278" s="463"/>
      <c r="K278" s="466"/>
      <c r="L278" s="3"/>
      <c r="Q278" s="279" t="str">
        <f t="shared" si="19"/>
        <v/>
      </c>
    </row>
    <row r="279" spans="1:19" x14ac:dyDescent="0.25">
      <c r="A279" s="18"/>
      <c r="B279" s="123"/>
      <c r="C279" s="118" t="s">
        <v>248</v>
      </c>
      <c r="D279" s="192"/>
      <c r="E279" s="192"/>
      <c r="F279" s="192"/>
      <c r="G279" s="192"/>
      <c r="H279" s="192"/>
      <c r="I279" s="192"/>
      <c r="J279" s="192"/>
      <c r="K279" s="192"/>
      <c r="L279" s="3"/>
    </row>
    <row r="280" spans="1:19" x14ac:dyDescent="0.25">
      <c r="A280" s="18"/>
      <c r="B280" s="194" t="s">
        <v>233</v>
      </c>
      <c r="C280" s="196" t="s">
        <v>428</v>
      </c>
      <c r="D280" s="31"/>
      <c r="E280" s="462" t="str">
        <f>IF('5'!$T$44="","",'5'!$T$44)</f>
        <v/>
      </c>
      <c r="F280" s="463"/>
      <c r="G280" s="463"/>
      <c r="H280" s="463"/>
      <c r="I280" s="463"/>
      <c r="J280" s="463"/>
      <c r="K280" s="466"/>
      <c r="L280" s="3"/>
      <c r="Q280" s="279" t="str">
        <f t="shared" ref="Q280:Q285" si="20">E280</f>
        <v/>
      </c>
    </row>
    <row r="281" spans="1:19" ht="25.5" x14ac:dyDescent="0.25">
      <c r="A281" s="18"/>
      <c r="B281" s="194" t="s">
        <v>234</v>
      </c>
      <c r="C281" s="196" t="s">
        <v>239</v>
      </c>
      <c r="D281" s="31"/>
      <c r="E281" s="462" t="str">
        <f>IF('5'!$T$45="","",'5'!$T$45)</f>
        <v/>
      </c>
      <c r="F281" s="463"/>
      <c r="G281" s="463"/>
      <c r="H281" s="463"/>
      <c r="I281" s="463"/>
      <c r="J281" s="463"/>
      <c r="K281" s="466"/>
      <c r="L281" s="3"/>
      <c r="Q281" s="279" t="str">
        <f t="shared" si="20"/>
        <v/>
      </c>
    </row>
    <row r="282" spans="1:19" ht="25.5" x14ac:dyDescent="0.25">
      <c r="A282" s="18"/>
      <c r="B282" s="194" t="s">
        <v>235</v>
      </c>
      <c r="C282" s="196" t="s">
        <v>240</v>
      </c>
      <c r="D282" s="31"/>
      <c r="E282" s="462" t="str">
        <f>IF('5'!$T$46="","",'5'!$T$46)</f>
        <v/>
      </c>
      <c r="F282" s="463"/>
      <c r="G282" s="463"/>
      <c r="H282" s="463"/>
      <c r="I282" s="463"/>
      <c r="J282" s="463"/>
      <c r="K282" s="466"/>
      <c r="L282" s="3"/>
      <c r="Q282" s="279" t="str">
        <f t="shared" si="20"/>
        <v/>
      </c>
    </row>
    <row r="283" spans="1:19" x14ac:dyDescent="0.25">
      <c r="A283" s="18"/>
      <c r="B283" s="194" t="s">
        <v>236</v>
      </c>
      <c r="C283" s="196" t="s">
        <v>241</v>
      </c>
      <c r="D283" s="31"/>
      <c r="E283" s="462" t="str">
        <f>IF('5'!$T$47="","",'5'!$T$47)</f>
        <v/>
      </c>
      <c r="F283" s="463"/>
      <c r="G283" s="463"/>
      <c r="H283" s="463"/>
      <c r="I283" s="463"/>
      <c r="J283" s="463"/>
      <c r="K283" s="466"/>
      <c r="L283" s="3"/>
      <c r="Q283" s="279" t="str">
        <f t="shared" si="20"/>
        <v/>
      </c>
    </row>
    <row r="284" spans="1:19" x14ac:dyDescent="0.25">
      <c r="A284" s="18"/>
      <c r="B284" s="194" t="s">
        <v>237</v>
      </c>
      <c r="C284" s="196" t="s">
        <v>242</v>
      </c>
      <c r="D284" s="31"/>
      <c r="E284" s="462" t="str">
        <f>IF('5'!$T$48="","",'5'!$T$48)</f>
        <v/>
      </c>
      <c r="F284" s="463"/>
      <c r="G284" s="463"/>
      <c r="H284" s="463"/>
      <c r="I284" s="463"/>
      <c r="J284" s="463"/>
      <c r="K284" s="466"/>
      <c r="L284" s="3"/>
      <c r="Q284" s="279" t="str">
        <f t="shared" si="20"/>
        <v/>
      </c>
    </row>
    <row r="285" spans="1:19" x14ac:dyDescent="0.25">
      <c r="A285" s="18"/>
      <c r="B285" s="194" t="s">
        <v>238</v>
      </c>
      <c r="C285" s="196" t="s">
        <v>243</v>
      </c>
      <c r="D285" s="31"/>
      <c r="E285" s="462" t="str">
        <f>IF('5'!$T$49="","",'5'!$T$49)</f>
        <v/>
      </c>
      <c r="F285" s="463"/>
      <c r="G285" s="463"/>
      <c r="H285" s="463"/>
      <c r="I285" s="463"/>
      <c r="J285" s="463"/>
      <c r="K285" s="466"/>
      <c r="L285" s="3"/>
      <c r="Q285" s="279" t="str">
        <f t="shared" si="20"/>
        <v/>
      </c>
    </row>
    <row r="286" spans="1:19" s="268" customFormat="1" ht="8.25" x14ac:dyDescent="0.15">
      <c r="A286" s="266"/>
      <c r="B286" s="266"/>
      <c r="C286" s="266"/>
      <c r="D286" s="266"/>
      <c r="E286" s="266"/>
      <c r="F286" s="266"/>
      <c r="G286" s="266"/>
      <c r="H286" s="266"/>
      <c r="I286" s="266"/>
      <c r="J286" s="266"/>
      <c r="K286" s="266"/>
      <c r="L286" s="267"/>
      <c r="P286" s="277"/>
      <c r="Q286" s="277"/>
      <c r="R286" s="277"/>
      <c r="S286" s="277"/>
    </row>
    <row r="287" spans="1:19" x14ac:dyDescent="0.25">
      <c r="A287" s="18"/>
      <c r="B287" s="121">
        <v>6</v>
      </c>
      <c r="C287" s="115" t="s">
        <v>429</v>
      </c>
      <c r="D287" s="185"/>
      <c r="E287" s="189"/>
      <c r="F287" s="189"/>
      <c r="G287" s="189"/>
      <c r="H287" s="189"/>
      <c r="I287" s="189"/>
      <c r="J287" s="189"/>
      <c r="K287" s="189"/>
      <c r="L287" s="3"/>
    </row>
    <row r="288" spans="1:19" x14ac:dyDescent="0.25">
      <c r="A288" s="18"/>
      <c r="B288" s="194" t="s">
        <v>253</v>
      </c>
      <c r="C288" s="195" t="s">
        <v>430</v>
      </c>
      <c r="D288" s="31"/>
      <c r="E288" s="462" t="str">
        <f>IF('6'!$T$8="","",'6'!$T$8)</f>
        <v/>
      </c>
      <c r="F288" s="463"/>
      <c r="G288" s="463"/>
      <c r="H288" s="464" t="str">
        <f>IF('6'!$T$10="","",'6'!$T$10)</f>
        <v/>
      </c>
      <c r="I288" s="464"/>
      <c r="J288" s="464"/>
      <c r="K288" s="464"/>
      <c r="L288" s="3"/>
      <c r="R288" s="279" t="str">
        <f>H288</f>
        <v/>
      </c>
    </row>
    <row r="289" spans="1:19" x14ac:dyDescent="0.25">
      <c r="A289" s="18"/>
      <c r="B289" s="194" t="s">
        <v>254</v>
      </c>
      <c r="C289" s="195" t="s">
        <v>431</v>
      </c>
      <c r="D289" s="31"/>
      <c r="E289" s="462" t="str">
        <f>IF('6'!$T$13="","",'6'!$T$13)</f>
        <v/>
      </c>
      <c r="F289" s="463"/>
      <c r="G289" s="463"/>
      <c r="H289" s="464" t="str">
        <f>IF('6'!$T$15="","",'6'!$T$15)</f>
        <v/>
      </c>
      <c r="I289" s="464"/>
      <c r="J289" s="464"/>
      <c r="K289" s="464"/>
      <c r="L289" s="3"/>
      <c r="R289" s="279" t="str">
        <f>H289</f>
        <v/>
      </c>
    </row>
    <row r="290" spans="1:19" x14ac:dyDescent="0.25">
      <c r="A290" s="18"/>
      <c r="B290" s="194" t="s">
        <v>256</v>
      </c>
      <c r="C290" s="195" t="s">
        <v>279</v>
      </c>
      <c r="D290" s="31"/>
      <c r="E290" s="462" t="str">
        <f>IF('6'!$T$18="","",'6'!$T$18)</f>
        <v/>
      </c>
      <c r="F290" s="463"/>
      <c r="G290" s="463"/>
      <c r="H290" s="463"/>
      <c r="I290" s="463"/>
      <c r="J290" s="463"/>
      <c r="K290" s="466"/>
      <c r="L290" s="3"/>
      <c r="Q290" s="279" t="str">
        <f>E290</f>
        <v/>
      </c>
    </row>
    <row r="291" spans="1:19" x14ac:dyDescent="0.25">
      <c r="A291" s="18"/>
      <c r="B291" s="194" t="s">
        <v>258</v>
      </c>
      <c r="C291" s="195" t="s">
        <v>257</v>
      </c>
      <c r="D291" s="31"/>
      <c r="E291" s="462" t="str">
        <f>IF('6'!$T$21="","",'6'!$T$21)</f>
        <v/>
      </c>
      <c r="F291" s="463"/>
      <c r="G291" s="463"/>
      <c r="H291" s="463"/>
      <c r="I291" s="463"/>
      <c r="J291" s="463"/>
      <c r="K291" s="466"/>
      <c r="L291" s="3"/>
      <c r="Q291" s="279" t="str">
        <f>E291</f>
        <v/>
      </c>
    </row>
    <row r="292" spans="1:19" x14ac:dyDescent="0.25">
      <c r="A292" s="18"/>
      <c r="B292" s="194" t="s">
        <v>261</v>
      </c>
      <c r="C292" s="195" t="s">
        <v>432</v>
      </c>
      <c r="D292" s="31"/>
      <c r="E292" s="462" t="str">
        <f>IF('6'!$T$24="","",'6'!$T$24)</f>
        <v/>
      </c>
      <c r="F292" s="463"/>
      <c r="G292" s="463"/>
      <c r="H292" s="463"/>
      <c r="I292" s="463"/>
      <c r="J292" s="463"/>
      <c r="K292" s="466"/>
      <c r="L292" s="3"/>
      <c r="Q292" s="279" t="str">
        <f>E292</f>
        <v/>
      </c>
    </row>
    <row r="293" spans="1:19" x14ac:dyDescent="0.25">
      <c r="A293" s="18"/>
      <c r="B293" s="194" t="s">
        <v>520</v>
      </c>
      <c r="C293" s="195" t="s">
        <v>521</v>
      </c>
      <c r="D293" s="31"/>
      <c r="E293" s="462" t="str">
        <f>IF('6'!$T$27="","",'6'!$T$27)</f>
        <v/>
      </c>
      <c r="F293" s="463"/>
      <c r="G293" s="463"/>
      <c r="H293" s="463"/>
      <c r="I293" s="463"/>
      <c r="J293" s="463"/>
      <c r="K293" s="466"/>
      <c r="L293" s="3"/>
      <c r="Q293" s="279" t="str">
        <f>E293</f>
        <v/>
      </c>
    </row>
    <row r="294" spans="1:19" s="268" customFormat="1" ht="8.25" x14ac:dyDescent="0.15">
      <c r="A294" s="266"/>
      <c r="B294" s="266"/>
      <c r="C294" s="266"/>
      <c r="D294" s="266"/>
      <c r="E294" s="266"/>
      <c r="F294" s="266"/>
      <c r="G294" s="266"/>
      <c r="H294" s="266"/>
      <c r="I294" s="266"/>
      <c r="J294" s="266"/>
      <c r="K294" s="266"/>
      <c r="L294" s="267"/>
      <c r="P294" s="277"/>
      <c r="Q294" s="277"/>
      <c r="R294" s="277"/>
      <c r="S294" s="277"/>
    </row>
    <row r="295" spans="1:19" x14ac:dyDescent="0.25">
      <c r="A295" s="18"/>
      <c r="B295" s="121">
        <v>7</v>
      </c>
      <c r="C295" s="115" t="s">
        <v>263</v>
      </c>
      <c r="D295" s="189"/>
      <c r="E295" s="189"/>
      <c r="F295" s="189"/>
      <c r="G295" s="189"/>
      <c r="H295" s="189"/>
      <c r="I295" s="189"/>
      <c r="J295" s="189"/>
      <c r="K295" s="189"/>
      <c r="L295" s="3"/>
      <c r="R295" s="279"/>
    </row>
    <row r="296" spans="1:19" x14ac:dyDescent="0.25">
      <c r="A296" s="18"/>
      <c r="B296" s="194" t="s">
        <v>264</v>
      </c>
      <c r="C296" s="195" t="s">
        <v>262</v>
      </c>
      <c r="D296" s="31"/>
      <c r="E296" s="462" t="str">
        <f>IF('7'!$T$10="","",'7'!$T$10)</f>
        <v/>
      </c>
      <c r="F296" s="463"/>
      <c r="G296" s="463"/>
      <c r="H296" s="464" t="str">
        <f>IF('7'!$T$12="","",'7'!$T$12)</f>
        <v/>
      </c>
      <c r="I296" s="464"/>
      <c r="J296" s="464"/>
      <c r="K296" s="464"/>
      <c r="L296" s="3"/>
      <c r="R296" s="279" t="str">
        <f>H296</f>
        <v/>
      </c>
    </row>
    <row r="297" spans="1:19" x14ac:dyDescent="0.25">
      <c r="A297" s="18"/>
      <c r="B297" s="194" t="s">
        <v>269</v>
      </c>
      <c r="C297" s="195" t="s">
        <v>265</v>
      </c>
      <c r="D297" s="31"/>
      <c r="E297" s="462" t="str">
        <f>IF('7'!$T$15="","",'7'!$T$15)</f>
        <v/>
      </c>
      <c r="F297" s="463"/>
      <c r="G297" s="463"/>
      <c r="H297" s="464" t="str">
        <f>IF('7'!$T$16="","",'7'!$T$16)</f>
        <v/>
      </c>
      <c r="I297" s="464"/>
      <c r="J297" s="464"/>
      <c r="K297" s="464"/>
      <c r="L297" s="3"/>
      <c r="R297" s="279" t="str">
        <f>H297</f>
        <v/>
      </c>
    </row>
    <row r="298" spans="1:19" x14ac:dyDescent="0.25">
      <c r="A298" s="18"/>
      <c r="B298" s="194" t="s">
        <v>278</v>
      </c>
      <c r="C298" s="195" t="s">
        <v>270</v>
      </c>
      <c r="D298" s="31"/>
      <c r="E298" s="462" t="str">
        <f>IF('7'!$T$19="","",'7'!$T$19)</f>
        <v/>
      </c>
      <c r="F298" s="463"/>
      <c r="G298" s="463"/>
      <c r="H298" s="464" t="str">
        <f>IF('7'!$T$21="","",'7'!$T$21)</f>
        <v/>
      </c>
      <c r="I298" s="464"/>
      <c r="J298" s="464"/>
      <c r="K298" s="464"/>
      <c r="L298" s="3"/>
      <c r="R298" s="279" t="str">
        <f>H298</f>
        <v/>
      </c>
    </row>
    <row r="299" spans="1:19" x14ac:dyDescent="0.25">
      <c r="A299" s="18"/>
      <c r="B299" s="194" t="s">
        <v>281</v>
      </c>
      <c r="C299" s="195" t="s">
        <v>282</v>
      </c>
      <c r="D299" s="31"/>
      <c r="E299" s="462" t="str">
        <f>IF('7'!$T$28="","",'7'!$T$28)</f>
        <v/>
      </c>
      <c r="F299" s="463"/>
      <c r="G299" s="463"/>
      <c r="H299" s="464" t="str">
        <f>IF('7'!$T$30="","",'7'!$T$30)</f>
        <v/>
      </c>
      <c r="I299" s="464"/>
      <c r="J299" s="464"/>
      <c r="K299" s="464"/>
      <c r="L299" s="3"/>
      <c r="R299" s="279" t="str">
        <f>H299</f>
        <v/>
      </c>
    </row>
    <row r="300" spans="1:19" x14ac:dyDescent="0.25">
      <c r="A300" s="18"/>
      <c r="B300" s="194" t="s">
        <v>286</v>
      </c>
      <c r="C300" s="195" t="s">
        <v>287</v>
      </c>
      <c r="D300" s="31"/>
      <c r="E300" s="462" t="str">
        <f>IF('7'!$T$33="","",'7'!$T$33)</f>
        <v/>
      </c>
      <c r="F300" s="463"/>
      <c r="G300" s="463"/>
      <c r="H300" s="464" t="str">
        <f>IF('7'!$T$34="","",'7'!$T$34)</f>
        <v/>
      </c>
      <c r="I300" s="464"/>
      <c r="J300" s="464"/>
      <c r="K300" s="464"/>
      <c r="L300" s="3"/>
      <c r="R300" s="279" t="str">
        <f>H300</f>
        <v/>
      </c>
    </row>
    <row r="301" spans="1:19" x14ac:dyDescent="0.25">
      <c r="A301" s="18"/>
      <c r="B301" s="194" t="s">
        <v>290</v>
      </c>
      <c r="C301" s="195" t="s">
        <v>436</v>
      </c>
      <c r="D301" s="31"/>
      <c r="E301" s="462" t="str">
        <f>IF('7'!$T$38="","",'7'!$T$38)</f>
        <v/>
      </c>
      <c r="F301" s="463"/>
      <c r="G301" s="463"/>
      <c r="H301" s="474" t="str">
        <f>IF('7'!$T$41="","",'7'!$T$41)</f>
        <v/>
      </c>
      <c r="I301" s="475"/>
      <c r="J301" s="475"/>
      <c r="K301" s="476"/>
      <c r="L301" s="3"/>
      <c r="Q301" s="279" t="str">
        <f>H301</f>
        <v/>
      </c>
    </row>
    <row r="302" spans="1:19" x14ac:dyDescent="0.25">
      <c r="A302" s="18"/>
      <c r="B302" s="194"/>
      <c r="C302" s="195" t="s">
        <v>437</v>
      </c>
      <c r="D302" s="31"/>
      <c r="E302" s="462" t="str">
        <f>IF('7'!$T$39="","",'7'!$T$39)</f>
        <v/>
      </c>
      <c r="F302" s="463"/>
      <c r="G302" s="463"/>
      <c r="H302" s="479"/>
      <c r="I302" s="480"/>
      <c r="J302" s="480"/>
      <c r="K302" s="481"/>
      <c r="L302" s="3"/>
      <c r="R302" s="279"/>
    </row>
    <row r="303" spans="1:19" x14ac:dyDescent="0.25">
      <c r="A303" s="18"/>
      <c r="B303" s="194" t="s">
        <v>294</v>
      </c>
      <c r="C303" s="195" t="s">
        <v>434</v>
      </c>
      <c r="D303" s="31"/>
      <c r="E303" s="462" t="str">
        <f>IF('7'!$T$47="","",'7'!$T$47)</f>
        <v/>
      </c>
      <c r="F303" s="463"/>
      <c r="G303" s="463"/>
      <c r="H303" s="464" t="str">
        <f>IF('7'!$T$48="","",'7'!$T$48)</f>
        <v/>
      </c>
      <c r="I303" s="464"/>
      <c r="J303" s="464"/>
      <c r="K303" s="464"/>
      <c r="L303" s="3"/>
      <c r="R303" s="279" t="str">
        <f>H303</f>
        <v/>
      </c>
    </row>
    <row r="304" spans="1:19" x14ac:dyDescent="0.25">
      <c r="A304" s="18"/>
      <c r="B304" s="194" t="s">
        <v>433</v>
      </c>
      <c r="C304" s="195" t="s">
        <v>435</v>
      </c>
      <c r="D304" s="31"/>
      <c r="E304" s="462" t="str">
        <f>IF('7'!$T$56="","",'7'!$T$56)</f>
        <v/>
      </c>
      <c r="F304" s="463"/>
      <c r="G304" s="463"/>
      <c r="H304" s="464" t="str">
        <f>IF('7'!$T$57="","",'7'!$T$57)</f>
        <v/>
      </c>
      <c r="I304" s="464"/>
      <c r="J304" s="464"/>
      <c r="K304" s="464"/>
      <c r="L304" s="3"/>
      <c r="R304" s="279" t="str">
        <f>H304</f>
        <v/>
      </c>
    </row>
    <row r="305" spans="1:19" s="268" customFormat="1" ht="8.25" x14ac:dyDescent="0.15">
      <c r="A305" s="266"/>
      <c r="B305" s="266"/>
      <c r="C305" s="266"/>
      <c r="D305" s="266"/>
      <c r="E305" s="266"/>
      <c r="F305" s="266"/>
      <c r="G305" s="266"/>
      <c r="H305" s="266"/>
      <c r="I305" s="266"/>
      <c r="J305" s="266"/>
      <c r="K305" s="266"/>
      <c r="L305" s="267"/>
      <c r="P305" s="277"/>
      <c r="Q305" s="277"/>
      <c r="R305" s="277"/>
      <c r="S305" s="277"/>
    </row>
    <row r="306" spans="1:19" x14ac:dyDescent="0.25">
      <c r="A306" s="18"/>
      <c r="B306" s="121">
        <v>8</v>
      </c>
      <c r="C306" s="115" t="s">
        <v>298</v>
      </c>
      <c r="D306" s="189"/>
      <c r="E306" s="189"/>
      <c r="F306" s="189"/>
      <c r="G306" s="189"/>
      <c r="H306" s="189"/>
      <c r="I306" s="189"/>
      <c r="J306" s="189"/>
      <c r="K306" s="189"/>
      <c r="L306" s="3"/>
    </row>
    <row r="307" spans="1:19" ht="25.5" x14ac:dyDescent="0.25">
      <c r="A307" s="18"/>
      <c r="B307" s="196" t="s">
        <v>300</v>
      </c>
      <c r="C307" s="196" t="s">
        <v>439</v>
      </c>
      <c r="D307" s="196"/>
      <c r="E307" s="196"/>
      <c r="F307" s="196"/>
      <c r="G307" s="196"/>
      <c r="H307" s="196"/>
      <c r="I307" s="196"/>
      <c r="J307" s="196"/>
      <c r="K307" s="196"/>
      <c r="L307" s="3"/>
    </row>
    <row r="308" spans="1:19" x14ac:dyDescent="0.25">
      <c r="A308" s="18"/>
      <c r="B308" s="194" t="s">
        <v>233</v>
      </c>
      <c r="C308" s="196" t="s">
        <v>438</v>
      </c>
      <c r="D308" s="31"/>
      <c r="E308" s="462" t="str">
        <f>IF('8'!$T$8="","",'8'!$T$8)</f>
        <v/>
      </c>
      <c r="F308" s="463"/>
      <c r="G308" s="463"/>
      <c r="H308" s="474" t="str">
        <f>IF('8'!$T$14="","",'8'!$T$14)</f>
        <v/>
      </c>
      <c r="I308" s="475"/>
      <c r="J308" s="475"/>
      <c r="K308" s="476"/>
      <c r="L308" s="3"/>
      <c r="Q308" s="278" t="str">
        <f>H308</f>
        <v/>
      </c>
    </row>
    <row r="309" spans="1:19" x14ac:dyDescent="0.25">
      <c r="A309" s="18"/>
      <c r="B309" s="194" t="s">
        <v>234</v>
      </c>
      <c r="C309" s="196" t="s">
        <v>302</v>
      </c>
      <c r="D309" s="31"/>
      <c r="E309" s="462" t="str">
        <f>IF('8'!$T$9="","",'8'!$T$9)</f>
        <v/>
      </c>
      <c r="F309" s="463"/>
      <c r="G309" s="463"/>
      <c r="H309" s="477"/>
      <c r="I309" s="408"/>
      <c r="J309" s="408"/>
      <c r="K309" s="478"/>
      <c r="L309" s="3"/>
    </row>
    <row r="310" spans="1:19" x14ac:dyDescent="0.25">
      <c r="A310" s="18"/>
      <c r="B310" s="194" t="s">
        <v>235</v>
      </c>
      <c r="C310" s="196" t="s">
        <v>303</v>
      </c>
      <c r="D310" s="31"/>
      <c r="E310" s="462" t="str">
        <f>IF('8'!$T$10="","",'8'!$T$10)</f>
        <v/>
      </c>
      <c r="F310" s="463"/>
      <c r="G310" s="463"/>
      <c r="H310" s="477"/>
      <c r="I310" s="408"/>
      <c r="J310" s="408"/>
      <c r="K310" s="478"/>
      <c r="L310" s="3"/>
    </row>
    <row r="311" spans="1:19" x14ac:dyDescent="0.25">
      <c r="A311" s="18"/>
      <c r="B311" s="194" t="s">
        <v>236</v>
      </c>
      <c r="C311" s="196" t="s">
        <v>304</v>
      </c>
      <c r="D311" s="31"/>
      <c r="E311" s="462" t="str">
        <f>IF('8'!$T$11="","",'8'!$T$11)</f>
        <v/>
      </c>
      <c r="F311" s="463"/>
      <c r="G311" s="463"/>
      <c r="H311" s="477"/>
      <c r="I311" s="408"/>
      <c r="J311" s="408"/>
      <c r="K311" s="478"/>
      <c r="L311" s="3"/>
    </row>
    <row r="312" spans="1:19" x14ac:dyDescent="0.25">
      <c r="A312" s="18"/>
      <c r="B312" s="194" t="s">
        <v>237</v>
      </c>
      <c r="C312" s="196" t="s">
        <v>315</v>
      </c>
      <c r="D312" s="31"/>
      <c r="E312" s="462" t="str">
        <f>IF('8'!$T$12="","",'8'!$T$12)</f>
        <v/>
      </c>
      <c r="F312" s="463"/>
      <c r="G312" s="463"/>
      <c r="H312" s="477"/>
      <c r="I312" s="408"/>
      <c r="J312" s="408"/>
      <c r="K312" s="478"/>
      <c r="L312" s="3"/>
    </row>
    <row r="313" spans="1:19" x14ac:dyDescent="0.25">
      <c r="A313" s="18"/>
      <c r="B313" s="194" t="s">
        <v>238</v>
      </c>
      <c r="C313" s="196" t="s">
        <v>306</v>
      </c>
      <c r="D313" s="31"/>
      <c r="E313" s="462" t="str">
        <f>IF('8'!$T$13="","",'8'!$T$13)</f>
        <v/>
      </c>
      <c r="F313" s="463"/>
      <c r="G313" s="463"/>
      <c r="H313" s="479"/>
      <c r="I313" s="480"/>
      <c r="J313" s="480"/>
      <c r="K313" s="481"/>
      <c r="L313" s="3"/>
    </row>
    <row r="314" spans="1:19" x14ac:dyDescent="0.25">
      <c r="A314" s="18"/>
      <c r="B314" s="194" t="s">
        <v>307</v>
      </c>
      <c r="C314" s="198" t="s">
        <v>440</v>
      </c>
      <c r="D314" s="199"/>
      <c r="E314" s="200"/>
      <c r="F314" s="200"/>
      <c r="G314" s="200"/>
      <c r="H314" s="200"/>
      <c r="I314" s="200"/>
      <c r="J314" s="200"/>
      <c r="K314" s="200"/>
      <c r="L314" s="3"/>
    </row>
    <row r="315" spans="1:19" x14ac:dyDescent="0.25">
      <c r="A315" s="18"/>
      <c r="B315" s="194" t="s">
        <v>233</v>
      </c>
      <c r="C315" s="196" t="s">
        <v>446</v>
      </c>
      <c r="D315" s="31"/>
      <c r="E315" s="462" t="str">
        <f>IF('8'!$T$19="","",'8'!$T$19)</f>
        <v/>
      </c>
      <c r="F315" s="463"/>
      <c r="G315" s="463"/>
      <c r="H315" s="474" t="str">
        <f>IF('8'!$T$25="","",'8'!$T$25)</f>
        <v/>
      </c>
      <c r="I315" s="475"/>
      <c r="J315" s="475"/>
      <c r="K315" s="476"/>
      <c r="L315" s="3"/>
      <c r="Q315" s="278" t="str">
        <f>H315</f>
        <v/>
      </c>
    </row>
    <row r="316" spans="1:19" x14ac:dyDescent="0.25">
      <c r="A316" s="18"/>
      <c r="B316" s="194" t="s">
        <v>234</v>
      </c>
      <c r="C316" s="196" t="s">
        <v>302</v>
      </c>
      <c r="D316" s="31"/>
      <c r="E316" s="462" t="str">
        <f>IF('8'!$T$20="","",'8'!$T$20)</f>
        <v/>
      </c>
      <c r="F316" s="463"/>
      <c r="G316" s="463"/>
      <c r="H316" s="477"/>
      <c r="I316" s="408"/>
      <c r="J316" s="408"/>
      <c r="K316" s="478"/>
      <c r="L316" s="3"/>
    </row>
    <row r="317" spans="1:19" x14ac:dyDescent="0.25">
      <c r="A317" s="18"/>
      <c r="B317" s="194" t="s">
        <v>235</v>
      </c>
      <c r="C317" s="196" t="s">
        <v>303</v>
      </c>
      <c r="D317" s="31"/>
      <c r="E317" s="462" t="str">
        <f>IF('8'!$T$21="","",'8'!$T$21)</f>
        <v/>
      </c>
      <c r="F317" s="463"/>
      <c r="G317" s="463"/>
      <c r="H317" s="477"/>
      <c r="I317" s="408"/>
      <c r="J317" s="408"/>
      <c r="K317" s="478"/>
      <c r="L317" s="3"/>
    </row>
    <row r="318" spans="1:19" x14ac:dyDescent="0.25">
      <c r="A318" s="18"/>
      <c r="B318" s="194" t="s">
        <v>236</v>
      </c>
      <c r="C318" s="196" t="s">
        <v>304</v>
      </c>
      <c r="D318" s="31"/>
      <c r="E318" s="462" t="str">
        <f>IF('8'!$T$22="","",'8'!$T$22)</f>
        <v/>
      </c>
      <c r="F318" s="463"/>
      <c r="G318" s="463"/>
      <c r="H318" s="477"/>
      <c r="I318" s="408"/>
      <c r="J318" s="408"/>
      <c r="K318" s="478"/>
      <c r="L318" s="3"/>
    </row>
    <row r="319" spans="1:19" x14ac:dyDescent="0.25">
      <c r="A319" s="18"/>
      <c r="B319" s="194" t="s">
        <v>237</v>
      </c>
      <c r="C319" s="196" t="s">
        <v>315</v>
      </c>
      <c r="D319" s="31"/>
      <c r="E319" s="462" t="str">
        <f>IF('8'!$T$23="","",'8'!$T$23)</f>
        <v/>
      </c>
      <c r="F319" s="463"/>
      <c r="G319" s="463"/>
      <c r="H319" s="477"/>
      <c r="I319" s="408"/>
      <c r="J319" s="408"/>
      <c r="K319" s="478"/>
      <c r="L319" s="3"/>
    </row>
    <row r="320" spans="1:19" x14ac:dyDescent="0.25">
      <c r="A320" s="18"/>
      <c r="B320" s="194" t="s">
        <v>238</v>
      </c>
      <c r="C320" s="196" t="s">
        <v>306</v>
      </c>
      <c r="D320" s="31"/>
      <c r="E320" s="462" t="str">
        <f>IF('8'!$T$24="","",'8'!$T$24)</f>
        <v/>
      </c>
      <c r="F320" s="463"/>
      <c r="G320" s="463"/>
      <c r="H320" s="479"/>
      <c r="I320" s="480"/>
      <c r="J320" s="480"/>
      <c r="K320" s="481"/>
      <c r="L320" s="3"/>
    </row>
    <row r="321" spans="1:19" x14ac:dyDescent="0.25">
      <c r="A321" s="18"/>
      <c r="B321" s="194" t="s">
        <v>312</v>
      </c>
      <c r="C321" s="195" t="s">
        <v>441</v>
      </c>
      <c r="D321" s="31"/>
      <c r="E321" s="462" t="str">
        <f>IF('8'!$T$28="","",'8'!$T$28)</f>
        <v/>
      </c>
      <c r="F321" s="463"/>
      <c r="G321" s="463"/>
      <c r="H321" s="463"/>
      <c r="I321" s="463"/>
      <c r="J321" s="463"/>
      <c r="K321" s="466"/>
      <c r="L321" s="3"/>
    </row>
    <row r="322" spans="1:19" s="268" customFormat="1" ht="8.25" x14ac:dyDescent="0.15">
      <c r="A322" s="266"/>
      <c r="B322" s="269"/>
      <c r="C322" s="269"/>
      <c r="D322" s="266"/>
      <c r="E322" s="266"/>
      <c r="F322" s="266"/>
      <c r="G322" s="266"/>
      <c r="H322" s="266"/>
      <c r="I322" s="266"/>
      <c r="J322" s="266"/>
      <c r="K322" s="266"/>
      <c r="L322" s="267"/>
      <c r="P322" s="277"/>
      <c r="Q322" s="277"/>
      <c r="R322" s="277"/>
      <c r="S322" s="277"/>
    </row>
    <row r="323" spans="1:19" x14ac:dyDescent="0.25">
      <c r="A323" s="18"/>
      <c r="B323" s="194" t="s">
        <v>323</v>
      </c>
      <c r="C323" s="198" t="s">
        <v>324</v>
      </c>
      <c r="D323" s="202">
        <f>FormControl!C332</f>
        <v>0</v>
      </c>
      <c r="E323" s="272">
        <f>FormControl!$D$162</f>
        <v>0</v>
      </c>
      <c r="F323" s="200"/>
      <c r="G323" s="200"/>
      <c r="H323" s="200"/>
      <c r="I323" s="200"/>
      <c r="J323" s="200"/>
      <c r="K323" s="200"/>
      <c r="L323" s="3"/>
    </row>
    <row r="324" spans="1:19" x14ac:dyDescent="0.25">
      <c r="A324" s="18"/>
      <c r="B324" s="123"/>
      <c r="C324" s="118" t="s">
        <v>596</v>
      </c>
      <c r="D324" s="31"/>
      <c r="E324" s="471" t="str">
        <f>IF('8.4'!$T$28="","",'8.4'!$T$28)</f>
        <v/>
      </c>
      <c r="F324" s="472"/>
      <c r="G324" s="472"/>
      <c r="H324" s="472"/>
      <c r="I324" s="472"/>
      <c r="J324" s="472"/>
      <c r="K324" s="473"/>
      <c r="L324" s="3"/>
    </row>
    <row r="325" spans="1:19" x14ac:dyDescent="0.25">
      <c r="A325" s="18"/>
      <c r="B325" s="194" t="s">
        <v>233</v>
      </c>
      <c r="C325" s="196" t="s">
        <v>449</v>
      </c>
      <c r="D325" s="31"/>
      <c r="E325" s="462" t="str">
        <f>IF('8.4'!$T$29="","",'8.4'!$T$29)</f>
        <v/>
      </c>
      <c r="F325" s="463"/>
      <c r="G325" s="463"/>
      <c r="H325" s="463"/>
      <c r="I325" s="463"/>
      <c r="J325" s="463"/>
      <c r="K325" s="466"/>
      <c r="L325" s="3"/>
      <c r="Q325" s="279" t="str">
        <f>E325</f>
        <v/>
      </c>
    </row>
    <row r="326" spans="1:19" x14ac:dyDescent="0.25">
      <c r="A326" s="18"/>
      <c r="B326" s="194"/>
      <c r="C326" s="196" t="s">
        <v>597</v>
      </c>
      <c r="D326" s="31"/>
      <c r="E326" s="462" t="str">
        <f>IF('8.4'!$T$31="","",'8.4'!$T$31)</f>
        <v/>
      </c>
      <c r="F326" s="463"/>
      <c r="G326" s="463"/>
      <c r="H326" s="463"/>
      <c r="I326" s="463"/>
      <c r="J326" s="463"/>
      <c r="K326" s="466"/>
      <c r="L326" s="3"/>
      <c r="Q326" s="279" t="str">
        <f>E326</f>
        <v/>
      </c>
    </row>
    <row r="327" spans="1:19" x14ac:dyDescent="0.25">
      <c r="A327" s="18"/>
      <c r="B327" s="194" t="s">
        <v>234</v>
      </c>
      <c r="C327" s="196" t="s">
        <v>326</v>
      </c>
      <c r="D327" s="31"/>
      <c r="E327" s="462" t="str">
        <f>IF('8.4'!$T$32="","",'8.4'!$T$32)</f>
        <v/>
      </c>
      <c r="F327" s="463"/>
      <c r="G327" s="463"/>
      <c r="H327" s="463"/>
      <c r="I327" s="463"/>
      <c r="J327" s="463"/>
      <c r="K327" s="466"/>
      <c r="L327" s="3"/>
      <c r="Q327" s="279" t="str">
        <f>E327</f>
        <v/>
      </c>
    </row>
    <row r="328" spans="1:19" x14ac:dyDescent="0.25">
      <c r="A328" s="18"/>
      <c r="B328" s="194" t="s">
        <v>235</v>
      </c>
      <c r="C328" s="196" t="s">
        <v>327</v>
      </c>
      <c r="D328" s="31"/>
      <c r="E328" s="462" t="str">
        <f>IF('8.4'!$T$33="","",'8.4'!$T$33)</f>
        <v/>
      </c>
      <c r="F328" s="463"/>
      <c r="G328" s="463"/>
      <c r="H328" s="463"/>
      <c r="I328" s="463"/>
      <c r="J328" s="463"/>
      <c r="K328" s="466"/>
      <c r="L328" s="3"/>
      <c r="Q328" s="279" t="str">
        <f>E328</f>
        <v/>
      </c>
    </row>
    <row r="329" spans="1:19" x14ac:dyDescent="0.25">
      <c r="A329" s="18"/>
      <c r="B329" s="194" t="s">
        <v>236</v>
      </c>
      <c r="C329" s="196" t="s">
        <v>328</v>
      </c>
      <c r="D329" s="31"/>
      <c r="E329" s="462" t="str">
        <f>IF('8.4'!$T$34="","",'8.4'!$T$34)</f>
        <v/>
      </c>
      <c r="F329" s="463"/>
      <c r="G329" s="463"/>
      <c r="H329" s="463"/>
      <c r="I329" s="463"/>
      <c r="J329" s="463"/>
      <c r="K329" s="466"/>
      <c r="L329" s="3"/>
      <c r="Q329" s="279" t="str">
        <f>E329</f>
        <v/>
      </c>
    </row>
    <row r="330" spans="1:19" x14ac:dyDescent="0.25">
      <c r="A330" s="18"/>
      <c r="B330" s="123"/>
      <c r="C330" s="118" t="s">
        <v>598</v>
      </c>
      <c r="D330" s="31"/>
      <c r="E330" s="471" t="str">
        <f>IF('8.4'!$T$36="","",'8.4'!$T$36)</f>
        <v/>
      </c>
      <c r="F330" s="472"/>
      <c r="G330" s="472"/>
      <c r="H330" s="472"/>
      <c r="I330" s="472"/>
      <c r="J330" s="472"/>
      <c r="K330" s="473"/>
      <c r="L330" s="3"/>
    </row>
    <row r="331" spans="1:19" x14ac:dyDescent="0.25">
      <c r="A331" s="18"/>
      <c r="B331" s="194" t="s">
        <v>233</v>
      </c>
      <c r="C331" s="196" t="s">
        <v>449</v>
      </c>
      <c r="D331" s="31"/>
      <c r="E331" s="462" t="str">
        <f>IF('8.4'!$T$37="","",'8.4'!$T$37)</f>
        <v/>
      </c>
      <c r="F331" s="463"/>
      <c r="G331" s="463"/>
      <c r="H331" s="463"/>
      <c r="I331" s="463"/>
      <c r="J331" s="463"/>
      <c r="K331" s="466"/>
      <c r="L331" s="3"/>
      <c r="Q331" s="279" t="str">
        <f>E331</f>
        <v/>
      </c>
    </row>
    <row r="332" spans="1:19" x14ac:dyDescent="0.25">
      <c r="A332" s="18"/>
      <c r="B332" s="194"/>
      <c r="C332" s="196" t="s">
        <v>597</v>
      </c>
      <c r="D332" s="31"/>
      <c r="E332" s="462" t="str">
        <f>IF('8.4'!$T$39="","",'8.4'!$T$39)</f>
        <v/>
      </c>
      <c r="F332" s="463"/>
      <c r="G332" s="463"/>
      <c r="H332" s="463"/>
      <c r="I332" s="463"/>
      <c r="J332" s="463"/>
      <c r="K332" s="466"/>
      <c r="L332" s="3"/>
      <c r="Q332" s="279" t="str">
        <f>E332</f>
        <v/>
      </c>
    </row>
    <row r="333" spans="1:19" x14ac:dyDescent="0.25">
      <c r="A333" s="18"/>
      <c r="B333" s="194" t="s">
        <v>234</v>
      </c>
      <c r="C333" s="196" t="s">
        <v>326</v>
      </c>
      <c r="D333" s="31"/>
      <c r="E333" s="462" t="str">
        <f>IF('8.4'!$T$40="","",'8.4'!$T$40)</f>
        <v/>
      </c>
      <c r="F333" s="463"/>
      <c r="G333" s="463"/>
      <c r="H333" s="463"/>
      <c r="I333" s="463"/>
      <c r="J333" s="463"/>
      <c r="K333" s="466"/>
      <c r="L333" s="3"/>
      <c r="Q333" s="279" t="str">
        <f>E333</f>
        <v/>
      </c>
    </row>
    <row r="334" spans="1:19" x14ac:dyDescent="0.25">
      <c r="A334" s="18"/>
      <c r="B334" s="194" t="s">
        <v>235</v>
      </c>
      <c r="C334" s="196" t="s">
        <v>327</v>
      </c>
      <c r="D334" s="31"/>
      <c r="E334" s="462" t="str">
        <f>IF('8.4'!$T$41="","",'8.4'!$T$41)</f>
        <v/>
      </c>
      <c r="F334" s="463"/>
      <c r="G334" s="463"/>
      <c r="H334" s="463"/>
      <c r="I334" s="463"/>
      <c r="J334" s="463"/>
      <c r="K334" s="466"/>
      <c r="L334" s="3"/>
      <c r="Q334" s="279" t="str">
        <f>E334</f>
        <v/>
      </c>
    </row>
    <row r="335" spans="1:19" x14ac:dyDescent="0.25">
      <c r="A335" s="18"/>
      <c r="B335" s="194" t="s">
        <v>236</v>
      </c>
      <c r="C335" s="196" t="s">
        <v>328</v>
      </c>
      <c r="D335" s="31"/>
      <c r="E335" s="462" t="str">
        <f>IF('8.4'!$T$42="","",'8.4'!$T$42)</f>
        <v/>
      </c>
      <c r="F335" s="463"/>
      <c r="G335" s="463"/>
      <c r="H335" s="463"/>
      <c r="I335" s="463"/>
      <c r="J335" s="463"/>
      <c r="K335" s="466"/>
      <c r="L335" s="3"/>
      <c r="Q335" s="279" t="str">
        <f>E335</f>
        <v/>
      </c>
    </row>
    <row r="336" spans="1:19" x14ac:dyDescent="0.25">
      <c r="A336" s="18"/>
      <c r="B336" s="123"/>
      <c r="C336" s="118" t="s">
        <v>599</v>
      </c>
      <c r="D336" s="31"/>
      <c r="E336" s="471" t="str">
        <f>IF('8.4'!$T$45="","",'8.4'!$T$45)</f>
        <v/>
      </c>
      <c r="F336" s="472"/>
      <c r="G336" s="472"/>
      <c r="H336" s="472"/>
      <c r="I336" s="472"/>
      <c r="J336" s="472"/>
      <c r="K336" s="473"/>
      <c r="L336" s="3"/>
    </row>
    <row r="337" spans="1:17" x14ac:dyDescent="0.25">
      <c r="A337" s="18"/>
      <c r="B337" s="194" t="s">
        <v>233</v>
      </c>
      <c r="C337" s="196" t="s">
        <v>449</v>
      </c>
      <c r="D337" s="31"/>
      <c r="E337" s="462" t="str">
        <f>IF('8.4'!$T$46="","",'8.4'!$T$46)</f>
        <v/>
      </c>
      <c r="F337" s="463"/>
      <c r="G337" s="463"/>
      <c r="H337" s="463"/>
      <c r="I337" s="463"/>
      <c r="J337" s="463"/>
      <c r="K337" s="466"/>
      <c r="L337" s="3"/>
      <c r="Q337" s="279" t="str">
        <f>E337</f>
        <v/>
      </c>
    </row>
    <row r="338" spans="1:17" x14ac:dyDescent="0.25">
      <c r="A338" s="18"/>
      <c r="B338" s="194"/>
      <c r="C338" s="196" t="s">
        <v>597</v>
      </c>
      <c r="D338" s="31"/>
      <c r="E338" s="462" t="str">
        <f>IF('8.4'!$T$48="","",'8.4'!$T$48)</f>
        <v/>
      </c>
      <c r="F338" s="463"/>
      <c r="G338" s="463"/>
      <c r="H338" s="463"/>
      <c r="I338" s="463"/>
      <c r="J338" s="463"/>
      <c r="K338" s="466"/>
      <c r="L338" s="3"/>
      <c r="Q338" s="279" t="str">
        <f>E338</f>
        <v/>
      </c>
    </row>
    <row r="339" spans="1:17" x14ac:dyDescent="0.25">
      <c r="A339" s="18"/>
      <c r="B339" s="194" t="s">
        <v>234</v>
      </c>
      <c r="C339" s="196" t="s">
        <v>326</v>
      </c>
      <c r="D339" s="31"/>
      <c r="E339" s="462" t="str">
        <f>IF('8.4'!$T$49="","",'8.4'!$T$49)</f>
        <v/>
      </c>
      <c r="F339" s="463"/>
      <c r="G339" s="463"/>
      <c r="H339" s="463"/>
      <c r="I339" s="463"/>
      <c r="J339" s="463"/>
      <c r="K339" s="466"/>
      <c r="L339" s="3"/>
      <c r="Q339" s="279" t="str">
        <f>E339</f>
        <v/>
      </c>
    </row>
    <row r="340" spans="1:17" x14ac:dyDescent="0.25">
      <c r="A340" s="18"/>
      <c r="B340" s="194" t="s">
        <v>235</v>
      </c>
      <c r="C340" s="196" t="s">
        <v>327</v>
      </c>
      <c r="D340" s="31"/>
      <c r="E340" s="462" t="str">
        <f>IF('8.4'!$T$50="","",'8.4'!$T$50)</f>
        <v/>
      </c>
      <c r="F340" s="463"/>
      <c r="G340" s="463"/>
      <c r="H340" s="463"/>
      <c r="I340" s="463"/>
      <c r="J340" s="463"/>
      <c r="K340" s="466"/>
      <c r="L340" s="3"/>
      <c r="Q340" s="279" t="str">
        <f>E340</f>
        <v/>
      </c>
    </row>
    <row r="341" spans="1:17" x14ac:dyDescent="0.25">
      <c r="A341" s="18"/>
      <c r="B341" s="194" t="s">
        <v>236</v>
      </c>
      <c r="C341" s="196" t="s">
        <v>328</v>
      </c>
      <c r="D341" s="31"/>
      <c r="E341" s="462" t="str">
        <f>IF('8.4'!$T$51="","",'8.4'!$T$51)</f>
        <v/>
      </c>
      <c r="F341" s="463"/>
      <c r="G341" s="463"/>
      <c r="H341" s="463"/>
      <c r="I341" s="463"/>
      <c r="J341" s="463"/>
      <c r="K341" s="466"/>
      <c r="L341" s="3"/>
      <c r="Q341" s="279" t="str">
        <f>E341</f>
        <v/>
      </c>
    </row>
    <row r="342" spans="1:17" x14ac:dyDescent="0.25">
      <c r="A342" s="18"/>
      <c r="B342" s="123"/>
      <c r="C342" s="118" t="s">
        <v>600</v>
      </c>
      <c r="D342" s="31"/>
      <c r="E342" s="471" t="str">
        <f>IF('8.4'!$T$53="","",'8.4'!$T$53)</f>
        <v/>
      </c>
      <c r="F342" s="472"/>
      <c r="G342" s="472"/>
      <c r="H342" s="472"/>
      <c r="I342" s="472"/>
      <c r="J342" s="472"/>
      <c r="K342" s="473"/>
      <c r="L342" s="3"/>
    </row>
    <row r="343" spans="1:17" x14ac:dyDescent="0.25">
      <c r="A343" s="18"/>
      <c r="B343" s="194" t="s">
        <v>233</v>
      </c>
      <c r="C343" s="196" t="s">
        <v>449</v>
      </c>
      <c r="D343" s="31"/>
      <c r="E343" s="462" t="str">
        <f>IF('8.4'!$T$54="","",'8.4'!$T$54)</f>
        <v/>
      </c>
      <c r="F343" s="463"/>
      <c r="G343" s="463"/>
      <c r="H343" s="463"/>
      <c r="I343" s="463"/>
      <c r="J343" s="463"/>
      <c r="K343" s="466"/>
      <c r="L343" s="3"/>
      <c r="Q343" s="279" t="str">
        <f>E343</f>
        <v/>
      </c>
    </row>
    <row r="344" spans="1:17" x14ac:dyDescent="0.25">
      <c r="A344" s="18"/>
      <c r="B344" s="194"/>
      <c r="C344" s="196" t="s">
        <v>597</v>
      </c>
      <c r="D344" s="31"/>
      <c r="E344" s="462" t="str">
        <f>IF('8.4'!$T$56="","",'8.4'!$T$56)</f>
        <v/>
      </c>
      <c r="F344" s="463"/>
      <c r="G344" s="463"/>
      <c r="H344" s="463"/>
      <c r="I344" s="463"/>
      <c r="J344" s="463"/>
      <c r="K344" s="466"/>
      <c r="L344" s="3"/>
      <c r="Q344" s="279" t="str">
        <f>E344</f>
        <v/>
      </c>
    </row>
    <row r="345" spans="1:17" x14ac:dyDescent="0.25">
      <c r="A345" s="18"/>
      <c r="B345" s="194" t="s">
        <v>234</v>
      </c>
      <c r="C345" s="196" t="s">
        <v>326</v>
      </c>
      <c r="D345" s="31"/>
      <c r="E345" s="462" t="str">
        <f>IF('8.4'!$T$57="","",'8.4'!$T$57)</f>
        <v/>
      </c>
      <c r="F345" s="463"/>
      <c r="G345" s="463"/>
      <c r="H345" s="463"/>
      <c r="I345" s="463"/>
      <c r="J345" s="463"/>
      <c r="K345" s="466"/>
      <c r="L345" s="3"/>
      <c r="Q345" s="279" t="str">
        <f>E345</f>
        <v/>
      </c>
    </row>
    <row r="346" spans="1:17" x14ac:dyDescent="0.25">
      <c r="A346" s="18"/>
      <c r="B346" s="194" t="s">
        <v>235</v>
      </c>
      <c r="C346" s="196" t="s">
        <v>327</v>
      </c>
      <c r="D346" s="31"/>
      <c r="E346" s="462" t="str">
        <f>IF('8.4'!$T$58="","",'8.4'!$T$58)</f>
        <v/>
      </c>
      <c r="F346" s="463"/>
      <c r="G346" s="463"/>
      <c r="H346" s="463"/>
      <c r="I346" s="463"/>
      <c r="J346" s="463"/>
      <c r="K346" s="466"/>
      <c r="L346" s="3"/>
      <c r="Q346" s="279" t="str">
        <f>E346</f>
        <v/>
      </c>
    </row>
    <row r="347" spans="1:17" x14ac:dyDescent="0.25">
      <c r="A347" s="18"/>
      <c r="B347" s="194" t="s">
        <v>236</v>
      </c>
      <c r="C347" s="196" t="s">
        <v>328</v>
      </c>
      <c r="D347" s="31"/>
      <c r="E347" s="462" t="str">
        <f>IF('8.4'!$T$59="","",'8.4'!$T$59)</f>
        <v/>
      </c>
      <c r="F347" s="463"/>
      <c r="G347" s="463"/>
      <c r="H347" s="463"/>
      <c r="I347" s="463"/>
      <c r="J347" s="463"/>
      <c r="K347" s="466"/>
      <c r="L347" s="3"/>
      <c r="Q347" s="279" t="str">
        <f>E347</f>
        <v/>
      </c>
    </row>
    <row r="348" spans="1:17" x14ac:dyDescent="0.25">
      <c r="A348" s="18"/>
      <c r="B348" s="123"/>
      <c r="C348" s="118" t="s">
        <v>601</v>
      </c>
      <c r="D348" s="31"/>
      <c r="E348" s="471" t="str">
        <f>IF('8.4'!$T$61="","",'8.4'!$T$61)</f>
        <v/>
      </c>
      <c r="F348" s="472"/>
      <c r="G348" s="472"/>
      <c r="H348" s="472"/>
      <c r="I348" s="472"/>
      <c r="J348" s="472"/>
      <c r="K348" s="473"/>
      <c r="L348" s="3"/>
    </row>
    <row r="349" spans="1:17" x14ac:dyDescent="0.25">
      <c r="A349" s="18"/>
      <c r="B349" s="194" t="s">
        <v>233</v>
      </c>
      <c r="C349" s="196" t="s">
        <v>449</v>
      </c>
      <c r="D349" s="31"/>
      <c r="E349" s="462" t="str">
        <f>IF('8.4'!$T$62="","",'8.4'!$T$62)</f>
        <v/>
      </c>
      <c r="F349" s="463"/>
      <c r="G349" s="463"/>
      <c r="H349" s="463"/>
      <c r="I349" s="463"/>
      <c r="J349" s="463"/>
      <c r="K349" s="466"/>
      <c r="L349" s="3"/>
      <c r="Q349" s="279" t="str">
        <f>E349</f>
        <v/>
      </c>
    </row>
    <row r="350" spans="1:17" x14ac:dyDescent="0.25">
      <c r="A350" s="18"/>
      <c r="B350" s="194"/>
      <c r="C350" s="196" t="s">
        <v>597</v>
      </c>
      <c r="D350" s="31"/>
      <c r="E350" s="462" t="str">
        <f>IF('8.4'!$T$64="","",'8.4'!$T$64)</f>
        <v/>
      </c>
      <c r="F350" s="463"/>
      <c r="G350" s="463"/>
      <c r="H350" s="463"/>
      <c r="I350" s="463"/>
      <c r="J350" s="463"/>
      <c r="K350" s="466"/>
      <c r="L350" s="3"/>
      <c r="Q350" s="279" t="str">
        <f>E350</f>
        <v/>
      </c>
    </row>
    <row r="351" spans="1:17" x14ac:dyDescent="0.25">
      <c r="A351" s="18"/>
      <c r="B351" s="194" t="s">
        <v>234</v>
      </c>
      <c r="C351" s="196" t="s">
        <v>326</v>
      </c>
      <c r="D351" s="31"/>
      <c r="E351" s="462" t="str">
        <f>IF('8.4'!$T$65="","",'8.4'!$T$65)</f>
        <v/>
      </c>
      <c r="F351" s="463"/>
      <c r="G351" s="463"/>
      <c r="H351" s="463"/>
      <c r="I351" s="463"/>
      <c r="J351" s="463"/>
      <c r="K351" s="466"/>
      <c r="L351" s="3"/>
      <c r="Q351" s="279" t="str">
        <f>E351</f>
        <v/>
      </c>
    </row>
    <row r="352" spans="1:17" x14ac:dyDescent="0.25">
      <c r="A352" s="18"/>
      <c r="B352" s="194" t="s">
        <v>235</v>
      </c>
      <c r="C352" s="196" t="s">
        <v>327</v>
      </c>
      <c r="D352" s="31"/>
      <c r="E352" s="462" t="str">
        <f>IF('8.4'!$T$66="","",'8.4'!$T$66)</f>
        <v/>
      </c>
      <c r="F352" s="463"/>
      <c r="G352" s="463"/>
      <c r="H352" s="463"/>
      <c r="I352" s="463"/>
      <c r="J352" s="463"/>
      <c r="K352" s="466"/>
      <c r="L352" s="3"/>
      <c r="Q352" s="279" t="str">
        <f>E352</f>
        <v/>
      </c>
    </row>
    <row r="353" spans="1:19" x14ac:dyDescent="0.25">
      <c r="A353" s="18"/>
      <c r="B353" s="194" t="s">
        <v>236</v>
      </c>
      <c r="C353" s="196" t="s">
        <v>328</v>
      </c>
      <c r="D353" s="31"/>
      <c r="E353" s="462" t="str">
        <f>IF('8.4'!$T$67="","",'8.4'!$T$67)</f>
        <v/>
      </c>
      <c r="F353" s="463"/>
      <c r="G353" s="463"/>
      <c r="H353" s="463"/>
      <c r="I353" s="463"/>
      <c r="J353" s="463"/>
      <c r="K353" s="466"/>
      <c r="L353" s="3"/>
      <c r="Q353" s="279" t="str">
        <f>E353</f>
        <v/>
      </c>
    </row>
    <row r="354" spans="1:19" ht="25.5" x14ac:dyDescent="0.25">
      <c r="A354" s="18"/>
      <c r="B354" s="196" t="s">
        <v>334</v>
      </c>
      <c r="C354" s="196" t="s">
        <v>442</v>
      </c>
      <c r="D354" s="196"/>
      <c r="E354" s="196"/>
      <c r="F354" s="196"/>
      <c r="G354" s="196"/>
      <c r="H354" s="196"/>
      <c r="I354" s="196"/>
      <c r="J354" s="196"/>
      <c r="K354" s="196"/>
      <c r="L354" s="3"/>
    </row>
    <row r="355" spans="1:19" x14ac:dyDescent="0.25">
      <c r="A355" s="18"/>
      <c r="B355" s="194" t="s">
        <v>233</v>
      </c>
      <c r="C355" s="196" t="s">
        <v>474</v>
      </c>
      <c r="D355" s="31"/>
      <c r="E355" s="462" t="str">
        <f>IF('8.5'!$T$10="","",'8.5'!$T$10)</f>
        <v/>
      </c>
      <c r="F355" s="463"/>
      <c r="G355" s="463"/>
      <c r="H355" s="463"/>
      <c r="I355" s="463"/>
      <c r="J355" s="463"/>
      <c r="K355" s="466"/>
      <c r="L355" s="3"/>
    </row>
    <row r="356" spans="1:19" x14ac:dyDescent="0.25">
      <c r="A356" s="18"/>
      <c r="B356" s="194" t="s">
        <v>234</v>
      </c>
      <c r="C356" s="196" t="s">
        <v>475</v>
      </c>
      <c r="D356" s="31"/>
      <c r="E356" s="462" t="str">
        <f>IF('8.5'!$T$11="","",'8.5'!$T$11)</f>
        <v/>
      </c>
      <c r="F356" s="463"/>
      <c r="G356" s="463"/>
      <c r="H356" s="463"/>
      <c r="I356" s="463"/>
      <c r="J356" s="463"/>
      <c r="K356" s="466"/>
      <c r="L356" s="3"/>
    </row>
    <row r="357" spans="1:19" x14ac:dyDescent="0.25">
      <c r="A357" s="18"/>
      <c r="B357" s="194" t="s">
        <v>235</v>
      </c>
      <c r="C357" s="196" t="s">
        <v>476</v>
      </c>
      <c r="D357" s="31"/>
      <c r="E357" s="462" t="str">
        <f>IF('8.5'!$T$12="","",'8.5'!$T$12)</f>
        <v/>
      </c>
      <c r="F357" s="463"/>
      <c r="G357" s="463"/>
      <c r="H357" s="463"/>
      <c r="I357" s="463"/>
      <c r="J357" s="463"/>
      <c r="K357" s="466"/>
      <c r="L357" s="3"/>
    </row>
    <row r="358" spans="1:19" x14ac:dyDescent="0.25">
      <c r="A358" s="18"/>
      <c r="B358" s="194" t="s">
        <v>341</v>
      </c>
      <c r="C358" s="196" t="s">
        <v>443</v>
      </c>
      <c r="D358" s="31"/>
      <c r="E358" s="462" t="str">
        <f>IF('8.5'!$T$19="","",'8.5'!$T$19)</f>
        <v/>
      </c>
      <c r="F358" s="463"/>
      <c r="G358" s="463"/>
      <c r="H358" s="464" t="str">
        <f>IF('8.5'!$T$20="","",'8.5'!$T$20)</f>
        <v/>
      </c>
      <c r="I358" s="464"/>
      <c r="J358" s="464"/>
      <c r="K358" s="464"/>
      <c r="L358" s="3"/>
      <c r="R358" s="278" t="str">
        <f>H358</f>
        <v/>
      </c>
    </row>
    <row r="359" spans="1:19" x14ac:dyDescent="0.25">
      <c r="A359" s="18"/>
      <c r="B359" s="194" t="s">
        <v>350</v>
      </c>
      <c r="C359" s="196" t="s">
        <v>444</v>
      </c>
      <c r="D359" s="31"/>
      <c r="E359" s="462" t="str">
        <f>IF('8.5'!$T$26="","",'8.5'!$T$26)</f>
        <v/>
      </c>
      <c r="F359" s="463"/>
      <c r="G359" s="463"/>
      <c r="H359" s="464" t="str">
        <f>IF('8.5'!$T$27="","",'8.5'!$T$27)</f>
        <v/>
      </c>
      <c r="I359" s="464"/>
      <c r="J359" s="464"/>
      <c r="K359" s="464"/>
      <c r="L359" s="3"/>
      <c r="R359" s="278" t="str">
        <f>H359</f>
        <v/>
      </c>
    </row>
    <row r="360" spans="1:19" x14ac:dyDescent="0.25">
      <c r="A360" s="18"/>
      <c r="B360" s="194" t="s">
        <v>351</v>
      </c>
      <c r="C360" s="196" t="s">
        <v>445</v>
      </c>
      <c r="D360" s="31"/>
      <c r="E360" s="462" t="str">
        <f>IF('8.5'!$T$31="","",'8.5'!$T$31)</f>
        <v/>
      </c>
      <c r="F360" s="463"/>
      <c r="G360" s="463"/>
      <c r="H360" s="463"/>
      <c r="I360" s="463"/>
      <c r="J360" s="463"/>
      <c r="K360" s="466"/>
      <c r="L360" s="3"/>
      <c r="Q360" s="279" t="str">
        <f>E360</f>
        <v/>
      </c>
    </row>
    <row r="361" spans="1:19" s="268" customFormat="1" ht="8.25" x14ac:dyDescent="0.15">
      <c r="A361" s="266"/>
      <c r="B361" s="266"/>
      <c r="C361" s="266"/>
      <c r="D361" s="266"/>
      <c r="E361" s="266"/>
      <c r="F361" s="266"/>
      <c r="G361" s="266"/>
      <c r="H361" s="266"/>
      <c r="I361" s="266"/>
      <c r="J361" s="266"/>
      <c r="K361" s="266"/>
      <c r="L361" s="267"/>
      <c r="P361" s="277"/>
      <c r="Q361" s="277"/>
      <c r="R361" s="277"/>
      <c r="S361" s="277"/>
    </row>
    <row r="362" spans="1:19" x14ac:dyDescent="0.25">
      <c r="A362" s="18"/>
      <c r="B362" s="121">
        <v>9</v>
      </c>
      <c r="C362" s="115" t="s">
        <v>452</v>
      </c>
      <c r="D362" s="185"/>
      <c r="E362" s="189"/>
      <c r="F362" s="189"/>
      <c r="G362" s="189"/>
      <c r="H362" s="189"/>
      <c r="I362" s="189"/>
      <c r="J362" s="189"/>
      <c r="K362" s="189"/>
      <c r="L362" s="3"/>
    </row>
    <row r="363" spans="1:19" x14ac:dyDescent="0.25">
      <c r="A363" s="18"/>
      <c r="B363" s="194" t="s">
        <v>357</v>
      </c>
      <c r="C363" s="196" t="s">
        <v>453</v>
      </c>
      <c r="D363" s="31"/>
      <c r="E363" s="462" t="str">
        <f>IF('9'!$T$8="","",'9'!$T$8)</f>
        <v/>
      </c>
      <c r="F363" s="463"/>
      <c r="G363" s="463"/>
      <c r="H363" s="463"/>
      <c r="I363" s="463"/>
      <c r="J363" s="463"/>
      <c r="K363" s="466"/>
      <c r="L363" s="3"/>
      <c r="Q363" s="279" t="str">
        <f t="shared" ref="Q363:Q367" si="21">E363</f>
        <v/>
      </c>
    </row>
    <row r="364" spans="1:19" x14ac:dyDescent="0.25">
      <c r="A364" s="18"/>
      <c r="B364" s="194" t="s">
        <v>359</v>
      </c>
      <c r="C364" s="196" t="s">
        <v>454</v>
      </c>
      <c r="D364" s="31"/>
      <c r="E364" s="462" t="str">
        <f>IF('9'!$T$11="","",'9'!$T$11)</f>
        <v/>
      </c>
      <c r="F364" s="463"/>
      <c r="G364" s="463"/>
      <c r="H364" s="463"/>
      <c r="I364" s="463"/>
      <c r="J364" s="463"/>
      <c r="K364" s="466"/>
      <c r="L364" s="3"/>
      <c r="Q364" s="279" t="str">
        <f t="shared" si="21"/>
        <v/>
      </c>
    </row>
    <row r="365" spans="1:19" x14ac:dyDescent="0.25">
      <c r="A365" s="18"/>
      <c r="B365" s="194" t="s">
        <v>361</v>
      </c>
      <c r="C365" s="196" t="s">
        <v>455</v>
      </c>
      <c r="D365" s="31"/>
      <c r="E365" s="462" t="str">
        <f>IF('9'!$T$14="","",'9'!$T$14)</f>
        <v/>
      </c>
      <c r="F365" s="463"/>
      <c r="G365" s="463"/>
      <c r="H365" s="463"/>
      <c r="I365" s="463"/>
      <c r="J365" s="463"/>
      <c r="K365" s="466"/>
      <c r="L365" s="3"/>
      <c r="Q365" s="279" t="str">
        <f t="shared" si="21"/>
        <v/>
      </c>
    </row>
    <row r="366" spans="1:19" x14ac:dyDescent="0.25">
      <c r="A366" s="18"/>
      <c r="B366" s="194" t="s">
        <v>363</v>
      </c>
      <c r="C366" s="196" t="s">
        <v>364</v>
      </c>
      <c r="D366" s="31"/>
      <c r="E366" s="462" t="str">
        <f>IF('9'!$T$17="","",'9'!$T$17)</f>
        <v/>
      </c>
      <c r="F366" s="463"/>
      <c r="G366" s="463"/>
      <c r="H366" s="463"/>
      <c r="I366" s="463"/>
      <c r="J366" s="463"/>
      <c r="K366" s="466"/>
      <c r="L366" s="3"/>
      <c r="Q366" s="279" t="str">
        <f t="shared" si="21"/>
        <v/>
      </c>
    </row>
    <row r="367" spans="1:19" x14ac:dyDescent="0.25">
      <c r="A367" s="18"/>
      <c r="B367" s="194" t="s">
        <v>365</v>
      </c>
      <c r="C367" s="196" t="s">
        <v>366</v>
      </c>
      <c r="D367" s="31"/>
      <c r="E367" s="462" t="str">
        <f>IF('9'!$T$20="","",'9'!$T$20)</f>
        <v/>
      </c>
      <c r="F367" s="463"/>
      <c r="G367" s="463"/>
      <c r="H367" s="463"/>
      <c r="I367" s="463"/>
      <c r="J367" s="463"/>
      <c r="K367" s="466"/>
      <c r="L367" s="3"/>
      <c r="Q367" s="279" t="str">
        <f t="shared" si="21"/>
        <v/>
      </c>
    </row>
    <row r="368" spans="1:19" s="268" customFormat="1" ht="8.25" x14ac:dyDescent="0.15">
      <c r="A368" s="266"/>
      <c r="B368" s="266"/>
      <c r="C368" s="266"/>
      <c r="D368" s="266"/>
      <c r="E368" s="266"/>
      <c r="F368" s="266"/>
      <c r="G368" s="266"/>
      <c r="H368" s="266"/>
      <c r="I368" s="266"/>
      <c r="J368" s="266"/>
      <c r="K368" s="266"/>
      <c r="L368" s="267"/>
      <c r="P368" s="277"/>
      <c r="Q368" s="277"/>
      <c r="R368" s="277"/>
      <c r="S368" s="277"/>
    </row>
    <row r="369" spans="1:19" x14ac:dyDescent="0.25">
      <c r="A369" s="18"/>
      <c r="B369" s="121">
        <v>10</v>
      </c>
      <c r="C369" s="115" t="s">
        <v>368</v>
      </c>
      <c r="D369" s="185"/>
      <c r="E369" s="189"/>
      <c r="F369" s="189"/>
      <c r="G369" s="189"/>
      <c r="H369" s="189"/>
      <c r="I369" s="189"/>
      <c r="J369" s="189"/>
      <c r="K369" s="189"/>
      <c r="L369" s="3"/>
    </row>
    <row r="370" spans="1:19" x14ac:dyDescent="0.25">
      <c r="A370" s="18"/>
      <c r="B370" s="194" t="s">
        <v>369</v>
      </c>
      <c r="C370" s="196" t="s">
        <v>454</v>
      </c>
      <c r="D370" s="31"/>
      <c r="E370" s="462" t="str">
        <f>IF('10'!$T$8="","",'10'!$T$8)</f>
        <v/>
      </c>
      <c r="F370" s="463"/>
      <c r="G370" s="463"/>
      <c r="H370" s="463"/>
      <c r="I370" s="463"/>
      <c r="J370" s="463"/>
      <c r="K370" s="466"/>
      <c r="L370" s="3"/>
      <c r="Q370" s="279" t="str">
        <f t="shared" ref="Q370:Q372" si="22">E370</f>
        <v/>
      </c>
    </row>
    <row r="371" spans="1:19" x14ac:dyDescent="0.25">
      <c r="A371" s="18"/>
      <c r="B371" s="194" t="s">
        <v>371</v>
      </c>
      <c r="C371" s="196" t="s">
        <v>455</v>
      </c>
      <c r="D371" s="31"/>
      <c r="E371" s="462" t="str">
        <f>IF('10'!$T$11="","",'10'!$T$11)</f>
        <v/>
      </c>
      <c r="F371" s="463"/>
      <c r="G371" s="463"/>
      <c r="H371" s="463"/>
      <c r="I371" s="463"/>
      <c r="J371" s="463"/>
      <c r="K371" s="466"/>
      <c r="L371" s="3"/>
      <c r="Q371" s="279" t="str">
        <f t="shared" si="22"/>
        <v/>
      </c>
    </row>
    <row r="372" spans="1:19" x14ac:dyDescent="0.25">
      <c r="A372" s="18"/>
      <c r="B372" s="194" t="s">
        <v>372</v>
      </c>
      <c r="C372" s="196" t="s">
        <v>364</v>
      </c>
      <c r="D372" s="31"/>
      <c r="E372" s="462" t="str">
        <f>IF('10'!$T$14="","",'10'!$T$14)</f>
        <v/>
      </c>
      <c r="F372" s="463"/>
      <c r="G372" s="463"/>
      <c r="H372" s="463"/>
      <c r="I372" s="463"/>
      <c r="J372" s="463"/>
      <c r="K372" s="466"/>
      <c r="L372" s="3"/>
      <c r="Q372" s="279" t="str">
        <f t="shared" si="22"/>
        <v/>
      </c>
    </row>
    <row r="373" spans="1:19" s="268" customFormat="1" ht="8.25" x14ac:dyDescent="0.15">
      <c r="A373" s="266"/>
      <c r="B373" s="266"/>
      <c r="C373" s="266"/>
      <c r="D373" s="266"/>
      <c r="E373" s="266"/>
      <c r="F373" s="266"/>
      <c r="G373" s="266"/>
      <c r="H373" s="266"/>
      <c r="I373" s="266"/>
      <c r="J373" s="266"/>
      <c r="K373" s="266"/>
      <c r="L373" s="267"/>
      <c r="P373" s="277"/>
      <c r="Q373" s="277"/>
      <c r="R373" s="277"/>
      <c r="S373" s="277"/>
    </row>
    <row r="374" spans="1:19" x14ac:dyDescent="0.25">
      <c r="A374" s="18"/>
      <c r="B374" s="121">
        <v>11</v>
      </c>
      <c r="C374" s="115" t="s">
        <v>456</v>
      </c>
      <c r="D374" s="185"/>
      <c r="E374" s="189"/>
      <c r="F374" s="189"/>
      <c r="G374" s="189"/>
      <c r="H374" s="189"/>
      <c r="I374" s="189"/>
      <c r="J374" s="189"/>
      <c r="K374" s="189"/>
      <c r="L374" s="3"/>
      <c r="Q374" s="279"/>
    </row>
    <row r="375" spans="1:19" x14ac:dyDescent="0.25">
      <c r="A375" s="18"/>
      <c r="B375" s="194" t="s">
        <v>374</v>
      </c>
      <c r="C375" s="196" t="s">
        <v>457</v>
      </c>
      <c r="D375" s="31"/>
      <c r="E375" s="462" t="str">
        <f>IF('11'!$T$8="","",'11'!$T$8)</f>
        <v/>
      </c>
      <c r="F375" s="463"/>
      <c r="G375" s="463"/>
      <c r="H375" s="463"/>
      <c r="I375" s="463"/>
      <c r="J375" s="463"/>
      <c r="K375" s="466"/>
      <c r="L375" s="3"/>
      <c r="Q375" s="279" t="str">
        <f>E375</f>
        <v/>
      </c>
    </row>
    <row r="376" spans="1:19" s="119" customFormat="1" ht="12.75" x14ac:dyDescent="0.2">
      <c r="A376" s="113"/>
      <c r="B376" s="123" t="s">
        <v>376</v>
      </c>
      <c r="C376" s="132" t="s">
        <v>454</v>
      </c>
      <c r="D376" s="71"/>
      <c r="E376" s="192" t="s">
        <v>602</v>
      </c>
      <c r="F376" s="192"/>
      <c r="G376" s="192"/>
      <c r="H376" s="192"/>
      <c r="I376" s="192"/>
      <c r="J376" s="192"/>
      <c r="K376" s="192"/>
      <c r="L376" s="77"/>
      <c r="P376" s="281"/>
      <c r="Q376" s="279"/>
      <c r="R376" s="281"/>
      <c r="S376" s="281"/>
    </row>
    <row r="377" spans="1:19" x14ac:dyDescent="0.25">
      <c r="A377" s="18"/>
      <c r="B377" s="194" t="s">
        <v>378</v>
      </c>
      <c r="C377" s="196" t="s">
        <v>455</v>
      </c>
      <c r="D377" s="31"/>
      <c r="E377" s="462" t="str">
        <f>IF('11'!$T$14="","",'11'!$T$14)</f>
        <v/>
      </c>
      <c r="F377" s="463"/>
      <c r="G377" s="463"/>
      <c r="H377" s="463"/>
      <c r="I377" s="463"/>
      <c r="J377" s="463"/>
      <c r="K377" s="466"/>
      <c r="L377" s="3"/>
      <c r="Q377" s="279" t="str">
        <f t="shared" ref="Q377:Q380" si="23">E377</f>
        <v/>
      </c>
    </row>
    <row r="378" spans="1:19" x14ac:dyDescent="0.25">
      <c r="A378" s="18"/>
      <c r="B378" s="194" t="s">
        <v>379</v>
      </c>
      <c r="C378" s="196" t="s">
        <v>458</v>
      </c>
      <c r="D378" s="31"/>
      <c r="E378" s="462" t="str">
        <f>IF('11'!$T$17="","",'11'!$T$17)</f>
        <v/>
      </c>
      <c r="F378" s="463"/>
      <c r="G378" s="463"/>
      <c r="H378" s="463"/>
      <c r="I378" s="463"/>
      <c r="J378" s="463"/>
      <c r="K378" s="466"/>
      <c r="L378" s="3"/>
      <c r="Q378" s="279" t="str">
        <f t="shared" si="23"/>
        <v/>
      </c>
    </row>
    <row r="379" spans="1:19" x14ac:dyDescent="0.25">
      <c r="A379" s="18"/>
      <c r="B379" s="194" t="s">
        <v>381</v>
      </c>
      <c r="C379" s="196" t="s">
        <v>364</v>
      </c>
      <c r="D379" s="31"/>
      <c r="E379" s="462" t="str">
        <f>IF('11'!$T$20="","",'11'!$T$20)</f>
        <v/>
      </c>
      <c r="F379" s="463"/>
      <c r="G379" s="463"/>
      <c r="H379" s="463"/>
      <c r="I379" s="463"/>
      <c r="J379" s="463"/>
      <c r="K379" s="466"/>
      <c r="L379" s="3"/>
      <c r="Q379" s="279" t="str">
        <f t="shared" si="23"/>
        <v/>
      </c>
    </row>
    <row r="380" spans="1:19" x14ac:dyDescent="0.25">
      <c r="A380" s="18"/>
      <c r="B380" s="194" t="s">
        <v>382</v>
      </c>
      <c r="C380" s="196" t="s">
        <v>366</v>
      </c>
      <c r="D380" s="31"/>
      <c r="E380" s="462" t="str">
        <f>IF('11'!$T$23="","",'11'!$T$23)</f>
        <v/>
      </c>
      <c r="F380" s="463"/>
      <c r="G380" s="463"/>
      <c r="H380" s="463"/>
      <c r="I380" s="463"/>
      <c r="J380" s="463"/>
      <c r="K380" s="466"/>
      <c r="L380" s="3"/>
      <c r="Q380" s="279" t="str">
        <f t="shared" si="23"/>
        <v/>
      </c>
    </row>
    <row r="381" spans="1:19" s="268" customFormat="1" ht="8.25" x14ac:dyDescent="0.15">
      <c r="A381" s="266"/>
      <c r="B381" s="266"/>
      <c r="C381" s="266"/>
      <c r="D381" s="266"/>
      <c r="E381" s="266"/>
      <c r="F381" s="266"/>
      <c r="G381" s="266"/>
      <c r="H381" s="266"/>
      <c r="I381" s="266"/>
      <c r="J381" s="266"/>
      <c r="K381" s="266"/>
      <c r="L381" s="267"/>
      <c r="P381" s="277"/>
      <c r="Q381" s="277"/>
      <c r="R381" s="277"/>
      <c r="S381" s="277"/>
    </row>
    <row r="382" spans="1:19" x14ac:dyDescent="0.25">
      <c r="A382" s="18"/>
      <c r="B382" s="121">
        <v>12</v>
      </c>
      <c r="C382" s="115" t="s">
        <v>384</v>
      </c>
      <c r="D382" s="185"/>
      <c r="E382" s="189"/>
      <c r="F382" s="189"/>
      <c r="G382" s="189"/>
      <c r="H382" s="189"/>
      <c r="I382" s="189"/>
      <c r="J382" s="189"/>
      <c r="K382" s="189"/>
      <c r="L382" s="3"/>
    </row>
    <row r="383" spans="1:19" x14ac:dyDescent="0.25">
      <c r="A383" s="18"/>
      <c r="B383" s="194" t="s">
        <v>385</v>
      </c>
      <c r="C383" s="196" t="s">
        <v>459</v>
      </c>
      <c r="D383" s="31"/>
      <c r="E383" s="462" t="str">
        <f>IF('12'!$T$8="","",'12'!$T$8)</f>
        <v/>
      </c>
      <c r="F383" s="463"/>
      <c r="G383" s="463"/>
      <c r="H383" s="463"/>
      <c r="I383" s="463"/>
      <c r="J383" s="463"/>
      <c r="K383" s="466"/>
      <c r="L383" s="3"/>
      <c r="Q383" s="279" t="str">
        <f t="shared" ref="Q383:Q389" si="24">E383</f>
        <v/>
      </c>
    </row>
    <row r="384" spans="1:19" x14ac:dyDescent="0.25">
      <c r="A384" s="18"/>
      <c r="B384" s="194" t="s">
        <v>387</v>
      </c>
      <c r="C384" s="196" t="s">
        <v>460</v>
      </c>
      <c r="D384" s="31"/>
      <c r="E384" s="462" t="str">
        <f>IF('12'!$T$11="","",'12'!$T$11)</f>
        <v/>
      </c>
      <c r="F384" s="463"/>
      <c r="G384" s="463"/>
      <c r="H384" s="463"/>
      <c r="I384" s="463"/>
      <c r="J384" s="463"/>
      <c r="K384" s="466"/>
      <c r="L384" s="3"/>
      <c r="Q384" s="279" t="str">
        <f t="shared" si="24"/>
        <v/>
      </c>
    </row>
    <row r="385" spans="1:19" x14ac:dyDescent="0.25">
      <c r="A385" s="18"/>
      <c r="B385" s="194" t="s">
        <v>389</v>
      </c>
      <c r="C385" s="196" t="s">
        <v>454</v>
      </c>
      <c r="D385" s="31"/>
      <c r="E385" s="462" t="str">
        <f>IF('12'!$T$14="","",'12'!$T$14)</f>
        <v/>
      </c>
      <c r="F385" s="463"/>
      <c r="G385" s="463"/>
      <c r="H385" s="463"/>
      <c r="I385" s="463"/>
      <c r="J385" s="463"/>
      <c r="K385" s="466"/>
      <c r="L385" s="3"/>
      <c r="Q385" s="279" t="str">
        <f t="shared" si="24"/>
        <v/>
      </c>
    </row>
    <row r="386" spans="1:19" x14ac:dyDescent="0.25">
      <c r="A386" s="18"/>
      <c r="B386" s="194" t="s">
        <v>391</v>
      </c>
      <c r="C386" s="196" t="s">
        <v>455</v>
      </c>
      <c r="D386" s="31"/>
      <c r="E386" s="462" t="str">
        <f>IF('12'!$T$17="","",'12'!$T$17)</f>
        <v/>
      </c>
      <c r="F386" s="463"/>
      <c r="G386" s="463"/>
      <c r="H386" s="463"/>
      <c r="I386" s="463"/>
      <c r="J386" s="463"/>
      <c r="K386" s="466"/>
      <c r="L386" s="3"/>
      <c r="Q386" s="279" t="str">
        <f t="shared" si="24"/>
        <v/>
      </c>
    </row>
    <row r="387" spans="1:19" x14ac:dyDescent="0.25">
      <c r="A387" s="18"/>
      <c r="B387" s="194" t="s">
        <v>393</v>
      </c>
      <c r="C387" s="196" t="s">
        <v>364</v>
      </c>
      <c r="D387" s="31"/>
      <c r="E387" s="462" t="str">
        <f>IF('12'!$T$20="","",'12'!$T$20)</f>
        <v/>
      </c>
      <c r="F387" s="463"/>
      <c r="G387" s="463"/>
      <c r="H387" s="463"/>
      <c r="I387" s="463"/>
      <c r="J387" s="463"/>
      <c r="K387" s="466"/>
      <c r="L387" s="3"/>
      <c r="Q387" s="279" t="str">
        <f t="shared" si="24"/>
        <v/>
      </c>
    </row>
    <row r="388" spans="1:19" x14ac:dyDescent="0.25">
      <c r="A388" s="18"/>
      <c r="B388" s="194" t="s">
        <v>394</v>
      </c>
      <c r="C388" s="196" t="s">
        <v>461</v>
      </c>
      <c r="D388" s="31"/>
      <c r="E388" s="462" t="str">
        <f>IF('12'!$T$23="","",'12'!$T$23)</f>
        <v/>
      </c>
      <c r="F388" s="463"/>
      <c r="G388" s="463"/>
      <c r="H388" s="463"/>
      <c r="I388" s="463"/>
      <c r="J388" s="463"/>
      <c r="K388" s="466"/>
      <c r="L388" s="3"/>
      <c r="Q388" s="279" t="str">
        <f t="shared" si="24"/>
        <v/>
      </c>
    </row>
    <row r="389" spans="1:19" x14ac:dyDescent="0.25">
      <c r="A389" s="18"/>
      <c r="B389" s="194" t="s">
        <v>396</v>
      </c>
      <c r="C389" s="196" t="s">
        <v>462</v>
      </c>
      <c r="D389" s="31"/>
      <c r="E389" s="462" t="str">
        <f>IF('12'!$T$26="","",'12'!$T$26)</f>
        <v/>
      </c>
      <c r="F389" s="463"/>
      <c r="G389" s="463"/>
      <c r="H389" s="463"/>
      <c r="I389" s="463"/>
      <c r="J389" s="463"/>
      <c r="K389" s="466"/>
      <c r="L389" s="3"/>
      <c r="Q389" s="279" t="str">
        <f t="shared" si="24"/>
        <v/>
      </c>
    </row>
    <row r="390" spans="1:19" s="268" customFormat="1" ht="8.25" x14ac:dyDescent="0.15">
      <c r="A390" s="266"/>
      <c r="B390" s="266"/>
      <c r="C390" s="266"/>
      <c r="D390" s="266"/>
      <c r="E390" s="266"/>
      <c r="F390" s="266"/>
      <c r="G390" s="266"/>
      <c r="H390" s="266"/>
      <c r="I390" s="266"/>
      <c r="J390" s="266"/>
      <c r="K390" s="266"/>
      <c r="L390" s="267"/>
      <c r="P390" s="277"/>
      <c r="Q390" s="277"/>
      <c r="R390" s="277"/>
      <c r="S390" s="277"/>
    </row>
    <row r="391" spans="1:19" x14ac:dyDescent="0.25">
      <c r="A391" s="18"/>
      <c r="B391" s="121">
        <v>13</v>
      </c>
      <c r="C391" s="115" t="s">
        <v>463</v>
      </c>
      <c r="D391" s="185"/>
      <c r="E391" s="189"/>
      <c r="F391" s="189"/>
      <c r="G391" s="189"/>
      <c r="H391" s="189"/>
      <c r="I391" s="189"/>
      <c r="J391" s="189"/>
      <c r="K391" s="189"/>
      <c r="L391" s="3"/>
    </row>
    <row r="392" spans="1:19" x14ac:dyDescent="0.25">
      <c r="A392" s="18"/>
      <c r="B392" s="194" t="s">
        <v>400</v>
      </c>
      <c r="C392" s="196" t="s">
        <v>481</v>
      </c>
      <c r="D392" s="31"/>
      <c r="E392" s="462" t="str">
        <f>IF('13'!$T$8="","",'13'!$T$8)</f>
        <v/>
      </c>
      <c r="F392" s="463"/>
      <c r="G392" s="463"/>
      <c r="H392" s="463"/>
      <c r="I392" s="463"/>
      <c r="J392" s="463"/>
      <c r="K392" s="466"/>
      <c r="L392" s="3"/>
      <c r="Q392" s="279" t="str">
        <f t="shared" ref="Q392:Q395" si="25">E392</f>
        <v/>
      </c>
    </row>
    <row r="393" spans="1:19" x14ac:dyDescent="0.25">
      <c r="A393" s="18"/>
      <c r="B393" s="194" t="s">
        <v>402</v>
      </c>
      <c r="C393" s="196" t="s">
        <v>465</v>
      </c>
      <c r="D393" s="31"/>
      <c r="E393" s="462" t="str">
        <f>IF('13'!$T$11="","",'13'!$T$11)</f>
        <v/>
      </c>
      <c r="F393" s="463"/>
      <c r="G393" s="463"/>
      <c r="H393" s="463"/>
      <c r="I393" s="463"/>
      <c r="J393" s="463"/>
      <c r="K393" s="466"/>
      <c r="L393" s="3"/>
      <c r="Q393" s="279" t="str">
        <f t="shared" si="25"/>
        <v/>
      </c>
    </row>
    <row r="394" spans="1:19" x14ac:dyDescent="0.25">
      <c r="A394" s="18"/>
      <c r="B394" s="194" t="s">
        <v>404</v>
      </c>
      <c r="C394" s="196" t="s">
        <v>454</v>
      </c>
      <c r="D394" s="31"/>
      <c r="E394" s="462" t="str">
        <f>IF('13'!$T$14="","",'13'!$T$14)</f>
        <v/>
      </c>
      <c r="F394" s="463"/>
      <c r="G394" s="463"/>
      <c r="H394" s="463"/>
      <c r="I394" s="463"/>
      <c r="J394" s="463"/>
      <c r="K394" s="466"/>
      <c r="L394" s="3"/>
      <c r="Q394" s="279" t="str">
        <f t="shared" si="25"/>
        <v/>
      </c>
    </row>
    <row r="395" spans="1:19" x14ac:dyDescent="0.25">
      <c r="A395" s="18"/>
      <c r="B395" s="194" t="s">
        <v>407</v>
      </c>
      <c r="C395" s="196" t="s">
        <v>455</v>
      </c>
      <c r="D395" s="31"/>
      <c r="E395" s="462" t="str">
        <f>IF('13'!$T$17="","",'13'!$T$17)</f>
        <v/>
      </c>
      <c r="F395" s="463"/>
      <c r="G395" s="463"/>
      <c r="H395" s="463"/>
      <c r="I395" s="463"/>
      <c r="J395" s="463"/>
      <c r="K395" s="466"/>
      <c r="L395" s="3"/>
      <c r="Q395" s="279" t="str">
        <f t="shared" si="25"/>
        <v/>
      </c>
    </row>
    <row r="396" spans="1:19" s="268" customFormat="1" ht="8.25" x14ac:dyDescent="0.15">
      <c r="A396" s="266"/>
      <c r="B396" s="266"/>
      <c r="C396" s="266"/>
      <c r="D396" s="266"/>
      <c r="E396" s="266"/>
      <c r="F396" s="266"/>
      <c r="G396" s="266"/>
      <c r="H396" s="266"/>
      <c r="I396" s="266"/>
      <c r="J396" s="266"/>
      <c r="K396" s="266"/>
      <c r="L396" s="267"/>
      <c r="P396" s="277"/>
      <c r="Q396" s="277"/>
      <c r="R396" s="277"/>
      <c r="S396" s="277"/>
    </row>
    <row r="397" spans="1:19" x14ac:dyDescent="0.25">
      <c r="A397" s="18"/>
      <c r="B397" s="121">
        <v>14</v>
      </c>
      <c r="C397" s="115" t="s">
        <v>409</v>
      </c>
      <c r="D397" s="185"/>
      <c r="E397" s="189"/>
      <c r="F397" s="189"/>
      <c r="G397" s="189"/>
      <c r="H397" s="189"/>
      <c r="I397" s="189"/>
      <c r="J397" s="189"/>
      <c r="K397" s="189"/>
      <c r="L397" s="3"/>
    </row>
    <row r="398" spans="1:19" x14ac:dyDescent="0.25">
      <c r="A398" s="18"/>
      <c r="B398" s="194" t="s">
        <v>410</v>
      </c>
      <c r="C398" s="196" t="s">
        <v>460</v>
      </c>
      <c r="D398" s="31"/>
      <c r="E398" s="462" t="str">
        <f>IF('14'!$T$8="","",'14'!$T$8)</f>
        <v/>
      </c>
      <c r="F398" s="463"/>
      <c r="G398" s="463"/>
      <c r="H398" s="463"/>
      <c r="I398" s="463"/>
      <c r="J398" s="463"/>
      <c r="K398" s="466"/>
      <c r="L398" s="3"/>
      <c r="Q398" s="279" t="str">
        <f t="shared" ref="Q398:Q400" si="26">E398</f>
        <v/>
      </c>
    </row>
    <row r="399" spans="1:19" x14ac:dyDescent="0.25">
      <c r="A399" s="18"/>
      <c r="B399" s="194" t="s">
        <v>411</v>
      </c>
      <c r="C399" s="196" t="s">
        <v>454</v>
      </c>
      <c r="D399" s="31"/>
      <c r="E399" s="462" t="str">
        <f>IF('14'!$T$11="","",'14'!$T$11)</f>
        <v/>
      </c>
      <c r="F399" s="463"/>
      <c r="G399" s="463"/>
      <c r="H399" s="463"/>
      <c r="I399" s="463"/>
      <c r="J399" s="463"/>
      <c r="K399" s="466"/>
      <c r="L399" s="3"/>
      <c r="Q399" s="279" t="str">
        <f t="shared" si="26"/>
        <v/>
      </c>
    </row>
    <row r="400" spans="1:19" x14ac:dyDescent="0.25">
      <c r="A400" s="18"/>
      <c r="B400" s="194" t="s">
        <v>413</v>
      </c>
      <c r="C400" s="196" t="s">
        <v>455</v>
      </c>
      <c r="D400" s="31"/>
      <c r="E400" s="462" t="str">
        <f>IF('14'!$T$14="","",'14'!$T$14)</f>
        <v/>
      </c>
      <c r="F400" s="463"/>
      <c r="G400" s="463"/>
      <c r="H400" s="463"/>
      <c r="I400" s="463"/>
      <c r="J400" s="463"/>
      <c r="K400" s="466"/>
      <c r="L400" s="3"/>
      <c r="Q400" s="279" t="str">
        <f t="shared" si="26"/>
        <v/>
      </c>
    </row>
    <row r="401" spans="1:19" x14ac:dyDescent="0.25">
      <c r="A401" s="31"/>
      <c r="B401" s="71"/>
      <c r="C401" s="31"/>
      <c r="D401" s="31"/>
      <c r="E401" s="31"/>
      <c r="F401" s="31"/>
      <c r="G401" s="31"/>
      <c r="H401" s="31"/>
      <c r="I401" s="31"/>
      <c r="J401" s="31"/>
      <c r="K401" s="31"/>
      <c r="L401" s="3"/>
    </row>
    <row r="402" spans="1:19" ht="15.75" thickBot="1" x14ac:dyDescent="0.3">
      <c r="A402" s="111"/>
      <c r="B402" s="469" t="str">
        <f>CONCATENATE("Surveillance system report: ",'1'!$D$13)</f>
        <v xml:space="preserve">Surveillance system report: </v>
      </c>
      <c r="C402" s="469"/>
      <c r="D402" s="469"/>
      <c r="E402" s="469"/>
      <c r="F402" s="469"/>
      <c r="G402" s="469"/>
      <c r="H402" s="469"/>
      <c r="I402" s="469"/>
      <c r="J402" s="469"/>
      <c r="K402" s="469"/>
      <c r="L402" s="3"/>
    </row>
    <row r="403" spans="1:19" s="268" customFormat="1" x14ac:dyDescent="0.15">
      <c r="A403" s="266"/>
      <c r="B403" s="465" t="str">
        <f>CONCATENATE("Surveillance component: ",$B$43)</f>
        <v xml:space="preserve">Surveillance component: </v>
      </c>
      <c r="C403" s="465"/>
      <c r="D403" s="465"/>
      <c r="E403" s="465"/>
      <c r="F403" s="465"/>
      <c r="G403" s="465"/>
      <c r="H403" s="465"/>
      <c r="I403" s="465"/>
      <c r="J403" s="465"/>
      <c r="K403" s="465"/>
      <c r="L403" s="267"/>
      <c r="P403" s="277"/>
      <c r="Q403" s="277"/>
      <c r="R403" s="277"/>
      <c r="S403" s="277"/>
    </row>
    <row r="404" spans="1:19" ht="15" customHeight="1" x14ac:dyDescent="0.25">
      <c r="A404" s="111"/>
      <c r="B404" s="121">
        <v>3</v>
      </c>
      <c r="C404" s="115" t="s">
        <v>137</v>
      </c>
      <c r="D404" s="189"/>
      <c r="E404" s="88"/>
      <c r="F404" s="189"/>
      <c r="G404" s="189"/>
      <c r="H404" s="189"/>
      <c r="I404" s="189"/>
      <c r="J404" s="189"/>
      <c r="K404" s="189"/>
      <c r="L404" s="3"/>
    </row>
    <row r="405" spans="1:19" x14ac:dyDescent="0.25">
      <c r="A405" s="18"/>
      <c r="B405" s="194" t="s">
        <v>138</v>
      </c>
      <c r="C405" s="195" t="s">
        <v>11</v>
      </c>
      <c r="D405" s="31"/>
      <c r="E405" s="462" t="str">
        <f>IF('3'!$U$8="","",'3'!$U$8)</f>
        <v/>
      </c>
      <c r="F405" s="463"/>
      <c r="G405" s="463"/>
      <c r="H405" s="464" t="str">
        <f>IF('3'!$U$10="","",'3'!$U$10)</f>
        <v/>
      </c>
      <c r="I405" s="464"/>
      <c r="J405" s="464"/>
      <c r="K405" s="464"/>
      <c r="L405" s="3"/>
      <c r="P405" s="43" t="str">
        <f>H405</f>
        <v/>
      </c>
    </row>
    <row r="406" spans="1:19" x14ac:dyDescent="0.25">
      <c r="A406" s="18"/>
      <c r="B406" s="194" t="s">
        <v>164</v>
      </c>
      <c r="C406" s="195" t="s">
        <v>90</v>
      </c>
      <c r="D406" s="31"/>
      <c r="E406" s="462" t="str">
        <f>IF('3'!$U$13="","",'3'!$U$13)</f>
        <v/>
      </c>
      <c r="F406" s="463"/>
      <c r="G406" s="463"/>
      <c r="H406" s="464" t="str">
        <f>IF('3'!$U$15="","",'3'!$U$15)</f>
        <v/>
      </c>
      <c r="I406" s="464"/>
      <c r="J406" s="464"/>
      <c r="K406" s="464"/>
      <c r="L406" s="3"/>
      <c r="Q406" s="278"/>
      <c r="R406" s="279" t="str">
        <f>H406</f>
        <v/>
      </c>
    </row>
    <row r="407" spans="1:19" s="119" customFormat="1" x14ac:dyDescent="0.2">
      <c r="A407" s="113"/>
      <c r="B407" s="194" t="s">
        <v>212</v>
      </c>
      <c r="C407" s="195" t="s">
        <v>91</v>
      </c>
      <c r="D407" s="71"/>
      <c r="E407" s="462" t="str">
        <f>IF('3'!$U$18="","",'3'!$U$18)</f>
        <v/>
      </c>
      <c r="F407" s="463"/>
      <c r="G407" s="463"/>
      <c r="H407" s="464" t="str">
        <f>IF('3'!$U$20="","",'3'!$U$20)</f>
        <v/>
      </c>
      <c r="I407" s="464"/>
      <c r="J407" s="464"/>
      <c r="K407" s="464"/>
      <c r="L407" s="77"/>
      <c r="P407" s="281"/>
      <c r="Q407" s="278"/>
      <c r="R407" s="279" t="str">
        <f>H407</f>
        <v/>
      </c>
      <c r="S407" s="281"/>
    </row>
    <row r="408" spans="1:19" s="119" customFormat="1" x14ac:dyDescent="0.2">
      <c r="A408" s="113"/>
      <c r="B408" s="194" t="s">
        <v>215</v>
      </c>
      <c r="C408" s="195" t="s">
        <v>213</v>
      </c>
      <c r="D408" s="71"/>
      <c r="E408" s="462" t="str">
        <f>IF('3'!$U$23="","",'3'!$U$23)</f>
        <v/>
      </c>
      <c r="F408" s="463"/>
      <c r="G408" s="463"/>
      <c r="H408" s="463"/>
      <c r="I408" s="463"/>
      <c r="J408" s="463"/>
      <c r="K408" s="466"/>
      <c r="L408" s="77"/>
      <c r="P408" s="281"/>
      <c r="Q408" s="279" t="str">
        <f>E408</f>
        <v/>
      </c>
      <c r="R408" s="281"/>
      <c r="S408" s="281"/>
    </row>
    <row r="409" spans="1:19" s="119" customFormat="1" x14ac:dyDescent="0.2">
      <c r="A409" s="113"/>
      <c r="B409" s="194" t="s">
        <v>216</v>
      </c>
      <c r="C409" s="195" t="s">
        <v>426</v>
      </c>
      <c r="D409" s="71"/>
      <c r="E409" s="462" t="str">
        <f>IF('3'!$U$26="","",'3'!$U$26)</f>
        <v/>
      </c>
      <c r="F409" s="463"/>
      <c r="G409" s="463"/>
      <c r="H409" s="463"/>
      <c r="I409" s="463"/>
      <c r="J409" s="463"/>
      <c r="K409" s="466"/>
      <c r="L409" s="77"/>
      <c r="P409" s="281"/>
      <c r="Q409" s="279" t="str">
        <f>E409</f>
        <v/>
      </c>
      <c r="R409" s="281"/>
      <c r="S409" s="281"/>
    </row>
    <row r="410" spans="1:19" x14ac:dyDescent="0.25">
      <c r="A410" s="18"/>
      <c r="B410" s="194" t="s">
        <v>219</v>
      </c>
      <c r="C410" s="195" t="s">
        <v>217</v>
      </c>
      <c r="D410" s="31"/>
      <c r="E410" s="462" t="str">
        <f>IF('3'!$U$29="","",'3'!$U$29)</f>
        <v/>
      </c>
      <c r="F410" s="463"/>
      <c r="G410" s="463"/>
      <c r="H410" s="463"/>
      <c r="I410" s="463"/>
      <c r="J410" s="463"/>
      <c r="K410" s="466"/>
      <c r="L410" s="3"/>
      <c r="Q410" s="279" t="str">
        <f>E410</f>
        <v/>
      </c>
    </row>
    <row r="411" spans="1:19" s="119" customFormat="1" x14ac:dyDescent="0.2">
      <c r="A411" s="113"/>
      <c r="B411" s="194" t="s">
        <v>803</v>
      </c>
      <c r="C411" s="195" t="s">
        <v>220</v>
      </c>
      <c r="D411" s="71"/>
      <c r="E411" s="462" t="str">
        <f>IF('3'!$U$33="","",'3'!$U$33)</f>
        <v/>
      </c>
      <c r="F411" s="463"/>
      <c r="G411" s="463"/>
      <c r="H411" s="463"/>
      <c r="I411" s="463"/>
      <c r="J411" s="463"/>
      <c r="K411" s="466"/>
      <c r="L411" s="77"/>
      <c r="P411" s="281"/>
      <c r="Q411" s="279" t="str">
        <f>E411</f>
        <v/>
      </c>
      <c r="R411" s="281"/>
      <c r="S411" s="281"/>
    </row>
    <row r="412" spans="1:19" s="268" customFormat="1" ht="8.25" x14ac:dyDescent="0.15">
      <c r="A412" s="266"/>
      <c r="B412" s="266"/>
      <c r="C412" s="266"/>
      <c r="D412" s="266"/>
      <c r="E412" s="266"/>
      <c r="F412" s="266"/>
      <c r="G412" s="266"/>
      <c r="H412" s="266"/>
      <c r="I412" s="266"/>
      <c r="J412" s="266"/>
      <c r="K412" s="266"/>
      <c r="L412" s="267"/>
      <c r="P412" s="277"/>
      <c r="Q412" s="277"/>
      <c r="R412" s="277"/>
      <c r="S412" s="277"/>
    </row>
    <row r="413" spans="1:19" x14ac:dyDescent="0.25">
      <c r="A413" s="18"/>
      <c r="B413" s="121">
        <v>4</v>
      </c>
      <c r="C413" s="115" t="s">
        <v>221</v>
      </c>
      <c r="D413" s="185"/>
      <c r="E413" s="189"/>
      <c r="F413" s="189"/>
      <c r="G413" s="189"/>
      <c r="H413" s="189"/>
      <c r="I413" s="189"/>
      <c r="J413" s="189"/>
      <c r="K413" s="189"/>
      <c r="L413" s="3"/>
    </row>
    <row r="414" spans="1:19" x14ac:dyDescent="0.25">
      <c r="A414" s="18"/>
      <c r="B414" s="194" t="s">
        <v>222</v>
      </c>
      <c r="C414" s="195" t="s">
        <v>223</v>
      </c>
      <c r="D414" s="31"/>
      <c r="E414" s="462" t="str">
        <f>IF('4'!$U$8="","",'4'!$U$8)</f>
        <v/>
      </c>
      <c r="F414" s="463"/>
      <c r="G414" s="463"/>
      <c r="H414" s="463"/>
      <c r="I414" s="463"/>
      <c r="J414" s="463"/>
      <c r="K414" s="466"/>
      <c r="L414" s="3"/>
      <c r="Q414" s="279" t="str">
        <f>E414</f>
        <v/>
      </c>
    </row>
    <row r="415" spans="1:19" x14ac:dyDescent="0.25">
      <c r="A415" s="18"/>
      <c r="B415" s="194" t="s">
        <v>226</v>
      </c>
      <c r="C415" s="195" t="s">
        <v>224</v>
      </c>
      <c r="D415" s="31"/>
      <c r="E415" s="462" t="str">
        <f>IF('4'!$U$11="","",'4'!$U$11)</f>
        <v/>
      </c>
      <c r="F415" s="463"/>
      <c r="G415" s="463"/>
      <c r="H415" s="463"/>
      <c r="I415" s="463"/>
      <c r="J415" s="463"/>
      <c r="K415" s="466"/>
      <c r="L415" s="3"/>
      <c r="Q415" s="279" t="str">
        <f>E415</f>
        <v/>
      </c>
    </row>
    <row r="416" spans="1:19" x14ac:dyDescent="0.25">
      <c r="A416" s="18"/>
      <c r="B416" s="194" t="s">
        <v>225</v>
      </c>
      <c r="C416" s="195" t="s">
        <v>227</v>
      </c>
      <c r="D416" s="31"/>
      <c r="E416" s="462" t="str">
        <f>IF('4'!$U$14="","",'4'!$U$14)</f>
        <v/>
      </c>
      <c r="F416" s="463"/>
      <c r="G416" s="463"/>
      <c r="H416" s="463"/>
      <c r="I416" s="463"/>
      <c r="J416" s="463"/>
      <c r="K416" s="466"/>
      <c r="L416" s="3"/>
      <c r="Q416" s="279" t="str">
        <f>E416</f>
        <v/>
      </c>
    </row>
    <row r="417" spans="1:19" x14ac:dyDescent="0.25">
      <c r="A417" s="18"/>
      <c r="B417" s="194" t="s">
        <v>228</v>
      </c>
      <c r="C417" s="195" t="s">
        <v>229</v>
      </c>
      <c r="D417" s="31"/>
      <c r="E417" s="462" t="str">
        <f>IF('4'!$U$17="","",'4'!$U$17)</f>
        <v/>
      </c>
      <c r="F417" s="463"/>
      <c r="G417" s="463"/>
      <c r="H417" s="463"/>
      <c r="I417" s="463"/>
      <c r="J417" s="463"/>
      <c r="K417" s="466"/>
      <c r="L417" s="3"/>
      <c r="Q417" s="279" t="str">
        <f>E417</f>
        <v/>
      </c>
    </row>
    <row r="418" spans="1:19" x14ac:dyDescent="0.25">
      <c r="A418" s="18"/>
      <c r="B418" s="194" t="s">
        <v>230</v>
      </c>
      <c r="C418" s="195" t="s">
        <v>427</v>
      </c>
      <c r="D418" s="31"/>
      <c r="E418" s="462" t="str">
        <f>IF('4'!$U$20="","",'4'!$U$20)</f>
        <v/>
      </c>
      <c r="F418" s="463"/>
      <c r="G418" s="463"/>
      <c r="H418" s="463"/>
      <c r="I418" s="463"/>
      <c r="J418" s="463"/>
      <c r="K418" s="466"/>
      <c r="L418" s="3"/>
      <c r="Q418" s="279" t="str">
        <f>E418</f>
        <v/>
      </c>
    </row>
    <row r="419" spans="1:19" s="268" customFormat="1" ht="8.25" x14ac:dyDescent="0.15">
      <c r="A419" s="266"/>
      <c r="B419" s="266"/>
      <c r="C419" s="266"/>
      <c r="D419" s="266"/>
      <c r="E419" s="266"/>
      <c r="F419" s="266"/>
      <c r="G419" s="266"/>
      <c r="H419" s="266"/>
      <c r="I419" s="266"/>
      <c r="J419" s="266"/>
      <c r="K419" s="266"/>
      <c r="L419" s="267"/>
      <c r="P419" s="277"/>
      <c r="Q419" s="277"/>
      <c r="R419" s="277"/>
      <c r="S419" s="277"/>
    </row>
    <row r="420" spans="1:19" x14ac:dyDescent="0.25">
      <c r="A420" s="18"/>
      <c r="B420" s="121">
        <v>5</v>
      </c>
      <c r="C420" s="115" t="s">
        <v>231</v>
      </c>
      <c r="D420" s="201">
        <f>FormControl!C494</f>
        <v>0</v>
      </c>
      <c r="E420" s="270">
        <f>FormControl!$E$154</f>
        <v>0</v>
      </c>
      <c r="F420" s="189"/>
      <c r="G420" s="189"/>
      <c r="H420" s="189"/>
      <c r="I420" s="189"/>
      <c r="J420" s="189"/>
      <c r="K420" s="189"/>
      <c r="L420" s="3"/>
    </row>
    <row r="421" spans="1:19" x14ac:dyDescent="0.25">
      <c r="A421" s="18"/>
      <c r="B421" s="123"/>
      <c r="C421" s="118" t="s">
        <v>595</v>
      </c>
      <c r="D421" s="192"/>
      <c r="E421" s="192"/>
      <c r="F421" s="192"/>
      <c r="G421" s="192"/>
      <c r="H421" s="192"/>
      <c r="I421" s="192"/>
      <c r="J421" s="192"/>
      <c r="K421" s="192"/>
      <c r="L421" s="3"/>
    </row>
    <row r="422" spans="1:19" x14ac:dyDescent="0.25">
      <c r="A422" s="18"/>
      <c r="B422" s="194" t="s">
        <v>233</v>
      </c>
      <c r="C422" s="196" t="s">
        <v>428</v>
      </c>
      <c r="D422" s="31"/>
      <c r="E422" s="462" t="str">
        <f>IF('5'!$U$12="","",'5'!$U$12)</f>
        <v/>
      </c>
      <c r="F422" s="463"/>
      <c r="G422" s="463"/>
      <c r="H422" s="463"/>
      <c r="I422" s="463"/>
      <c r="J422" s="463"/>
      <c r="K422" s="466"/>
      <c r="L422" s="3"/>
      <c r="Q422" s="279" t="str">
        <f t="shared" ref="Q422:Q427" si="27">E422</f>
        <v/>
      </c>
    </row>
    <row r="423" spans="1:19" ht="25.5" x14ac:dyDescent="0.25">
      <c r="A423" s="18"/>
      <c r="B423" s="194" t="s">
        <v>234</v>
      </c>
      <c r="C423" s="196" t="s">
        <v>239</v>
      </c>
      <c r="D423" s="31"/>
      <c r="E423" s="462" t="str">
        <f>IF('5'!$U$13="","",'5'!$U$13)</f>
        <v/>
      </c>
      <c r="F423" s="463"/>
      <c r="G423" s="463"/>
      <c r="H423" s="463"/>
      <c r="I423" s="463"/>
      <c r="J423" s="463"/>
      <c r="K423" s="466"/>
      <c r="L423" s="3"/>
      <c r="Q423" s="279" t="str">
        <f t="shared" si="27"/>
        <v/>
      </c>
    </row>
    <row r="424" spans="1:19" ht="25.5" x14ac:dyDescent="0.25">
      <c r="A424" s="18"/>
      <c r="B424" s="194" t="s">
        <v>235</v>
      </c>
      <c r="C424" s="196" t="s">
        <v>240</v>
      </c>
      <c r="D424" s="31"/>
      <c r="E424" s="462" t="str">
        <f>IF('5'!$U$14="","",'5'!$U$14)</f>
        <v/>
      </c>
      <c r="F424" s="463"/>
      <c r="G424" s="463"/>
      <c r="H424" s="463"/>
      <c r="I424" s="463"/>
      <c r="J424" s="463"/>
      <c r="K424" s="466"/>
      <c r="L424" s="3"/>
      <c r="Q424" s="279" t="str">
        <f t="shared" si="27"/>
        <v/>
      </c>
    </row>
    <row r="425" spans="1:19" x14ac:dyDescent="0.25">
      <c r="A425" s="18"/>
      <c r="B425" s="194" t="s">
        <v>236</v>
      </c>
      <c r="C425" s="196" t="s">
        <v>241</v>
      </c>
      <c r="D425" s="31"/>
      <c r="E425" s="462" t="str">
        <f>IF('5'!$U$15="","",'5'!$U$15)</f>
        <v/>
      </c>
      <c r="F425" s="463"/>
      <c r="G425" s="463"/>
      <c r="H425" s="463"/>
      <c r="I425" s="463"/>
      <c r="J425" s="463"/>
      <c r="K425" s="466"/>
      <c r="L425" s="3"/>
      <c r="Q425" s="279" t="str">
        <f t="shared" si="27"/>
        <v/>
      </c>
    </row>
    <row r="426" spans="1:19" x14ac:dyDescent="0.25">
      <c r="A426" s="18"/>
      <c r="B426" s="194" t="s">
        <v>237</v>
      </c>
      <c r="C426" s="196" t="s">
        <v>242</v>
      </c>
      <c r="D426" s="31"/>
      <c r="E426" s="462" t="str">
        <f>IF('5'!$U$16="","",'5'!$U$16)</f>
        <v/>
      </c>
      <c r="F426" s="463"/>
      <c r="G426" s="463"/>
      <c r="H426" s="463"/>
      <c r="I426" s="463"/>
      <c r="J426" s="463"/>
      <c r="K426" s="466"/>
      <c r="L426" s="3"/>
      <c r="Q426" s="279" t="str">
        <f t="shared" si="27"/>
        <v/>
      </c>
    </row>
    <row r="427" spans="1:19" x14ac:dyDescent="0.25">
      <c r="A427" s="18"/>
      <c r="B427" s="194" t="s">
        <v>238</v>
      </c>
      <c r="C427" s="196" t="s">
        <v>243</v>
      </c>
      <c r="D427" s="31"/>
      <c r="E427" s="462" t="str">
        <f>IF('5'!$U$17="","",'5'!$U$17)</f>
        <v/>
      </c>
      <c r="F427" s="463"/>
      <c r="G427" s="463"/>
      <c r="H427" s="463"/>
      <c r="I427" s="463"/>
      <c r="J427" s="463"/>
      <c r="K427" s="466"/>
      <c r="L427" s="3"/>
      <c r="Q427" s="279" t="str">
        <f t="shared" si="27"/>
        <v/>
      </c>
    </row>
    <row r="428" spans="1:19" x14ac:dyDescent="0.25">
      <c r="A428" s="18"/>
      <c r="B428" s="123"/>
      <c r="C428" s="118" t="s">
        <v>245</v>
      </c>
      <c r="D428" s="192"/>
      <c r="E428" s="192"/>
      <c r="F428" s="192"/>
      <c r="G428" s="192"/>
      <c r="H428" s="192"/>
      <c r="I428" s="192"/>
      <c r="J428" s="192"/>
      <c r="K428" s="192"/>
      <c r="L428" s="3"/>
    </row>
    <row r="429" spans="1:19" x14ac:dyDescent="0.25">
      <c r="A429" s="18"/>
      <c r="B429" s="194" t="s">
        <v>233</v>
      </c>
      <c r="C429" s="196" t="s">
        <v>428</v>
      </c>
      <c r="D429" s="31"/>
      <c r="E429" s="462" t="str">
        <f>IF('5'!$U$20="","",'5'!$U$20)</f>
        <v/>
      </c>
      <c r="F429" s="463"/>
      <c r="G429" s="463"/>
      <c r="H429" s="463"/>
      <c r="I429" s="463"/>
      <c r="J429" s="463"/>
      <c r="K429" s="466"/>
      <c r="L429" s="3"/>
      <c r="Q429" s="279" t="str">
        <f t="shared" ref="Q429:Q434" si="28">E429</f>
        <v/>
      </c>
    </row>
    <row r="430" spans="1:19" ht="25.5" x14ac:dyDescent="0.25">
      <c r="A430" s="18"/>
      <c r="B430" s="194" t="s">
        <v>234</v>
      </c>
      <c r="C430" s="196" t="s">
        <v>239</v>
      </c>
      <c r="D430" s="31"/>
      <c r="E430" s="462" t="str">
        <f>IF('5'!$U$21="","",'5'!$U$21)</f>
        <v/>
      </c>
      <c r="F430" s="463"/>
      <c r="G430" s="463"/>
      <c r="H430" s="463"/>
      <c r="I430" s="463"/>
      <c r="J430" s="463"/>
      <c r="K430" s="466"/>
      <c r="L430" s="3"/>
      <c r="Q430" s="279" t="str">
        <f t="shared" si="28"/>
        <v/>
      </c>
    </row>
    <row r="431" spans="1:19" ht="25.5" x14ac:dyDescent="0.25">
      <c r="A431" s="18"/>
      <c r="B431" s="194" t="s">
        <v>235</v>
      </c>
      <c r="C431" s="196" t="s">
        <v>240</v>
      </c>
      <c r="D431" s="31"/>
      <c r="E431" s="462" t="str">
        <f>IF('5'!$U$22="","",'5'!$U$22)</f>
        <v/>
      </c>
      <c r="F431" s="463"/>
      <c r="G431" s="463"/>
      <c r="H431" s="463"/>
      <c r="I431" s="463"/>
      <c r="J431" s="463"/>
      <c r="K431" s="466"/>
      <c r="L431" s="3"/>
      <c r="Q431" s="279" t="str">
        <f t="shared" si="28"/>
        <v/>
      </c>
    </row>
    <row r="432" spans="1:19" x14ac:dyDescent="0.25">
      <c r="A432" s="18"/>
      <c r="B432" s="194" t="s">
        <v>236</v>
      </c>
      <c r="C432" s="196" t="s">
        <v>241</v>
      </c>
      <c r="D432" s="31"/>
      <c r="E432" s="462" t="str">
        <f>IF('5'!$U$23="","",'5'!$U$23)</f>
        <v/>
      </c>
      <c r="F432" s="463"/>
      <c r="G432" s="463"/>
      <c r="H432" s="463"/>
      <c r="I432" s="463"/>
      <c r="J432" s="463"/>
      <c r="K432" s="466"/>
      <c r="L432" s="3"/>
      <c r="Q432" s="279" t="str">
        <f t="shared" si="28"/>
        <v/>
      </c>
    </row>
    <row r="433" spans="1:17" x14ac:dyDescent="0.25">
      <c r="A433" s="18"/>
      <c r="B433" s="194" t="s">
        <v>237</v>
      </c>
      <c r="C433" s="196" t="s">
        <v>242</v>
      </c>
      <c r="D433" s="31"/>
      <c r="E433" s="462" t="str">
        <f>IF('5'!$U$24="","",'5'!$U$24)</f>
        <v/>
      </c>
      <c r="F433" s="463"/>
      <c r="G433" s="463"/>
      <c r="H433" s="463"/>
      <c r="I433" s="463"/>
      <c r="J433" s="463"/>
      <c r="K433" s="466"/>
      <c r="L433" s="3"/>
      <c r="Q433" s="279" t="str">
        <f t="shared" si="28"/>
        <v/>
      </c>
    </row>
    <row r="434" spans="1:17" x14ac:dyDescent="0.25">
      <c r="A434" s="18"/>
      <c r="B434" s="194" t="s">
        <v>238</v>
      </c>
      <c r="C434" s="196" t="s">
        <v>243</v>
      </c>
      <c r="D434" s="31"/>
      <c r="E434" s="462" t="str">
        <f>IF('5'!$U$25="","",'5'!$U$25)</f>
        <v/>
      </c>
      <c r="F434" s="463"/>
      <c r="G434" s="463"/>
      <c r="H434" s="463"/>
      <c r="I434" s="463"/>
      <c r="J434" s="463"/>
      <c r="K434" s="466"/>
      <c r="L434" s="3"/>
      <c r="Q434" s="279" t="str">
        <f t="shared" si="28"/>
        <v/>
      </c>
    </row>
    <row r="435" spans="1:17" x14ac:dyDescent="0.25">
      <c r="A435" s="18"/>
      <c r="B435" s="123"/>
      <c r="C435" s="118" t="s">
        <v>246</v>
      </c>
      <c r="D435" s="192"/>
      <c r="E435" s="192"/>
      <c r="F435" s="192"/>
      <c r="G435" s="192"/>
      <c r="H435" s="192"/>
      <c r="I435" s="192"/>
      <c r="J435" s="192"/>
      <c r="K435" s="192"/>
      <c r="L435" s="3"/>
    </row>
    <row r="436" spans="1:17" x14ac:dyDescent="0.25">
      <c r="A436" s="18"/>
      <c r="B436" s="194" t="s">
        <v>233</v>
      </c>
      <c r="C436" s="196" t="s">
        <v>428</v>
      </c>
      <c r="D436" s="31"/>
      <c r="E436" s="462" t="str">
        <f>IF('5'!$U$28="","",'5'!$U$28)</f>
        <v/>
      </c>
      <c r="F436" s="463"/>
      <c r="G436" s="463"/>
      <c r="H436" s="463"/>
      <c r="I436" s="463"/>
      <c r="J436" s="463"/>
      <c r="K436" s="466"/>
      <c r="L436" s="3"/>
      <c r="Q436" s="279" t="str">
        <f t="shared" ref="Q436:Q441" si="29">E436</f>
        <v/>
      </c>
    </row>
    <row r="437" spans="1:17" ht="25.5" x14ac:dyDescent="0.25">
      <c r="A437" s="18"/>
      <c r="B437" s="194" t="s">
        <v>234</v>
      </c>
      <c r="C437" s="196" t="s">
        <v>239</v>
      </c>
      <c r="D437" s="31"/>
      <c r="E437" s="462" t="str">
        <f>IF('5'!$U$29="","",'5'!$U$29)</f>
        <v/>
      </c>
      <c r="F437" s="463"/>
      <c r="G437" s="463"/>
      <c r="H437" s="463"/>
      <c r="I437" s="463"/>
      <c r="J437" s="463"/>
      <c r="K437" s="466"/>
      <c r="L437" s="3"/>
      <c r="Q437" s="279" t="str">
        <f t="shared" si="29"/>
        <v/>
      </c>
    </row>
    <row r="438" spans="1:17" ht="25.5" x14ac:dyDescent="0.25">
      <c r="A438" s="18"/>
      <c r="B438" s="194" t="s">
        <v>235</v>
      </c>
      <c r="C438" s="196" t="s">
        <v>240</v>
      </c>
      <c r="D438" s="31"/>
      <c r="E438" s="462" t="str">
        <f>IF('5'!$U$30="","",'5'!$U$30)</f>
        <v/>
      </c>
      <c r="F438" s="463"/>
      <c r="G438" s="463"/>
      <c r="H438" s="463"/>
      <c r="I438" s="463"/>
      <c r="J438" s="463"/>
      <c r="K438" s="466"/>
      <c r="L438" s="3"/>
      <c r="Q438" s="279" t="str">
        <f t="shared" si="29"/>
        <v/>
      </c>
    </row>
    <row r="439" spans="1:17" x14ac:dyDescent="0.25">
      <c r="A439" s="18"/>
      <c r="B439" s="194" t="s">
        <v>236</v>
      </c>
      <c r="C439" s="196" t="s">
        <v>241</v>
      </c>
      <c r="D439" s="31"/>
      <c r="E439" s="462" t="str">
        <f>IF('5'!$U$31="","",'5'!$U$31)</f>
        <v/>
      </c>
      <c r="F439" s="463"/>
      <c r="G439" s="463"/>
      <c r="H439" s="463"/>
      <c r="I439" s="463"/>
      <c r="J439" s="463"/>
      <c r="K439" s="466"/>
      <c r="L439" s="3"/>
      <c r="Q439" s="279" t="str">
        <f t="shared" si="29"/>
        <v/>
      </c>
    </row>
    <row r="440" spans="1:17" x14ac:dyDescent="0.25">
      <c r="A440" s="18"/>
      <c r="B440" s="194" t="s">
        <v>237</v>
      </c>
      <c r="C440" s="196" t="s">
        <v>242</v>
      </c>
      <c r="D440" s="31"/>
      <c r="E440" s="462" t="str">
        <f>IF('5'!$U$32="","",'5'!$U$32)</f>
        <v/>
      </c>
      <c r="F440" s="463"/>
      <c r="G440" s="463"/>
      <c r="H440" s="463"/>
      <c r="I440" s="463"/>
      <c r="J440" s="463"/>
      <c r="K440" s="466"/>
      <c r="L440" s="3"/>
      <c r="Q440" s="279" t="str">
        <f t="shared" si="29"/>
        <v/>
      </c>
    </row>
    <row r="441" spans="1:17" x14ac:dyDescent="0.25">
      <c r="A441" s="18"/>
      <c r="B441" s="194" t="s">
        <v>238</v>
      </c>
      <c r="C441" s="196" t="s">
        <v>243</v>
      </c>
      <c r="D441" s="31"/>
      <c r="E441" s="462" t="str">
        <f>IF('5'!$U$33="","",'5'!$U$33)</f>
        <v/>
      </c>
      <c r="F441" s="463"/>
      <c r="G441" s="463"/>
      <c r="H441" s="463"/>
      <c r="I441" s="463"/>
      <c r="J441" s="463"/>
      <c r="K441" s="466"/>
      <c r="L441" s="3"/>
      <c r="Q441" s="279" t="str">
        <f t="shared" si="29"/>
        <v/>
      </c>
    </row>
    <row r="442" spans="1:17" x14ac:dyDescent="0.25">
      <c r="A442" s="18"/>
      <c r="B442" s="123"/>
      <c r="C442" s="118" t="s">
        <v>247</v>
      </c>
      <c r="D442" s="192"/>
      <c r="E442" s="192"/>
      <c r="F442" s="192"/>
      <c r="G442" s="192"/>
      <c r="H442" s="192"/>
      <c r="I442" s="192"/>
      <c r="J442" s="192"/>
      <c r="K442" s="192"/>
      <c r="L442" s="3"/>
    </row>
    <row r="443" spans="1:17" x14ac:dyDescent="0.25">
      <c r="A443" s="18"/>
      <c r="B443" s="194" t="s">
        <v>233</v>
      </c>
      <c r="C443" s="196" t="s">
        <v>428</v>
      </c>
      <c r="D443" s="31"/>
      <c r="E443" s="462" t="str">
        <f>IF('5'!$U$36="","",'5'!$U$36)</f>
        <v/>
      </c>
      <c r="F443" s="463"/>
      <c r="G443" s="463"/>
      <c r="H443" s="463"/>
      <c r="I443" s="463"/>
      <c r="J443" s="463"/>
      <c r="K443" s="466"/>
      <c r="L443" s="3"/>
      <c r="Q443" s="279" t="str">
        <f t="shared" ref="Q443:Q448" si="30">E443</f>
        <v/>
      </c>
    </row>
    <row r="444" spans="1:17" ht="25.5" x14ac:dyDescent="0.25">
      <c r="A444" s="18"/>
      <c r="B444" s="194" t="s">
        <v>234</v>
      </c>
      <c r="C444" s="196" t="s">
        <v>239</v>
      </c>
      <c r="D444" s="31"/>
      <c r="E444" s="462" t="str">
        <f>IF('5'!$U$37="","",'5'!$U$37)</f>
        <v/>
      </c>
      <c r="F444" s="463"/>
      <c r="G444" s="463"/>
      <c r="H444" s="463"/>
      <c r="I444" s="463"/>
      <c r="J444" s="463"/>
      <c r="K444" s="466"/>
      <c r="L444" s="3"/>
      <c r="Q444" s="279" t="str">
        <f t="shared" si="30"/>
        <v/>
      </c>
    </row>
    <row r="445" spans="1:17" ht="25.5" x14ac:dyDescent="0.25">
      <c r="A445" s="18"/>
      <c r="B445" s="194" t="s">
        <v>235</v>
      </c>
      <c r="C445" s="196" t="s">
        <v>240</v>
      </c>
      <c r="D445" s="31"/>
      <c r="E445" s="462" t="str">
        <f>IF('5'!$U$38="","",'5'!$U$38)</f>
        <v/>
      </c>
      <c r="F445" s="463"/>
      <c r="G445" s="463"/>
      <c r="H445" s="463"/>
      <c r="I445" s="463"/>
      <c r="J445" s="463"/>
      <c r="K445" s="466"/>
      <c r="L445" s="3"/>
      <c r="Q445" s="279" t="str">
        <f t="shared" si="30"/>
        <v/>
      </c>
    </row>
    <row r="446" spans="1:17" x14ac:dyDescent="0.25">
      <c r="A446" s="18"/>
      <c r="B446" s="194" t="s">
        <v>236</v>
      </c>
      <c r="C446" s="196" t="s">
        <v>241</v>
      </c>
      <c r="D446" s="31"/>
      <c r="E446" s="462" t="str">
        <f>IF('5'!$U$39="","",'5'!$U$39)</f>
        <v/>
      </c>
      <c r="F446" s="463"/>
      <c r="G446" s="463"/>
      <c r="H446" s="463"/>
      <c r="I446" s="463"/>
      <c r="J446" s="463"/>
      <c r="K446" s="466"/>
      <c r="L446" s="3"/>
      <c r="Q446" s="279" t="str">
        <f t="shared" si="30"/>
        <v/>
      </c>
    </row>
    <row r="447" spans="1:17" x14ac:dyDescent="0.25">
      <c r="A447" s="18"/>
      <c r="B447" s="194" t="s">
        <v>237</v>
      </c>
      <c r="C447" s="196" t="s">
        <v>242</v>
      </c>
      <c r="D447" s="31"/>
      <c r="E447" s="462" t="str">
        <f>IF('5'!$U$40="","",'5'!$U$40)</f>
        <v/>
      </c>
      <c r="F447" s="463"/>
      <c r="G447" s="463"/>
      <c r="H447" s="463"/>
      <c r="I447" s="463"/>
      <c r="J447" s="463"/>
      <c r="K447" s="466"/>
      <c r="L447" s="3"/>
      <c r="Q447" s="279" t="str">
        <f t="shared" si="30"/>
        <v/>
      </c>
    </row>
    <row r="448" spans="1:17" x14ac:dyDescent="0.25">
      <c r="A448" s="18"/>
      <c r="B448" s="194" t="s">
        <v>238</v>
      </c>
      <c r="C448" s="196" t="s">
        <v>243</v>
      </c>
      <c r="D448" s="31"/>
      <c r="E448" s="462" t="str">
        <f>IF('5'!$U$41="","",'5'!$U$41)</f>
        <v/>
      </c>
      <c r="F448" s="463"/>
      <c r="G448" s="463"/>
      <c r="H448" s="463"/>
      <c r="I448" s="463"/>
      <c r="J448" s="463"/>
      <c r="K448" s="466"/>
      <c r="L448" s="3"/>
      <c r="Q448" s="279" t="str">
        <f t="shared" si="30"/>
        <v/>
      </c>
    </row>
    <row r="449" spans="1:19" x14ac:dyDescent="0.25">
      <c r="A449" s="18"/>
      <c r="B449" s="123"/>
      <c r="C449" s="118" t="s">
        <v>248</v>
      </c>
      <c r="D449" s="192"/>
      <c r="E449" s="192"/>
      <c r="F449" s="192"/>
      <c r="G449" s="192"/>
      <c r="H449" s="192"/>
      <c r="I449" s="192"/>
      <c r="J449" s="192"/>
      <c r="K449" s="192"/>
      <c r="L449" s="3"/>
    </row>
    <row r="450" spans="1:19" x14ac:dyDescent="0.25">
      <c r="A450" s="18"/>
      <c r="B450" s="194" t="s">
        <v>233</v>
      </c>
      <c r="C450" s="196" t="s">
        <v>428</v>
      </c>
      <c r="D450" s="31"/>
      <c r="E450" s="462" t="str">
        <f>IF('5'!$U$44="","",'5'!$U$44)</f>
        <v/>
      </c>
      <c r="F450" s="463"/>
      <c r="G450" s="463"/>
      <c r="H450" s="463"/>
      <c r="I450" s="463"/>
      <c r="J450" s="463"/>
      <c r="K450" s="466"/>
      <c r="L450" s="3"/>
      <c r="Q450" s="279" t="str">
        <f t="shared" ref="Q450:Q455" si="31">E450</f>
        <v/>
      </c>
    </row>
    <row r="451" spans="1:19" ht="25.5" x14ac:dyDescent="0.25">
      <c r="A451" s="18"/>
      <c r="B451" s="194" t="s">
        <v>234</v>
      </c>
      <c r="C451" s="196" t="s">
        <v>239</v>
      </c>
      <c r="D451" s="31"/>
      <c r="E451" s="462" t="str">
        <f>IF('5'!$U$45="","",'5'!$U$45)</f>
        <v/>
      </c>
      <c r="F451" s="463"/>
      <c r="G451" s="463"/>
      <c r="H451" s="463"/>
      <c r="I451" s="463"/>
      <c r="J451" s="463"/>
      <c r="K451" s="466"/>
      <c r="L451" s="3"/>
      <c r="Q451" s="279" t="str">
        <f t="shared" si="31"/>
        <v/>
      </c>
    </row>
    <row r="452" spans="1:19" ht="25.5" x14ac:dyDescent="0.25">
      <c r="A452" s="18"/>
      <c r="B452" s="194" t="s">
        <v>235</v>
      </c>
      <c r="C452" s="196" t="s">
        <v>240</v>
      </c>
      <c r="D452" s="31"/>
      <c r="E452" s="462" t="str">
        <f>IF('5'!$U$46="","",'5'!$U$46)</f>
        <v/>
      </c>
      <c r="F452" s="463"/>
      <c r="G452" s="463"/>
      <c r="H452" s="463"/>
      <c r="I452" s="463"/>
      <c r="J452" s="463"/>
      <c r="K452" s="466"/>
      <c r="L452" s="3"/>
      <c r="Q452" s="279" t="str">
        <f t="shared" si="31"/>
        <v/>
      </c>
    </row>
    <row r="453" spans="1:19" x14ac:dyDescent="0.25">
      <c r="A453" s="18"/>
      <c r="B453" s="194" t="s">
        <v>236</v>
      </c>
      <c r="C453" s="196" t="s">
        <v>241</v>
      </c>
      <c r="D453" s="31"/>
      <c r="E453" s="462" t="str">
        <f>IF('5'!$U$47="","",'5'!$U$47)</f>
        <v/>
      </c>
      <c r="F453" s="463"/>
      <c r="G453" s="463"/>
      <c r="H453" s="463"/>
      <c r="I453" s="463"/>
      <c r="J453" s="463"/>
      <c r="K453" s="466"/>
      <c r="L453" s="3"/>
      <c r="Q453" s="279" t="str">
        <f t="shared" si="31"/>
        <v/>
      </c>
    </row>
    <row r="454" spans="1:19" x14ac:dyDescent="0.25">
      <c r="A454" s="18"/>
      <c r="B454" s="194" t="s">
        <v>237</v>
      </c>
      <c r="C454" s="196" t="s">
        <v>242</v>
      </c>
      <c r="D454" s="31"/>
      <c r="E454" s="462" t="str">
        <f>IF('5'!$U$48="","",'5'!$U$48)</f>
        <v/>
      </c>
      <c r="F454" s="463"/>
      <c r="G454" s="463"/>
      <c r="H454" s="463"/>
      <c r="I454" s="463"/>
      <c r="J454" s="463"/>
      <c r="K454" s="466"/>
      <c r="L454" s="3"/>
      <c r="Q454" s="279" t="str">
        <f t="shared" si="31"/>
        <v/>
      </c>
    </row>
    <row r="455" spans="1:19" x14ac:dyDescent="0.25">
      <c r="A455" s="18"/>
      <c r="B455" s="194" t="s">
        <v>238</v>
      </c>
      <c r="C455" s="196" t="s">
        <v>243</v>
      </c>
      <c r="D455" s="31"/>
      <c r="E455" s="462" t="str">
        <f>IF('5'!$U$49="","",'5'!$U$49)</f>
        <v/>
      </c>
      <c r="F455" s="463"/>
      <c r="G455" s="463"/>
      <c r="H455" s="463"/>
      <c r="I455" s="463"/>
      <c r="J455" s="463"/>
      <c r="K455" s="466"/>
      <c r="L455" s="3"/>
      <c r="Q455" s="279" t="str">
        <f t="shared" si="31"/>
        <v/>
      </c>
    </row>
    <row r="456" spans="1:19" s="268" customFormat="1" ht="8.25" x14ac:dyDescent="0.15">
      <c r="A456" s="266"/>
      <c r="B456" s="266"/>
      <c r="C456" s="266"/>
      <c r="D456" s="266"/>
      <c r="E456" s="266"/>
      <c r="F456" s="266"/>
      <c r="G456" s="266"/>
      <c r="H456" s="266"/>
      <c r="I456" s="266"/>
      <c r="J456" s="266"/>
      <c r="K456" s="266"/>
      <c r="L456" s="267"/>
      <c r="P456" s="277"/>
      <c r="Q456" s="277"/>
      <c r="R456" s="277"/>
      <c r="S456" s="277"/>
    </row>
    <row r="457" spans="1:19" x14ac:dyDescent="0.25">
      <c r="A457" s="18"/>
      <c r="B457" s="121">
        <v>6</v>
      </c>
      <c r="C457" s="115" t="s">
        <v>429</v>
      </c>
      <c r="D457" s="185"/>
      <c r="E457" s="189"/>
      <c r="F457" s="189"/>
      <c r="G457" s="189"/>
      <c r="H457" s="189"/>
      <c r="I457" s="189"/>
      <c r="J457" s="189"/>
      <c r="K457" s="189"/>
      <c r="L457" s="3"/>
    </row>
    <row r="458" spans="1:19" x14ac:dyDescent="0.25">
      <c r="A458" s="18"/>
      <c r="B458" s="194" t="s">
        <v>253</v>
      </c>
      <c r="C458" s="195" t="s">
        <v>430</v>
      </c>
      <c r="D458" s="31"/>
      <c r="E458" s="462" t="str">
        <f>IF('6'!$U$8="","",'6'!$U$8)</f>
        <v/>
      </c>
      <c r="F458" s="463"/>
      <c r="G458" s="463"/>
      <c r="H458" s="464" t="str">
        <f>IF('6'!$U$10="","",'6'!$U$10)</f>
        <v/>
      </c>
      <c r="I458" s="464"/>
      <c r="J458" s="464"/>
      <c r="K458" s="464"/>
      <c r="L458" s="3"/>
      <c r="R458" s="279" t="str">
        <f>H458</f>
        <v/>
      </c>
    </row>
    <row r="459" spans="1:19" x14ac:dyDescent="0.25">
      <c r="A459" s="18"/>
      <c r="B459" s="194" t="s">
        <v>254</v>
      </c>
      <c r="C459" s="195" t="s">
        <v>431</v>
      </c>
      <c r="D459" s="31"/>
      <c r="E459" s="462" t="str">
        <f>IF('6'!$U$13="","",'6'!$U$13)</f>
        <v/>
      </c>
      <c r="F459" s="463"/>
      <c r="G459" s="463"/>
      <c r="H459" s="464" t="str">
        <f>IF('6'!$U$15="","",'6'!$U$15)</f>
        <v/>
      </c>
      <c r="I459" s="464"/>
      <c r="J459" s="464"/>
      <c r="K459" s="464"/>
      <c r="L459" s="3"/>
      <c r="R459" s="279" t="str">
        <f>H459</f>
        <v/>
      </c>
    </row>
    <row r="460" spans="1:19" x14ac:dyDescent="0.25">
      <c r="A460" s="18"/>
      <c r="B460" s="194" t="s">
        <v>256</v>
      </c>
      <c r="C460" s="195" t="s">
        <v>279</v>
      </c>
      <c r="D460" s="31"/>
      <c r="E460" s="462" t="str">
        <f>IF('6'!$U$18="","",'6'!$U$18)</f>
        <v/>
      </c>
      <c r="F460" s="463"/>
      <c r="G460" s="463"/>
      <c r="H460" s="463"/>
      <c r="I460" s="463"/>
      <c r="J460" s="463"/>
      <c r="K460" s="466"/>
      <c r="L460" s="3"/>
      <c r="Q460" s="279" t="str">
        <f>E460</f>
        <v/>
      </c>
    </row>
    <row r="461" spans="1:19" x14ac:dyDescent="0.25">
      <c r="A461" s="18"/>
      <c r="B461" s="194" t="s">
        <v>258</v>
      </c>
      <c r="C461" s="195" t="s">
        <v>257</v>
      </c>
      <c r="D461" s="31"/>
      <c r="E461" s="462" t="str">
        <f>IF('6'!$U$21="","",'6'!$U$21)</f>
        <v/>
      </c>
      <c r="F461" s="463"/>
      <c r="G461" s="463"/>
      <c r="H461" s="463"/>
      <c r="I461" s="463"/>
      <c r="J461" s="463"/>
      <c r="K461" s="466"/>
      <c r="L461" s="3"/>
      <c r="Q461" s="279" t="str">
        <f>E461</f>
        <v/>
      </c>
    </row>
    <row r="462" spans="1:19" x14ac:dyDescent="0.25">
      <c r="A462" s="18"/>
      <c r="B462" s="194" t="s">
        <v>261</v>
      </c>
      <c r="C462" s="195" t="s">
        <v>432</v>
      </c>
      <c r="D462" s="31"/>
      <c r="E462" s="462" t="str">
        <f>IF('6'!$U$24="","",'6'!$U$24)</f>
        <v/>
      </c>
      <c r="F462" s="463"/>
      <c r="G462" s="463"/>
      <c r="H462" s="463"/>
      <c r="I462" s="463"/>
      <c r="J462" s="463"/>
      <c r="K462" s="466"/>
      <c r="L462" s="3"/>
      <c r="Q462" s="279" t="str">
        <f>E462</f>
        <v/>
      </c>
    </row>
    <row r="463" spans="1:19" x14ac:dyDescent="0.25">
      <c r="A463" s="18"/>
      <c r="B463" s="194" t="s">
        <v>520</v>
      </c>
      <c r="C463" s="195" t="s">
        <v>521</v>
      </c>
      <c r="D463" s="31"/>
      <c r="E463" s="462" t="str">
        <f>IF('6'!$U$27="","",'6'!$U$27)</f>
        <v/>
      </c>
      <c r="F463" s="463"/>
      <c r="G463" s="463"/>
      <c r="H463" s="463"/>
      <c r="I463" s="463"/>
      <c r="J463" s="463"/>
      <c r="K463" s="466"/>
      <c r="L463" s="3"/>
      <c r="Q463" s="279" t="str">
        <f>E463</f>
        <v/>
      </c>
    </row>
    <row r="464" spans="1:19" s="268" customFormat="1" ht="8.25" x14ac:dyDescent="0.15">
      <c r="A464" s="266"/>
      <c r="B464" s="266"/>
      <c r="C464" s="266"/>
      <c r="D464" s="266"/>
      <c r="E464" s="266"/>
      <c r="F464" s="266"/>
      <c r="G464" s="266"/>
      <c r="H464" s="266"/>
      <c r="I464" s="266"/>
      <c r="J464" s="266"/>
      <c r="K464" s="266"/>
      <c r="L464" s="267"/>
      <c r="P464" s="277"/>
      <c r="Q464" s="277"/>
      <c r="R464" s="277"/>
      <c r="S464" s="277"/>
    </row>
    <row r="465" spans="1:19" x14ac:dyDescent="0.25">
      <c r="A465" s="18"/>
      <c r="B465" s="121">
        <v>7</v>
      </c>
      <c r="C465" s="115" t="s">
        <v>263</v>
      </c>
      <c r="D465" s="189"/>
      <c r="E465" s="189"/>
      <c r="F465" s="189"/>
      <c r="G465" s="189"/>
      <c r="H465" s="189"/>
      <c r="I465" s="189"/>
      <c r="J465" s="189"/>
      <c r="K465" s="189"/>
      <c r="L465" s="3"/>
      <c r="R465" s="279"/>
    </row>
    <row r="466" spans="1:19" x14ac:dyDescent="0.25">
      <c r="A466" s="18"/>
      <c r="B466" s="194" t="s">
        <v>264</v>
      </c>
      <c r="C466" s="195" t="s">
        <v>262</v>
      </c>
      <c r="D466" s="31"/>
      <c r="E466" s="462" t="str">
        <f>IF('7'!$U$10="","",'7'!$U$10)</f>
        <v/>
      </c>
      <c r="F466" s="463"/>
      <c r="G466" s="463"/>
      <c r="H466" s="464" t="str">
        <f>IF('7'!$U$12="","",'7'!$U$12)</f>
        <v/>
      </c>
      <c r="I466" s="464"/>
      <c r="J466" s="464"/>
      <c r="K466" s="464"/>
      <c r="L466" s="3"/>
      <c r="R466" s="279" t="str">
        <f>H466</f>
        <v/>
      </c>
    </row>
    <row r="467" spans="1:19" x14ac:dyDescent="0.25">
      <c r="A467" s="18"/>
      <c r="B467" s="194" t="s">
        <v>269</v>
      </c>
      <c r="C467" s="195" t="s">
        <v>265</v>
      </c>
      <c r="D467" s="31"/>
      <c r="E467" s="462" t="str">
        <f>IF('7'!$U$15="","",'7'!$U$15)</f>
        <v/>
      </c>
      <c r="F467" s="463"/>
      <c r="G467" s="463"/>
      <c r="H467" s="464" t="str">
        <f>IF('7'!$U$16="","",'7'!$U$16)</f>
        <v/>
      </c>
      <c r="I467" s="464"/>
      <c r="J467" s="464"/>
      <c r="K467" s="464"/>
      <c r="L467" s="3"/>
      <c r="R467" s="279" t="str">
        <f>H467</f>
        <v/>
      </c>
    </row>
    <row r="468" spans="1:19" x14ac:dyDescent="0.25">
      <c r="A468" s="18"/>
      <c r="B468" s="194" t="s">
        <v>278</v>
      </c>
      <c r="C468" s="195" t="s">
        <v>270</v>
      </c>
      <c r="D468" s="31"/>
      <c r="E468" s="462" t="str">
        <f>IF('7'!$U$19="","",'7'!$U$19)</f>
        <v/>
      </c>
      <c r="F468" s="463"/>
      <c r="G468" s="463"/>
      <c r="H468" s="464" t="str">
        <f>IF('7'!$U$21="","",'7'!$U$21)</f>
        <v/>
      </c>
      <c r="I468" s="464"/>
      <c r="J468" s="464"/>
      <c r="K468" s="464"/>
      <c r="L468" s="3"/>
      <c r="R468" s="279" t="str">
        <f>H468</f>
        <v/>
      </c>
    </row>
    <row r="469" spans="1:19" x14ac:dyDescent="0.25">
      <c r="A469" s="18"/>
      <c r="B469" s="194" t="s">
        <v>281</v>
      </c>
      <c r="C469" s="195" t="s">
        <v>282</v>
      </c>
      <c r="D469" s="31"/>
      <c r="E469" s="462" t="str">
        <f>IF('7'!$U$28="","",'7'!$U$28)</f>
        <v/>
      </c>
      <c r="F469" s="463"/>
      <c r="G469" s="463"/>
      <c r="H469" s="464" t="str">
        <f>IF('7'!$U$30="","",'7'!$U$30)</f>
        <v/>
      </c>
      <c r="I469" s="464"/>
      <c r="J469" s="464"/>
      <c r="K469" s="464"/>
      <c r="L469" s="3"/>
      <c r="R469" s="279" t="str">
        <f>H469</f>
        <v/>
      </c>
    </row>
    <row r="470" spans="1:19" x14ac:dyDescent="0.25">
      <c r="A470" s="18"/>
      <c r="B470" s="194" t="s">
        <v>286</v>
      </c>
      <c r="C470" s="195" t="s">
        <v>287</v>
      </c>
      <c r="D470" s="31"/>
      <c r="E470" s="462" t="str">
        <f>IF('7'!$U$33="","",'7'!$U$33)</f>
        <v/>
      </c>
      <c r="F470" s="463"/>
      <c r="G470" s="463"/>
      <c r="H470" s="464" t="str">
        <f>IF('7'!$U$34="","",'7'!$U$34)</f>
        <v/>
      </c>
      <c r="I470" s="464"/>
      <c r="J470" s="464"/>
      <c r="K470" s="464"/>
      <c r="L470" s="3"/>
      <c r="R470" s="279" t="str">
        <f>H470</f>
        <v/>
      </c>
    </row>
    <row r="471" spans="1:19" x14ac:dyDescent="0.25">
      <c r="A471" s="18"/>
      <c r="B471" s="194" t="s">
        <v>290</v>
      </c>
      <c r="C471" s="195" t="s">
        <v>436</v>
      </c>
      <c r="D471" s="31"/>
      <c r="E471" s="462" t="str">
        <f>IF('7'!$U$38="","",'7'!$U$38)</f>
        <v/>
      </c>
      <c r="F471" s="463"/>
      <c r="G471" s="463"/>
      <c r="H471" s="474" t="str">
        <f>IF('7'!$U$41="","",'7'!$U$41)</f>
        <v/>
      </c>
      <c r="I471" s="475"/>
      <c r="J471" s="475"/>
      <c r="K471" s="476"/>
      <c r="L471" s="3"/>
      <c r="Q471" s="279" t="str">
        <f>H471</f>
        <v/>
      </c>
    </row>
    <row r="472" spans="1:19" x14ac:dyDescent="0.25">
      <c r="A472" s="18"/>
      <c r="B472" s="194"/>
      <c r="C472" s="195" t="s">
        <v>437</v>
      </c>
      <c r="D472" s="31"/>
      <c r="E472" s="462" t="str">
        <f>IF('7'!$U$39="","",'7'!$U$39)</f>
        <v/>
      </c>
      <c r="F472" s="463"/>
      <c r="G472" s="463"/>
      <c r="H472" s="479"/>
      <c r="I472" s="480"/>
      <c r="J472" s="480"/>
      <c r="K472" s="481"/>
      <c r="L472" s="3"/>
      <c r="R472" s="279"/>
    </row>
    <row r="473" spans="1:19" x14ac:dyDescent="0.25">
      <c r="A473" s="18"/>
      <c r="B473" s="194" t="s">
        <v>294</v>
      </c>
      <c r="C473" s="195" t="s">
        <v>434</v>
      </c>
      <c r="D473" s="31"/>
      <c r="E473" s="462" t="str">
        <f>IF('7'!$U$47="","",'7'!$U$47)</f>
        <v/>
      </c>
      <c r="F473" s="463"/>
      <c r="G473" s="463"/>
      <c r="H473" s="464" t="str">
        <f>IF('7'!$U$48="","",'7'!$U$48)</f>
        <v/>
      </c>
      <c r="I473" s="464"/>
      <c r="J473" s="464"/>
      <c r="K473" s="464"/>
      <c r="L473" s="3"/>
      <c r="R473" s="279" t="str">
        <f>H473</f>
        <v/>
      </c>
    </row>
    <row r="474" spans="1:19" x14ac:dyDescent="0.25">
      <c r="A474" s="18"/>
      <c r="B474" s="194" t="s">
        <v>433</v>
      </c>
      <c r="C474" s="195" t="s">
        <v>435</v>
      </c>
      <c r="D474" s="31"/>
      <c r="E474" s="462" t="str">
        <f>IF('7'!$U$56="","",'7'!$U$56)</f>
        <v/>
      </c>
      <c r="F474" s="463"/>
      <c r="G474" s="463"/>
      <c r="H474" s="464" t="str">
        <f>IF('7'!$U$57="","",'7'!$U$57)</f>
        <v/>
      </c>
      <c r="I474" s="464"/>
      <c r="J474" s="464"/>
      <c r="K474" s="464"/>
      <c r="L474" s="3"/>
      <c r="R474" s="279" t="str">
        <f>H474</f>
        <v/>
      </c>
    </row>
    <row r="475" spans="1:19" s="268" customFormat="1" ht="8.25" x14ac:dyDescent="0.15">
      <c r="A475" s="266"/>
      <c r="B475" s="266"/>
      <c r="C475" s="266"/>
      <c r="D475" s="266"/>
      <c r="E475" s="266"/>
      <c r="F475" s="266"/>
      <c r="G475" s="266"/>
      <c r="H475" s="266"/>
      <c r="I475" s="266"/>
      <c r="J475" s="266"/>
      <c r="K475" s="266"/>
      <c r="L475" s="267"/>
      <c r="P475" s="277"/>
      <c r="Q475" s="277"/>
      <c r="R475" s="277"/>
      <c r="S475" s="277"/>
    </row>
    <row r="476" spans="1:19" x14ac:dyDescent="0.25">
      <c r="A476" s="18"/>
      <c r="B476" s="121">
        <v>8</v>
      </c>
      <c r="C476" s="115" t="s">
        <v>298</v>
      </c>
      <c r="D476" s="189"/>
      <c r="E476" s="189"/>
      <c r="F476" s="189"/>
      <c r="G476" s="189"/>
      <c r="H476" s="189"/>
      <c r="I476" s="189"/>
      <c r="J476" s="189"/>
      <c r="K476" s="189"/>
      <c r="L476" s="3"/>
    </row>
    <row r="477" spans="1:19" ht="25.5" x14ac:dyDescent="0.25">
      <c r="A477" s="18"/>
      <c r="B477" s="196" t="s">
        <v>300</v>
      </c>
      <c r="C477" s="196" t="s">
        <v>439</v>
      </c>
      <c r="D477" s="196"/>
      <c r="E477" s="196"/>
      <c r="F477" s="196"/>
      <c r="G477" s="196"/>
      <c r="H477" s="196"/>
      <c r="I477" s="196"/>
      <c r="J477" s="196"/>
      <c r="K477" s="196"/>
      <c r="L477" s="3"/>
    </row>
    <row r="478" spans="1:19" x14ac:dyDescent="0.25">
      <c r="A478" s="18"/>
      <c r="B478" s="194" t="s">
        <v>233</v>
      </c>
      <c r="C478" s="196" t="s">
        <v>438</v>
      </c>
      <c r="D478" s="31"/>
      <c r="E478" s="462" t="str">
        <f>IF('8'!$U$8="","",'8'!$U$8)</f>
        <v/>
      </c>
      <c r="F478" s="463"/>
      <c r="G478" s="463"/>
      <c r="H478" s="474" t="str">
        <f>IF('8'!$U$14="","",'8'!$U$14)</f>
        <v/>
      </c>
      <c r="I478" s="475"/>
      <c r="J478" s="475"/>
      <c r="K478" s="476"/>
      <c r="L478" s="3"/>
      <c r="Q478" s="278" t="str">
        <f>H478</f>
        <v/>
      </c>
    </row>
    <row r="479" spans="1:19" x14ac:dyDescent="0.25">
      <c r="A479" s="18"/>
      <c r="B479" s="194" t="s">
        <v>234</v>
      </c>
      <c r="C479" s="196" t="s">
        <v>302</v>
      </c>
      <c r="D479" s="31"/>
      <c r="E479" s="462" t="str">
        <f>IF('8'!$U$9="","",'8'!$U$9)</f>
        <v/>
      </c>
      <c r="F479" s="463"/>
      <c r="G479" s="463"/>
      <c r="H479" s="477"/>
      <c r="I479" s="408"/>
      <c r="J479" s="408"/>
      <c r="K479" s="478"/>
      <c r="L479" s="3"/>
    </row>
    <row r="480" spans="1:19" x14ac:dyDescent="0.25">
      <c r="A480" s="18"/>
      <c r="B480" s="194" t="s">
        <v>235</v>
      </c>
      <c r="C480" s="196" t="s">
        <v>303</v>
      </c>
      <c r="D480" s="31"/>
      <c r="E480" s="462" t="str">
        <f>IF('8'!$U$10="","",'8'!$U$10)</f>
        <v/>
      </c>
      <c r="F480" s="463"/>
      <c r="G480" s="463"/>
      <c r="H480" s="477"/>
      <c r="I480" s="408"/>
      <c r="J480" s="408"/>
      <c r="K480" s="478"/>
      <c r="L480" s="3"/>
    </row>
    <row r="481" spans="1:19" x14ac:dyDescent="0.25">
      <c r="A481" s="18"/>
      <c r="B481" s="194" t="s">
        <v>236</v>
      </c>
      <c r="C481" s="196" t="s">
        <v>304</v>
      </c>
      <c r="D481" s="31"/>
      <c r="E481" s="462" t="str">
        <f>IF('8'!$U$11="","",'8'!$U$11)</f>
        <v/>
      </c>
      <c r="F481" s="463"/>
      <c r="G481" s="463"/>
      <c r="H481" s="477"/>
      <c r="I481" s="408"/>
      <c r="J481" s="408"/>
      <c r="K481" s="478"/>
      <c r="L481" s="3"/>
    </row>
    <row r="482" spans="1:19" x14ac:dyDescent="0.25">
      <c r="A482" s="18"/>
      <c r="B482" s="194" t="s">
        <v>237</v>
      </c>
      <c r="C482" s="196" t="s">
        <v>315</v>
      </c>
      <c r="D482" s="31"/>
      <c r="E482" s="462" t="str">
        <f>IF('8'!$U$12="","",'8'!$U$12)</f>
        <v/>
      </c>
      <c r="F482" s="463"/>
      <c r="G482" s="463"/>
      <c r="H482" s="477"/>
      <c r="I482" s="408"/>
      <c r="J482" s="408"/>
      <c r="K482" s="478"/>
      <c r="L482" s="3"/>
    </row>
    <row r="483" spans="1:19" x14ac:dyDescent="0.25">
      <c r="A483" s="18"/>
      <c r="B483" s="194" t="s">
        <v>238</v>
      </c>
      <c r="C483" s="196" t="s">
        <v>306</v>
      </c>
      <c r="D483" s="31"/>
      <c r="E483" s="462" t="str">
        <f>IF('8'!$U$13="","",'8'!$U$13)</f>
        <v/>
      </c>
      <c r="F483" s="463"/>
      <c r="G483" s="463"/>
      <c r="H483" s="479"/>
      <c r="I483" s="480"/>
      <c r="J483" s="480"/>
      <c r="K483" s="481"/>
      <c r="L483" s="3"/>
    </row>
    <row r="484" spans="1:19" x14ac:dyDescent="0.25">
      <c r="A484" s="18"/>
      <c r="B484" s="194" t="s">
        <v>307</v>
      </c>
      <c r="C484" s="198" t="s">
        <v>440</v>
      </c>
      <c r="D484" s="199"/>
      <c r="E484" s="200"/>
      <c r="F484" s="200"/>
      <c r="G484" s="200"/>
      <c r="H484" s="200"/>
      <c r="I484" s="200"/>
      <c r="J484" s="200"/>
      <c r="K484" s="200"/>
      <c r="L484" s="3"/>
    </row>
    <row r="485" spans="1:19" x14ac:dyDescent="0.25">
      <c r="A485" s="18"/>
      <c r="B485" s="194" t="s">
        <v>233</v>
      </c>
      <c r="C485" s="196" t="s">
        <v>446</v>
      </c>
      <c r="D485" s="31"/>
      <c r="E485" s="462" t="str">
        <f>IF('8'!$U$19="","",'8'!$U$19)</f>
        <v/>
      </c>
      <c r="F485" s="463"/>
      <c r="G485" s="463"/>
      <c r="H485" s="474" t="str">
        <f>IF('8'!$U$25="","",'8'!$U$25)</f>
        <v/>
      </c>
      <c r="I485" s="475"/>
      <c r="J485" s="475"/>
      <c r="K485" s="476"/>
      <c r="L485" s="3"/>
      <c r="Q485" s="278" t="str">
        <f>H485</f>
        <v/>
      </c>
    </row>
    <row r="486" spans="1:19" x14ac:dyDescent="0.25">
      <c r="A486" s="18"/>
      <c r="B486" s="194" t="s">
        <v>234</v>
      </c>
      <c r="C486" s="196" t="s">
        <v>302</v>
      </c>
      <c r="D486" s="31"/>
      <c r="E486" s="462" t="str">
        <f>IF('8'!$U$20="","",'8'!$U$20)</f>
        <v/>
      </c>
      <c r="F486" s="463"/>
      <c r="G486" s="463"/>
      <c r="H486" s="477"/>
      <c r="I486" s="408"/>
      <c r="J486" s="408"/>
      <c r="K486" s="478"/>
      <c r="L486" s="3"/>
    </row>
    <row r="487" spans="1:19" x14ac:dyDescent="0.25">
      <c r="A487" s="18"/>
      <c r="B487" s="194" t="s">
        <v>235</v>
      </c>
      <c r="C487" s="196" t="s">
        <v>303</v>
      </c>
      <c r="D487" s="31"/>
      <c r="E487" s="462" t="str">
        <f>IF('8'!$U$21="","",'8'!$U$21)</f>
        <v/>
      </c>
      <c r="F487" s="463"/>
      <c r="G487" s="463"/>
      <c r="H487" s="477"/>
      <c r="I487" s="408"/>
      <c r="J487" s="408"/>
      <c r="K487" s="478"/>
      <c r="L487" s="3"/>
    </row>
    <row r="488" spans="1:19" x14ac:dyDescent="0.25">
      <c r="A488" s="18"/>
      <c r="B488" s="194" t="s">
        <v>236</v>
      </c>
      <c r="C488" s="196" t="s">
        <v>304</v>
      </c>
      <c r="D488" s="31"/>
      <c r="E488" s="462" t="str">
        <f>IF('8'!$U$22="","",'8'!$U$22)</f>
        <v/>
      </c>
      <c r="F488" s="463"/>
      <c r="G488" s="463"/>
      <c r="H488" s="477"/>
      <c r="I488" s="408"/>
      <c r="J488" s="408"/>
      <c r="K488" s="478"/>
      <c r="L488" s="3"/>
    </row>
    <row r="489" spans="1:19" x14ac:dyDescent="0.25">
      <c r="A489" s="18"/>
      <c r="B489" s="194" t="s">
        <v>237</v>
      </c>
      <c r="C489" s="196" t="s">
        <v>315</v>
      </c>
      <c r="D489" s="31"/>
      <c r="E489" s="462" t="str">
        <f>IF('8'!$U$23="","",'8'!$U$23)</f>
        <v/>
      </c>
      <c r="F489" s="463"/>
      <c r="G489" s="463"/>
      <c r="H489" s="477"/>
      <c r="I489" s="408"/>
      <c r="J489" s="408"/>
      <c r="K489" s="478"/>
      <c r="L489" s="3"/>
    </row>
    <row r="490" spans="1:19" x14ac:dyDescent="0.25">
      <c r="A490" s="18"/>
      <c r="B490" s="194" t="s">
        <v>238</v>
      </c>
      <c r="C490" s="196" t="s">
        <v>306</v>
      </c>
      <c r="D490" s="31"/>
      <c r="E490" s="462" t="str">
        <f>IF('8'!$U$24="","",'8'!$U$24)</f>
        <v/>
      </c>
      <c r="F490" s="463"/>
      <c r="G490" s="463"/>
      <c r="H490" s="479"/>
      <c r="I490" s="480"/>
      <c r="J490" s="480"/>
      <c r="K490" s="481"/>
      <c r="L490" s="3"/>
    </row>
    <row r="491" spans="1:19" x14ac:dyDescent="0.25">
      <c r="A491" s="18"/>
      <c r="B491" s="194" t="s">
        <v>312</v>
      </c>
      <c r="C491" s="195" t="s">
        <v>441</v>
      </c>
      <c r="D491" s="31"/>
      <c r="E491" s="462" t="str">
        <f>IF('8'!$U$28="","",'8'!$U$28)</f>
        <v/>
      </c>
      <c r="F491" s="463"/>
      <c r="G491" s="463"/>
      <c r="H491" s="463"/>
      <c r="I491" s="463"/>
      <c r="J491" s="463"/>
      <c r="K491" s="466"/>
      <c r="L491" s="3"/>
    </row>
    <row r="492" spans="1:19" s="268" customFormat="1" ht="8.25" x14ac:dyDescent="0.15">
      <c r="A492" s="266"/>
      <c r="B492" s="269"/>
      <c r="C492" s="269"/>
      <c r="D492" s="266"/>
      <c r="E492" s="266"/>
      <c r="F492" s="266"/>
      <c r="G492" s="266"/>
      <c r="H492" s="266"/>
      <c r="I492" s="266"/>
      <c r="J492" s="266"/>
      <c r="K492" s="266"/>
      <c r="L492" s="267"/>
      <c r="P492" s="277"/>
      <c r="Q492" s="277"/>
      <c r="R492" s="277"/>
      <c r="S492" s="277"/>
    </row>
    <row r="493" spans="1:19" x14ac:dyDescent="0.25">
      <c r="A493" s="18"/>
      <c r="B493" s="194" t="s">
        <v>323</v>
      </c>
      <c r="C493" s="198" t="s">
        <v>324</v>
      </c>
      <c r="D493" s="202">
        <f>FormControl!C502</f>
        <v>0</v>
      </c>
      <c r="E493" s="272">
        <f>FormControl!$E$162</f>
        <v>0</v>
      </c>
      <c r="F493" s="200"/>
      <c r="G493" s="200"/>
      <c r="H493" s="200"/>
      <c r="I493" s="200"/>
      <c r="J493" s="200"/>
      <c r="K493" s="200"/>
      <c r="L493" s="3"/>
    </row>
    <row r="494" spans="1:19" x14ac:dyDescent="0.25">
      <c r="A494" s="18"/>
      <c r="B494" s="123"/>
      <c r="C494" s="118" t="s">
        <v>596</v>
      </c>
      <c r="D494" s="31"/>
      <c r="E494" s="471" t="str">
        <f>IF('8.4'!$U$28="","",'8.4'!$U$28)</f>
        <v/>
      </c>
      <c r="F494" s="472"/>
      <c r="G494" s="472"/>
      <c r="H494" s="472"/>
      <c r="I494" s="472"/>
      <c r="J494" s="472"/>
      <c r="K494" s="473"/>
      <c r="L494" s="3"/>
    </row>
    <row r="495" spans="1:19" x14ac:dyDescent="0.25">
      <c r="A495" s="18"/>
      <c r="B495" s="194" t="s">
        <v>233</v>
      </c>
      <c r="C495" s="196" t="s">
        <v>449</v>
      </c>
      <c r="D495" s="31"/>
      <c r="E495" s="462" t="str">
        <f>IF('8.4'!$U$29="","",'8.4'!$U$29)</f>
        <v/>
      </c>
      <c r="F495" s="463"/>
      <c r="G495" s="463"/>
      <c r="H495" s="463"/>
      <c r="I495" s="463"/>
      <c r="J495" s="463"/>
      <c r="K495" s="466"/>
      <c r="L495" s="3"/>
      <c r="Q495" s="279" t="str">
        <f>E495</f>
        <v/>
      </c>
    </row>
    <row r="496" spans="1:19" x14ac:dyDescent="0.25">
      <c r="A496" s="18"/>
      <c r="B496" s="194"/>
      <c r="C496" s="196" t="s">
        <v>597</v>
      </c>
      <c r="D496" s="31"/>
      <c r="E496" s="462" t="str">
        <f>IF('8.4'!$U$31="","",'8.4'!$U$31)</f>
        <v/>
      </c>
      <c r="F496" s="463"/>
      <c r="G496" s="463"/>
      <c r="H496" s="463"/>
      <c r="I496" s="463"/>
      <c r="J496" s="463"/>
      <c r="K496" s="466"/>
      <c r="L496" s="3"/>
      <c r="Q496" s="279" t="str">
        <f>E496</f>
        <v/>
      </c>
    </row>
    <row r="497" spans="1:17" x14ac:dyDescent="0.25">
      <c r="A497" s="18"/>
      <c r="B497" s="194" t="s">
        <v>234</v>
      </c>
      <c r="C497" s="196" t="s">
        <v>326</v>
      </c>
      <c r="D497" s="31"/>
      <c r="E497" s="462" t="str">
        <f>IF('8.4'!$U$32="","",'8.4'!$U$32)</f>
        <v/>
      </c>
      <c r="F497" s="463"/>
      <c r="G497" s="463"/>
      <c r="H497" s="463"/>
      <c r="I497" s="463"/>
      <c r="J497" s="463"/>
      <c r="K497" s="466"/>
      <c r="L497" s="3"/>
      <c r="Q497" s="279" t="str">
        <f>E497</f>
        <v/>
      </c>
    </row>
    <row r="498" spans="1:17" x14ac:dyDescent="0.25">
      <c r="A498" s="18"/>
      <c r="B498" s="194" t="s">
        <v>235</v>
      </c>
      <c r="C498" s="196" t="s">
        <v>327</v>
      </c>
      <c r="D498" s="31"/>
      <c r="E498" s="462" t="str">
        <f>IF('8.4'!$U$33="","",'8.4'!$U$33)</f>
        <v/>
      </c>
      <c r="F498" s="463"/>
      <c r="G498" s="463"/>
      <c r="H498" s="463"/>
      <c r="I498" s="463"/>
      <c r="J498" s="463"/>
      <c r="K498" s="466"/>
      <c r="L498" s="3"/>
      <c r="Q498" s="279" t="str">
        <f>E498</f>
        <v/>
      </c>
    </row>
    <row r="499" spans="1:17" x14ac:dyDescent="0.25">
      <c r="A499" s="18"/>
      <c r="B499" s="194" t="s">
        <v>236</v>
      </c>
      <c r="C499" s="196" t="s">
        <v>328</v>
      </c>
      <c r="D499" s="31"/>
      <c r="E499" s="462" t="str">
        <f>IF('8.4'!$U$34="","",'8.4'!$U$34)</f>
        <v/>
      </c>
      <c r="F499" s="463"/>
      <c r="G499" s="463"/>
      <c r="H499" s="463"/>
      <c r="I499" s="463"/>
      <c r="J499" s="463"/>
      <c r="K499" s="466"/>
      <c r="L499" s="3"/>
      <c r="Q499" s="279" t="str">
        <f>E499</f>
        <v/>
      </c>
    </row>
    <row r="500" spans="1:17" x14ac:dyDescent="0.25">
      <c r="A500" s="18"/>
      <c r="B500" s="123"/>
      <c r="C500" s="118" t="s">
        <v>598</v>
      </c>
      <c r="D500" s="31"/>
      <c r="E500" s="471" t="str">
        <f>IF('8.4'!$U$36="","",'8.4'!$U$36)</f>
        <v/>
      </c>
      <c r="F500" s="472"/>
      <c r="G500" s="472"/>
      <c r="H500" s="472"/>
      <c r="I500" s="472"/>
      <c r="J500" s="472"/>
      <c r="K500" s="473"/>
      <c r="L500" s="3"/>
    </row>
    <row r="501" spans="1:17" x14ac:dyDescent="0.25">
      <c r="A501" s="18"/>
      <c r="B501" s="194" t="s">
        <v>233</v>
      </c>
      <c r="C501" s="196" t="s">
        <v>449</v>
      </c>
      <c r="D501" s="31"/>
      <c r="E501" s="462" t="str">
        <f>IF('8.4'!$U$37="","",'8.4'!$U$37)</f>
        <v/>
      </c>
      <c r="F501" s="463"/>
      <c r="G501" s="463"/>
      <c r="H501" s="463"/>
      <c r="I501" s="463"/>
      <c r="J501" s="463"/>
      <c r="K501" s="466"/>
      <c r="L501" s="3"/>
      <c r="Q501" s="279" t="str">
        <f>E501</f>
        <v/>
      </c>
    </row>
    <row r="502" spans="1:17" x14ac:dyDescent="0.25">
      <c r="A502" s="18"/>
      <c r="B502" s="194"/>
      <c r="C502" s="196" t="s">
        <v>597</v>
      </c>
      <c r="D502" s="31"/>
      <c r="E502" s="462" t="str">
        <f>IF('8.4'!$U$39="","",'8.4'!$U$39)</f>
        <v/>
      </c>
      <c r="F502" s="463"/>
      <c r="G502" s="463"/>
      <c r="H502" s="463"/>
      <c r="I502" s="463"/>
      <c r="J502" s="463"/>
      <c r="K502" s="466"/>
      <c r="L502" s="3"/>
      <c r="Q502" s="279" t="str">
        <f>E502</f>
        <v/>
      </c>
    </row>
    <row r="503" spans="1:17" x14ac:dyDescent="0.25">
      <c r="A503" s="18"/>
      <c r="B503" s="194" t="s">
        <v>234</v>
      </c>
      <c r="C503" s="196" t="s">
        <v>326</v>
      </c>
      <c r="D503" s="31"/>
      <c r="E503" s="462" t="str">
        <f>IF('8.4'!$U$40="","",'8.4'!$U$40)</f>
        <v/>
      </c>
      <c r="F503" s="463"/>
      <c r="G503" s="463"/>
      <c r="H503" s="463"/>
      <c r="I503" s="463"/>
      <c r="J503" s="463"/>
      <c r="K503" s="466"/>
      <c r="L503" s="3"/>
      <c r="Q503" s="279" t="str">
        <f>E503</f>
        <v/>
      </c>
    </row>
    <row r="504" spans="1:17" x14ac:dyDescent="0.25">
      <c r="A504" s="18"/>
      <c r="B504" s="194" t="s">
        <v>235</v>
      </c>
      <c r="C504" s="196" t="s">
        <v>327</v>
      </c>
      <c r="D504" s="31"/>
      <c r="E504" s="462" t="str">
        <f>IF('8.4'!$U$41="","",'8.4'!$U$41)</f>
        <v/>
      </c>
      <c r="F504" s="463"/>
      <c r="G504" s="463"/>
      <c r="H504" s="463"/>
      <c r="I504" s="463"/>
      <c r="J504" s="463"/>
      <c r="K504" s="466"/>
      <c r="L504" s="3"/>
      <c r="Q504" s="279" t="str">
        <f>E504</f>
        <v/>
      </c>
    </row>
    <row r="505" spans="1:17" x14ac:dyDescent="0.25">
      <c r="A505" s="18"/>
      <c r="B505" s="194" t="s">
        <v>236</v>
      </c>
      <c r="C505" s="196" t="s">
        <v>328</v>
      </c>
      <c r="D505" s="31"/>
      <c r="E505" s="462" t="str">
        <f>IF('8.4'!$U$42="","",'8.4'!$U$42)</f>
        <v/>
      </c>
      <c r="F505" s="463"/>
      <c r="G505" s="463"/>
      <c r="H505" s="463"/>
      <c r="I505" s="463"/>
      <c r="J505" s="463"/>
      <c r="K505" s="466"/>
      <c r="L505" s="3"/>
      <c r="Q505" s="279" t="str">
        <f>E505</f>
        <v/>
      </c>
    </row>
    <row r="506" spans="1:17" x14ac:dyDescent="0.25">
      <c r="A506" s="18"/>
      <c r="B506" s="123"/>
      <c r="C506" s="118" t="s">
        <v>599</v>
      </c>
      <c r="D506" s="31"/>
      <c r="E506" s="471" t="str">
        <f>IF('8.4'!$U$45="","",'8.4'!$U$45)</f>
        <v/>
      </c>
      <c r="F506" s="472"/>
      <c r="G506" s="472"/>
      <c r="H506" s="472"/>
      <c r="I506" s="472"/>
      <c r="J506" s="472"/>
      <c r="K506" s="473"/>
      <c r="L506" s="3"/>
    </row>
    <row r="507" spans="1:17" x14ac:dyDescent="0.25">
      <c r="A507" s="18"/>
      <c r="B507" s="194" t="s">
        <v>233</v>
      </c>
      <c r="C507" s="196" t="s">
        <v>449</v>
      </c>
      <c r="D507" s="31"/>
      <c r="E507" s="462" t="str">
        <f>IF('8.4'!$U$46="","",'8.4'!$U$46)</f>
        <v/>
      </c>
      <c r="F507" s="463"/>
      <c r="G507" s="463"/>
      <c r="H507" s="463"/>
      <c r="I507" s="463"/>
      <c r="J507" s="463"/>
      <c r="K507" s="466"/>
      <c r="L507" s="3"/>
      <c r="Q507" s="279" t="str">
        <f>E507</f>
        <v/>
      </c>
    </row>
    <row r="508" spans="1:17" x14ac:dyDescent="0.25">
      <c r="A508" s="18"/>
      <c r="B508" s="194"/>
      <c r="C508" s="196" t="s">
        <v>597</v>
      </c>
      <c r="D508" s="31"/>
      <c r="E508" s="462" t="str">
        <f>IF('8.4'!$U$48="","",'8.4'!$U$48)</f>
        <v/>
      </c>
      <c r="F508" s="463"/>
      <c r="G508" s="463"/>
      <c r="H508" s="463"/>
      <c r="I508" s="463"/>
      <c r="J508" s="463"/>
      <c r="K508" s="466"/>
      <c r="L508" s="3"/>
      <c r="Q508" s="279" t="str">
        <f>E508</f>
        <v/>
      </c>
    </row>
    <row r="509" spans="1:17" x14ac:dyDescent="0.25">
      <c r="A509" s="18"/>
      <c r="B509" s="194" t="s">
        <v>234</v>
      </c>
      <c r="C509" s="196" t="s">
        <v>326</v>
      </c>
      <c r="D509" s="31"/>
      <c r="E509" s="462" t="str">
        <f>IF('8.4'!$U$49="","",'8.4'!$U$49)</f>
        <v/>
      </c>
      <c r="F509" s="463"/>
      <c r="G509" s="463"/>
      <c r="H509" s="463"/>
      <c r="I509" s="463"/>
      <c r="J509" s="463"/>
      <c r="K509" s="466"/>
      <c r="L509" s="3"/>
      <c r="Q509" s="279" t="str">
        <f>E509</f>
        <v/>
      </c>
    </row>
    <row r="510" spans="1:17" x14ac:dyDescent="0.25">
      <c r="A510" s="18"/>
      <c r="B510" s="194" t="s">
        <v>235</v>
      </c>
      <c r="C510" s="196" t="s">
        <v>327</v>
      </c>
      <c r="D510" s="31"/>
      <c r="E510" s="462" t="str">
        <f>IF('8.4'!$U$50="","",'8.4'!$U$50)</f>
        <v/>
      </c>
      <c r="F510" s="463"/>
      <c r="G510" s="463"/>
      <c r="H510" s="463"/>
      <c r="I510" s="463"/>
      <c r="J510" s="463"/>
      <c r="K510" s="466"/>
      <c r="L510" s="3"/>
      <c r="Q510" s="279" t="str">
        <f>E510</f>
        <v/>
      </c>
    </row>
    <row r="511" spans="1:17" x14ac:dyDescent="0.25">
      <c r="A511" s="18"/>
      <c r="B511" s="194" t="s">
        <v>236</v>
      </c>
      <c r="C511" s="196" t="s">
        <v>328</v>
      </c>
      <c r="D511" s="31"/>
      <c r="E511" s="462" t="str">
        <f>IF('8.4'!$U$51="","",'8.4'!$U$51)</f>
        <v/>
      </c>
      <c r="F511" s="463"/>
      <c r="G511" s="463"/>
      <c r="H511" s="463"/>
      <c r="I511" s="463"/>
      <c r="J511" s="463"/>
      <c r="K511" s="466"/>
      <c r="L511" s="3"/>
      <c r="Q511" s="279" t="str">
        <f>E511</f>
        <v/>
      </c>
    </row>
    <row r="512" spans="1:17" x14ac:dyDescent="0.25">
      <c r="A512" s="18"/>
      <c r="B512" s="123"/>
      <c r="C512" s="118" t="s">
        <v>600</v>
      </c>
      <c r="D512" s="31"/>
      <c r="E512" s="471" t="str">
        <f>IF('8.4'!$U$53="","",'8.4'!$U$53)</f>
        <v/>
      </c>
      <c r="F512" s="472"/>
      <c r="G512" s="472"/>
      <c r="H512" s="472"/>
      <c r="I512" s="472"/>
      <c r="J512" s="472"/>
      <c r="K512" s="473"/>
      <c r="L512" s="3"/>
    </row>
    <row r="513" spans="1:18" x14ac:dyDescent="0.25">
      <c r="A513" s="18"/>
      <c r="B513" s="194" t="s">
        <v>233</v>
      </c>
      <c r="C513" s="196" t="s">
        <v>449</v>
      </c>
      <c r="D513" s="31"/>
      <c r="E513" s="462" t="str">
        <f>IF('8.4'!$U$54="","",'8.4'!$U$54)</f>
        <v/>
      </c>
      <c r="F513" s="463"/>
      <c r="G513" s="463"/>
      <c r="H513" s="463"/>
      <c r="I513" s="463"/>
      <c r="J513" s="463"/>
      <c r="K513" s="466"/>
      <c r="L513" s="3"/>
      <c r="Q513" s="279" t="str">
        <f>E513</f>
        <v/>
      </c>
    </row>
    <row r="514" spans="1:18" x14ac:dyDescent="0.25">
      <c r="A514" s="18"/>
      <c r="B514" s="194"/>
      <c r="C514" s="196" t="s">
        <v>597</v>
      </c>
      <c r="D514" s="31"/>
      <c r="E514" s="462" t="str">
        <f>IF('8.4'!$U$56="","",'8.4'!$U$56)</f>
        <v/>
      </c>
      <c r="F514" s="463"/>
      <c r="G514" s="463"/>
      <c r="H514" s="463"/>
      <c r="I514" s="463"/>
      <c r="J514" s="463"/>
      <c r="K514" s="466"/>
      <c r="L514" s="3"/>
      <c r="Q514" s="279" t="str">
        <f>E514</f>
        <v/>
      </c>
    </row>
    <row r="515" spans="1:18" x14ac:dyDescent="0.25">
      <c r="A515" s="18"/>
      <c r="B515" s="194" t="s">
        <v>234</v>
      </c>
      <c r="C515" s="196" t="s">
        <v>326</v>
      </c>
      <c r="D515" s="31"/>
      <c r="E515" s="462" t="str">
        <f>IF('8.4'!$U$57="","",'8.4'!$U$57)</f>
        <v/>
      </c>
      <c r="F515" s="463"/>
      <c r="G515" s="463"/>
      <c r="H515" s="463"/>
      <c r="I515" s="463"/>
      <c r="J515" s="463"/>
      <c r="K515" s="466"/>
      <c r="L515" s="3"/>
      <c r="Q515" s="279" t="str">
        <f>E515</f>
        <v/>
      </c>
    </row>
    <row r="516" spans="1:18" x14ac:dyDescent="0.25">
      <c r="A516" s="18"/>
      <c r="B516" s="194" t="s">
        <v>235</v>
      </c>
      <c r="C516" s="196" t="s">
        <v>327</v>
      </c>
      <c r="D516" s="31"/>
      <c r="E516" s="462" t="str">
        <f>IF('8.4'!$U$58="","",'8.4'!$U$58)</f>
        <v/>
      </c>
      <c r="F516" s="463"/>
      <c r="G516" s="463"/>
      <c r="H516" s="463"/>
      <c r="I516" s="463"/>
      <c r="J516" s="463"/>
      <c r="K516" s="466"/>
      <c r="L516" s="3"/>
      <c r="Q516" s="279" t="str">
        <f>E516</f>
        <v/>
      </c>
    </row>
    <row r="517" spans="1:18" x14ac:dyDescent="0.25">
      <c r="A517" s="18"/>
      <c r="B517" s="194" t="s">
        <v>236</v>
      </c>
      <c r="C517" s="196" t="s">
        <v>328</v>
      </c>
      <c r="D517" s="31"/>
      <c r="E517" s="462" t="str">
        <f>IF('8.4'!$U$59="","",'8.4'!$U$59)</f>
        <v/>
      </c>
      <c r="F517" s="463"/>
      <c r="G517" s="463"/>
      <c r="H517" s="463"/>
      <c r="I517" s="463"/>
      <c r="J517" s="463"/>
      <c r="K517" s="466"/>
      <c r="L517" s="3"/>
      <c r="Q517" s="279" t="str">
        <f>E517</f>
        <v/>
      </c>
    </row>
    <row r="518" spans="1:18" x14ac:dyDescent="0.25">
      <c r="A518" s="18"/>
      <c r="B518" s="123"/>
      <c r="C518" s="118" t="s">
        <v>601</v>
      </c>
      <c r="D518" s="31"/>
      <c r="E518" s="471" t="str">
        <f>IF('8.4'!$U$61="","",'8.4'!$U$61)</f>
        <v/>
      </c>
      <c r="F518" s="472"/>
      <c r="G518" s="472"/>
      <c r="H518" s="472"/>
      <c r="I518" s="472"/>
      <c r="J518" s="472"/>
      <c r="K518" s="473"/>
      <c r="L518" s="3"/>
    </row>
    <row r="519" spans="1:18" x14ac:dyDescent="0.25">
      <c r="A519" s="18"/>
      <c r="B519" s="194" t="s">
        <v>233</v>
      </c>
      <c r="C519" s="196" t="s">
        <v>449</v>
      </c>
      <c r="D519" s="31"/>
      <c r="E519" s="462" t="str">
        <f>IF('8.4'!$U$62="","",'8.4'!$U$62)</f>
        <v/>
      </c>
      <c r="F519" s="463"/>
      <c r="G519" s="463"/>
      <c r="H519" s="463"/>
      <c r="I519" s="463"/>
      <c r="J519" s="463"/>
      <c r="K519" s="466"/>
      <c r="L519" s="3"/>
      <c r="Q519" s="279" t="str">
        <f>E519</f>
        <v/>
      </c>
    </row>
    <row r="520" spans="1:18" x14ac:dyDescent="0.25">
      <c r="A520" s="18"/>
      <c r="B520" s="194"/>
      <c r="C520" s="196" t="s">
        <v>597</v>
      </c>
      <c r="D520" s="31"/>
      <c r="E520" s="462" t="str">
        <f>IF('8.4'!$U$64="","",'8.4'!$U$64)</f>
        <v/>
      </c>
      <c r="F520" s="463"/>
      <c r="G520" s="463"/>
      <c r="H520" s="463"/>
      <c r="I520" s="463"/>
      <c r="J520" s="463"/>
      <c r="K520" s="466"/>
      <c r="L520" s="3"/>
      <c r="Q520" s="279" t="str">
        <f>E520</f>
        <v/>
      </c>
    </row>
    <row r="521" spans="1:18" x14ac:dyDescent="0.25">
      <c r="A521" s="18"/>
      <c r="B521" s="194" t="s">
        <v>234</v>
      </c>
      <c r="C521" s="196" t="s">
        <v>326</v>
      </c>
      <c r="D521" s="31"/>
      <c r="E521" s="462" t="str">
        <f>IF('8.4'!$U$65="","",'8.4'!$U$65)</f>
        <v/>
      </c>
      <c r="F521" s="463"/>
      <c r="G521" s="463"/>
      <c r="H521" s="463"/>
      <c r="I521" s="463"/>
      <c r="J521" s="463"/>
      <c r="K521" s="466"/>
      <c r="L521" s="3"/>
      <c r="Q521" s="279" t="str">
        <f>E521</f>
        <v/>
      </c>
    </row>
    <row r="522" spans="1:18" x14ac:dyDescent="0.25">
      <c r="A522" s="18"/>
      <c r="B522" s="194" t="s">
        <v>235</v>
      </c>
      <c r="C522" s="196" t="s">
        <v>327</v>
      </c>
      <c r="D522" s="31"/>
      <c r="E522" s="462" t="str">
        <f>IF('8.4'!$U$66="","",'8.4'!$U$66)</f>
        <v/>
      </c>
      <c r="F522" s="463"/>
      <c r="G522" s="463"/>
      <c r="H522" s="463"/>
      <c r="I522" s="463"/>
      <c r="J522" s="463"/>
      <c r="K522" s="466"/>
      <c r="L522" s="3"/>
      <c r="Q522" s="279" t="str">
        <f>E522</f>
        <v/>
      </c>
    </row>
    <row r="523" spans="1:18" x14ac:dyDescent="0.25">
      <c r="A523" s="18"/>
      <c r="B523" s="194" t="s">
        <v>236</v>
      </c>
      <c r="C523" s="196" t="s">
        <v>328</v>
      </c>
      <c r="D523" s="31"/>
      <c r="E523" s="462" t="str">
        <f>IF('8.4'!$U$67="","",'8.4'!$U$67)</f>
        <v/>
      </c>
      <c r="F523" s="463"/>
      <c r="G523" s="463"/>
      <c r="H523" s="463"/>
      <c r="I523" s="463"/>
      <c r="J523" s="463"/>
      <c r="K523" s="466"/>
      <c r="L523" s="3"/>
      <c r="Q523" s="279" t="str">
        <f>E523</f>
        <v/>
      </c>
    </row>
    <row r="524" spans="1:18" ht="25.5" x14ac:dyDescent="0.25">
      <c r="A524" s="18"/>
      <c r="B524" s="196" t="s">
        <v>334</v>
      </c>
      <c r="C524" s="196" t="s">
        <v>442</v>
      </c>
      <c r="D524" s="196"/>
      <c r="E524" s="196"/>
      <c r="F524" s="196"/>
      <c r="G524" s="196"/>
      <c r="H524" s="196"/>
      <c r="I524" s="196"/>
      <c r="J524" s="196"/>
      <c r="K524" s="196"/>
      <c r="L524" s="3"/>
    </row>
    <row r="525" spans="1:18" x14ac:dyDescent="0.25">
      <c r="A525" s="18"/>
      <c r="B525" s="194" t="s">
        <v>233</v>
      </c>
      <c r="C525" s="196" t="s">
        <v>474</v>
      </c>
      <c r="D525" s="31"/>
      <c r="E525" s="462" t="str">
        <f>IF('8.5'!$U$10="","",'8.5'!$U$10)</f>
        <v/>
      </c>
      <c r="F525" s="463"/>
      <c r="G525" s="463"/>
      <c r="H525" s="463"/>
      <c r="I525" s="463"/>
      <c r="J525" s="463"/>
      <c r="K525" s="466"/>
      <c r="L525" s="3"/>
    </row>
    <row r="526" spans="1:18" x14ac:dyDescent="0.25">
      <c r="A526" s="18"/>
      <c r="B526" s="194" t="s">
        <v>234</v>
      </c>
      <c r="C526" s="196" t="s">
        <v>475</v>
      </c>
      <c r="D526" s="31"/>
      <c r="E526" s="462" t="str">
        <f>IF('8.5'!$U$11="","",'8.5'!$U$11)</f>
        <v/>
      </c>
      <c r="F526" s="463"/>
      <c r="G526" s="463"/>
      <c r="H526" s="463"/>
      <c r="I526" s="463"/>
      <c r="J526" s="463"/>
      <c r="K526" s="466"/>
      <c r="L526" s="3"/>
    </row>
    <row r="527" spans="1:18" x14ac:dyDescent="0.25">
      <c r="A527" s="18"/>
      <c r="B527" s="194" t="s">
        <v>235</v>
      </c>
      <c r="C527" s="196" t="s">
        <v>476</v>
      </c>
      <c r="D527" s="31"/>
      <c r="E527" s="462" t="str">
        <f>IF('8.5'!$U$12="","",'8.5'!$U$12)</f>
        <v/>
      </c>
      <c r="F527" s="463"/>
      <c r="G527" s="463"/>
      <c r="H527" s="463"/>
      <c r="I527" s="463"/>
      <c r="J527" s="463"/>
      <c r="K527" s="466"/>
      <c r="L527" s="3"/>
    </row>
    <row r="528" spans="1:18" x14ac:dyDescent="0.25">
      <c r="A528" s="18"/>
      <c r="B528" s="194" t="s">
        <v>341</v>
      </c>
      <c r="C528" s="196" t="s">
        <v>443</v>
      </c>
      <c r="D528" s="31"/>
      <c r="E528" s="462" t="str">
        <f>IF('8.5'!$U$19="","",'8.5'!$U$19)</f>
        <v/>
      </c>
      <c r="F528" s="463"/>
      <c r="G528" s="463"/>
      <c r="H528" s="464" t="str">
        <f>IF('8.5'!$U$20="","",'8.5'!$U$20)</f>
        <v/>
      </c>
      <c r="I528" s="464"/>
      <c r="J528" s="464"/>
      <c r="K528" s="464"/>
      <c r="L528" s="3"/>
      <c r="R528" s="278" t="str">
        <f>H528</f>
        <v/>
      </c>
    </row>
    <row r="529" spans="1:19" x14ac:dyDescent="0.25">
      <c r="A529" s="18"/>
      <c r="B529" s="194" t="s">
        <v>350</v>
      </c>
      <c r="C529" s="196" t="s">
        <v>444</v>
      </c>
      <c r="D529" s="31"/>
      <c r="E529" s="462" t="str">
        <f>IF('8.5'!$U$26="","",'8.5'!$U$26)</f>
        <v/>
      </c>
      <c r="F529" s="463"/>
      <c r="G529" s="463"/>
      <c r="H529" s="464" t="str">
        <f>IF('8.5'!$U$27="","",'8.5'!$U$27)</f>
        <v/>
      </c>
      <c r="I529" s="464"/>
      <c r="J529" s="464"/>
      <c r="K529" s="464"/>
      <c r="L529" s="3"/>
      <c r="R529" s="278" t="str">
        <f>H529</f>
        <v/>
      </c>
    </row>
    <row r="530" spans="1:19" x14ac:dyDescent="0.25">
      <c r="A530" s="18"/>
      <c r="B530" s="194" t="s">
        <v>351</v>
      </c>
      <c r="C530" s="196" t="s">
        <v>445</v>
      </c>
      <c r="D530" s="31"/>
      <c r="E530" s="462" t="str">
        <f>IF('8.5'!$U$31="","",'8.5'!$U$31)</f>
        <v/>
      </c>
      <c r="F530" s="463"/>
      <c r="G530" s="463"/>
      <c r="H530" s="463"/>
      <c r="I530" s="463"/>
      <c r="J530" s="463"/>
      <c r="K530" s="466"/>
      <c r="L530" s="3"/>
      <c r="Q530" s="279" t="str">
        <f>E530</f>
        <v/>
      </c>
    </row>
    <row r="531" spans="1:19" s="268" customFormat="1" ht="8.25" x14ac:dyDescent="0.15">
      <c r="A531" s="266"/>
      <c r="B531" s="266"/>
      <c r="C531" s="266"/>
      <c r="D531" s="266"/>
      <c r="E531" s="266"/>
      <c r="F531" s="266"/>
      <c r="G531" s="266"/>
      <c r="H531" s="266"/>
      <c r="I531" s="266"/>
      <c r="J531" s="266"/>
      <c r="K531" s="266"/>
      <c r="L531" s="267"/>
      <c r="P531" s="277"/>
      <c r="Q531" s="277"/>
      <c r="R531" s="277"/>
      <c r="S531" s="277"/>
    </row>
    <row r="532" spans="1:19" x14ac:dyDescent="0.25">
      <c r="A532" s="18"/>
      <c r="B532" s="121">
        <v>9</v>
      </c>
      <c r="C532" s="115" t="s">
        <v>452</v>
      </c>
      <c r="D532" s="185"/>
      <c r="E532" s="189"/>
      <c r="F532" s="189"/>
      <c r="G532" s="189"/>
      <c r="H532" s="189"/>
      <c r="I532" s="189"/>
      <c r="J532" s="189"/>
      <c r="K532" s="189"/>
      <c r="L532" s="3"/>
    </row>
    <row r="533" spans="1:19" x14ac:dyDescent="0.25">
      <c r="A533" s="18"/>
      <c r="B533" s="194" t="s">
        <v>357</v>
      </c>
      <c r="C533" s="196" t="s">
        <v>453</v>
      </c>
      <c r="D533" s="31"/>
      <c r="E533" s="462" t="str">
        <f>IF('9'!$U$8="","",'9'!$U$8)</f>
        <v/>
      </c>
      <c r="F533" s="463"/>
      <c r="G533" s="463"/>
      <c r="H533" s="463"/>
      <c r="I533" s="463"/>
      <c r="J533" s="463"/>
      <c r="K533" s="466"/>
      <c r="L533" s="3"/>
      <c r="Q533" s="279" t="str">
        <f t="shared" ref="Q533:Q537" si="32">E533</f>
        <v/>
      </c>
    </row>
    <row r="534" spans="1:19" x14ac:dyDescent="0.25">
      <c r="A534" s="18"/>
      <c r="B534" s="194" t="s">
        <v>359</v>
      </c>
      <c r="C534" s="196" t="s">
        <v>454</v>
      </c>
      <c r="D534" s="31"/>
      <c r="E534" s="462" t="str">
        <f>IF('9'!$U$11="","",'9'!$U$11)</f>
        <v/>
      </c>
      <c r="F534" s="463"/>
      <c r="G534" s="463"/>
      <c r="H534" s="463"/>
      <c r="I534" s="463"/>
      <c r="J534" s="463"/>
      <c r="K534" s="466"/>
      <c r="L534" s="3"/>
      <c r="Q534" s="279" t="str">
        <f t="shared" si="32"/>
        <v/>
      </c>
    </row>
    <row r="535" spans="1:19" x14ac:dyDescent="0.25">
      <c r="A535" s="18"/>
      <c r="B535" s="194" t="s">
        <v>361</v>
      </c>
      <c r="C535" s="196" t="s">
        <v>455</v>
      </c>
      <c r="D535" s="31"/>
      <c r="E535" s="462" t="str">
        <f>IF('9'!$U$14="","",'9'!$U$14)</f>
        <v/>
      </c>
      <c r="F535" s="463"/>
      <c r="G535" s="463"/>
      <c r="H535" s="463"/>
      <c r="I535" s="463"/>
      <c r="J535" s="463"/>
      <c r="K535" s="466"/>
      <c r="L535" s="3"/>
      <c r="Q535" s="279" t="str">
        <f t="shared" si="32"/>
        <v/>
      </c>
    </row>
    <row r="536" spans="1:19" x14ac:dyDescent="0.25">
      <c r="A536" s="18"/>
      <c r="B536" s="194" t="s">
        <v>363</v>
      </c>
      <c r="C536" s="196" t="s">
        <v>364</v>
      </c>
      <c r="D536" s="31"/>
      <c r="E536" s="462" t="str">
        <f>IF('9'!$U$17="","",'9'!$U$17)</f>
        <v/>
      </c>
      <c r="F536" s="463"/>
      <c r="G536" s="463"/>
      <c r="H536" s="463"/>
      <c r="I536" s="463"/>
      <c r="J536" s="463"/>
      <c r="K536" s="466"/>
      <c r="L536" s="3"/>
      <c r="Q536" s="279" t="str">
        <f t="shared" si="32"/>
        <v/>
      </c>
    </row>
    <row r="537" spans="1:19" x14ac:dyDescent="0.25">
      <c r="A537" s="18"/>
      <c r="B537" s="194" t="s">
        <v>365</v>
      </c>
      <c r="C537" s="196" t="s">
        <v>366</v>
      </c>
      <c r="D537" s="31"/>
      <c r="E537" s="462" t="str">
        <f>IF('9'!$U$20="","",'9'!$U$20)</f>
        <v/>
      </c>
      <c r="F537" s="463"/>
      <c r="G537" s="463"/>
      <c r="H537" s="463"/>
      <c r="I537" s="463"/>
      <c r="J537" s="463"/>
      <c r="K537" s="466"/>
      <c r="L537" s="3"/>
      <c r="Q537" s="279" t="str">
        <f t="shared" si="32"/>
        <v/>
      </c>
    </row>
    <row r="538" spans="1:19" s="268" customFormat="1" ht="8.25" x14ac:dyDescent="0.15">
      <c r="A538" s="266"/>
      <c r="B538" s="266"/>
      <c r="C538" s="266"/>
      <c r="D538" s="266"/>
      <c r="E538" s="266"/>
      <c r="F538" s="266"/>
      <c r="G538" s="266"/>
      <c r="H538" s="266"/>
      <c r="I538" s="266"/>
      <c r="J538" s="266"/>
      <c r="K538" s="266"/>
      <c r="L538" s="267"/>
      <c r="P538" s="277"/>
      <c r="Q538" s="277"/>
      <c r="R538" s="277"/>
      <c r="S538" s="277"/>
    </row>
    <row r="539" spans="1:19" x14ac:dyDescent="0.25">
      <c r="A539" s="18"/>
      <c r="B539" s="121">
        <v>10</v>
      </c>
      <c r="C539" s="115" t="s">
        <v>368</v>
      </c>
      <c r="D539" s="185"/>
      <c r="E539" s="189"/>
      <c r="F539" s="189"/>
      <c r="G539" s="189"/>
      <c r="H539" s="189"/>
      <c r="I539" s="189"/>
      <c r="J539" s="189"/>
      <c r="K539" s="189"/>
      <c r="L539" s="3"/>
    </row>
    <row r="540" spans="1:19" x14ac:dyDescent="0.25">
      <c r="A540" s="18"/>
      <c r="B540" s="194" t="s">
        <v>369</v>
      </c>
      <c r="C540" s="196" t="s">
        <v>454</v>
      </c>
      <c r="D540" s="31"/>
      <c r="E540" s="462" t="str">
        <f>IF('10'!$U$8="","",'10'!$U$8)</f>
        <v/>
      </c>
      <c r="F540" s="463"/>
      <c r="G540" s="463"/>
      <c r="H540" s="463"/>
      <c r="I540" s="463"/>
      <c r="J540" s="463"/>
      <c r="K540" s="466"/>
      <c r="L540" s="3"/>
      <c r="Q540" s="279" t="str">
        <f t="shared" ref="Q540:Q542" si="33">E540</f>
        <v/>
      </c>
    </row>
    <row r="541" spans="1:19" x14ac:dyDescent="0.25">
      <c r="A541" s="18"/>
      <c r="B541" s="194" t="s">
        <v>371</v>
      </c>
      <c r="C541" s="196" t="s">
        <v>455</v>
      </c>
      <c r="D541" s="31"/>
      <c r="E541" s="462" t="str">
        <f>IF('10'!$U$11="","",'10'!$U$11)</f>
        <v/>
      </c>
      <c r="F541" s="463"/>
      <c r="G541" s="463"/>
      <c r="H541" s="463"/>
      <c r="I541" s="463"/>
      <c r="J541" s="463"/>
      <c r="K541" s="466"/>
      <c r="L541" s="3"/>
      <c r="Q541" s="279" t="str">
        <f t="shared" si="33"/>
        <v/>
      </c>
    </row>
    <row r="542" spans="1:19" x14ac:dyDescent="0.25">
      <c r="A542" s="18"/>
      <c r="B542" s="194" t="s">
        <v>372</v>
      </c>
      <c r="C542" s="196" t="s">
        <v>364</v>
      </c>
      <c r="D542" s="31"/>
      <c r="E542" s="462" t="str">
        <f>IF('10'!$U$14="","",'10'!$U$14)</f>
        <v/>
      </c>
      <c r="F542" s="463"/>
      <c r="G542" s="463"/>
      <c r="H542" s="463"/>
      <c r="I542" s="463"/>
      <c r="J542" s="463"/>
      <c r="K542" s="466"/>
      <c r="L542" s="3"/>
      <c r="Q542" s="279" t="str">
        <f t="shared" si="33"/>
        <v/>
      </c>
    </row>
    <row r="543" spans="1:19" s="268" customFormat="1" ht="8.25" x14ac:dyDescent="0.15">
      <c r="A543" s="266"/>
      <c r="B543" s="266"/>
      <c r="C543" s="266"/>
      <c r="D543" s="266"/>
      <c r="E543" s="266"/>
      <c r="F543" s="266"/>
      <c r="G543" s="266"/>
      <c r="H543" s="266"/>
      <c r="I543" s="266"/>
      <c r="J543" s="266"/>
      <c r="K543" s="266"/>
      <c r="L543" s="267"/>
      <c r="P543" s="277"/>
      <c r="Q543" s="277"/>
      <c r="R543" s="277"/>
      <c r="S543" s="277"/>
    </row>
    <row r="544" spans="1:19" x14ac:dyDescent="0.25">
      <c r="A544" s="18"/>
      <c r="B544" s="121">
        <v>11</v>
      </c>
      <c r="C544" s="115" t="s">
        <v>456</v>
      </c>
      <c r="D544" s="185"/>
      <c r="E544" s="189"/>
      <c r="F544" s="189"/>
      <c r="G544" s="189"/>
      <c r="H544" s="189"/>
      <c r="I544" s="189"/>
      <c r="J544" s="189"/>
      <c r="K544" s="189"/>
      <c r="L544" s="3"/>
      <c r="Q544" s="279"/>
    </row>
    <row r="545" spans="1:19" x14ac:dyDescent="0.25">
      <c r="A545" s="18"/>
      <c r="B545" s="194" t="s">
        <v>374</v>
      </c>
      <c r="C545" s="196" t="s">
        <v>457</v>
      </c>
      <c r="D545" s="31"/>
      <c r="E545" s="462" t="str">
        <f>IF('11'!$U$8="","",'11'!$U$8)</f>
        <v/>
      </c>
      <c r="F545" s="463"/>
      <c r="G545" s="463"/>
      <c r="H545" s="463"/>
      <c r="I545" s="463"/>
      <c r="J545" s="463"/>
      <c r="K545" s="466"/>
      <c r="L545" s="3"/>
      <c r="Q545" s="279" t="str">
        <f>E545</f>
        <v/>
      </c>
    </row>
    <row r="546" spans="1:19" s="119" customFormat="1" ht="12.75" x14ac:dyDescent="0.2">
      <c r="A546" s="113"/>
      <c r="B546" s="123" t="s">
        <v>376</v>
      </c>
      <c r="C546" s="132" t="s">
        <v>454</v>
      </c>
      <c r="D546" s="71"/>
      <c r="E546" s="192" t="s">
        <v>602</v>
      </c>
      <c r="F546" s="192"/>
      <c r="G546" s="192"/>
      <c r="H546" s="192"/>
      <c r="I546" s="192"/>
      <c r="J546" s="192"/>
      <c r="K546" s="192"/>
      <c r="L546" s="77"/>
      <c r="P546" s="281"/>
      <c r="Q546" s="279"/>
      <c r="R546" s="281"/>
      <c r="S546" s="281"/>
    </row>
    <row r="547" spans="1:19" x14ac:dyDescent="0.25">
      <c r="A547" s="18"/>
      <c r="B547" s="194" t="s">
        <v>378</v>
      </c>
      <c r="C547" s="196" t="s">
        <v>455</v>
      </c>
      <c r="D547" s="31"/>
      <c r="E547" s="462" t="str">
        <f>IF('11'!$U$14="","",'11'!$U$14)</f>
        <v/>
      </c>
      <c r="F547" s="463"/>
      <c r="G547" s="463"/>
      <c r="H547" s="463"/>
      <c r="I547" s="463"/>
      <c r="J547" s="463"/>
      <c r="K547" s="466"/>
      <c r="L547" s="3"/>
      <c r="Q547" s="279" t="str">
        <f t="shared" ref="Q547:Q550" si="34">E547</f>
        <v/>
      </c>
    </row>
    <row r="548" spans="1:19" x14ac:dyDescent="0.25">
      <c r="A548" s="18"/>
      <c r="B548" s="194" t="s">
        <v>379</v>
      </c>
      <c r="C548" s="196" t="s">
        <v>458</v>
      </c>
      <c r="D548" s="31"/>
      <c r="E548" s="462" t="str">
        <f>IF('11'!$U$17="","",'11'!$U$17)</f>
        <v/>
      </c>
      <c r="F548" s="463"/>
      <c r="G548" s="463"/>
      <c r="H548" s="463"/>
      <c r="I548" s="463"/>
      <c r="J548" s="463"/>
      <c r="K548" s="466"/>
      <c r="L548" s="3"/>
      <c r="Q548" s="279" t="str">
        <f t="shared" si="34"/>
        <v/>
      </c>
    </row>
    <row r="549" spans="1:19" x14ac:dyDescent="0.25">
      <c r="A549" s="18"/>
      <c r="B549" s="194" t="s">
        <v>381</v>
      </c>
      <c r="C549" s="196" t="s">
        <v>364</v>
      </c>
      <c r="D549" s="31"/>
      <c r="E549" s="462" t="str">
        <f>IF('11'!$U$20="","",'11'!$U$20)</f>
        <v/>
      </c>
      <c r="F549" s="463"/>
      <c r="G549" s="463"/>
      <c r="H549" s="463"/>
      <c r="I549" s="463"/>
      <c r="J549" s="463"/>
      <c r="K549" s="466"/>
      <c r="L549" s="3"/>
      <c r="Q549" s="279" t="str">
        <f t="shared" si="34"/>
        <v/>
      </c>
    </row>
    <row r="550" spans="1:19" x14ac:dyDescent="0.25">
      <c r="A550" s="18"/>
      <c r="B550" s="194" t="s">
        <v>382</v>
      </c>
      <c r="C550" s="196" t="s">
        <v>366</v>
      </c>
      <c r="D550" s="31"/>
      <c r="E550" s="462" t="str">
        <f>IF('11'!$U$23="","",'11'!$U$23)</f>
        <v/>
      </c>
      <c r="F550" s="463"/>
      <c r="G550" s="463"/>
      <c r="H550" s="463"/>
      <c r="I550" s="463"/>
      <c r="J550" s="463"/>
      <c r="K550" s="466"/>
      <c r="L550" s="3"/>
      <c r="Q550" s="279" t="str">
        <f t="shared" si="34"/>
        <v/>
      </c>
    </row>
    <row r="551" spans="1:19" s="268" customFormat="1" ht="8.25" x14ac:dyDescent="0.15">
      <c r="A551" s="266"/>
      <c r="B551" s="266"/>
      <c r="C551" s="266"/>
      <c r="D551" s="266"/>
      <c r="E551" s="266"/>
      <c r="F551" s="266"/>
      <c r="G551" s="266"/>
      <c r="H551" s="266"/>
      <c r="I551" s="266"/>
      <c r="J551" s="266"/>
      <c r="K551" s="266"/>
      <c r="L551" s="267"/>
      <c r="P551" s="277"/>
      <c r="Q551" s="277"/>
      <c r="R551" s="277"/>
      <c r="S551" s="277"/>
    </row>
    <row r="552" spans="1:19" x14ac:dyDescent="0.25">
      <c r="A552" s="18"/>
      <c r="B552" s="121">
        <v>12</v>
      </c>
      <c r="C552" s="115" t="s">
        <v>384</v>
      </c>
      <c r="D552" s="185"/>
      <c r="E552" s="189"/>
      <c r="F552" s="189"/>
      <c r="G552" s="189"/>
      <c r="H552" s="189"/>
      <c r="I552" s="189"/>
      <c r="J552" s="189"/>
      <c r="K552" s="189"/>
      <c r="L552" s="3"/>
    </row>
    <row r="553" spans="1:19" x14ac:dyDescent="0.25">
      <c r="A553" s="18"/>
      <c r="B553" s="194" t="s">
        <v>385</v>
      </c>
      <c r="C553" s="196" t="s">
        <v>459</v>
      </c>
      <c r="D553" s="31"/>
      <c r="E553" s="462" t="str">
        <f>IF('12'!$U$8="","",'12'!$U$8)</f>
        <v/>
      </c>
      <c r="F553" s="463"/>
      <c r="G553" s="463"/>
      <c r="H553" s="463"/>
      <c r="I553" s="463"/>
      <c r="J553" s="463"/>
      <c r="K553" s="466"/>
      <c r="L553" s="3"/>
      <c r="Q553" s="279" t="str">
        <f t="shared" ref="Q553:Q559" si="35">E553</f>
        <v/>
      </c>
    </row>
    <row r="554" spans="1:19" x14ac:dyDescent="0.25">
      <c r="A554" s="18"/>
      <c r="B554" s="194" t="s">
        <v>387</v>
      </c>
      <c r="C554" s="196" t="s">
        <v>460</v>
      </c>
      <c r="D554" s="31"/>
      <c r="E554" s="462" t="str">
        <f>IF('12'!$U$11="","",'12'!$U$11)</f>
        <v/>
      </c>
      <c r="F554" s="463"/>
      <c r="G554" s="463"/>
      <c r="H554" s="463"/>
      <c r="I554" s="463"/>
      <c r="J554" s="463"/>
      <c r="K554" s="466"/>
      <c r="L554" s="3"/>
      <c r="Q554" s="279" t="str">
        <f t="shared" si="35"/>
        <v/>
      </c>
    </row>
    <row r="555" spans="1:19" x14ac:dyDescent="0.25">
      <c r="A555" s="18"/>
      <c r="B555" s="194" t="s">
        <v>389</v>
      </c>
      <c r="C555" s="196" t="s">
        <v>454</v>
      </c>
      <c r="D555" s="31"/>
      <c r="E555" s="462" t="str">
        <f>IF('12'!$U$14="","",'12'!$U$14)</f>
        <v/>
      </c>
      <c r="F555" s="463"/>
      <c r="G555" s="463"/>
      <c r="H555" s="463"/>
      <c r="I555" s="463"/>
      <c r="J555" s="463"/>
      <c r="K555" s="466"/>
      <c r="L555" s="3"/>
      <c r="Q555" s="279" t="str">
        <f t="shared" si="35"/>
        <v/>
      </c>
    </row>
    <row r="556" spans="1:19" x14ac:dyDescent="0.25">
      <c r="A556" s="18"/>
      <c r="B556" s="194" t="s">
        <v>391</v>
      </c>
      <c r="C556" s="196" t="s">
        <v>455</v>
      </c>
      <c r="D556" s="31"/>
      <c r="E556" s="462" t="str">
        <f>IF('12'!$U$17="","",'12'!$U$17)</f>
        <v/>
      </c>
      <c r="F556" s="463"/>
      <c r="G556" s="463"/>
      <c r="H556" s="463"/>
      <c r="I556" s="463"/>
      <c r="J556" s="463"/>
      <c r="K556" s="466"/>
      <c r="L556" s="3"/>
      <c r="Q556" s="279" t="str">
        <f t="shared" si="35"/>
        <v/>
      </c>
    </row>
    <row r="557" spans="1:19" x14ac:dyDescent="0.25">
      <c r="A557" s="18"/>
      <c r="B557" s="194" t="s">
        <v>393</v>
      </c>
      <c r="C557" s="196" t="s">
        <v>364</v>
      </c>
      <c r="D557" s="31"/>
      <c r="E557" s="462" t="str">
        <f>IF('12'!$U$20="","",'12'!$U$20)</f>
        <v/>
      </c>
      <c r="F557" s="463"/>
      <c r="G557" s="463"/>
      <c r="H557" s="463"/>
      <c r="I557" s="463"/>
      <c r="J557" s="463"/>
      <c r="K557" s="466"/>
      <c r="L557" s="3"/>
      <c r="Q557" s="279" t="str">
        <f t="shared" si="35"/>
        <v/>
      </c>
    </row>
    <row r="558" spans="1:19" x14ac:dyDescent="0.25">
      <c r="A558" s="18"/>
      <c r="B558" s="194" t="s">
        <v>394</v>
      </c>
      <c r="C558" s="196" t="s">
        <v>461</v>
      </c>
      <c r="D558" s="31"/>
      <c r="E558" s="462" t="str">
        <f>IF('12'!$U$23="","",'12'!$U$23)</f>
        <v/>
      </c>
      <c r="F558" s="463"/>
      <c r="G558" s="463"/>
      <c r="H558" s="463"/>
      <c r="I558" s="463"/>
      <c r="J558" s="463"/>
      <c r="K558" s="466"/>
      <c r="L558" s="3"/>
      <c r="Q558" s="279" t="str">
        <f t="shared" si="35"/>
        <v/>
      </c>
    </row>
    <row r="559" spans="1:19" x14ac:dyDescent="0.25">
      <c r="A559" s="18"/>
      <c r="B559" s="194" t="s">
        <v>396</v>
      </c>
      <c r="C559" s="196" t="s">
        <v>462</v>
      </c>
      <c r="D559" s="31"/>
      <c r="E559" s="462" t="str">
        <f>IF('12'!$U$26="","",'12'!$U$26)</f>
        <v/>
      </c>
      <c r="F559" s="463"/>
      <c r="G559" s="463"/>
      <c r="H559" s="463"/>
      <c r="I559" s="463"/>
      <c r="J559" s="463"/>
      <c r="K559" s="466"/>
      <c r="L559" s="3"/>
      <c r="Q559" s="279" t="str">
        <f t="shared" si="35"/>
        <v/>
      </c>
    </row>
    <row r="560" spans="1:19" s="268" customFormat="1" ht="8.25" x14ac:dyDescent="0.15">
      <c r="A560" s="266"/>
      <c r="B560" s="266"/>
      <c r="C560" s="266"/>
      <c r="D560" s="266"/>
      <c r="E560" s="266"/>
      <c r="F560" s="266"/>
      <c r="G560" s="266"/>
      <c r="H560" s="266"/>
      <c r="I560" s="266"/>
      <c r="J560" s="266"/>
      <c r="K560" s="266"/>
      <c r="L560" s="267"/>
      <c r="P560" s="277"/>
      <c r="Q560" s="277"/>
      <c r="R560" s="277"/>
      <c r="S560" s="277"/>
    </row>
    <row r="561" spans="1:19" x14ac:dyDescent="0.25">
      <c r="A561" s="18"/>
      <c r="B561" s="121">
        <v>13</v>
      </c>
      <c r="C561" s="115" t="s">
        <v>463</v>
      </c>
      <c r="D561" s="185"/>
      <c r="E561" s="189"/>
      <c r="F561" s="189"/>
      <c r="G561" s="189"/>
      <c r="H561" s="189"/>
      <c r="I561" s="189"/>
      <c r="J561" s="189"/>
      <c r="K561" s="189"/>
      <c r="L561" s="3"/>
    </row>
    <row r="562" spans="1:19" x14ac:dyDescent="0.25">
      <c r="A562" s="18"/>
      <c r="B562" s="194" t="s">
        <v>400</v>
      </c>
      <c r="C562" s="196" t="s">
        <v>481</v>
      </c>
      <c r="D562" s="31"/>
      <c r="E562" s="462" t="str">
        <f>IF('13'!$U$8="","",'13'!$U$8)</f>
        <v/>
      </c>
      <c r="F562" s="463"/>
      <c r="G562" s="463"/>
      <c r="H562" s="463"/>
      <c r="I562" s="463"/>
      <c r="J562" s="463"/>
      <c r="K562" s="466"/>
      <c r="L562" s="3"/>
      <c r="Q562" s="279" t="str">
        <f t="shared" ref="Q562:Q565" si="36">E562</f>
        <v/>
      </c>
    </row>
    <row r="563" spans="1:19" x14ac:dyDescent="0.25">
      <c r="A563" s="18"/>
      <c r="B563" s="194" t="s">
        <v>402</v>
      </c>
      <c r="C563" s="196" t="s">
        <v>465</v>
      </c>
      <c r="D563" s="31"/>
      <c r="E563" s="462" t="str">
        <f>IF('13'!$U$11="","",'13'!$U$11)</f>
        <v/>
      </c>
      <c r="F563" s="463"/>
      <c r="G563" s="463"/>
      <c r="H563" s="463"/>
      <c r="I563" s="463"/>
      <c r="J563" s="463"/>
      <c r="K563" s="466"/>
      <c r="L563" s="3"/>
      <c r="Q563" s="279" t="str">
        <f t="shared" si="36"/>
        <v/>
      </c>
    </row>
    <row r="564" spans="1:19" x14ac:dyDescent="0.25">
      <c r="A564" s="18"/>
      <c r="B564" s="194" t="s">
        <v>404</v>
      </c>
      <c r="C564" s="196" t="s">
        <v>454</v>
      </c>
      <c r="D564" s="31"/>
      <c r="E564" s="462" t="str">
        <f>IF('13'!$U$14="","",'13'!$U$14)</f>
        <v/>
      </c>
      <c r="F564" s="463"/>
      <c r="G564" s="463"/>
      <c r="H564" s="463"/>
      <c r="I564" s="463"/>
      <c r="J564" s="463"/>
      <c r="K564" s="466"/>
      <c r="L564" s="3"/>
      <c r="Q564" s="279" t="str">
        <f t="shared" si="36"/>
        <v/>
      </c>
    </row>
    <row r="565" spans="1:19" x14ac:dyDescent="0.25">
      <c r="A565" s="18"/>
      <c r="B565" s="194" t="s">
        <v>407</v>
      </c>
      <c r="C565" s="196" t="s">
        <v>455</v>
      </c>
      <c r="D565" s="31"/>
      <c r="E565" s="462" t="str">
        <f>IF('13'!$U$17="","",'13'!$U$17)</f>
        <v/>
      </c>
      <c r="F565" s="463"/>
      <c r="G565" s="463"/>
      <c r="H565" s="463"/>
      <c r="I565" s="463"/>
      <c r="J565" s="463"/>
      <c r="K565" s="466"/>
      <c r="L565" s="3"/>
      <c r="Q565" s="279" t="str">
        <f t="shared" si="36"/>
        <v/>
      </c>
    </row>
    <row r="566" spans="1:19" s="268" customFormat="1" ht="8.25" x14ac:dyDescent="0.15">
      <c r="A566" s="266"/>
      <c r="B566" s="266"/>
      <c r="C566" s="266"/>
      <c r="D566" s="266"/>
      <c r="E566" s="266"/>
      <c r="F566" s="266"/>
      <c r="G566" s="266"/>
      <c r="H566" s="266"/>
      <c r="I566" s="266"/>
      <c r="J566" s="266"/>
      <c r="K566" s="266"/>
      <c r="L566" s="267"/>
      <c r="P566" s="277"/>
      <c r="Q566" s="277"/>
      <c r="R566" s="277"/>
      <c r="S566" s="277"/>
    </row>
    <row r="567" spans="1:19" x14ac:dyDescent="0.25">
      <c r="A567" s="18"/>
      <c r="B567" s="121">
        <v>14</v>
      </c>
      <c r="C567" s="115" t="s">
        <v>409</v>
      </c>
      <c r="D567" s="185"/>
      <c r="E567" s="189"/>
      <c r="F567" s="189"/>
      <c r="G567" s="189"/>
      <c r="H567" s="189"/>
      <c r="I567" s="189"/>
      <c r="J567" s="189"/>
      <c r="K567" s="189"/>
      <c r="L567" s="3"/>
    </row>
    <row r="568" spans="1:19" x14ac:dyDescent="0.25">
      <c r="A568" s="18"/>
      <c r="B568" s="194" t="s">
        <v>410</v>
      </c>
      <c r="C568" s="196" t="s">
        <v>460</v>
      </c>
      <c r="D568" s="31"/>
      <c r="E568" s="462" t="str">
        <f>IF('14'!$U$8="","",'14'!$U$8)</f>
        <v/>
      </c>
      <c r="F568" s="463"/>
      <c r="G568" s="463"/>
      <c r="H568" s="463"/>
      <c r="I568" s="463"/>
      <c r="J568" s="463"/>
      <c r="K568" s="466"/>
      <c r="L568" s="3"/>
      <c r="Q568" s="279" t="str">
        <f t="shared" ref="Q568:Q570" si="37">E568</f>
        <v/>
      </c>
    </row>
    <row r="569" spans="1:19" x14ac:dyDescent="0.25">
      <c r="A569" s="18"/>
      <c r="B569" s="194" t="s">
        <v>411</v>
      </c>
      <c r="C569" s="196" t="s">
        <v>454</v>
      </c>
      <c r="D569" s="31"/>
      <c r="E569" s="462" t="str">
        <f>IF('14'!$U$11="","",'14'!$U$11)</f>
        <v/>
      </c>
      <c r="F569" s="463"/>
      <c r="G569" s="463"/>
      <c r="H569" s="463"/>
      <c r="I569" s="463"/>
      <c r="J569" s="463"/>
      <c r="K569" s="466"/>
      <c r="L569" s="3"/>
      <c r="Q569" s="279" t="str">
        <f t="shared" si="37"/>
        <v/>
      </c>
    </row>
    <row r="570" spans="1:19" x14ac:dyDescent="0.25">
      <c r="A570" s="18"/>
      <c r="B570" s="194" t="s">
        <v>413</v>
      </c>
      <c r="C570" s="196" t="s">
        <v>455</v>
      </c>
      <c r="D570" s="31"/>
      <c r="E570" s="462" t="str">
        <f>IF('14'!$U$14="","",'14'!$U$14)</f>
        <v/>
      </c>
      <c r="F570" s="463"/>
      <c r="G570" s="463"/>
      <c r="H570" s="463"/>
      <c r="I570" s="463"/>
      <c r="J570" s="463"/>
      <c r="K570" s="466"/>
      <c r="L570" s="3"/>
      <c r="Q570" s="279" t="str">
        <f t="shared" si="37"/>
        <v/>
      </c>
    </row>
    <row r="571" spans="1:19" x14ac:dyDescent="0.25">
      <c r="A571" s="31"/>
      <c r="B571" s="71"/>
      <c r="C571" s="31"/>
      <c r="D571" s="31"/>
      <c r="E571" s="31"/>
      <c r="F571" s="31"/>
      <c r="G571" s="31"/>
      <c r="H571" s="31"/>
      <c r="I571" s="31"/>
      <c r="J571" s="31"/>
      <c r="K571" s="31"/>
      <c r="L571" s="3"/>
    </row>
    <row r="572" spans="1:19" ht="15.75" thickBot="1" x14ac:dyDescent="0.3">
      <c r="A572" s="111"/>
      <c r="B572" s="469" t="str">
        <f>CONCATENATE("Surveillance system report: ",'1'!$D$13)</f>
        <v xml:space="preserve">Surveillance system report: </v>
      </c>
      <c r="C572" s="469"/>
      <c r="D572" s="469"/>
      <c r="E572" s="469"/>
      <c r="F572" s="469"/>
      <c r="G572" s="469"/>
      <c r="H572" s="469"/>
      <c r="I572" s="469"/>
      <c r="J572" s="469"/>
      <c r="K572" s="469"/>
      <c r="L572" s="3"/>
    </row>
    <row r="573" spans="1:19" s="268" customFormat="1" x14ac:dyDescent="0.15">
      <c r="A573" s="266"/>
      <c r="B573" s="465" t="str">
        <f>CONCATENATE("Surveillance component: ",$B$44)</f>
        <v xml:space="preserve">Surveillance component: </v>
      </c>
      <c r="C573" s="465"/>
      <c r="D573" s="465"/>
      <c r="E573" s="465"/>
      <c r="F573" s="465"/>
      <c r="G573" s="465"/>
      <c r="H573" s="465"/>
      <c r="I573" s="465"/>
      <c r="J573" s="465"/>
      <c r="K573" s="465"/>
      <c r="L573" s="267"/>
      <c r="P573" s="277"/>
      <c r="Q573" s="277"/>
      <c r="R573" s="277"/>
      <c r="S573" s="277"/>
    </row>
    <row r="574" spans="1:19" ht="15" customHeight="1" x14ac:dyDescent="0.25">
      <c r="A574" s="111"/>
      <c r="B574" s="121">
        <v>3</v>
      </c>
      <c r="C574" s="115" t="s">
        <v>137</v>
      </c>
      <c r="D574" s="189"/>
      <c r="E574" s="88"/>
      <c r="F574" s="189"/>
      <c r="G574" s="189"/>
      <c r="H574" s="189"/>
      <c r="I574" s="189"/>
      <c r="J574" s="189"/>
      <c r="K574" s="189"/>
      <c r="L574" s="3"/>
    </row>
    <row r="575" spans="1:19" x14ac:dyDescent="0.25">
      <c r="A575" s="18"/>
      <c r="B575" s="194" t="s">
        <v>138</v>
      </c>
      <c r="C575" s="195" t="s">
        <v>11</v>
      </c>
      <c r="D575" s="31"/>
      <c r="E575" s="462" t="str">
        <f>IF('3'!$V$8="","",'3'!$V$8)</f>
        <v/>
      </c>
      <c r="F575" s="463"/>
      <c r="G575" s="463"/>
      <c r="H575" s="464" t="str">
        <f>IF('3'!$V$10="","",'3'!$V$10)</f>
        <v/>
      </c>
      <c r="I575" s="464"/>
      <c r="J575" s="464"/>
      <c r="K575" s="464"/>
      <c r="L575" s="3"/>
      <c r="P575" s="43" t="str">
        <f>H575</f>
        <v/>
      </c>
      <c r="Q575" s="278"/>
      <c r="R575" s="279" t="str">
        <f>H575</f>
        <v/>
      </c>
    </row>
    <row r="576" spans="1:19" x14ac:dyDescent="0.25">
      <c r="A576" s="18"/>
      <c r="B576" s="194" t="s">
        <v>164</v>
      </c>
      <c r="C576" s="195" t="s">
        <v>90</v>
      </c>
      <c r="D576" s="31"/>
      <c r="E576" s="462" t="str">
        <f>IF('3'!$V$13="","",'3'!$V$13)</f>
        <v/>
      </c>
      <c r="F576" s="463"/>
      <c r="G576" s="463"/>
      <c r="H576" s="464" t="str">
        <f>IF('3'!$V$15="","",'3'!$V$15)</f>
        <v/>
      </c>
      <c r="I576" s="464"/>
      <c r="J576" s="464"/>
      <c r="K576" s="464"/>
      <c r="L576" s="3"/>
      <c r="Q576" s="278"/>
      <c r="R576" s="279" t="str">
        <f>H576</f>
        <v/>
      </c>
    </row>
    <row r="577" spans="1:19" s="119" customFormat="1" x14ac:dyDescent="0.2">
      <c r="A577" s="113"/>
      <c r="B577" s="194" t="s">
        <v>212</v>
      </c>
      <c r="C577" s="195" t="s">
        <v>91</v>
      </c>
      <c r="D577" s="71"/>
      <c r="E577" s="462" t="str">
        <f>IF('3'!$V$18="","",'3'!$V$18)</f>
        <v/>
      </c>
      <c r="F577" s="463"/>
      <c r="G577" s="463"/>
      <c r="H577" s="464" t="str">
        <f>IF('3'!$V$20="","",'3'!$V$20)</f>
        <v/>
      </c>
      <c r="I577" s="464"/>
      <c r="J577" s="464"/>
      <c r="K577" s="464"/>
      <c r="L577" s="77"/>
      <c r="P577" s="281"/>
      <c r="Q577" s="278"/>
      <c r="R577" s="279" t="str">
        <f>H577</f>
        <v/>
      </c>
      <c r="S577" s="281"/>
    </row>
    <row r="578" spans="1:19" s="119" customFormat="1" x14ac:dyDescent="0.2">
      <c r="A578" s="113"/>
      <c r="B578" s="194" t="s">
        <v>215</v>
      </c>
      <c r="C578" s="195" t="s">
        <v>213</v>
      </c>
      <c r="D578" s="71"/>
      <c r="E578" s="462" t="str">
        <f>IF('3'!$V$23="","",'3'!$V$23)</f>
        <v/>
      </c>
      <c r="F578" s="463"/>
      <c r="G578" s="463"/>
      <c r="H578" s="463"/>
      <c r="I578" s="463"/>
      <c r="J578" s="463"/>
      <c r="K578" s="466"/>
      <c r="L578" s="77"/>
      <c r="P578" s="281"/>
      <c r="Q578" s="279" t="str">
        <f>E578</f>
        <v/>
      </c>
      <c r="R578" s="281"/>
      <c r="S578" s="281"/>
    </row>
    <row r="579" spans="1:19" s="119" customFormat="1" x14ac:dyDescent="0.2">
      <c r="A579" s="113"/>
      <c r="B579" s="194" t="s">
        <v>216</v>
      </c>
      <c r="C579" s="195" t="s">
        <v>426</v>
      </c>
      <c r="D579" s="71"/>
      <c r="E579" s="462" t="str">
        <f>IF('3'!$V$26="","",'3'!$V$26)</f>
        <v/>
      </c>
      <c r="F579" s="463"/>
      <c r="G579" s="463"/>
      <c r="H579" s="463"/>
      <c r="I579" s="463"/>
      <c r="J579" s="463"/>
      <c r="K579" s="466"/>
      <c r="L579" s="77"/>
      <c r="P579" s="281"/>
      <c r="Q579" s="279" t="str">
        <f>E579</f>
        <v/>
      </c>
      <c r="R579" s="281"/>
      <c r="S579" s="281"/>
    </row>
    <row r="580" spans="1:19" x14ac:dyDescent="0.25">
      <c r="A580" s="18"/>
      <c r="B580" s="194" t="s">
        <v>219</v>
      </c>
      <c r="C580" s="195" t="s">
        <v>217</v>
      </c>
      <c r="D580" s="31"/>
      <c r="E580" s="462" t="str">
        <f>IF('3'!$V$29="","",'3'!$V$29)</f>
        <v/>
      </c>
      <c r="F580" s="463"/>
      <c r="G580" s="463"/>
      <c r="H580" s="463"/>
      <c r="I580" s="463"/>
      <c r="J580" s="463"/>
      <c r="K580" s="466"/>
      <c r="L580" s="3"/>
      <c r="Q580" s="279" t="str">
        <f>E580</f>
        <v/>
      </c>
    </row>
    <row r="581" spans="1:19" s="119" customFormat="1" x14ac:dyDescent="0.2">
      <c r="A581" s="113"/>
      <c r="B581" s="194" t="s">
        <v>803</v>
      </c>
      <c r="C581" s="195" t="s">
        <v>220</v>
      </c>
      <c r="D581" s="71"/>
      <c r="E581" s="462" t="str">
        <f>IF('3'!$V$33="","",'3'!$V$33)</f>
        <v/>
      </c>
      <c r="F581" s="463"/>
      <c r="G581" s="463"/>
      <c r="H581" s="463"/>
      <c r="I581" s="463"/>
      <c r="J581" s="463"/>
      <c r="K581" s="466"/>
      <c r="L581" s="77"/>
      <c r="P581" s="281"/>
      <c r="Q581" s="279" t="str">
        <f>E581</f>
        <v/>
      </c>
      <c r="R581" s="281"/>
      <c r="S581" s="281"/>
    </row>
    <row r="582" spans="1:19" s="268" customFormat="1" ht="8.25" x14ac:dyDescent="0.15">
      <c r="A582" s="266"/>
      <c r="B582" s="266"/>
      <c r="C582" s="266"/>
      <c r="D582" s="266"/>
      <c r="E582" s="266"/>
      <c r="F582" s="266"/>
      <c r="G582" s="266"/>
      <c r="H582" s="266"/>
      <c r="I582" s="266"/>
      <c r="J582" s="266"/>
      <c r="K582" s="266"/>
      <c r="L582" s="267"/>
      <c r="P582" s="277"/>
      <c r="Q582" s="277"/>
      <c r="R582" s="277"/>
      <c r="S582" s="277"/>
    </row>
    <row r="583" spans="1:19" x14ac:dyDescent="0.25">
      <c r="A583" s="18"/>
      <c r="B583" s="121">
        <v>4</v>
      </c>
      <c r="C583" s="115" t="s">
        <v>221</v>
      </c>
      <c r="D583" s="185"/>
      <c r="E583" s="189"/>
      <c r="F583" s="189"/>
      <c r="G583" s="189"/>
      <c r="H583" s="189"/>
      <c r="I583" s="189"/>
      <c r="J583" s="189"/>
      <c r="K583" s="189"/>
      <c r="L583" s="3"/>
    </row>
    <row r="584" spans="1:19" x14ac:dyDescent="0.25">
      <c r="A584" s="18"/>
      <c r="B584" s="194" t="s">
        <v>222</v>
      </c>
      <c r="C584" s="195" t="s">
        <v>223</v>
      </c>
      <c r="D584" s="31"/>
      <c r="E584" s="462" t="str">
        <f>IF('4'!$V$8="","",'4'!$V$8)</f>
        <v/>
      </c>
      <c r="F584" s="463"/>
      <c r="G584" s="463"/>
      <c r="H584" s="463"/>
      <c r="I584" s="463"/>
      <c r="J584" s="463"/>
      <c r="K584" s="466"/>
      <c r="L584" s="3"/>
      <c r="Q584" s="279" t="str">
        <f>E584</f>
        <v/>
      </c>
    </row>
    <row r="585" spans="1:19" x14ac:dyDescent="0.25">
      <c r="A585" s="18"/>
      <c r="B585" s="194" t="s">
        <v>226</v>
      </c>
      <c r="C585" s="195" t="s">
        <v>224</v>
      </c>
      <c r="D585" s="31"/>
      <c r="E585" s="462" t="str">
        <f>IF('4'!$V$11="","",'4'!$V$11)</f>
        <v/>
      </c>
      <c r="F585" s="463"/>
      <c r="G585" s="463"/>
      <c r="H585" s="463"/>
      <c r="I585" s="463"/>
      <c r="J585" s="463"/>
      <c r="K585" s="466"/>
      <c r="L585" s="3"/>
      <c r="Q585" s="279" t="str">
        <f>E585</f>
        <v/>
      </c>
    </row>
    <row r="586" spans="1:19" x14ac:dyDescent="0.25">
      <c r="A586" s="18"/>
      <c r="B586" s="194" t="s">
        <v>225</v>
      </c>
      <c r="C586" s="195" t="s">
        <v>227</v>
      </c>
      <c r="D586" s="31"/>
      <c r="E586" s="462" t="str">
        <f>IF('4'!$V$14="","",'4'!$V$14)</f>
        <v/>
      </c>
      <c r="F586" s="463"/>
      <c r="G586" s="463"/>
      <c r="H586" s="463"/>
      <c r="I586" s="463"/>
      <c r="J586" s="463"/>
      <c r="K586" s="466"/>
      <c r="L586" s="3"/>
      <c r="Q586" s="279" t="str">
        <f>E586</f>
        <v/>
      </c>
    </row>
    <row r="587" spans="1:19" x14ac:dyDescent="0.25">
      <c r="A587" s="18"/>
      <c r="B587" s="194" t="s">
        <v>228</v>
      </c>
      <c r="C587" s="195" t="s">
        <v>229</v>
      </c>
      <c r="D587" s="31"/>
      <c r="E587" s="462" t="str">
        <f>IF('4'!$V$17="","",'4'!$V$17)</f>
        <v/>
      </c>
      <c r="F587" s="463"/>
      <c r="G587" s="463"/>
      <c r="H587" s="463"/>
      <c r="I587" s="463"/>
      <c r="J587" s="463"/>
      <c r="K587" s="466"/>
      <c r="L587" s="3"/>
      <c r="Q587" s="279" t="str">
        <f>E587</f>
        <v/>
      </c>
    </row>
    <row r="588" spans="1:19" x14ac:dyDescent="0.25">
      <c r="A588" s="18"/>
      <c r="B588" s="194" t="s">
        <v>230</v>
      </c>
      <c r="C588" s="195" t="s">
        <v>427</v>
      </c>
      <c r="D588" s="31"/>
      <c r="E588" s="462" t="str">
        <f>IF('4'!$V$20="","",'4'!$V$20)</f>
        <v/>
      </c>
      <c r="F588" s="463"/>
      <c r="G588" s="463"/>
      <c r="H588" s="463"/>
      <c r="I588" s="463"/>
      <c r="J588" s="463"/>
      <c r="K588" s="466"/>
      <c r="L588" s="3"/>
      <c r="Q588" s="279" t="str">
        <f>E588</f>
        <v/>
      </c>
    </row>
    <row r="589" spans="1:19" s="268" customFormat="1" ht="8.25" x14ac:dyDescent="0.15">
      <c r="A589" s="266"/>
      <c r="B589" s="266"/>
      <c r="C589" s="266"/>
      <c r="D589" s="266"/>
      <c r="E589" s="266"/>
      <c r="F589" s="266"/>
      <c r="G589" s="266"/>
      <c r="H589" s="266"/>
      <c r="I589" s="266"/>
      <c r="J589" s="266"/>
      <c r="K589" s="266"/>
      <c r="L589" s="267"/>
      <c r="P589" s="277"/>
      <c r="Q589" s="277"/>
      <c r="R589" s="277"/>
      <c r="S589" s="277"/>
    </row>
    <row r="590" spans="1:19" x14ac:dyDescent="0.25">
      <c r="A590" s="18"/>
      <c r="B590" s="121">
        <v>5</v>
      </c>
      <c r="C590" s="115" t="s">
        <v>231</v>
      </c>
      <c r="D590" s="201">
        <f>FormControl!C664</f>
        <v>0</v>
      </c>
      <c r="E590" s="270">
        <f>FormControl!$F$154</f>
        <v>0</v>
      </c>
      <c r="F590" s="189"/>
      <c r="G590" s="189"/>
      <c r="H590" s="189"/>
      <c r="I590" s="189"/>
      <c r="J590" s="189"/>
      <c r="K590" s="189"/>
      <c r="L590" s="3"/>
    </row>
    <row r="591" spans="1:19" x14ac:dyDescent="0.25">
      <c r="A591" s="18"/>
      <c r="B591" s="123"/>
      <c r="C591" s="118" t="s">
        <v>595</v>
      </c>
      <c r="D591" s="192"/>
      <c r="E591" s="192"/>
      <c r="F591" s="192"/>
      <c r="G591" s="192"/>
      <c r="H591" s="192"/>
      <c r="I591" s="192"/>
      <c r="J591" s="192"/>
      <c r="K591" s="192"/>
      <c r="L591" s="3"/>
    </row>
    <row r="592" spans="1:19" x14ac:dyDescent="0.25">
      <c r="A592" s="18"/>
      <c r="B592" s="194" t="s">
        <v>233</v>
      </c>
      <c r="C592" s="196" t="s">
        <v>428</v>
      </c>
      <c r="D592" s="31"/>
      <c r="E592" s="462" t="str">
        <f>IF('5'!$V$12="","",'5'!$V$12)</f>
        <v/>
      </c>
      <c r="F592" s="463"/>
      <c r="G592" s="463"/>
      <c r="H592" s="463"/>
      <c r="I592" s="463"/>
      <c r="J592" s="463"/>
      <c r="K592" s="466"/>
      <c r="L592" s="3"/>
      <c r="Q592" s="279" t="str">
        <f t="shared" ref="Q592:Q597" si="38">E592</f>
        <v/>
      </c>
    </row>
    <row r="593" spans="1:17" ht="25.5" x14ac:dyDescent="0.25">
      <c r="A593" s="18"/>
      <c r="B593" s="194" t="s">
        <v>234</v>
      </c>
      <c r="C593" s="196" t="s">
        <v>239</v>
      </c>
      <c r="D593" s="31"/>
      <c r="E593" s="462" t="str">
        <f>IF('5'!$V$13="","",'5'!$V$13)</f>
        <v/>
      </c>
      <c r="F593" s="463"/>
      <c r="G593" s="463"/>
      <c r="H593" s="463"/>
      <c r="I593" s="463"/>
      <c r="J593" s="463"/>
      <c r="K593" s="466"/>
      <c r="L593" s="3"/>
      <c r="Q593" s="279" t="str">
        <f t="shared" si="38"/>
        <v/>
      </c>
    </row>
    <row r="594" spans="1:17" ht="25.5" x14ac:dyDescent="0.25">
      <c r="A594" s="18"/>
      <c r="B594" s="194" t="s">
        <v>235</v>
      </c>
      <c r="C594" s="196" t="s">
        <v>240</v>
      </c>
      <c r="D594" s="31"/>
      <c r="E594" s="462" t="str">
        <f>IF('5'!$V$14="","",'5'!$V$14)</f>
        <v/>
      </c>
      <c r="F594" s="463"/>
      <c r="G594" s="463"/>
      <c r="H594" s="463"/>
      <c r="I594" s="463"/>
      <c r="J594" s="463"/>
      <c r="K594" s="466"/>
      <c r="L594" s="3"/>
      <c r="Q594" s="279" t="str">
        <f t="shared" si="38"/>
        <v/>
      </c>
    </row>
    <row r="595" spans="1:17" x14ac:dyDescent="0.25">
      <c r="A595" s="18"/>
      <c r="B595" s="194" t="s">
        <v>236</v>
      </c>
      <c r="C595" s="196" t="s">
        <v>241</v>
      </c>
      <c r="D595" s="31"/>
      <c r="E595" s="462" t="str">
        <f>IF('5'!$V$15="","",'5'!$V$15)</f>
        <v/>
      </c>
      <c r="F595" s="463"/>
      <c r="G595" s="463"/>
      <c r="H595" s="463"/>
      <c r="I595" s="463"/>
      <c r="J595" s="463"/>
      <c r="K595" s="466"/>
      <c r="L595" s="3"/>
      <c r="Q595" s="279" t="str">
        <f t="shared" si="38"/>
        <v/>
      </c>
    </row>
    <row r="596" spans="1:17" x14ac:dyDescent="0.25">
      <c r="A596" s="18"/>
      <c r="B596" s="194" t="s">
        <v>237</v>
      </c>
      <c r="C596" s="196" t="s">
        <v>242</v>
      </c>
      <c r="D596" s="31"/>
      <c r="E596" s="462" t="str">
        <f>IF('5'!$V$16="","",'5'!$V$16)</f>
        <v/>
      </c>
      <c r="F596" s="463"/>
      <c r="G596" s="463"/>
      <c r="H596" s="463"/>
      <c r="I596" s="463"/>
      <c r="J596" s="463"/>
      <c r="K596" s="466"/>
      <c r="L596" s="3"/>
      <c r="Q596" s="279" t="str">
        <f t="shared" si="38"/>
        <v/>
      </c>
    </row>
    <row r="597" spans="1:17" x14ac:dyDescent="0.25">
      <c r="A597" s="18"/>
      <c r="B597" s="194" t="s">
        <v>238</v>
      </c>
      <c r="C597" s="196" t="s">
        <v>243</v>
      </c>
      <c r="D597" s="31"/>
      <c r="E597" s="462" t="str">
        <f>IF('5'!$V$17="","",'5'!$V$17)</f>
        <v/>
      </c>
      <c r="F597" s="463"/>
      <c r="G597" s="463"/>
      <c r="H597" s="463"/>
      <c r="I597" s="463"/>
      <c r="J597" s="463"/>
      <c r="K597" s="466"/>
      <c r="L597" s="3"/>
      <c r="Q597" s="279" t="str">
        <f t="shared" si="38"/>
        <v/>
      </c>
    </row>
    <row r="598" spans="1:17" x14ac:dyDescent="0.25">
      <c r="A598" s="18"/>
      <c r="B598" s="123"/>
      <c r="C598" s="118" t="s">
        <v>245</v>
      </c>
      <c r="D598" s="192"/>
      <c r="E598" s="192"/>
      <c r="F598" s="192"/>
      <c r="G598" s="192"/>
      <c r="H598" s="192"/>
      <c r="I598" s="192"/>
      <c r="J598" s="192"/>
      <c r="K598" s="192"/>
      <c r="L598" s="3"/>
    </row>
    <row r="599" spans="1:17" x14ac:dyDescent="0.25">
      <c r="A599" s="18"/>
      <c r="B599" s="194" t="s">
        <v>233</v>
      </c>
      <c r="C599" s="196" t="s">
        <v>428</v>
      </c>
      <c r="D599" s="31"/>
      <c r="E599" s="462" t="str">
        <f>IF('5'!$V$20="","",'5'!$V$20)</f>
        <v/>
      </c>
      <c r="F599" s="463"/>
      <c r="G599" s="463"/>
      <c r="H599" s="463"/>
      <c r="I599" s="463"/>
      <c r="J599" s="463"/>
      <c r="K599" s="466"/>
      <c r="L599" s="3"/>
      <c r="Q599" s="279" t="str">
        <f t="shared" ref="Q599:Q604" si="39">E599</f>
        <v/>
      </c>
    </row>
    <row r="600" spans="1:17" ht="25.5" x14ac:dyDescent="0.25">
      <c r="A600" s="18"/>
      <c r="B600" s="194" t="s">
        <v>234</v>
      </c>
      <c r="C600" s="196" t="s">
        <v>239</v>
      </c>
      <c r="D600" s="31"/>
      <c r="E600" s="462" t="str">
        <f>IF('5'!$V$21="","",'5'!$V$21)</f>
        <v/>
      </c>
      <c r="F600" s="463"/>
      <c r="G600" s="463"/>
      <c r="H600" s="463"/>
      <c r="I600" s="463"/>
      <c r="J600" s="463"/>
      <c r="K600" s="466"/>
      <c r="L600" s="3"/>
      <c r="Q600" s="279" t="str">
        <f t="shared" si="39"/>
        <v/>
      </c>
    </row>
    <row r="601" spans="1:17" ht="25.5" x14ac:dyDescent="0.25">
      <c r="A601" s="18"/>
      <c r="B601" s="194" t="s">
        <v>235</v>
      </c>
      <c r="C601" s="196" t="s">
        <v>240</v>
      </c>
      <c r="D601" s="31"/>
      <c r="E601" s="462" t="str">
        <f>IF('5'!$V$22="","",'5'!$V$22)</f>
        <v/>
      </c>
      <c r="F601" s="463"/>
      <c r="G601" s="463"/>
      <c r="H601" s="463"/>
      <c r="I601" s="463"/>
      <c r="J601" s="463"/>
      <c r="K601" s="466"/>
      <c r="L601" s="3"/>
      <c r="Q601" s="279" t="str">
        <f t="shared" si="39"/>
        <v/>
      </c>
    </row>
    <row r="602" spans="1:17" x14ac:dyDescent="0.25">
      <c r="A602" s="18"/>
      <c r="B602" s="194" t="s">
        <v>236</v>
      </c>
      <c r="C602" s="196" t="s">
        <v>241</v>
      </c>
      <c r="D602" s="31"/>
      <c r="E602" s="462" t="str">
        <f>IF('5'!$V$23="","",'5'!$V$23)</f>
        <v/>
      </c>
      <c r="F602" s="463"/>
      <c r="G602" s="463"/>
      <c r="H602" s="463"/>
      <c r="I602" s="463"/>
      <c r="J602" s="463"/>
      <c r="K602" s="466"/>
      <c r="L602" s="3"/>
      <c r="Q602" s="279" t="str">
        <f t="shared" si="39"/>
        <v/>
      </c>
    </row>
    <row r="603" spans="1:17" x14ac:dyDescent="0.25">
      <c r="A603" s="18"/>
      <c r="B603" s="194" t="s">
        <v>237</v>
      </c>
      <c r="C603" s="196" t="s">
        <v>242</v>
      </c>
      <c r="D603" s="31"/>
      <c r="E603" s="462" t="str">
        <f>IF('5'!$V$24="","",'5'!$V$24)</f>
        <v/>
      </c>
      <c r="F603" s="463"/>
      <c r="G603" s="463"/>
      <c r="H603" s="463"/>
      <c r="I603" s="463"/>
      <c r="J603" s="463"/>
      <c r="K603" s="466"/>
      <c r="L603" s="3"/>
      <c r="Q603" s="279" t="str">
        <f t="shared" si="39"/>
        <v/>
      </c>
    </row>
    <row r="604" spans="1:17" x14ac:dyDescent="0.25">
      <c r="A604" s="18"/>
      <c r="B604" s="194" t="s">
        <v>238</v>
      </c>
      <c r="C604" s="196" t="s">
        <v>243</v>
      </c>
      <c r="D604" s="31"/>
      <c r="E604" s="462" t="str">
        <f>IF('5'!$V$25="","",'5'!$V$25)</f>
        <v/>
      </c>
      <c r="F604" s="463"/>
      <c r="G604" s="463"/>
      <c r="H604" s="463"/>
      <c r="I604" s="463"/>
      <c r="J604" s="463"/>
      <c r="K604" s="466"/>
      <c r="L604" s="3"/>
      <c r="Q604" s="279" t="str">
        <f t="shared" si="39"/>
        <v/>
      </c>
    </row>
    <row r="605" spans="1:17" x14ac:dyDescent="0.25">
      <c r="A605" s="18"/>
      <c r="B605" s="123"/>
      <c r="C605" s="118" t="s">
        <v>246</v>
      </c>
      <c r="D605" s="192"/>
      <c r="E605" s="192"/>
      <c r="F605" s="192"/>
      <c r="G605" s="192"/>
      <c r="H605" s="192"/>
      <c r="I605" s="192"/>
      <c r="J605" s="192"/>
      <c r="K605" s="192"/>
      <c r="L605" s="3"/>
    </row>
    <row r="606" spans="1:17" x14ac:dyDescent="0.25">
      <c r="A606" s="18"/>
      <c r="B606" s="194" t="s">
        <v>233</v>
      </c>
      <c r="C606" s="196" t="s">
        <v>428</v>
      </c>
      <c r="D606" s="31"/>
      <c r="E606" s="462" t="str">
        <f>IF('5'!$V$28="","",'5'!$V$28)</f>
        <v/>
      </c>
      <c r="F606" s="463"/>
      <c r="G606" s="463"/>
      <c r="H606" s="463"/>
      <c r="I606" s="463"/>
      <c r="J606" s="463"/>
      <c r="K606" s="466"/>
      <c r="L606" s="3"/>
      <c r="Q606" s="279" t="str">
        <f t="shared" ref="Q606:Q611" si="40">E606</f>
        <v/>
      </c>
    </row>
    <row r="607" spans="1:17" ht="25.5" x14ac:dyDescent="0.25">
      <c r="A607" s="18"/>
      <c r="B607" s="194" t="s">
        <v>234</v>
      </c>
      <c r="C607" s="196" t="s">
        <v>239</v>
      </c>
      <c r="D607" s="31"/>
      <c r="E607" s="462" t="str">
        <f>IF('5'!$V$29="","",'5'!$V$29)</f>
        <v/>
      </c>
      <c r="F607" s="463"/>
      <c r="G607" s="463"/>
      <c r="H607" s="463"/>
      <c r="I607" s="463"/>
      <c r="J607" s="463"/>
      <c r="K607" s="466"/>
      <c r="L607" s="3"/>
      <c r="Q607" s="279" t="str">
        <f t="shared" si="40"/>
        <v/>
      </c>
    </row>
    <row r="608" spans="1:17" ht="25.5" x14ac:dyDescent="0.25">
      <c r="A608" s="18"/>
      <c r="B608" s="194" t="s">
        <v>235</v>
      </c>
      <c r="C608" s="196" t="s">
        <v>240</v>
      </c>
      <c r="D608" s="31"/>
      <c r="E608" s="462" t="str">
        <f>IF('5'!$V$30="","",'5'!$V$30)</f>
        <v/>
      </c>
      <c r="F608" s="463"/>
      <c r="G608" s="463"/>
      <c r="H608" s="463"/>
      <c r="I608" s="463"/>
      <c r="J608" s="463"/>
      <c r="K608" s="466"/>
      <c r="L608" s="3"/>
      <c r="Q608" s="279" t="str">
        <f t="shared" si="40"/>
        <v/>
      </c>
    </row>
    <row r="609" spans="1:17" x14ac:dyDescent="0.25">
      <c r="A609" s="18"/>
      <c r="B609" s="194" t="s">
        <v>236</v>
      </c>
      <c r="C609" s="196" t="s">
        <v>241</v>
      </c>
      <c r="D609" s="31"/>
      <c r="E609" s="462" t="str">
        <f>IF('5'!$V$31="","",'5'!$V$31)</f>
        <v/>
      </c>
      <c r="F609" s="463"/>
      <c r="G609" s="463"/>
      <c r="H609" s="463"/>
      <c r="I609" s="463"/>
      <c r="J609" s="463"/>
      <c r="K609" s="466"/>
      <c r="L609" s="3"/>
      <c r="Q609" s="279" t="str">
        <f t="shared" si="40"/>
        <v/>
      </c>
    </row>
    <row r="610" spans="1:17" x14ac:dyDescent="0.25">
      <c r="A610" s="18"/>
      <c r="B610" s="194" t="s">
        <v>237</v>
      </c>
      <c r="C610" s="196" t="s">
        <v>242</v>
      </c>
      <c r="D610" s="31"/>
      <c r="E610" s="462" t="str">
        <f>IF('5'!$V$32="","",'5'!$V$32)</f>
        <v/>
      </c>
      <c r="F610" s="463"/>
      <c r="G610" s="463"/>
      <c r="H610" s="463"/>
      <c r="I610" s="463"/>
      <c r="J610" s="463"/>
      <c r="K610" s="466"/>
      <c r="L610" s="3"/>
      <c r="Q610" s="279" t="str">
        <f t="shared" si="40"/>
        <v/>
      </c>
    </row>
    <row r="611" spans="1:17" x14ac:dyDescent="0.25">
      <c r="A611" s="18"/>
      <c r="B611" s="194" t="s">
        <v>238</v>
      </c>
      <c r="C611" s="196" t="s">
        <v>243</v>
      </c>
      <c r="D611" s="31"/>
      <c r="E611" s="462" t="str">
        <f>IF('5'!$V$33="","",'5'!$V$33)</f>
        <v/>
      </c>
      <c r="F611" s="463"/>
      <c r="G611" s="463"/>
      <c r="H611" s="463"/>
      <c r="I611" s="463"/>
      <c r="J611" s="463"/>
      <c r="K611" s="466"/>
      <c r="L611" s="3"/>
      <c r="Q611" s="279" t="str">
        <f t="shared" si="40"/>
        <v/>
      </c>
    </row>
    <row r="612" spans="1:17" x14ac:dyDescent="0.25">
      <c r="A612" s="18"/>
      <c r="B612" s="123"/>
      <c r="C612" s="118" t="s">
        <v>247</v>
      </c>
      <c r="D612" s="192"/>
      <c r="E612" s="192"/>
      <c r="F612" s="192"/>
      <c r="G612" s="192"/>
      <c r="H612" s="192"/>
      <c r="I612" s="192"/>
      <c r="J612" s="192"/>
      <c r="K612" s="192"/>
      <c r="L612" s="3"/>
    </row>
    <row r="613" spans="1:17" x14ac:dyDescent="0.25">
      <c r="A613" s="18"/>
      <c r="B613" s="194" t="s">
        <v>233</v>
      </c>
      <c r="C613" s="196" t="s">
        <v>428</v>
      </c>
      <c r="D613" s="31"/>
      <c r="E613" s="462" t="str">
        <f>IF('5'!$V$36="","",'5'!$V$36)</f>
        <v/>
      </c>
      <c r="F613" s="463"/>
      <c r="G613" s="463"/>
      <c r="H613" s="463"/>
      <c r="I613" s="463"/>
      <c r="J613" s="463"/>
      <c r="K613" s="466"/>
      <c r="L613" s="3"/>
      <c r="Q613" s="279" t="str">
        <f t="shared" ref="Q613:Q618" si="41">E613</f>
        <v/>
      </c>
    </row>
    <row r="614" spans="1:17" ht="25.5" x14ac:dyDescent="0.25">
      <c r="A614" s="18"/>
      <c r="B614" s="194" t="s">
        <v>234</v>
      </c>
      <c r="C614" s="196" t="s">
        <v>239</v>
      </c>
      <c r="D614" s="31"/>
      <c r="E614" s="462" t="str">
        <f>IF('5'!$V$37="","",'5'!$V$37)</f>
        <v/>
      </c>
      <c r="F614" s="463"/>
      <c r="G614" s="463"/>
      <c r="H614" s="463"/>
      <c r="I614" s="463"/>
      <c r="J614" s="463"/>
      <c r="K614" s="466"/>
      <c r="L614" s="3"/>
      <c r="Q614" s="279" t="str">
        <f t="shared" si="41"/>
        <v/>
      </c>
    </row>
    <row r="615" spans="1:17" ht="25.5" x14ac:dyDescent="0.25">
      <c r="A615" s="18"/>
      <c r="B615" s="194" t="s">
        <v>235</v>
      </c>
      <c r="C615" s="196" t="s">
        <v>240</v>
      </c>
      <c r="D615" s="31"/>
      <c r="E615" s="462" t="str">
        <f>IF('5'!$V$38="","",'5'!$V$38)</f>
        <v/>
      </c>
      <c r="F615" s="463"/>
      <c r="G615" s="463"/>
      <c r="H615" s="463"/>
      <c r="I615" s="463"/>
      <c r="J615" s="463"/>
      <c r="K615" s="466"/>
      <c r="L615" s="3"/>
      <c r="Q615" s="279" t="str">
        <f t="shared" si="41"/>
        <v/>
      </c>
    </row>
    <row r="616" spans="1:17" x14ac:dyDescent="0.25">
      <c r="A616" s="18"/>
      <c r="B616" s="194" t="s">
        <v>236</v>
      </c>
      <c r="C616" s="196" t="s">
        <v>241</v>
      </c>
      <c r="D616" s="31"/>
      <c r="E616" s="462" t="str">
        <f>IF('5'!$V$39="","",'5'!$V$39)</f>
        <v/>
      </c>
      <c r="F616" s="463"/>
      <c r="G616" s="463"/>
      <c r="H616" s="463"/>
      <c r="I616" s="463"/>
      <c r="J616" s="463"/>
      <c r="K616" s="466"/>
      <c r="L616" s="3"/>
      <c r="Q616" s="279" t="str">
        <f t="shared" si="41"/>
        <v/>
      </c>
    </row>
    <row r="617" spans="1:17" x14ac:dyDescent="0.25">
      <c r="A617" s="18"/>
      <c r="B617" s="194" t="s">
        <v>237</v>
      </c>
      <c r="C617" s="196" t="s">
        <v>242</v>
      </c>
      <c r="D617" s="31"/>
      <c r="E617" s="462" t="str">
        <f>IF('5'!$V$40="","",'5'!$V$40)</f>
        <v/>
      </c>
      <c r="F617" s="463"/>
      <c r="G617" s="463"/>
      <c r="H617" s="463"/>
      <c r="I617" s="463"/>
      <c r="J617" s="463"/>
      <c r="K617" s="466"/>
      <c r="L617" s="3"/>
      <c r="Q617" s="279" t="str">
        <f t="shared" si="41"/>
        <v/>
      </c>
    </row>
    <row r="618" spans="1:17" x14ac:dyDescent="0.25">
      <c r="A618" s="18"/>
      <c r="B618" s="194" t="s">
        <v>238</v>
      </c>
      <c r="C618" s="196" t="s">
        <v>243</v>
      </c>
      <c r="D618" s="31"/>
      <c r="E618" s="462" t="str">
        <f>IF('5'!$V$41="","",'5'!$V$41)</f>
        <v/>
      </c>
      <c r="F618" s="463"/>
      <c r="G618" s="463"/>
      <c r="H618" s="463"/>
      <c r="I618" s="463"/>
      <c r="J618" s="463"/>
      <c r="K618" s="466"/>
      <c r="L618" s="3"/>
      <c r="Q618" s="279" t="str">
        <f t="shared" si="41"/>
        <v/>
      </c>
    </row>
    <row r="619" spans="1:17" x14ac:dyDescent="0.25">
      <c r="A619" s="18"/>
      <c r="B619" s="123"/>
      <c r="C619" s="118" t="s">
        <v>248</v>
      </c>
      <c r="D619" s="192"/>
      <c r="E619" s="192"/>
      <c r="F619" s="192"/>
      <c r="G619" s="192"/>
      <c r="H619" s="192"/>
      <c r="I619" s="192"/>
      <c r="J619" s="192"/>
      <c r="K619" s="192"/>
      <c r="L619" s="3"/>
    </row>
    <row r="620" spans="1:17" x14ac:dyDescent="0.25">
      <c r="A620" s="18"/>
      <c r="B620" s="194" t="s">
        <v>233</v>
      </c>
      <c r="C620" s="196" t="s">
        <v>428</v>
      </c>
      <c r="D620" s="31"/>
      <c r="E620" s="462" t="str">
        <f>IF('5'!$V$44="","",'5'!$V$44)</f>
        <v/>
      </c>
      <c r="F620" s="463"/>
      <c r="G620" s="463"/>
      <c r="H620" s="463"/>
      <c r="I620" s="463"/>
      <c r="J620" s="463"/>
      <c r="K620" s="466"/>
      <c r="L620" s="3"/>
      <c r="Q620" s="279" t="str">
        <f t="shared" ref="Q620:Q625" si="42">E620</f>
        <v/>
      </c>
    </row>
    <row r="621" spans="1:17" ht="25.5" x14ac:dyDescent="0.25">
      <c r="A621" s="18"/>
      <c r="B621" s="194" t="s">
        <v>234</v>
      </c>
      <c r="C621" s="196" t="s">
        <v>239</v>
      </c>
      <c r="D621" s="31"/>
      <c r="E621" s="462" t="str">
        <f>IF('5'!$V$45="","",'5'!$V$45)</f>
        <v/>
      </c>
      <c r="F621" s="463"/>
      <c r="G621" s="463"/>
      <c r="H621" s="463"/>
      <c r="I621" s="463"/>
      <c r="J621" s="463"/>
      <c r="K621" s="466"/>
      <c r="L621" s="3"/>
      <c r="Q621" s="279" t="str">
        <f t="shared" si="42"/>
        <v/>
      </c>
    </row>
    <row r="622" spans="1:17" ht="25.5" x14ac:dyDescent="0.25">
      <c r="A622" s="18"/>
      <c r="B622" s="194" t="s">
        <v>235</v>
      </c>
      <c r="C622" s="196" t="s">
        <v>240</v>
      </c>
      <c r="D622" s="31"/>
      <c r="E622" s="462" t="str">
        <f>IF('5'!$V$46="","",'5'!$V$46)</f>
        <v/>
      </c>
      <c r="F622" s="463"/>
      <c r="G622" s="463"/>
      <c r="H622" s="463"/>
      <c r="I622" s="463"/>
      <c r="J622" s="463"/>
      <c r="K622" s="466"/>
      <c r="L622" s="3"/>
      <c r="Q622" s="279" t="str">
        <f t="shared" si="42"/>
        <v/>
      </c>
    </row>
    <row r="623" spans="1:17" x14ac:dyDescent="0.25">
      <c r="A623" s="18"/>
      <c r="B623" s="194" t="s">
        <v>236</v>
      </c>
      <c r="C623" s="196" t="s">
        <v>241</v>
      </c>
      <c r="D623" s="31"/>
      <c r="E623" s="462" t="str">
        <f>IF('5'!$V$47="","",'5'!$V$47)</f>
        <v/>
      </c>
      <c r="F623" s="463"/>
      <c r="G623" s="463"/>
      <c r="H623" s="463"/>
      <c r="I623" s="463"/>
      <c r="J623" s="463"/>
      <c r="K623" s="466"/>
      <c r="L623" s="3"/>
      <c r="Q623" s="279" t="str">
        <f t="shared" si="42"/>
        <v/>
      </c>
    </row>
    <row r="624" spans="1:17" x14ac:dyDescent="0.25">
      <c r="A624" s="18"/>
      <c r="B624" s="194" t="s">
        <v>237</v>
      </c>
      <c r="C624" s="196" t="s">
        <v>242</v>
      </c>
      <c r="D624" s="31"/>
      <c r="E624" s="462" t="str">
        <f>IF('5'!$V$48="","",'5'!$V$48)</f>
        <v/>
      </c>
      <c r="F624" s="463"/>
      <c r="G624" s="463"/>
      <c r="H624" s="463"/>
      <c r="I624" s="463"/>
      <c r="J624" s="463"/>
      <c r="K624" s="466"/>
      <c r="L624" s="3"/>
      <c r="Q624" s="279" t="str">
        <f t="shared" si="42"/>
        <v/>
      </c>
    </row>
    <row r="625" spans="1:19" x14ac:dyDescent="0.25">
      <c r="A625" s="18"/>
      <c r="B625" s="194" t="s">
        <v>238</v>
      </c>
      <c r="C625" s="196" t="s">
        <v>243</v>
      </c>
      <c r="D625" s="31"/>
      <c r="E625" s="462" t="str">
        <f>IF('5'!$V$49="","",'5'!$V$49)</f>
        <v/>
      </c>
      <c r="F625" s="463"/>
      <c r="G625" s="463"/>
      <c r="H625" s="463"/>
      <c r="I625" s="463"/>
      <c r="J625" s="463"/>
      <c r="K625" s="466"/>
      <c r="L625" s="3"/>
      <c r="Q625" s="279" t="str">
        <f t="shared" si="42"/>
        <v/>
      </c>
    </row>
    <row r="626" spans="1:19" s="268" customFormat="1" ht="8.25" x14ac:dyDescent="0.15">
      <c r="A626" s="266"/>
      <c r="B626" s="266"/>
      <c r="C626" s="266"/>
      <c r="D626" s="266"/>
      <c r="E626" s="266"/>
      <c r="F626" s="266"/>
      <c r="G626" s="266"/>
      <c r="H626" s="266"/>
      <c r="I626" s="266"/>
      <c r="J626" s="266"/>
      <c r="K626" s="266"/>
      <c r="L626" s="267"/>
      <c r="P626" s="277"/>
      <c r="Q626" s="277"/>
      <c r="R626" s="277"/>
      <c r="S626" s="277"/>
    </row>
    <row r="627" spans="1:19" x14ac:dyDescent="0.25">
      <c r="A627" s="18"/>
      <c r="B627" s="121">
        <v>6</v>
      </c>
      <c r="C627" s="115" t="s">
        <v>429</v>
      </c>
      <c r="D627" s="185"/>
      <c r="E627" s="189"/>
      <c r="F627" s="189"/>
      <c r="G627" s="189"/>
      <c r="H627" s="189"/>
      <c r="I627" s="189"/>
      <c r="J627" s="189"/>
      <c r="K627" s="189"/>
      <c r="L627" s="3"/>
    </row>
    <row r="628" spans="1:19" x14ac:dyDescent="0.25">
      <c r="A628" s="18"/>
      <c r="B628" s="194" t="s">
        <v>253</v>
      </c>
      <c r="C628" s="195" t="s">
        <v>430</v>
      </c>
      <c r="D628" s="31"/>
      <c r="E628" s="462" t="str">
        <f>IF('6'!$V$8="","",'6'!$V$8)</f>
        <v/>
      </c>
      <c r="F628" s="463"/>
      <c r="G628" s="463"/>
      <c r="H628" s="464" t="str">
        <f>IF('6'!$V$10="","",'6'!$V$10)</f>
        <v/>
      </c>
      <c r="I628" s="464"/>
      <c r="J628" s="464"/>
      <c r="K628" s="464"/>
      <c r="L628" s="3"/>
      <c r="R628" s="279" t="str">
        <f>H628</f>
        <v/>
      </c>
    </row>
    <row r="629" spans="1:19" x14ac:dyDescent="0.25">
      <c r="A629" s="18"/>
      <c r="B629" s="194" t="s">
        <v>254</v>
      </c>
      <c r="C629" s="195" t="s">
        <v>431</v>
      </c>
      <c r="D629" s="31"/>
      <c r="E629" s="462" t="str">
        <f>IF('6'!$V$13="","",'6'!$V$13)</f>
        <v/>
      </c>
      <c r="F629" s="463"/>
      <c r="G629" s="463"/>
      <c r="H629" s="464" t="str">
        <f>IF('6'!$V$15="","",'6'!$V$15)</f>
        <v/>
      </c>
      <c r="I629" s="464"/>
      <c r="J629" s="464"/>
      <c r="K629" s="464"/>
      <c r="L629" s="3"/>
      <c r="R629" s="279" t="str">
        <f>H629</f>
        <v/>
      </c>
    </row>
    <row r="630" spans="1:19" x14ac:dyDescent="0.25">
      <c r="A630" s="18"/>
      <c r="B630" s="194" t="s">
        <v>256</v>
      </c>
      <c r="C630" s="195" t="s">
        <v>279</v>
      </c>
      <c r="D630" s="31"/>
      <c r="E630" s="462" t="str">
        <f>IF('6'!$V$18="","",'6'!$V$18)</f>
        <v/>
      </c>
      <c r="F630" s="463"/>
      <c r="G630" s="463"/>
      <c r="H630" s="463"/>
      <c r="I630" s="463"/>
      <c r="J630" s="463"/>
      <c r="K630" s="466"/>
      <c r="L630" s="3"/>
      <c r="Q630" s="279" t="str">
        <f>E630</f>
        <v/>
      </c>
    </row>
    <row r="631" spans="1:19" x14ac:dyDescent="0.25">
      <c r="A631" s="18"/>
      <c r="B631" s="194" t="s">
        <v>258</v>
      </c>
      <c r="C631" s="195" t="s">
        <v>257</v>
      </c>
      <c r="D631" s="31"/>
      <c r="E631" s="462" t="str">
        <f>IF('6'!$V$21="","",'6'!$V$21)</f>
        <v/>
      </c>
      <c r="F631" s="463"/>
      <c r="G631" s="463"/>
      <c r="H631" s="463"/>
      <c r="I631" s="463"/>
      <c r="J631" s="463"/>
      <c r="K631" s="466"/>
      <c r="L631" s="3"/>
      <c r="Q631" s="279" t="str">
        <f>E631</f>
        <v/>
      </c>
    </row>
    <row r="632" spans="1:19" x14ac:dyDescent="0.25">
      <c r="A632" s="18"/>
      <c r="B632" s="194" t="s">
        <v>261</v>
      </c>
      <c r="C632" s="195" t="s">
        <v>432</v>
      </c>
      <c r="D632" s="31"/>
      <c r="E632" s="462" t="str">
        <f>IF('6'!$V$24="","",'6'!$V$24)</f>
        <v/>
      </c>
      <c r="F632" s="463"/>
      <c r="G632" s="463"/>
      <c r="H632" s="463"/>
      <c r="I632" s="463"/>
      <c r="J632" s="463"/>
      <c r="K632" s="466"/>
      <c r="L632" s="3"/>
      <c r="Q632" s="279" t="str">
        <f>E632</f>
        <v/>
      </c>
    </row>
    <row r="633" spans="1:19" x14ac:dyDescent="0.25">
      <c r="A633" s="18"/>
      <c r="B633" s="194" t="s">
        <v>520</v>
      </c>
      <c r="C633" s="195" t="s">
        <v>521</v>
      </c>
      <c r="D633" s="31"/>
      <c r="E633" s="462" t="str">
        <f>IF('6'!$V$27="","",'6'!$V$27)</f>
        <v/>
      </c>
      <c r="F633" s="463"/>
      <c r="G633" s="463"/>
      <c r="H633" s="463"/>
      <c r="I633" s="463"/>
      <c r="J633" s="463"/>
      <c r="K633" s="466"/>
      <c r="L633" s="3"/>
      <c r="Q633" s="279" t="str">
        <f>E633</f>
        <v/>
      </c>
    </row>
    <row r="634" spans="1:19" s="268" customFormat="1" ht="8.25" x14ac:dyDescent="0.15">
      <c r="A634" s="266"/>
      <c r="B634" s="266"/>
      <c r="C634" s="266"/>
      <c r="D634" s="266"/>
      <c r="E634" s="266"/>
      <c r="F634" s="266"/>
      <c r="G634" s="266"/>
      <c r="H634" s="266"/>
      <c r="I634" s="266"/>
      <c r="J634" s="266"/>
      <c r="K634" s="266"/>
      <c r="L634" s="267"/>
      <c r="P634" s="277"/>
      <c r="Q634" s="277"/>
      <c r="R634" s="277"/>
      <c r="S634" s="277"/>
    </row>
    <row r="635" spans="1:19" x14ac:dyDescent="0.25">
      <c r="A635" s="18"/>
      <c r="B635" s="121">
        <v>7</v>
      </c>
      <c r="C635" s="115" t="s">
        <v>263</v>
      </c>
      <c r="D635" s="189"/>
      <c r="E635" s="189"/>
      <c r="F635" s="189"/>
      <c r="G635" s="189"/>
      <c r="H635" s="189"/>
      <c r="I635" s="189"/>
      <c r="J635" s="189"/>
      <c r="K635" s="189"/>
      <c r="L635" s="3"/>
      <c r="R635" s="279"/>
    </row>
    <row r="636" spans="1:19" x14ac:dyDescent="0.25">
      <c r="A636" s="18"/>
      <c r="B636" s="194" t="s">
        <v>264</v>
      </c>
      <c r="C636" s="195" t="s">
        <v>262</v>
      </c>
      <c r="D636" s="31"/>
      <c r="E636" s="462" t="str">
        <f>IF('7'!$V$10="","",'7'!$V$10)</f>
        <v/>
      </c>
      <c r="F636" s="463"/>
      <c r="G636" s="463"/>
      <c r="H636" s="464" t="str">
        <f>IF('7'!$V$12="","",'7'!$V$12)</f>
        <v/>
      </c>
      <c r="I636" s="464"/>
      <c r="J636" s="464"/>
      <c r="K636" s="464"/>
      <c r="L636" s="3"/>
      <c r="R636" s="279" t="str">
        <f>H636</f>
        <v/>
      </c>
    </row>
    <row r="637" spans="1:19" x14ac:dyDescent="0.25">
      <c r="A637" s="18"/>
      <c r="B637" s="194" t="s">
        <v>269</v>
      </c>
      <c r="C637" s="195" t="s">
        <v>265</v>
      </c>
      <c r="D637" s="31"/>
      <c r="E637" s="462" t="str">
        <f>IF('7'!$V$15="","",'7'!$V$15)</f>
        <v/>
      </c>
      <c r="F637" s="463"/>
      <c r="G637" s="463"/>
      <c r="H637" s="464" t="str">
        <f>IF('7'!$V$16="","",'7'!$V$16)</f>
        <v/>
      </c>
      <c r="I637" s="464"/>
      <c r="J637" s="464"/>
      <c r="K637" s="464"/>
      <c r="L637" s="3"/>
      <c r="R637" s="279" t="str">
        <f>H637</f>
        <v/>
      </c>
    </row>
    <row r="638" spans="1:19" x14ac:dyDescent="0.25">
      <c r="A638" s="18"/>
      <c r="B638" s="194" t="s">
        <v>278</v>
      </c>
      <c r="C638" s="195" t="s">
        <v>270</v>
      </c>
      <c r="D638" s="31"/>
      <c r="E638" s="462" t="str">
        <f>IF('7'!$V$19="","",'7'!$V$19)</f>
        <v/>
      </c>
      <c r="F638" s="463"/>
      <c r="G638" s="463"/>
      <c r="H638" s="464" t="str">
        <f>IF('7'!$V$21="","",'7'!$V$21)</f>
        <v/>
      </c>
      <c r="I638" s="464"/>
      <c r="J638" s="464"/>
      <c r="K638" s="464"/>
      <c r="L638" s="3"/>
      <c r="R638" s="279" t="str">
        <f>H638</f>
        <v/>
      </c>
    </row>
    <row r="639" spans="1:19" x14ac:dyDescent="0.25">
      <c r="A639" s="18"/>
      <c r="B639" s="194" t="s">
        <v>281</v>
      </c>
      <c r="C639" s="195" t="s">
        <v>282</v>
      </c>
      <c r="D639" s="31"/>
      <c r="E639" s="462" t="str">
        <f>IF('7'!$V$28="","",'7'!$V$28)</f>
        <v/>
      </c>
      <c r="F639" s="463"/>
      <c r="G639" s="463"/>
      <c r="H639" s="464" t="str">
        <f>IF('7'!$V$30="","",'7'!$V$30)</f>
        <v/>
      </c>
      <c r="I639" s="464"/>
      <c r="J639" s="464"/>
      <c r="K639" s="464"/>
      <c r="L639" s="3"/>
      <c r="R639" s="279" t="str">
        <f>H639</f>
        <v/>
      </c>
    </row>
    <row r="640" spans="1:19" x14ac:dyDescent="0.25">
      <c r="A640" s="18"/>
      <c r="B640" s="194" t="s">
        <v>286</v>
      </c>
      <c r="C640" s="195" t="s">
        <v>287</v>
      </c>
      <c r="D640" s="31"/>
      <c r="E640" s="462" t="str">
        <f>IF('7'!$V$33="","",'7'!$V$33)</f>
        <v/>
      </c>
      <c r="F640" s="463"/>
      <c r="G640" s="463"/>
      <c r="H640" s="464" t="str">
        <f>IF('7'!$V$34="","",'7'!$V$34)</f>
        <v/>
      </c>
      <c r="I640" s="464"/>
      <c r="J640" s="464"/>
      <c r="K640" s="464"/>
      <c r="L640" s="3"/>
      <c r="R640" s="279" t="str">
        <f>H640</f>
        <v/>
      </c>
    </row>
    <row r="641" spans="1:19" x14ac:dyDescent="0.25">
      <c r="A641" s="18"/>
      <c r="B641" s="194" t="s">
        <v>290</v>
      </c>
      <c r="C641" s="195" t="s">
        <v>436</v>
      </c>
      <c r="D641" s="31"/>
      <c r="E641" s="462" t="str">
        <f>IF('7'!$V$38="","",'7'!$V$38)</f>
        <v/>
      </c>
      <c r="F641" s="463"/>
      <c r="G641" s="463"/>
      <c r="H641" s="474" t="str">
        <f>IF('7'!$V$41="","",'7'!$V$41)</f>
        <v/>
      </c>
      <c r="I641" s="475"/>
      <c r="J641" s="475"/>
      <c r="K641" s="476"/>
      <c r="L641" s="3"/>
      <c r="Q641" s="279" t="str">
        <f>H641</f>
        <v/>
      </c>
    </row>
    <row r="642" spans="1:19" x14ac:dyDescent="0.25">
      <c r="A642" s="18"/>
      <c r="B642" s="194"/>
      <c r="C642" s="195" t="s">
        <v>437</v>
      </c>
      <c r="D642" s="31"/>
      <c r="E642" s="462" t="str">
        <f>IF('7'!$V$39="","",'7'!$V$39)</f>
        <v/>
      </c>
      <c r="F642" s="463"/>
      <c r="G642" s="463"/>
      <c r="H642" s="479"/>
      <c r="I642" s="480"/>
      <c r="J642" s="480"/>
      <c r="K642" s="481"/>
      <c r="L642" s="3"/>
      <c r="R642" s="279"/>
    </row>
    <row r="643" spans="1:19" x14ac:dyDescent="0.25">
      <c r="A643" s="18"/>
      <c r="B643" s="194" t="s">
        <v>294</v>
      </c>
      <c r="C643" s="195" t="s">
        <v>434</v>
      </c>
      <c r="D643" s="31"/>
      <c r="E643" s="462" t="str">
        <f>IF('7'!$V$47="","",'7'!$V$47)</f>
        <v/>
      </c>
      <c r="F643" s="463"/>
      <c r="G643" s="463"/>
      <c r="H643" s="464" t="str">
        <f>IF('7'!$V$48="","",'7'!$V$48)</f>
        <v/>
      </c>
      <c r="I643" s="464"/>
      <c r="J643" s="464"/>
      <c r="K643" s="464"/>
      <c r="L643" s="3"/>
      <c r="R643" s="279" t="str">
        <f>H643</f>
        <v/>
      </c>
    </row>
    <row r="644" spans="1:19" x14ac:dyDescent="0.25">
      <c r="A644" s="18"/>
      <c r="B644" s="194" t="s">
        <v>433</v>
      </c>
      <c r="C644" s="195" t="s">
        <v>435</v>
      </c>
      <c r="D644" s="31"/>
      <c r="E644" s="462" t="str">
        <f>IF('7'!$V$56="","",'7'!$V$56)</f>
        <v/>
      </c>
      <c r="F644" s="463"/>
      <c r="G644" s="463"/>
      <c r="H644" s="464" t="str">
        <f>IF('7'!$V$57="","",'7'!$V$57)</f>
        <v/>
      </c>
      <c r="I644" s="464"/>
      <c r="J644" s="464"/>
      <c r="K644" s="464"/>
      <c r="L644" s="3"/>
      <c r="R644" s="279" t="str">
        <f>H644</f>
        <v/>
      </c>
    </row>
    <row r="645" spans="1:19" s="268" customFormat="1" ht="8.25" x14ac:dyDescent="0.15">
      <c r="A645" s="266"/>
      <c r="B645" s="266"/>
      <c r="C645" s="266"/>
      <c r="D645" s="266"/>
      <c r="E645" s="266"/>
      <c r="F645" s="266"/>
      <c r="G645" s="266"/>
      <c r="H645" s="266"/>
      <c r="I645" s="266"/>
      <c r="J645" s="266"/>
      <c r="K645" s="266"/>
      <c r="L645" s="267"/>
      <c r="P645" s="277"/>
      <c r="Q645" s="277"/>
      <c r="R645" s="277"/>
      <c r="S645" s="277"/>
    </row>
    <row r="646" spans="1:19" x14ac:dyDescent="0.25">
      <c r="A646" s="18"/>
      <c r="B646" s="121">
        <v>8</v>
      </c>
      <c r="C646" s="115" t="s">
        <v>298</v>
      </c>
      <c r="D646" s="189"/>
      <c r="E646" s="189"/>
      <c r="F646" s="189"/>
      <c r="G646" s="189"/>
      <c r="H646" s="189"/>
      <c r="I646" s="189"/>
      <c r="J646" s="189"/>
      <c r="K646" s="189"/>
      <c r="L646" s="3"/>
    </row>
    <row r="647" spans="1:19" ht="25.5" x14ac:dyDescent="0.25">
      <c r="A647" s="18"/>
      <c r="B647" s="196" t="s">
        <v>300</v>
      </c>
      <c r="C647" s="196" t="s">
        <v>439</v>
      </c>
      <c r="D647" s="196"/>
      <c r="E647" s="196"/>
      <c r="F647" s="196"/>
      <c r="G647" s="196"/>
      <c r="H647" s="196"/>
      <c r="I647" s="196"/>
      <c r="J647" s="196"/>
      <c r="K647" s="196"/>
      <c r="L647" s="3"/>
    </row>
    <row r="648" spans="1:19" x14ac:dyDescent="0.25">
      <c r="A648" s="18"/>
      <c r="B648" s="194" t="s">
        <v>233</v>
      </c>
      <c r="C648" s="196" t="s">
        <v>438</v>
      </c>
      <c r="D648" s="31"/>
      <c r="E648" s="462" t="str">
        <f>IF('8'!$V$8="","",'8'!$V$8)</f>
        <v/>
      </c>
      <c r="F648" s="463"/>
      <c r="G648" s="463"/>
      <c r="H648" s="474" t="str">
        <f>IF('8'!$V$14="","",'8'!$V$14)</f>
        <v/>
      </c>
      <c r="I648" s="475"/>
      <c r="J648" s="475"/>
      <c r="K648" s="476"/>
      <c r="L648" s="3"/>
      <c r="Q648" s="278" t="str">
        <f>H648</f>
        <v/>
      </c>
    </row>
    <row r="649" spans="1:19" x14ac:dyDescent="0.25">
      <c r="A649" s="18"/>
      <c r="B649" s="194" t="s">
        <v>234</v>
      </c>
      <c r="C649" s="196" t="s">
        <v>302</v>
      </c>
      <c r="D649" s="31"/>
      <c r="E649" s="462" t="str">
        <f>IF('8'!$V$9="","",'8'!$V$9)</f>
        <v/>
      </c>
      <c r="F649" s="463"/>
      <c r="G649" s="463"/>
      <c r="H649" s="477"/>
      <c r="I649" s="408"/>
      <c r="J649" s="408"/>
      <c r="K649" s="478"/>
      <c r="L649" s="3"/>
    </row>
    <row r="650" spans="1:19" x14ac:dyDescent="0.25">
      <c r="A650" s="18"/>
      <c r="B650" s="194" t="s">
        <v>235</v>
      </c>
      <c r="C650" s="196" t="s">
        <v>303</v>
      </c>
      <c r="D650" s="31"/>
      <c r="E650" s="462" t="str">
        <f>IF('8'!$V$10="","",'8'!$V$10)</f>
        <v/>
      </c>
      <c r="F650" s="463"/>
      <c r="G650" s="463"/>
      <c r="H650" s="477"/>
      <c r="I650" s="408"/>
      <c r="J650" s="408"/>
      <c r="K650" s="478"/>
      <c r="L650" s="3"/>
    </row>
    <row r="651" spans="1:19" x14ac:dyDescent="0.25">
      <c r="A651" s="18"/>
      <c r="B651" s="194" t="s">
        <v>236</v>
      </c>
      <c r="C651" s="196" t="s">
        <v>304</v>
      </c>
      <c r="D651" s="31"/>
      <c r="E651" s="462" t="str">
        <f>IF('8'!$V$11="","",'8'!$V$11)</f>
        <v/>
      </c>
      <c r="F651" s="463"/>
      <c r="G651" s="463"/>
      <c r="H651" s="477"/>
      <c r="I651" s="408"/>
      <c r="J651" s="408"/>
      <c r="K651" s="478"/>
      <c r="L651" s="3"/>
    </row>
    <row r="652" spans="1:19" x14ac:dyDescent="0.25">
      <c r="A652" s="18"/>
      <c r="B652" s="194" t="s">
        <v>237</v>
      </c>
      <c r="C652" s="196" t="s">
        <v>315</v>
      </c>
      <c r="D652" s="31"/>
      <c r="E652" s="462" t="str">
        <f>IF('8'!$V$12="","",'8'!$V$12)</f>
        <v/>
      </c>
      <c r="F652" s="463"/>
      <c r="G652" s="463"/>
      <c r="H652" s="477"/>
      <c r="I652" s="408"/>
      <c r="J652" s="408"/>
      <c r="K652" s="478"/>
      <c r="L652" s="3"/>
    </row>
    <row r="653" spans="1:19" x14ac:dyDescent="0.25">
      <c r="A653" s="18"/>
      <c r="B653" s="194" t="s">
        <v>238</v>
      </c>
      <c r="C653" s="196" t="s">
        <v>306</v>
      </c>
      <c r="D653" s="31"/>
      <c r="E653" s="462" t="str">
        <f>IF('8'!$V$13="","",'8'!$V$13)</f>
        <v/>
      </c>
      <c r="F653" s="463"/>
      <c r="G653" s="463"/>
      <c r="H653" s="479"/>
      <c r="I653" s="480"/>
      <c r="J653" s="480"/>
      <c r="K653" s="481"/>
      <c r="L653" s="3"/>
    </row>
    <row r="654" spans="1:19" x14ac:dyDescent="0.25">
      <c r="A654" s="18"/>
      <c r="B654" s="194" t="s">
        <v>307</v>
      </c>
      <c r="C654" s="198" t="s">
        <v>440</v>
      </c>
      <c r="D654" s="199"/>
      <c r="E654" s="200"/>
      <c r="F654" s="200"/>
      <c r="G654" s="200"/>
      <c r="H654" s="200"/>
      <c r="I654" s="200"/>
      <c r="J654" s="200"/>
      <c r="K654" s="200"/>
      <c r="L654" s="3"/>
    </row>
    <row r="655" spans="1:19" x14ac:dyDescent="0.25">
      <c r="A655" s="18"/>
      <c r="B655" s="194" t="s">
        <v>233</v>
      </c>
      <c r="C655" s="196" t="s">
        <v>446</v>
      </c>
      <c r="D655" s="31"/>
      <c r="E655" s="462" t="str">
        <f>IF('8'!$V$19="","",'8'!$V$19)</f>
        <v/>
      </c>
      <c r="F655" s="463"/>
      <c r="G655" s="463"/>
      <c r="H655" s="474" t="str">
        <f>IF('8'!$V$25="","",'8'!$V$25)</f>
        <v/>
      </c>
      <c r="I655" s="475"/>
      <c r="J655" s="475"/>
      <c r="K655" s="476"/>
      <c r="L655" s="3"/>
      <c r="Q655" s="278" t="str">
        <f>H655</f>
        <v/>
      </c>
    </row>
    <row r="656" spans="1:19" x14ac:dyDescent="0.25">
      <c r="A656" s="18"/>
      <c r="B656" s="194" t="s">
        <v>234</v>
      </c>
      <c r="C656" s="196" t="s">
        <v>302</v>
      </c>
      <c r="D656" s="31"/>
      <c r="E656" s="462" t="str">
        <f>IF('8'!$V$20="","",'8'!$V$20)</f>
        <v/>
      </c>
      <c r="F656" s="463"/>
      <c r="G656" s="463"/>
      <c r="H656" s="477"/>
      <c r="I656" s="408"/>
      <c r="J656" s="408"/>
      <c r="K656" s="478"/>
      <c r="L656" s="3"/>
    </row>
    <row r="657" spans="1:19" x14ac:dyDescent="0.25">
      <c r="A657" s="18"/>
      <c r="B657" s="194" t="s">
        <v>235</v>
      </c>
      <c r="C657" s="196" t="s">
        <v>303</v>
      </c>
      <c r="D657" s="31"/>
      <c r="E657" s="462" t="str">
        <f>IF('8'!$V$21="","",'8'!$V$21)</f>
        <v/>
      </c>
      <c r="F657" s="463"/>
      <c r="G657" s="463"/>
      <c r="H657" s="477"/>
      <c r="I657" s="408"/>
      <c r="J657" s="408"/>
      <c r="K657" s="478"/>
      <c r="L657" s="3"/>
    </row>
    <row r="658" spans="1:19" x14ac:dyDescent="0.25">
      <c r="A658" s="18"/>
      <c r="B658" s="194" t="s">
        <v>236</v>
      </c>
      <c r="C658" s="196" t="s">
        <v>304</v>
      </c>
      <c r="D658" s="31"/>
      <c r="E658" s="462" t="str">
        <f>IF('8'!$V$22="","",'8'!$V$22)</f>
        <v/>
      </c>
      <c r="F658" s="463"/>
      <c r="G658" s="463"/>
      <c r="H658" s="477"/>
      <c r="I658" s="408"/>
      <c r="J658" s="408"/>
      <c r="K658" s="478"/>
      <c r="L658" s="3"/>
    </row>
    <row r="659" spans="1:19" x14ac:dyDescent="0.25">
      <c r="A659" s="18"/>
      <c r="B659" s="194" t="s">
        <v>237</v>
      </c>
      <c r="C659" s="196" t="s">
        <v>315</v>
      </c>
      <c r="D659" s="31"/>
      <c r="E659" s="462" t="str">
        <f>IF('8'!$V$23="","",'8'!$V$23)</f>
        <v/>
      </c>
      <c r="F659" s="463"/>
      <c r="G659" s="463"/>
      <c r="H659" s="477"/>
      <c r="I659" s="408"/>
      <c r="J659" s="408"/>
      <c r="K659" s="478"/>
      <c r="L659" s="3"/>
    </row>
    <row r="660" spans="1:19" x14ac:dyDescent="0.25">
      <c r="A660" s="18"/>
      <c r="B660" s="194" t="s">
        <v>238</v>
      </c>
      <c r="C660" s="196" t="s">
        <v>306</v>
      </c>
      <c r="D660" s="31"/>
      <c r="E660" s="462" t="str">
        <f>IF('8'!$V$24="","",'8'!$V$24)</f>
        <v/>
      </c>
      <c r="F660" s="463"/>
      <c r="G660" s="463"/>
      <c r="H660" s="479"/>
      <c r="I660" s="480"/>
      <c r="J660" s="480"/>
      <c r="K660" s="481"/>
      <c r="L660" s="3"/>
    </row>
    <row r="661" spans="1:19" x14ac:dyDescent="0.25">
      <c r="A661" s="18"/>
      <c r="B661" s="194" t="s">
        <v>312</v>
      </c>
      <c r="C661" s="195" t="s">
        <v>441</v>
      </c>
      <c r="D661" s="31"/>
      <c r="E661" s="462" t="str">
        <f>IF('8'!$V$28="","",'8'!$V$28)</f>
        <v/>
      </c>
      <c r="F661" s="463"/>
      <c r="G661" s="463"/>
      <c r="H661" s="463"/>
      <c r="I661" s="463"/>
      <c r="J661" s="463"/>
      <c r="K661" s="466"/>
      <c r="L661" s="3"/>
    </row>
    <row r="662" spans="1:19" s="268" customFormat="1" ht="8.25" x14ac:dyDescent="0.15">
      <c r="A662" s="266"/>
      <c r="B662" s="269"/>
      <c r="C662" s="269"/>
      <c r="D662" s="266"/>
      <c r="E662" s="266"/>
      <c r="F662" s="266"/>
      <c r="G662" s="266"/>
      <c r="H662" s="266"/>
      <c r="I662" s="266"/>
      <c r="J662" s="266"/>
      <c r="K662" s="266"/>
      <c r="L662" s="267"/>
      <c r="P662" s="277"/>
      <c r="Q662" s="277"/>
      <c r="R662" s="277"/>
      <c r="S662" s="277"/>
    </row>
    <row r="663" spans="1:19" x14ac:dyDescent="0.25">
      <c r="A663" s="18"/>
      <c r="B663" s="194" t="s">
        <v>323</v>
      </c>
      <c r="C663" s="198" t="s">
        <v>324</v>
      </c>
      <c r="D663" s="202">
        <f>FormControl!C672</f>
        <v>0</v>
      </c>
      <c r="E663" s="272">
        <f>FormControl!$F$162</f>
        <v>0</v>
      </c>
      <c r="F663" s="200"/>
      <c r="G663" s="200"/>
      <c r="H663" s="200"/>
      <c r="I663" s="200"/>
      <c r="J663" s="200"/>
      <c r="K663" s="200"/>
      <c r="L663" s="3"/>
    </row>
    <row r="664" spans="1:19" x14ac:dyDescent="0.25">
      <c r="A664" s="18"/>
      <c r="B664" s="123"/>
      <c r="C664" s="118" t="s">
        <v>596</v>
      </c>
      <c r="D664" s="31"/>
      <c r="E664" s="471" t="str">
        <f>IF('8.4'!$V$28="","",'8.4'!$V$28)</f>
        <v/>
      </c>
      <c r="F664" s="472"/>
      <c r="G664" s="472"/>
      <c r="H664" s="472"/>
      <c r="I664" s="472"/>
      <c r="J664" s="472"/>
      <c r="K664" s="473"/>
      <c r="L664" s="3"/>
    </row>
    <row r="665" spans="1:19" x14ac:dyDescent="0.25">
      <c r="A665" s="18"/>
      <c r="B665" s="194" t="s">
        <v>233</v>
      </c>
      <c r="C665" s="196" t="s">
        <v>449</v>
      </c>
      <c r="D665" s="31"/>
      <c r="E665" s="462" t="str">
        <f>IF('8.4'!$V$29="","",'8.4'!$V$29)</f>
        <v/>
      </c>
      <c r="F665" s="463"/>
      <c r="G665" s="463"/>
      <c r="H665" s="463"/>
      <c r="I665" s="463"/>
      <c r="J665" s="463"/>
      <c r="K665" s="466"/>
      <c r="L665" s="3"/>
      <c r="Q665" s="279" t="str">
        <f>E665</f>
        <v/>
      </c>
    </row>
    <row r="666" spans="1:19" x14ac:dyDescent="0.25">
      <c r="A666" s="18"/>
      <c r="B666" s="194"/>
      <c r="C666" s="196" t="s">
        <v>597</v>
      </c>
      <c r="D666" s="31"/>
      <c r="E666" s="462" t="str">
        <f>IF('8.4'!$V$31="","",'8.4'!$V$31)</f>
        <v/>
      </c>
      <c r="F666" s="463"/>
      <c r="G666" s="463"/>
      <c r="H666" s="463"/>
      <c r="I666" s="463"/>
      <c r="J666" s="463"/>
      <c r="K666" s="466"/>
      <c r="L666" s="3"/>
      <c r="Q666" s="279" t="str">
        <f>E666</f>
        <v/>
      </c>
    </row>
    <row r="667" spans="1:19" x14ac:dyDescent="0.25">
      <c r="A667" s="18"/>
      <c r="B667" s="194" t="s">
        <v>234</v>
      </c>
      <c r="C667" s="196" t="s">
        <v>326</v>
      </c>
      <c r="D667" s="31"/>
      <c r="E667" s="462" t="str">
        <f>IF('8.4'!$V$32="","",'8.4'!$V$32)</f>
        <v/>
      </c>
      <c r="F667" s="463"/>
      <c r="G667" s="463"/>
      <c r="H667" s="463"/>
      <c r="I667" s="463"/>
      <c r="J667" s="463"/>
      <c r="K667" s="466"/>
      <c r="L667" s="3"/>
      <c r="Q667" s="279" t="str">
        <f>E667</f>
        <v/>
      </c>
    </row>
    <row r="668" spans="1:19" x14ac:dyDescent="0.25">
      <c r="A668" s="18"/>
      <c r="B668" s="194" t="s">
        <v>235</v>
      </c>
      <c r="C668" s="196" t="s">
        <v>327</v>
      </c>
      <c r="D668" s="31"/>
      <c r="E668" s="462" t="str">
        <f>IF('8.4'!$V$33="","",'8.4'!$V$33)</f>
        <v/>
      </c>
      <c r="F668" s="463"/>
      <c r="G668" s="463"/>
      <c r="H668" s="463"/>
      <c r="I668" s="463"/>
      <c r="J668" s="463"/>
      <c r="K668" s="466"/>
      <c r="L668" s="3"/>
      <c r="Q668" s="279" t="str">
        <f>E668</f>
        <v/>
      </c>
    </row>
    <row r="669" spans="1:19" x14ac:dyDescent="0.25">
      <c r="A669" s="18"/>
      <c r="B669" s="194" t="s">
        <v>236</v>
      </c>
      <c r="C669" s="196" t="s">
        <v>328</v>
      </c>
      <c r="D669" s="31"/>
      <c r="E669" s="462" t="str">
        <f>IF('8.4'!$V$34="","",'8.4'!$V$34)</f>
        <v/>
      </c>
      <c r="F669" s="463"/>
      <c r="G669" s="463"/>
      <c r="H669" s="463"/>
      <c r="I669" s="463"/>
      <c r="J669" s="463"/>
      <c r="K669" s="466"/>
      <c r="L669" s="3"/>
      <c r="Q669" s="279" t="str">
        <f>E669</f>
        <v/>
      </c>
    </row>
    <row r="670" spans="1:19" x14ac:dyDescent="0.25">
      <c r="A670" s="18"/>
      <c r="B670" s="123"/>
      <c r="C670" s="118" t="s">
        <v>598</v>
      </c>
      <c r="D670" s="31"/>
      <c r="E670" s="471" t="str">
        <f>IF('8.4'!$V$36="","",'8.4'!$V$36)</f>
        <v/>
      </c>
      <c r="F670" s="472"/>
      <c r="G670" s="472"/>
      <c r="H670" s="472"/>
      <c r="I670" s="472"/>
      <c r="J670" s="472"/>
      <c r="K670" s="473"/>
      <c r="L670" s="3"/>
    </row>
    <row r="671" spans="1:19" x14ac:dyDescent="0.25">
      <c r="A671" s="18"/>
      <c r="B671" s="194" t="s">
        <v>233</v>
      </c>
      <c r="C671" s="196" t="s">
        <v>449</v>
      </c>
      <c r="D671" s="31"/>
      <c r="E671" s="462" t="str">
        <f>IF('8.4'!$V$37="","",'8.4'!$V$37)</f>
        <v/>
      </c>
      <c r="F671" s="463"/>
      <c r="G671" s="463"/>
      <c r="H671" s="463"/>
      <c r="I671" s="463"/>
      <c r="J671" s="463"/>
      <c r="K671" s="466"/>
      <c r="L671" s="3"/>
      <c r="Q671" s="279" t="str">
        <f>E671</f>
        <v/>
      </c>
    </row>
    <row r="672" spans="1:19" x14ac:dyDescent="0.25">
      <c r="A672" s="18"/>
      <c r="B672" s="194"/>
      <c r="C672" s="196" t="s">
        <v>597</v>
      </c>
      <c r="D672" s="31"/>
      <c r="E672" s="462" t="str">
        <f>IF('8.4'!$V$39="","",'8.4'!$V$39)</f>
        <v/>
      </c>
      <c r="F672" s="463"/>
      <c r="G672" s="463"/>
      <c r="H672" s="463"/>
      <c r="I672" s="463"/>
      <c r="J672" s="463"/>
      <c r="K672" s="466"/>
      <c r="L672" s="3"/>
      <c r="Q672" s="279" t="str">
        <f>E672</f>
        <v/>
      </c>
    </row>
    <row r="673" spans="1:17" x14ac:dyDescent="0.25">
      <c r="A673" s="18"/>
      <c r="B673" s="194" t="s">
        <v>234</v>
      </c>
      <c r="C673" s="196" t="s">
        <v>326</v>
      </c>
      <c r="D673" s="31"/>
      <c r="E673" s="462" t="str">
        <f>IF('8.4'!$V$40="","",'8.4'!$V$40)</f>
        <v/>
      </c>
      <c r="F673" s="463"/>
      <c r="G673" s="463"/>
      <c r="H673" s="463"/>
      <c r="I673" s="463"/>
      <c r="J673" s="463"/>
      <c r="K673" s="466"/>
      <c r="L673" s="3"/>
      <c r="Q673" s="279" t="str">
        <f>E673</f>
        <v/>
      </c>
    </row>
    <row r="674" spans="1:17" x14ac:dyDescent="0.25">
      <c r="A674" s="18"/>
      <c r="B674" s="194" t="s">
        <v>235</v>
      </c>
      <c r="C674" s="196" t="s">
        <v>327</v>
      </c>
      <c r="D674" s="31"/>
      <c r="E674" s="462" t="str">
        <f>IF('8.4'!$V$41="","",'8.4'!$V$41)</f>
        <v/>
      </c>
      <c r="F674" s="463"/>
      <c r="G674" s="463"/>
      <c r="H674" s="463"/>
      <c r="I674" s="463"/>
      <c r="J674" s="463"/>
      <c r="K674" s="466"/>
      <c r="L674" s="3"/>
      <c r="Q674" s="279" t="str">
        <f>E674</f>
        <v/>
      </c>
    </row>
    <row r="675" spans="1:17" x14ac:dyDescent="0.25">
      <c r="A675" s="18"/>
      <c r="B675" s="194" t="s">
        <v>236</v>
      </c>
      <c r="C675" s="196" t="s">
        <v>328</v>
      </c>
      <c r="D675" s="31"/>
      <c r="E675" s="462" t="str">
        <f>IF('8.4'!$V$42="","",'8.4'!$V$42)</f>
        <v/>
      </c>
      <c r="F675" s="463"/>
      <c r="G675" s="463"/>
      <c r="H675" s="463"/>
      <c r="I675" s="463"/>
      <c r="J675" s="463"/>
      <c r="K675" s="466"/>
      <c r="L675" s="3"/>
      <c r="Q675" s="279" t="str">
        <f>E675</f>
        <v/>
      </c>
    </row>
    <row r="676" spans="1:17" x14ac:dyDescent="0.25">
      <c r="A676" s="18"/>
      <c r="B676" s="123"/>
      <c r="C676" s="118" t="s">
        <v>599</v>
      </c>
      <c r="D676" s="31"/>
      <c r="E676" s="471" t="str">
        <f>IF('8.4'!$V$45="","",'8.4'!$V$45)</f>
        <v/>
      </c>
      <c r="F676" s="472"/>
      <c r="G676" s="472"/>
      <c r="H676" s="472"/>
      <c r="I676" s="472"/>
      <c r="J676" s="472"/>
      <c r="K676" s="473"/>
      <c r="L676" s="3"/>
    </row>
    <row r="677" spans="1:17" x14ac:dyDescent="0.25">
      <c r="A677" s="18"/>
      <c r="B677" s="194" t="s">
        <v>233</v>
      </c>
      <c r="C677" s="196" t="s">
        <v>449</v>
      </c>
      <c r="D677" s="31"/>
      <c r="E677" s="462" t="str">
        <f>IF('8.4'!$V$46="","",'8.4'!$V$46)</f>
        <v/>
      </c>
      <c r="F677" s="463"/>
      <c r="G677" s="463"/>
      <c r="H677" s="463"/>
      <c r="I677" s="463"/>
      <c r="J677" s="463"/>
      <c r="K677" s="466"/>
      <c r="L677" s="3"/>
      <c r="Q677" s="279" t="str">
        <f>E677</f>
        <v/>
      </c>
    </row>
    <row r="678" spans="1:17" x14ac:dyDescent="0.25">
      <c r="A678" s="18"/>
      <c r="B678" s="194"/>
      <c r="C678" s="196" t="s">
        <v>597</v>
      </c>
      <c r="D678" s="31"/>
      <c r="E678" s="462" t="str">
        <f>IF('8.4'!$V$48="","",'8.4'!$V$48)</f>
        <v/>
      </c>
      <c r="F678" s="463"/>
      <c r="G678" s="463"/>
      <c r="H678" s="463"/>
      <c r="I678" s="463"/>
      <c r="J678" s="463"/>
      <c r="K678" s="466"/>
      <c r="L678" s="3"/>
      <c r="Q678" s="279" t="str">
        <f>E678</f>
        <v/>
      </c>
    </row>
    <row r="679" spans="1:17" x14ac:dyDescent="0.25">
      <c r="A679" s="18"/>
      <c r="B679" s="194" t="s">
        <v>234</v>
      </c>
      <c r="C679" s="196" t="s">
        <v>326</v>
      </c>
      <c r="D679" s="31"/>
      <c r="E679" s="462" t="str">
        <f>IF('8.4'!$V$49="","",'8.4'!$V$49)</f>
        <v/>
      </c>
      <c r="F679" s="463"/>
      <c r="G679" s="463"/>
      <c r="H679" s="463"/>
      <c r="I679" s="463"/>
      <c r="J679" s="463"/>
      <c r="K679" s="466"/>
      <c r="L679" s="3"/>
      <c r="Q679" s="279" t="str">
        <f>E679</f>
        <v/>
      </c>
    </row>
    <row r="680" spans="1:17" x14ac:dyDescent="0.25">
      <c r="A680" s="18"/>
      <c r="B680" s="194" t="s">
        <v>235</v>
      </c>
      <c r="C680" s="196" t="s">
        <v>327</v>
      </c>
      <c r="D680" s="31"/>
      <c r="E680" s="462" t="str">
        <f>IF('8.4'!$V$50="","",'8.4'!$V$50)</f>
        <v/>
      </c>
      <c r="F680" s="463"/>
      <c r="G680" s="463"/>
      <c r="H680" s="463"/>
      <c r="I680" s="463"/>
      <c r="J680" s="463"/>
      <c r="K680" s="466"/>
      <c r="L680" s="3"/>
      <c r="Q680" s="279" t="str">
        <f>E680</f>
        <v/>
      </c>
    </row>
    <row r="681" spans="1:17" x14ac:dyDescent="0.25">
      <c r="A681" s="18"/>
      <c r="B681" s="194" t="s">
        <v>236</v>
      </c>
      <c r="C681" s="196" t="s">
        <v>328</v>
      </c>
      <c r="D681" s="31"/>
      <c r="E681" s="462" t="str">
        <f>IF('8.4'!$V$51="","",'8.4'!$V$51)</f>
        <v/>
      </c>
      <c r="F681" s="463"/>
      <c r="G681" s="463"/>
      <c r="H681" s="463"/>
      <c r="I681" s="463"/>
      <c r="J681" s="463"/>
      <c r="K681" s="466"/>
      <c r="L681" s="3"/>
      <c r="Q681" s="279" t="str">
        <f>E681</f>
        <v/>
      </c>
    </row>
    <row r="682" spans="1:17" x14ac:dyDescent="0.25">
      <c r="A682" s="18"/>
      <c r="B682" s="123"/>
      <c r="C682" s="118" t="s">
        <v>600</v>
      </c>
      <c r="D682" s="31"/>
      <c r="E682" s="471" t="str">
        <f>IF('8.4'!$V$53="","",'8.4'!$V$53)</f>
        <v/>
      </c>
      <c r="F682" s="472"/>
      <c r="G682" s="472"/>
      <c r="H682" s="472"/>
      <c r="I682" s="472"/>
      <c r="J682" s="472"/>
      <c r="K682" s="473"/>
      <c r="L682" s="3"/>
    </row>
    <row r="683" spans="1:17" x14ac:dyDescent="0.25">
      <c r="A683" s="18"/>
      <c r="B683" s="194" t="s">
        <v>233</v>
      </c>
      <c r="C683" s="196" t="s">
        <v>449</v>
      </c>
      <c r="D683" s="31"/>
      <c r="E683" s="462" t="str">
        <f>IF('8.4'!$V$54="","",'8.4'!$V$54)</f>
        <v/>
      </c>
      <c r="F683" s="463"/>
      <c r="G683" s="463"/>
      <c r="H683" s="463"/>
      <c r="I683" s="463"/>
      <c r="J683" s="463"/>
      <c r="K683" s="466"/>
      <c r="L683" s="3"/>
      <c r="Q683" s="279" t="str">
        <f>E683</f>
        <v/>
      </c>
    </row>
    <row r="684" spans="1:17" x14ac:dyDescent="0.25">
      <c r="A684" s="18"/>
      <c r="B684" s="194"/>
      <c r="C684" s="196" t="s">
        <v>597</v>
      </c>
      <c r="D684" s="31"/>
      <c r="E684" s="462" t="str">
        <f>IF('8.4'!$V$56="","",'8.4'!$V$56)</f>
        <v/>
      </c>
      <c r="F684" s="463"/>
      <c r="G684" s="463"/>
      <c r="H684" s="463"/>
      <c r="I684" s="463"/>
      <c r="J684" s="463"/>
      <c r="K684" s="466"/>
      <c r="L684" s="3"/>
      <c r="Q684" s="279" t="str">
        <f>E684</f>
        <v/>
      </c>
    </row>
    <row r="685" spans="1:17" x14ac:dyDescent="0.25">
      <c r="A685" s="18"/>
      <c r="B685" s="194" t="s">
        <v>234</v>
      </c>
      <c r="C685" s="196" t="s">
        <v>326</v>
      </c>
      <c r="D685" s="31"/>
      <c r="E685" s="462" t="str">
        <f>IF('8.4'!$V$57="","",'8.4'!$V$57)</f>
        <v/>
      </c>
      <c r="F685" s="463"/>
      <c r="G685" s="463"/>
      <c r="H685" s="463"/>
      <c r="I685" s="463"/>
      <c r="J685" s="463"/>
      <c r="K685" s="466"/>
      <c r="L685" s="3"/>
      <c r="Q685" s="279" t="str">
        <f>E685</f>
        <v/>
      </c>
    </row>
    <row r="686" spans="1:17" x14ac:dyDescent="0.25">
      <c r="A686" s="18"/>
      <c r="B686" s="194" t="s">
        <v>235</v>
      </c>
      <c r="C686" s="196" t="s">
        <v>327</v>
      </c>
      <c r="D686" s="31"/>
      <c r="E686" s="462" t="str">
        <f>IF('8.4'!$V$58="","",'8.4'!$V$58)</f>
        <v/>
      </c>
      <c r="F686" s="463"/>
      <c r="G686" s="463"/>
      <c r="H686" s="463"/>
      <c r="I686" s="463"/>
      <c r="J686" s="463"/>
      <c r="K686" s="466"/>
      <c r="L686" s="3"/>
      <c r="Q686" s="279" t="str">
        <f>E686</f>
        <v/>
      </c>
    </row>
    <row r="687" spans="1:17" x14ac:dyDescent="0.25">
      <c r="A687" s="18"/>
      <c r="B687" s="194" t="s">
        <v>236</v>
      </c>
      <c r="C687" s="196" t="s">
        <v>328</v>
      </c>
      <c r="D687" s="31"/>
      <c r="E687" s="462" t="str">
        <f>IF('8.4'!$V$59="","",'8.4'!$V$59)</f>
        <v/>
      </c>
      <c r="F687" s="463"/>
      <c r="G687" s="463"/>
      <c r="H687" s="463"/>
      <c r="I687" s="463"/>
      <c r="J687" s="463"/>
      <c r="K687" s="466"/>
      <c r="L687" s="3"/>
      <c r="Q687" s="279" t="str">
        <f>E687</f>
        <v/>
      </c>
    </row>
    <row r="688" spans="1:17" x14ac:dyDescent="0.25">
      <c r="A688" s="18"/>
      <c r="B688" s="123"/>
      <c r="C688" s="118" t="s">
        <v>601</v>
      </c>
      <c r="D688" s="31"/>
      <c r="E688" s="471" t="str">
        <f>IF('8.4'!$V$61="","",'8.4'!$V$61)</f>
        <v/>
      </c>
      <c r="F688" s="472"/>
      <c r="G688" s="472"/>
      <c r="H688" s="472"/>
      <c r="I688" s="472"/>
      <c r="J688" s="472"/>
      <c r="K688" s="473"/>
      <c r="L688" s="3"/>
    </row>
    <row r="689" spans="1:19" x14ac:dyDescent="0.25">
      <c r="A689" s="18"/>
      <c r="B689" s="194" t="s">
        <v>233</v>
      </c>
      <c r="C689" s="196" t="s">
        <v>449</v>
      </c>
      <c r="D689" s="31"/>
      <c r="E689" s="462" t="str">
        <f>IF('8.4'!$V$62="","",'8.4'!$V$62)</f>
        <v/>
      </c>
      <c r="F689" s="463"/>
      <c r="G689" s="463"/>
      <c r="H689" s="463"/>
      <c r="I689" s="463"/>
      <c r="J689" s="463"/>
      <c r="K689" s="466"/>
      <c r="L689" s="3"/>
      <c r="Q689" s="279" t="str">
        <f>E689</f>
        <v/>
      </c>
    </row>
    <row r="690" spans="1:19" x14ac:dyDescent="0.25">
      <c r="A690" s="18"/>
      <c r="B690" s="194"/>
      <c r="C690" s="196" t="s">
        <v>597</v>
      </c>
      <c r="D690" s="31"/>
      <c r="E690" s="462" t="str">
        <f>IF('8.4'!$V$64="","",'8.4'!$V$64)</f>
        <v/>
      </c>
      <c r="F690" s="463"/>
      <c r="G690" s="463"/>
      <c r="H690" s="463"/>
      <c r="I690" s="463"/>
      <c r="J690" s="463"/>
      <c r="K690" s="466"/>
      <c r="L690" s="3"/>
      <c r="Q690" s="279" t="str">
        <f>E690</f>
        <v/>
      </c>
    </row>
    <row r="691" spans="1:19" x14ac:dyDescent="0.25">
      <c r="A691" s="18"/>
      <c r="B691" s="194" t="s">
        <v>234</v>
      </c>
      <c r="C691" s="196" t="s">
        <v>326</v>
      </c>
      <c r="D691" s="31"/>
      <c r="E691" s="462" t="str">
        <f>IF('8.4'!$V$65="","",'8.4'!$V$65)</f>
        <v/>
      </c>
      <c r="F691" s="463"/>
      <c r="G691" s="463"/>
      <c r="H691" s="463"/>
      <c r="I691" s="463"/>
      <c r="J691" s="463"/>
      <c r="K691" s="466"/>
      <c r="L691" s="3"/>
      <c r="Q691" s="279" t="str">
        <f>E691</f>
        <v/>
      </c>
    </row>
    <row r="692" spans="1:19" x14ac:dyDescent="0.25">
      <c r="A692" s="18"/>
      <c r="B692" s="194" t="s">
        <v>235</v>
      </c>
      <c r="C692" s="196" t="s">
        <v>327</v>
      </c>
      <c r="D692" s="31"/>
      <c r="E692" s="462" t="str">
        <f>IF('8.4'!$V$66="","",'8.4'!$V$66)</f>
        <v/>
      </c>
      <c r="F692" s="463"/>
      <c r="G692" s="463"/>
      <c r="H692" s="463"/>
      <c r="I692" s="463"/>
      <c r="J692" s="463"/>
      <c r="K692" s="466"/>
      <c r="L692" s="3"/>
      <c r="Q692" s="279" t="str">
        <f>E692</f>
        <v/>
      </c>
    </row>
    <row r="693" spans="1:19" x14ac:dyDescent="0.25">
      <c r="A693" s="18"/>
      <c r="B693" s="194" t="s">
        <v>236</v>
      </c>
      <c r="C693" s="196" t="s">
        <v>328</v>
      </c>
      <c r="D693" s="31"/>
      <c r="E693" s="462" t="str">
        <f>IF('8.4'!$V$67="","",'8.4'!$V$67)</f>
        <v/>
      </c>
      <c r="F693" s="463"/>
      <c r="G693" s="463"/>
      <c r="H693" s="463"/>
      <c r="I693" s="463"/>
      <c r="J693" s="463"/>
      <c r="K693" s="466"/>
      <c r="L693" s="3"/>
      <c r="Q693" s="279" t="str">
        <f>E693</f>
        <v/>
      </c>
    </row>
    <row r="694" spans="1:19" ht="25.5" x14ac:dyDescent="0.25">
      <c r="A694" s="18"/>
      <c r="B694" s="196" t="s">
        <v>334</v>
      </c>
      <c r="C694" s="196" t="s">
        <v>442</v>
      </c>
      <c r="D694" s="196"/>
      <c r="E694" s="196"/>
      <c r="F694" s="196"/>
      <c r="G694" s="196"/>
      <c r="H694" s="196"/>
      <c r="I694" s="196"/>
      <c r="J694" s="196"/>
      <c r="K694" s="196"/>
      <c r="L694" s="3"/>
    </row>
    <row r="695" spans="1:19" x14ac:dyDescent="0.25">
      <c r="A695" s="18"/>
      <c r="B695" s="194" t="s">
        <v>233</v>
      </c>
      <c r="C695" s="196" t="s">
        <v>474</v>
      </c>
      <c r="D695" s="31"/>
      <c r="E695" s="462" t="str">
        <f>IF('8.5'!$V$10="","",'8.5'!$V$10)</f>
        <v/>
      </c>
      <c r="F695" s="463"/>
      <c r="G695" s="463"/>
      <c r="H695" s="463"/>
      <c r="I695" s="463"/>
      <c r="J695" s="463"/>
      <c r="K695" s="466"/>
      <c r="L695" s="3"/>
    </row>
    <row r="696" spans="1:19" x14ac:dyDescent="0.25">
      <c r="A696" s="18"/>
      <c r="B696" s="194" t="s">
        <v>234</v>
      </c>
      <c r="C696" s="196" t="s">
        <v>475</v>
      </c>
      <c r="D696" s="31"/>
      <c r="E696" s="462" t="str">
        <f>IF('8.5'!$V$11="","",'8.5'!$V$11)</f>
        <v/>
      </c>
      <c r="F696" s="463"/>
      <c r="G696" s="463"/>
      <c r="H696" s="463"/>
      <c r="I696" s="463"/>
      <c r="J696" s="463"/>
      <c r="K696" s="466"/>
      <c r="L696" s="3"/>
    </row>
    <row r="697" spans="1:19" x14ac:dyDescent="0.25">
      <c r="A697" s="18"/>
      <c r="B697" s="194" t="s">
        <v>235</v>
      </c>
      <c r="C697" s="196" t="s">
        <v>476</v>
      </c>
      <c r="D697" s="31"/>
      <c r="E697" s="462" t="str">
        <f>IF('8.5'!$V$12="","",'8.5'!$V$12)</f>
        <v/>
      </c>
      <c r="F697" s="463"/>
      <c r="G697" s="463"/>
      <c r="H697" s="463"/>
      <c r="I697" s="463"/>
      <c r="J697" s="463"/>
      <c r="K697" s="466"/>
      <c r="L697" s="3"/>
    </row>
    <row r="698" spans="1:19" x14ac:dyDescent="0.25">
      <c r="A698" s="18"/>
      <c r="B698" s="194" t="s">
        <v>341</v>
      </c>
      <c r="C698" s="196" t="s">
        <v>443</v>
      </c>
      <c r="D698" s="31"/>
      <c r="E698" s="462" t="str">
        <f>IF('8.5'!$V$19="","",'8.5'!$V$19)</f>
        <v/>
      </c>
      <c r="F698" s="463"/>
      <c r="G698" s="463"/>
      <c r="H698" s="464" t="str">
        <f>IF('8.5'!$V$20="","",'8.5'!$V$20)</f>
        <v/>
      </c>
      <c r="I698" s="464"/>
      <c r="J698" s="464"/>
      <c r="K698" s="464"/>
      <c r="L698" s="3"/>
      <c r="R698" s="278" t="str">
        <f>H698</f>
        <v/>
      </c>
    </row>
    <row r="699" spans="1:19" x14ac:dyDescent="0.25">
      <c r="A699" s="18"/>
      <c r="B699" s="194" t="s">
        <v>350</v>
      </c>
      <c r="C699" s="196" t="s">
        <v>444</v>
      </c>
      <c r="D699" s="31"/>
      <c r="E699" s="462" t="str">
        <f>IF('8.5'!$V$26="","",'8.5'!$V$26)</f>
        <v/>
      </c>
      <c r="F699" s="463"/>
      <c r="G699" s="463"/>
      <c r="H699" s="464" t="str">
        <f>IF('8.5'!$V$27="","",'8.5'!$V$27)</f>
        <v/>
      </c>
      <c r="I699" s="464"/>
      <c r="J699" s="464"/>
      <c r="K699" s="464"/>
      <c r="L699" s="3"/>
      <c r="R699" s="278" t="str">
        <f>H699</f>
        <v/>
      </c>
    </row>
    <row r="700" spans="1:19" x14ac:dyDescent="0.25">
      <c r="A700" s="18"/>
      <c r="B700" s="194" t="s">
        <v>351</v>
      </c>
      <c r="C700" s="196" t="s">
        <v>445</v>
      </c>
      <c r="D700" s="31"/>
      <c r="E700" s="462" t="str">
        <f>IF('8.5'!$V$31="","",'8.5'!$V$31)</f>
        <v/>
      </c>
      <c r="F700" s="463"/>
      <c r="G700" s="463"/>
      <c r="H700" s="463"/>
      <c r="I700" s="463"/>
      <c r="J700" s="463"/>
      <c r="K700" s="466"/>
      <c r="L700" s="3"/>
      <c r="Q700" s="279" t="str">
        <f>E700</f>
        <v/>
      </c>
    </row>
    <row r="701" spans="1:19" s="268" customFormat="1" ht="8.25" x14ac:dyDescent="0.15">
      <c r="A701" s="266"/>
      <c r="B701" s="266"/>
      <c r="C701" s="266"/>
      <c r="D701" s="266"/>
      <c r="E701" s="266"/>
      <c r="F701" s="266"/>
      <c r="G701" s="266"/>
      <c r="H701" s="266"/>
      <c r="I701" s="266"/>
      <c r="J701" s="266"/>
      <c r="K701" s="266"/>
      <c r="L701" s="267"/>
      <c r="P701" s="277"/>
      <c r="Q701" s="277"/>
      <c r="R701" s="277"/>
      <c r="S701" s="277"/>
    </row>
    <row r="702" spans="1:19" x14ac:dyDescent="0.25">
      <c r="A702" s="18"/>
      <c r="B702" s="121">
        <v>9</v>
      </c>
      <c r="C702" s="115" t="s">
        <v>452</v>
      </c>
      <c r="D702" s="185"/>
      <c r="E702" s="189"/>
      <c r="F702" s="189"/>
      <c r="G702" s="189"/>
      <c r="H702" s="189"/>
      <c r="I702" s="189"/>
      <c r="J702" s="189"/>
      <c r="K702" s="189"/>
      <c r="L702" s="3"/>
    </row>
    <row r="703" spans="1:19" x14ac:dyDescent="0.25">
      <c r="A703" s="18"/>
      <c r="B703" s="194" t="s">
        <v>357</v>
      </c>
      <c r="C703" s="196" t="s">
        <v>453</v>
      </c>
      <c r="D703" s="31"/>
      <c r="E703" s="462" t="str">
        <f>IF('9'!$V$8="","",'9'!$V$8)</f>
        <v/>
      </c>
      <c r="F703" s="463"/>
      <c r="G703" s="463"/>
      <c r="H703" s="463"/>
      <c r="I703" s="463"/>
      <c r="J703" s="463"/>
      <c r="K703" s="466"/>
      <c r="L703" s="3"/>
      <c r="Q703" s="279" t="str">
        <f t="shared" ref="Q703:Q707" si="43">E703</f>
        <v/>
      </c>
    </row>
    <row r="704" spans="1:19" x14ac:dyDescent="0.25">
      <c r="A704" s="18"/>
      <c r="B704" s="194" t="s">
        <v>359</v>
      </c>
      <c r="C704" s="196" t="s">
        <v>454</v>
      </c>
      <c r="D704" s="31"/>
      <c r="E704" s="462" t="str">
        <f>IF('9'!$V$11="","",'9'!$V$11)</f>
        <v/>
      </c>
      <c r="F704" s="463"/>
      <c r="G704" s="463"/>
      <c r="H704" s="463"/>
      <c r="I704" s="463"/>
      <c r="J704" s="463"/>
      <c r="K704" s="466"/>
      <c r="L704" s="3"/>
      <c r="Q704" s="279" t="str">
        <f t="shared" si="43"/>
        <v/>
      </c>
    </row>
    <row r="705" spans="1:19" x14ac:dyDescent="0.25">
      <c r="A705" s="18"/>
      <c r="B705" s="194" t="s">
        <v>361</v>
      </c>
      <c r="C705" s="196" t="s">
        <v>455</v>
      </c>
      <c r="D705" s="31"/>
      <c r="E705" s="462" t="str">
        <f>IF('9'!$V$14="","",'9'!$V$14)</f>
        <v/>
      </c>
      <c r="F705" s="463"/>
      <c r="G705" s="463"/>
      <c r="H705" s="463"/>
      <c r="I705" s="463"/>
      <c r="J705" s="463"/>
      <c r="K705" s="466"/>
      <c r="L705" s="3"/>
      <c r="Q705" s="279" t="str">
        <f t="shared" si="43"/>
        <v/>
      </c>
    </row>
    <row r="706" spans="1:19" x14ac:dyDescent="0.25">
      <c r="A706" s="18"/>
      <c r="B706" s="194" t="s">
        <v>363</v>
      </c>
      <c r="C706" s="196" t="s">
        <v>364</v>
      </c>
      <c r="D706" s="31"/>
      <c r="E706" s="462" t="str">
        <f>IF('9'!$V$17="","",'9'!$V$17)</f>
        <v/>
      </c>
      <c r="F706" s="463"/>
      <c r="G706" s="463"/>
      <c r="H706" s="463"/>
      <c r="I706" s="463"/>
      <c r="J706" s="463"/>
      <c r="K706" s="466"/>
      <c r="L706" s="3"/>
      <c r="Q706" s="279" t="str">
        <f t="shared" si="43"/>
        <v/>
      </c>
    </row>
    <row r="707" spans="1:19" x14ac:dyDescent="0.25">
      <c r="A707" s="18"/>
      <c r="B707" s="194" t="s">
        <v>365</v>
      </c>
      <c r="C707" s="196" t="s">
        <v>366</v>
      </c>
      <c r="D707" s="31"/>
      <c r="E707" s="462" t="str">
        <f>IF('9'!$V$20="","",'9'!$V$20)</f>
        <v/>
      </c>
      <c r="F707" s="463"/>
      <c r="G707" s="463"/>
      <c r="H707" s="463"/>
      <c r="I707" s="463"/>
      <c r="J707" s="463"/>
      <c r="K707" s="466"/>
      <c r="L707" s="3"/>
      <c r="Q707" s="279" t="str">
        <f t="shared" si="43"/>
        <v/>
      </c>
    </row>
    <row r="708" spans="1:19" s="268" customFormat="1" ht="8.25" x14ac:dyDescent="0.15">
      <c r="A708" s="266"/>
      <c r="B708" s="266"/>
      <c r="C708" s="266"/>
      <c r="D708" s="266"/>
      <c r="E708" s="266"/>
      <c r="F708" s="266"/>
      <c r="G708" s="266"/>
      <c r="H708" s="266"/>
      <c r="I708" s="266"/>
      <c r="J708" s="266"/>
      <c r="K708" s="266"/>
      <c r="L708" s="267"/>
      <c r="P708" s="277"/>
      <c r="Q708" s="277"/>
      <c r="R708" s="277"/>
      <c r="S708" s="277"/>
    </row>
    <row r="709" spans="1:19" x14ac:dyDescent="0.25">
      <c r="A709" s="18"/>
      <c r="B709" s="121">
        <v>10</v>
      </c>
      <c r="C709" s="115" t="s">
        <v>368</v>
      </c>
      <c r="D709" s="185"/>
      <c r="E709" s="189"/>
      <c r="F709" s="189"/>
      <c r="G709" s="189"/>
      <c r="H709" s="189"/>
      <c r="I709" s="189"/>
      <c r="J709" s="189"/>
      <c r="K709" s="189"/>
      <c r="L709" s="3"/>
    </row>
    <row r="710" spans="1:19" x14ac:dyDescent="0.25">
      <c r="A710" s="18"/>
      <c r="B710" s="194" t="s">
        <v>369</v>
      </c>
      <c r="C710" s="196" t="s">
        <v>454</v>
      </c>
      <c r="D710" s="31"/>
      <c r="E710" s="462" t="str">
        <f>IF('10'!$V$8="","",'10'!$V$8)</f>
        <v/>
      </c>
      <c r="F710" s="463"/>
      <c r="G710" s="463"/>
      <c r="H710" s="463"/>
      <c r="I710" s="463"/>
      <c r="J710" s="463"/>
      <c r="K710" s="466"/>
      <c r="L710" s="3"/>
      <c r="Q710" s="279" t="str">
        <f t="shared" ref="Q710:Q712" si="44">E710</f>
        <v/>
      </c>
    </row>
    <row r="711" spans="1:19" x14ac:dyDescent="0.25">
      <c r="A711" s="18"/>
      <c r="B711" s="194" t="s">
        <v>371</v>
      </c>
      <c r="C711" s="196" t="s">
        <v>455</v>
      </c>
      <c r="D711" s="31"/>
      <c r="E711" s="462" t="str">
        <f>IF('10'!$V$11="","",'10'!$V$11)</f>
        <v/>
      </c>
      <c r="F711" s="463"/>
      <c r="G711" s="463"/>
      <c r="H711" s="463"/>
      <c r="I711" s="463"/>
      <c r="J711" s="463"/>
      <c r="K711" s="466"/>
      <c r="L711" s="3"/>
      <c r="Q711" s="279" t="str">
        <f t="shared" si="44"/>
        <v/>
      </c>
    </row>
    <row r="712" spans="1:19" x14ac:dyDescent="0.25">
      <c r="A712" s="18"/>
      <c r="B712" s="194" t="s">
        <v>372</v>
      </c>
      <c r="C712" s="196" t="s">
        <v>364</v>
      </c>
      <c r="D712" s="31"/>
      <c r="E712" s="462" t="str">
        <f>IF('10'!$V$14="","",'10'!$V$14)</f>
        <v/>
      </c>
      <c r="F712" s="463"/>
      <c r="G712" s="463"/>
      <c r="H712" s="463"/>
      <c r="I712" s="463"/>
      <c r="J712" s="463"/>
      <c r="K712" s="466"/>
      <c r="L712" s="3"/>
      <c r="Q712" s="279" t="str">
        <f t="shared" si="44"/>
        <v/>
      </c>
    </row>
    <row r="713" spans="1:19" s="268" customFormat="1" ht="8.25" x14ac:dyDescent="0.15">
      <c r="A713" s="266"/>
      <c r="B713" s="266"/>
      <c r="C713" s="266"/>
      <c r="D713" s="266"/>
      <c r="E713" s="266"/>
      <c r="F713" s="266"/>
      <c r="G713" s="266"/>
      <c r="H713" s="266"/>
      <c r="I713" s="266"/>
      <c r="J713" s="266"/>
      <c r="K713" s="266"/>
      <c r="L713" s="267"/>
      <c r="P713" s="277"/>
      <c r="Q713" s="277"/>
      <c r="R713" s="277"/>
      <c r="S713" s="277"/>
    </row>
    <row r="714" spans="1:19" x14ac:dyDescent="0.25">
      <c r="A714" s="18"/>
      <c r="B714" s="121">
        <v>11</v>
      </c>
      <c r="C714" s="115" t="s">
        <v>456</v>
      </c>
      <c r="D714" s="185"/>
      <c r="E714" s="189"/>
      <c r="F714" s="189"/>
      <c r="G714" s="189"/>
      <c r="H714" s="189"/>
      <c r="I714" s="189"/>
      <c r="J714" s="189"/>
      <c r="K714" s="189"/>
      <c r="L714" s="3"/>
      <c r="Q714" s="279"/>
    </row>
    <row r="715" spans="1:19" x14ac:dyDescent="0.25">
      <c r="A715" s="18"/>
      <c r="B715" s="194" t="s">
        <v>374</v>
      </c>
      <c r="C715" s="196" t="s">
        <v>457</v>
      </c>
      <c r="D715" s="31"/>
      <c r="E715" s="462" t="str">
        <f>IF('11'!$V$8="","",'11'!$V$8)</f>
        <v/>
      </c>
      <c r="F715" s="463"/>
      <c r="G715" s="463"/>
      <c r="H715" s="463"/>
      <c r="I715" s="463"/>
      <c r="J715" s="463"/>
      <c r="K715" s="466"/>
      <c r="L715" s="3"/>
      <c r="Q715" s="279" t="str">
        <f>E715</f>
        <v/>
      </c>
    </row>
    <row r="716" spans="1:19" s="119" customFormat="1" ht="12.75" x14ac:dyDescent="0.2">
      <c r="A716" s="113"/>
      <c r="B716" s="123" t="s">
        <v>376</v>
      </c>
      <c r="C716" s="132" t="s">
        <v>454</v>
      </c>
      <c r="D716" s="71"/>
      <c r="E716" s="192" t="s">
        <v>602</v>
      </c>
      <c r="F716" s="192"/>
      <c r="G716" s="192"/>
      <c r="H716" s="192"/>
      <c r="I716" s="192"/>
      <c r="J716" s="192"/>
      <c r="K716" s="192"/>
      <c r="L716" s="77"/>
      <c r="P716" s="281"/>
      <c r="Q716" s="279"/>
      <c r="R716" s="281"/>
      <c r="S716" s="281"/>
    </row>
    <row r="717" spans="1:19" x14ac:dyDescent="0.25">
      <c r="A717" s="18"/>
      <c r="B717" s="194" t="s">
        <v>378</v>
      </c>
      <c r="C717" s="196" t="s">
        <v>455</v>
      </c>
      <c r="D717" s="31"/>
      <c r="E717" s="462" t="str">
        <f>IF('11'!$V$14="","",'11'!$V$14)</f>
        <v/>
      </c>
      <c r="F717" s="463"/>
      <c r="G717" s="463"/>
      <c r="H717" s="463"/>
      <c r="I717" s="463"/>
      <c r="J717" s="463"/>
      <c r="K717" s="466"/>
      <c r="L717" s="3"/>
      <c r="Q717" s="279" t="str">
        <f t="shared" ref="Q717:Q720" si="45">E717</f>
        <v/>
      </c>
    </row>
    <row r="718" spans="1:19" x14ac:dyDescent="0.25">
      <c r="A718" s="18"/>
      <c r="B718" s="194" t="s">
        <v>379</v>
      </c>
      <c r="C718" s="196" t="s">
        <v>458</v>
      </c>
      <c r="D718" s="31"/>
      <c r="E718" s="462" t="str">
        <f>IF('11'!$V$17="","",'11'!$V$17)</f>
        <v/>
      </c>
      <c r="F718" s="463"/>
      <c r="G718" s="463"/>
      <c r="H718" s="463"/>
      <c r="I718" s="463"/>
      <c r="J718" s="463"/>
      <c r="K718" s="466"/>
      <c r="L718" s="3"/>
      <c r="Q718" s="279" t="str">
        <f t="shared" si="45"/>
        <v/>
      </c>
    </row>
    <row r="719" spans="1:19" x14ac:dyDescent="0.25">
      <c r="A719" s="18"/>
      <c r="B719" s="194" t="s">
        <v>381</v>
      </c>
      <c r="C719" s="196" t="s">
        <v>364</v>
      </c>
      <c r="D719" s="31"/>
      <c r="E719" s="462" t="str">
        <f>IF('11'!$V$20="","",'11'!$V$20)</f>
        <v/>
      </c>
      <c r="F719" s="463"/>
      <c r="G719" s="463"/>
      <c r="H719" s="463"/>
      <c r="I719" s="463"/>
      <c r="J719" s="463"/>
      <c r="K719" s="466"/>
      <c r="L719" s="3"/>
      <c r="Q719" s="279" t="str">
        <f t="shared" si="45"/>
        <v/>
      </c>
    </row>
    <row r="720" spans="1:19" x14ac:dyDescent="0.25">
      <c r="A720" s="18"/>
      <c r="B720" s="194" t="s">
        <v>382</v>
      </c>
      <c r="C720" s="196" t="s">
        <v>366</v>
      </c>
      <c r="D720" s="31"/>
      <c r="E720" s="462" t="str">
        <f>IF('11'!$V$23="","",'11'!$V$23)</f>
        <v/>
      </c>
      <c r="F720" s="463"/>
      <c r="G720" s="463"/>
      <c r="H720" s="463"/>
      <c r="I720" s="463"/>
      <c r="J720" s="463"/>
      <c r="K720" s="466"/>
      <c r="L720" s="3"/>
      <c r="Q720" s="279" t="str">
        <f t="shared" si="45"/>
        <v/>
      </c>
    </row>
    <row r="721" spans="1:19" s="268" customFormat="1" ht="8.25" x14ac:dyDescent="0.15">
      <c r="A721" s="266"/>
      <c r="B721" s="266"/>
      <c r="C721" s="266"/>
      <c r="D721" s="266"/>
      <c r="E721" s="266"/>
      <c r="F721" s="266"/>
      <c r="G721" s="266"/>
      <c r="H721" s="266"/>
      <c r="I721" s="266"/>
      <c r="J721" s="266"/>
      <c r="K721" s="266"/>
      <c r="L721" s="267"/>
      <c r="P721" s="277"/>
      <c r="Q721" s="277"/>
      <c r="R721" s="277"/>
      <c r="S721" s="277"/>
    </row>
    <row r="722" spans="1:19" x14ac:dyDescent="0.25">
      <c r="A722" s="18"/>
      <c r="B722" s="121">
        <v>12</v>
      </c>
      <c r="C722" s="115" t="s">
        <v>384</v>
      </c>
      <c r="D722" s="185"/>
      <c r="E722" s="189"/>
      <c r="F722" s="189"/>
      <c r="G722" s="189"/>
      <c r="H722" s="189"/>
      <c r="I722" s="189"/>
      <c r="J722" s="189"/>
      <c r="K722" s="189"/>
      <c r="L722" s="3"/>
    </row>
    <row r="723" spans="1:19" x14ac:dyDescent="0.25">
      <c r="A723" s="18"/>
      <c r="B723" s="194" t="s">
        <v>385</v>
      </c>
      <c r="C723" s="196" t="s">
        <v>459</v>
      </c>
      <c r="D723" s="31"/>
      <c r="E723" s="462" t="str">
        <f>IF('12'!$V$8="","",'12'!$V$8)</f>
        <v/>
      </c>
      <c r="F723" s="463"/>
      <c r="G723" s="463"/>
      <c r="H723" s="463"/>
      <c r="I723" s="463"/>
      <c r="J723" s="463"/>
      <c r="K723" s="466"/>
      <c r="L723" s="3"/>
      <c r="Q723" s="279" t="str">
        <f t="shared" ref="Q723:Q729" si="46">E723</f>
        <v/>
      </c>
    </row>
    <row r="724" spans="1:19" x14ac:dyDescent="0.25">
      <c r="A724" s="18"/>
      <c r="B724" s="194" t="s">
        <v>387</v>
      </c>
      <c r="C724" s="196" t="s">
        <v>460</v>
      </c>
      <c r="D724" s="31"/>
      <c r="E724" s="462" t="str">
        <f>IF('12'!$V$11="","",'12'!$V$11)</f>
        <v/>
      </c>
      <c r="F724" s="463"/>
      <c r="G724" s="463"/>
      <c r="H724" s="463"/>
      <c r="I724" s="463"/>
      <c r="J724" s="463"/>
      <c r="K724" s="466"/>
      <c r="L724" s="3"/>
      <c r="Q724" s="279" t="str">
        <f t="shared" si="46"/>
        <v/>
      </c>
    </row>
    <row r="725" spans="1:19" x14ac:dyDescent="0.25">
      <c r="A725" s="18"/>
      <c r="B725" s="194" t="s">
        <v>389</v>
      </c>
      <c r="C725" s="196" t="s">
        <v>454</v>
      </c>
      <c r="D725" s="31"/>
      <c r="E725" s="462" t="str">
        <f>IF('12'!$V$14="","",'12'!$V$14)</f>
        <v/>
      </c>
      <c r="F725" s="463"/>
      <c r="G725" s="463"/>
      <c r="H725" s="463"/>
      <c r="I725" s="463"/>
      <c r="J725" s="463"/>
      <c r="K725" s="466"/>
      <c r="L725" s="3"/>
      <c r="Q725" s="279" t="str">
        <f t="shared" si="46"/>
        <v/>
      </c>
    </row>
    <row r="726" spans="1:19" x14ac:dyDescent="0.25">
      <c r="A726" s="18"/>
      <c r="B726" s="194" t="s">
        <v>391</v>
      </c>
      <c r="C726" s="196" t="s">
        <v>455</v>
      </c>
      <c r="D726" s="31"/>
      <c r="E726" s="462" t="str">
        <f>IF('12'!$V$17="","",'12'!$V$17)</f>
        <v/>
      </c>
      <c r="F726" s="463"/>
      <c r="G726" s="463"/>
      <c r="H726" s="463"/>
      <c r="I726" s="463"/>
      <c r="J726" s="463"/>
      <c r="K726" s="466"/>
      <c r="L726" s="3"/>
      <c r="Q726" s="279" t="str">
        <f t="shared" si="46"/>
        <v/>
      </c>
    </row>
    <row r="727" spans="1:19" x14ac:dyDescent="0.25">
      <c r="A727" s="18"/>
      <c r="B727" s="194" t="s">
        <v>393</v>
      </c>
      <c r="C727" s="196" t="s">
        <v>364</v>
      </c>
      <c r="D727" s="31"/>
      <c r="E727" s="462" t="str">
        <f>IF('12'!$V$20="","",'12'!$V$20)</f>
        <v/>
      </c>
      <c r="F727" s="463"/>
      <c r="G727" s="463"/>
      <c r="H727" s="463"/>
      <c r="I727" s="463"/>
      <c r="J727" s="463"/>
      <c r="K727" s="466"/>
      <c r="L727" s="3"/>
      <c r="Q727" s="279" t="str">
        <f t="shared" si="46"/>
        <v/>
      </c>
    </row>
    <row r="728" spans="1:19" x14ac:dyDescent="0.25">
      <c r="A728" s="18"/>
      <c r="B728" s="194" t="s">
        <v>394</v>
      </c>
      <c r="C728" s="196" t="s">
        <v>461</v>
      </c>
      <c r="D728" s="31"/>
      <c r="E728" s="462" t="str">
        <f>IF('12'!$V$23="","",'12'!$V$23)</f>
        <v/>
      </c>
      <c r="F728" s="463"/>
      <c r="G728" s="463"/>
      <c r="H728" s="463"/>
      <c r="I728" s="463"/>
      <c r="J728" s="463"/>
      <c r="K728" s="466"/>
      <c r="L728" s="3"/>
      <c r="Q728" s="279" t="str">
        <f t="shared" si="46"/>
        <v/>
      </c>
    </row>
    <row r="729" spans="1:19" x14ac:dyDescent="0.25">
      <c r="A729" s="18"/>
      <c r="B729" s="194" t="s">
        <v>396</v>
      </c>
      <c r="C729" s="196" t="s">
        <v>462</v>
      </c>
      <c r="D729" s="31"/>
      <c r="E729" s="462" t="str">
        <f>IF('12'!$V$26="","",'12'!$V$26)</f>
        <v/>
      </c>
      <c r="F729" s="463"/>
      <c r="G729" s="463"/>
      <c r="H729" s="463"/>
      <c r="I729" s="463"/>
      <c r="J729" s="463"/>
      <c r="K729" s="466"/>
      <c r="L729" s="3"/>
      <c r="Q729" s="279" t="str">
        <f t="shared" si="46"/>
        <v/>
      </c>
    </row>
    <row r="730" spans="1:19" s="268" customFormat="1" ht="8.25" x14ac:dyDescent="0.15">
      <c r="A730" s="266"/>
      <c r="B730" s="266"/>
      <c r="C730" s="266"/>
      <c r="D730" s="266"/>
      <c r="E730" s="266"/>
      <c r="F730" s="266"/>
      <c r="G730" s="266"/>
      <c r="H730" s="266"/>
      <c r="I730" s="266"/>
      <c r="J730" s="266"/>
      <c r="K730" s="266"/>
      <c r="L730" s="267"/>
      <c r="P730" s="277"/>
      <c r="Q730" s="277"/>
      <c r="R730" s="277"/>
      <c r="S730" s="277"/>
    </row>
    <row r="731" spans="1:19" x14ac:dyDescent="0.25">
      <c r="A731" s="18"/>
      <c r="B731" s="121">
        <v>13</v>
      </c>
      <c r="C731" s="115" t="s">
        <v>463</v>
      </c>
      <c r="D731" s="185"/>
      <c r="E731" s="189"/>
      <c r="F731" s="189"/>
      <c r="G731" s="189"/>
      <c r="H731" s="189"/>
      <c r="I731" s="189"/>
      <c r="J731" s="189"/>
      <c r="K731" s="189"/>
      <c r="L731" s="3"/>
    </row>
    <row r="732" spans="1:19" x14ac:dyDescent="0.25">
      <c r="A732" s="18"/>
      <c r="B732" s="194" t="s">
        <v>400</v>
      </c>
      <c r="C732" s="196" t="s">
        <v>481</v>
      </c>
      <c r="D732" s="31"/>
      <c r="E732" s="462" t="str">
        <f>IF('13'!$V$8="","",'13'!$V$8)</f>
        <v/>
      </c>
      <c r="F732" s="463"/>
      <c r="G732" s="463"/>
      <c r="H732" s="463"/>
      <c r="I732" s="463"/>
      <c r="J732" s="463"/>
      <c r="K732" s="466"/>
      <c r="L732" s="3"/>
      <c r="Q732" s="279" t="str">
        <f t="shared" ref="Q732:Q735" si="47">E732</f>
        <v/>
      </c>
    </row>
    <row r="733" spans="1:19" x14ac:dyDescent="0.25">
      <c r="A733" s="18"/>
      <c r="B733" s="194" t="s">
        <v>402</v>
      </c>
      <c r="C733" s="196" t="s">
        <v>465</v>
      </c>
      <c r="D733" s="31"/>
      <c r="E733" s="462" t="str">
        <f>IF('13'!$V$11="","",'13'!$V$11)</f>
        <v/>
      </c>
      <c r="F733" s="463"/>
      <c r="G733" s="463"/>
      <c r="H733" s="463"/>
      <c r="I733" s="463"/>
      <c r="J733" s="463"/>
      <c r="K733" s="466"/>
      <c r="L733" s="3"/>
      <c r="Q733" s="279" t="str">
        <f t="shared" si="47"/>
        <v/>
      </c>
    </row>
    <row r="734" spans="1:19" x14ac:dyDescent="0.25">
      <c r="A734" s="18"/>
      <c r="B734" s="194" t="s">
        <v>404</v>
      </c>
      <c r="C734" s="196" t="s">
        <v>454</v>
      </c>
      <c r="D734" s="31"/>
      <c r="E734" s="462" t="str">
        <f>IF('13'!$V$14="","",'13'!$V$14)</f>
        <v/>
      </c>
      <c r="F734" s="463"/>
      <c r="G734" s="463"/>
      <c r="H734" s="463"/>
      <c r="I734" s="463"/>
      <c r="J734" s="463"/>
      <c r="K734" s="466"/>
      <c r="L734" s="3"/>
      <c r="Q734" s="279" t="str">
        <f t="shared" si="47"/>
        <v/>
      </c>
    </row>
    <row r="735" spans="1:19" x14ac:dyDescent="0.25">
      <c r="A735" s="18"/>
      <c r="B735" s="194" t="s">
        <v>407</v>
      </c>
      <c r="C735" s="196" t="s">
        <v>455</v>
      </c>
      <c r="D735" s="31"/>
      <c r="E735" s="462" t="str">
        <f>IF('13'!$V$17="","",'13'!$V$17)</f>
        <v/>
      </c>
      <c r="F735" s="463"/>
      <c r="G735" s="463"/>
      <c r="H735" s="463"/>
      <c r="I735" s="463"/>
      <c r="J735" s="463"/>
      <c r="K735" s="466"/>
      <c r="L735" s="3"/>
      <c r="Q735" s="279" t="str">
        <f t="shared" si="47"/>
        <v/>
      </c>
    </row>
    <row r="736" spans="1:19" s="268" customFormat="1" ht="8.25" x14ac:dyDescent="0.15">
      <c r="A736" s="266"/>
      <c r="B736" s="266"/>
      <c r="C736" s="266"/>
      <c r="D736" s="266"/>
      <c r="E736" s="266"/>
      <c r="F736" s="266"/>
      <c r="G736" s="266"/>
      <c r="H736" s="266"/>
      <c r="I736" s="266"/>
      <c r="J736" s="266"/>
      <c r="K736" s="266"/>
      <c r="L736" s="267"/>
      <c r="P736" s="277"/>
      <c r="Q736" s="277"/>
      <c r="R736" s="277"/>
      <c r="S736" s="277"/>
    </row>
    <row r="737" spans="1:19" x14ac:dyDescent="0.25">
      <c r="A737" s="18"/>
      <c r="B737" s="121">
        <v>14</v>
      </c>
      <c r="C737" s="115" t="s">
        <v>409</v>
      </c>
      <c r="D737" s="185"/>
      <c r="E737" s="189"/>
      <c r="F737" s="189"/>
      <c r="G737" s="189"/>
      <c r="H737" s="189"/>
      <c r="I737" s="189"/>
      <c r="J737" s="189"/>
      <c r="K737" s="189"/>
      <c r="L737" s="3"/>
    </row>
    <row r="738" spans="1:19" x14ac:dyDescent="0.25">
      <c r="A738" s="18"/>
      <c r="B738" s="194" t="s">
        <v>410</v>
      </c>
      <c r="C738" s="196" t="s">
        <v>460</v>
      </c>
      <c r="D738" s="31"/>
      <c r="E738" s="462" t="str">
        <f>IF('14'!$V$8="","",'14'!$V$8)</f>
        <v/>
      </c>
      <c r="F738" s="463"/>
      <c r="G738" s="463"/>
      <c r="H738" s="463"/>
      <c r="I738" s="463"/>
      <c r="J738" s="463"/>
      <c r="K738" s="466"/>
      <c r="L738" s="3"/>
      <c r="Q738" s="279" t="str">
        <f t="shared" ref="Q738:Q740" si="48">E738</f>
        <v/>
      </c>
    </row>
    <row r="739" spans="1:19" x14ac:dyDescent="0.25">
      <c r="A739" s="18"/>
      <c r="B739" s="194" t="s">
        <v>411</v>
      </c>
      <c r="C739" s="196" t="s">
        <v>454</v>
      </c>
      <c r="D739" s="31"/>
      <c r="E739" s="462" t="str">
        <f>IF('14'!$V$11="","",'14'!$V$11)</f>
        <v/>
      </c>
      <c r="F739" s="463"/>
      <c r="G739" s="463"/>
      <c r="H739" s="463"/>
      <c r="I739" s="463"/>
      <c r="J739" s="463"/>
      <c r="K739" s="466"/>
      <c r="L739" s="3"/>
      <c r="Q739" s="279" t="str">
        <f t="shared" si="48"/>
        <v/>
      </c>
    </row>
    <row r="740" spans="1:19" x14ac:dyDescent="0.25">
      <c r="A740" s="18"/>
      <c r="B740" s="194" t="s">
        <v>413</v>
      </c>
      <c r="C740" s="196" t="s">
        <v>455</v>
      </c>
      <c r="D740" s="31"/>
      <c r="E740" s="462" t="str">
        <f>IF('14'!$V$14="","",'14'!$V$14)</f>
        <v/>
      </c>
      <c r="F740" s="463"/>
      <c r="G740" s="463"/>
      <c r="H740" s="463"/>
      <c r="I740" s="463"/>
      <c r="J740" s="463"/>
      <c r="K740" s="466"/>
      <c r="L740" s="3"/>
      <c r="Q740" s="279" t="str">
        <f t="shared" si="48"/>
        <v/>
      </c>
    </row>
    <row r="741" spans="1:19" x14ac:dyDescent="0.25">
      <c r="A741" s="31"/>
      <c r="B741" s="71"/>
      <c r="C741" s="31"/>
      <c r="D741" s="31"/>
      <c r="E741" s="31"/>
      <c r="F741" s="31"/>
      <c r="G741" s="31"/>
      <c r="H741" s="31"/>
      <c r="I741" s="31"/>
      <c r="J741" s="31"/>
      <c r="K741" s="31"/>
      <c r="L741" s="3"/>
    </row>
    <row r="742" spans="1:19" ht="15.75" thickBot="1" x14ac:dyDescent="0.3">
      <c r="A742" s="111"/>
      <c r="B742" s="469" t="str">
        <f>CONCATENATE("Surveillance system report: ",'1'!$D$13)</f>
        <v xml:space="preserve">Surveillance system report: </v>
      </c>
      <c r="C742" s="469"/>
      <c r="D742" s="469"/>
      <c r="E742" s="469"/>
      <c r="F742" s="469"/>
      <c r="G742" s="469"/>
      <c r="H742" s="469"/>
      <c r="I742" s="469"/>
      <c r="J742" s="469"/>
      <c r="K742" s="469"/>
      <c r="L742" s="3"/>
    </row>
    <row r="743" spans="1:19" s="268" customFormat="1" x14ac:dyDescent="0.15">
      <c r="A743" s="266"/>
      <c r="B743" s="465" t="str">
        <f>CONCATENATE("Surveillance component: ",$B$45)</f>
        <v xml:space="preserve">Surveillance component: </v>
      </c>
      <c r="C743" s="465"/>
      <c r="D743" s="465"/>
      <c r="E743" s="465"/>
      <c r="F743" s="465"/>
      <c r="G743" s="465"/>
      <c r="H743" s="465"/>
      <c r="I743" s="465"/>
      <c r="J743" s="465"/>
      <c r="K743" s="465"/>
      <c r="L743" s="267"/>
      <c r="P743" s="277"/>
      <c r="Q743" s="277"/>
      <c r="R743" s="277"/>
      <c r="S743" s="277"/>
    </row>
    <row r="744" spans="1:19" ht="15" customHeight="1" x14ac:dyDescent="0.25">
      <c r="A744" s="111"/>
      <c r="B744" s="121">
        <v>3</v>
      </c>
      <c r="C744" s="115" t="s">
        <v>137</v>
      </c>
      <c r="D744" s="189"/>
      <c r="E744" s="88"/>
      <c r="F744" s="189"/>
      <c r="G744" s="189"/>
      <c r="H744" s="189"/>
      <c r="I744" s="189"/>
      <c r="J744" s="189"/>
      <c r="K744" s="189"/>
      <c r="L744" s="3"/>
    </row>
    <row r="745" spans="1:19" x14ac:dyDescent="0.25">
      <c r="A745" s="18"/>
      <c r="B745" s="194" t="s">
        <v>138</v>
      </c>
      <c r="C745" s="195" t="s">
        <v>11</v>
      </c>
      <c r="D745" s="31"/>
      <c r="E745" s="462" t="str">
        <f>IF('3'!$W$8="","",'3'!$W$8)</f>
        <v/>
      </c>
      <c r="F745" s="463"/>
      <c r="G745" s="463"/>
      <c r="H745" s="464" t="str">
        <f>IF('3'!$W$10="","",'3'!$W$10)</f>
        <v/>
      </c>
      <c r="I745" s="464"/>
      <c r="J745" s="464"/>
      <c r="K745" s="464"/>
      <c r="L745" s="3"/>
      <c r="P745" s="43" t="str">
        <f>H745</f>
        <v/>
      </c>
      <c r="Q745" s="278"/>
      <c r="R745" s="279" t="str">
        <f>H745</f>
        <v/>
      </c>
    </row>
    <row r="746" spans="1:19" x14ac:dyDescent="0.25">
      <c r="A746" s="18"/>
      <c r="B746" s="194" t="s">
        <v>164</v>
      </c>
      <c r="C746" s="195" t="s">
        <v>90</v>
      </c>
      <c r="D746" s="31"/>
      <c r="E746" s="462" t="str">
        <f>IF('3'!$W$13="","",'3'!$W$13)</f>
        <v/>
      </c>
      <c r="F746" s="463"/>
      <c r="G746" s="463"/>
      <c r="H746" s="464" t="str">
        <f>IF('3'!$W$15="","",'3'!$W$15)</f>
        <v/>
      </c>
      <c r="I746" s="464"/>
      <c r="J746" s="464"/>
      <c r="K746" s="464"/>
      <c r="L746" s="3"/>
      <c r="Q746" s="278"/>
      <c r="R746" s="279" t="str">
        <f>H746</f>
        <v/>
      </c>
    </row>
    <row r="747" spans="1:19" s="119" customFormat="1" x14ac:dyDescent="0.2">
      <c r="A747" s="113"/>
      <c r="B747" s="194" t="s">
        <v>212</v>
      </c>
      <c r="C747" s="195" t="s">
        <v>91</v>
      </c>
      <c r="D747" s="71"/>
      <c r="E747" s="462" t="str">
        <f>IF('3'!$W$18="","",'3'!$W$18)</f>
        <v/>
      </c>
      <c r="F747" s="463"/>
      <c r="G747" s="463"/>
      <c r="H747" s="464" t="str">
        <f>IF('3'!$W$20="","",'3'!$W$20)</f>
        <v/>
      </c>
      <c r="I747" s="464"/>
      <c r="J747" s="464"/>
      <c r="K747" s="464"/>
      <c r="L747" s="77"/>
      <c r="P747" s="281"/>
      <c r="Q747" s="278"/>
      <c r="R747" s="279" t="str">
        <f>H747</f>
        <v/>
      </c>
      <c r="S747" s="281"/>
    </row>
    <row r="748" spans="1:19" s="119" customFormat="1" x14ac:dyDescent="0.2">
      <c r="A748" s="113"/>
      <c r="B748" s="194" t="s">
        <v>215</v>
      </c>
      <c r="C748" s="195" t="s">
        <v>213</v>
      </c>
      <c r="D748" s="71"/>
      <c r="E748" s="462" t="str">
        <f>IF('3'!$W$23="","",'3'!$W$23)</f>
        <v/>
      </c>
      <c r="F748" s="463"/>
      <c r="G748" s="463"/>
      <c r="H748" s="463"/>
      <c r="I748" s="463"/>
      <c r="J748" s="463"/>
      <c r="K748" s="466"/>
      <c r="L748" s="77"/>
      <c r="P748" s="281"/>
      <c r="Q748" s="279" t="str">
        <f>E748</f>
        <v/>
      </c>
      <c r="R748" s="281"/>
      <c r="S748" s="281"/>
    </row>
    <row r="749" spans="1:19" s="119" customFormat="1" x14ac:dyDescent="0.2">
      <c r="A749" s="113"/>
      <c r="B749" s="194" t="s">
        <v>216</v>
      </c>
      <c r="C749" s="195" t="s">
        <v>426</v>
      </c>
      <c r="D749" s="71"/>
      <c r="E749" s="462" t="str">
        <f>IF('3'!$W$26="","",'3'!$W$26)</f>
        <v/>
      </c>
      <c r="F749" s="463"/>
      <c r="G749" s="463"/>
      <c r="H749" s="463"/>
      <c r="I749" s="463"/>
      <c r="J749" s="463"/>
      <c r="K749" s="466"/>
      <c r="L749" s="77"/>
      <c r="P749" s="281"/>
      <c r="Q749" s="279" t="str">
        <f>E749</f>
        <v/>
      </c>
      <c r="R749" s="281"/>
      <c r="S749" s="281"/>
    </row>
    <row r="750" spans="1:19" x14ac:dyDescent="0.25">
      <c r="A750" s="18"/>
      <c r="B750" s="194" t="s">
        <v>219</v>
      </c>
      <c r="C750" s="195" t="s">
        <v>217</v>
      </c>
      <c r="D750" s="31"/>
      <c r="E750" s="462" t="str">
        <f>IF('3'!$W$29="","",'3'!$W$29)</f>
        <v/>
      </c>
      <c r="F750" s="463"/>
      <c r="G750" s="463"/>
      <c r="H750" s="463"/>
      <c r="I750" s="463"/>
      <c r="J750" s="463"/>
      <c r="K750" s="466"/>
      <c r="L750" s="3"/>
      <c r="Q750" s="279" t="str">
        <f>E750</f>
        <v/>
      </c>
    </row>
    <row r="751" spans="1:19" s="119" customFormat="1" x14ac:dyDescent="0.2">
      <c r="A751" s="113"/>
      <c r="B751" s="194" t="s">
        <v>803</v>
      </c>
      <c r="C751" s="195" t="s">
        <v>220</v>
      </c>
      <c r="D751" s="71"/>
      <c r="E751" s="462" t="str">
        <f>IF('3'!$W$33="","",'3'!$W$33)</f>
        <v/>
      </c>
      <c r="F751" s="463"/>
      <c r="G751" s="463"/>
      <c r="H751" s="463"/>
      <c r="I751" s="463"/>
      <c r="J751" s="463"/>
      <c r="K751" s="466"/>
      <c r="L751" s="77"/>
      <c r="P751" s="281"/>
      <c r="Q751" s="279" t="str">
        <f>E751</f>
        <v/>
      </c>
      <c r="R751" s="281"/>
      <c r="S751" s="281"/>
    </row>
    <row r="752" spans="1:19" s="268" customFormat="1" ht="8.25" x14ac:dyDescent="0.15">
      <c r="A752" s="266"/>
      <c r="B752" s="266"/>
      <c r="C752" s="266"/>
      <c r="D752" s="266"/>
      <c r="E752" s="266"/>
      <c r="F752" s="266"/>
      <c r="G752" s="266"/>
      <c r="H752" s="266"/>
      <c r="I752" s="266"/>
      <c r="J752" s="266"/>
      <c r="K752" s="266"/>
      <c r="L752" s="267"/>
      <c r="P752" s="277"/>
      <c r="Q752" s="277"/>
      <c r="R752" s="277"/>
      <c r="S752" s="277"/>
    </row>
    <row r="753" spans="1:19" x14ac:dyDescent="0.25">
      <c r="A753" s="18"/>
      <c r="B753" s="121">
        <v>4</v>
      </c>
      <c r="C753" s="115" t="s">
        <v>221</v>
      </c>
      <c r="D753" s="185"/>
      <c r="E753" s="189"/>
      <c r="F753" s="189"/>
      <c r="G753" s="189"/>
      <c r="H753" s="189"/>
      <c r="I753" s="189"/>
      <c r="J753" s="189"/>
      <c r="K753" s="189"/>
      <c r="L753" s="3"/>
    </row>
    <row r="754" spans="1:19" x14ac:dyDescent="0.25">
      <c r="A754" s="18"/>
      <c r="B754" s="194" t="s">
        <v>222</v>
      </c>
      <c r="C754" s="195" t="s">
        <v>223</v>
      </c>
      <c r="D754" s="31"/>
      <c r="E754" s="462" t="str">
        <f>IF('4'!$W$8="","",'4'!$W$8)</f>
        <v/>
      </c>
      <c r="F754" s="463"/>
      <c r="G754" s="463"/>
      <c r="H754" s="463"/>
      <c r="I754" s="463"/>
      <c r="J754" s="463"/>
      <c r="K754" s="466"/>
      <c r="L754" s="3"/>
      <c r="Q754" s="279" t="str">
        <f>E754</f>
        <v/>
      </c>
    </row>
    <row r="755" spans="1:19" x14ac:dyDescent="0.25">
      <c r="A755" s="18"/>
      <c r="B755" s="194" t="s">
        <v>226</v>
      </c>
      <c r="C755" s="195" t="s">
        <v>224</v>
      </c>
      <c r="D755" s="31"/>
      <c r="E755" s="462" t="str">
        <f>IF('4'!$W$11="","",'4'!$W$11)</f>
        <v/>
      </c>
      <c r="F755" s="463"/>
      <c r="G755" s="463"/>
      <c r="H755" s="463"/>
      <c r="I755" s="463"/>
      <c r="J755" s="463"/>
      <c r="K755" s="466"/>
      <c r="L755" s="3"/>
      <c r="Q755" s="279" t="str">
        <f>E755</f>
        <v/>
      </c>
    </row>
    <row r="756" spans="1:19" x14ac:dyDescent="0.25">
      <c r="A756" s="18"/>
      <c r="B756" s="194" t="s">
        <v>225</v>
      </c>
      <c r="C756" s="195" t="s">
        <v>227</v>
      </c>
      <c r="D756" s="31"/>
      <c r="E756" s="462" t="str">
        <f>IF('4'!$W$14="","",'4'!$W$14)</f>
        <v/>
      </c>
      <c r="F756" s="463"/>
      <c r="G756" s="463"/>
      <c r="H756" s="463"/>
      <c r="I756" s="463"/>
      <c r="J756" s="463"/>
      <c r="K756" s="466"/>
      <c r="L756" s="3"/>
      <c r="Q756" s="279" t="str">
        <f>E756</f>
        <v/>
      </c>
    </row>
    <row r="757" spans="1:19" x14ac:dyDescent="0.25">
      <c r="A757" s="18"/>
      <c r="B757" s="194" t="s">
        <v>228</v>
      </c>
      <c r="C757" s="195" t="s">
        <v>229</v>
      </c>
      <c r="D757" s="31"/>
      <c r="E757" s="462" t="str">
        <f>IF('4'!$W$17="","",'4'!$W$17)</f>
        <v/>
      </c>
      <c r="F757" s="463"/>
      <c r="G757" s="463"/>
      <c r="H757" s="463"/>
      <c r="I757" s="463"/>
      <c r="J757" s="463"/>
      <c r="K757" s="466"/>
      <c r="L757" s="3"/>
      <c r="Q757" s="279" t="str">
        <f>E757</f>
        <v/>
      </c>
    </row>
    <row r="758" spans="1:19" x14ac:dyDescent="0.25">
      <c r="A758" s="18"/>
      <c r="B758" s="194" t="s">
        <v>230</v>
      </c>
      <c r="C758" s="195" t="s">
        <v>427</v>
      </c>
      <c r="D758" s="31"/>
      <c r="E758" s="462" t="str">
        <f>IF('4'!$W$20="","",'4'!$W$20)</f>
        <v/>
      </c>
      <c r="F758" s="463"/>
      <c r="G758" s="463"/>
      <c r="H758" s="463"/>
      <c r="I758" s="463"/>
      <c r="J758" s="463"/>
      <c r="K758" s="466"/>
      <c r="L758" s="3"/>
      <c r="Q758" s="279" t="str">
        <f>E758</f>
        <v/>
      </c>
    </row>
    <row r="759" spans="1:19" s="268" customFormat="1" ht="8.25" x14ac:dyDescent="0.15">
      <c r="A759" s="266"/>
      <c r="B759" s="266"/>
      <c r="C759" s="266"/>
      <c r="D759" s="266"/>
      <c r="E759" s="266"/>
      <c r="F759" s="266"/>
      <c r="G759" s="266"/>
      <c r="H759" s="266"/>
      <c r="I759" s="266"/>
      <c r="J759" s="266"/>
      <c r="K759" s="266"/>
      <c r="L759" s="267"/>
      <c r="P759" s="277"/>
      <c r="Q759" s="277"/>
      <c r="R759" s="277"/>
      <c r="S759" s="277"/>
    </row>
    <row r="760" spans="1:19" x14ac:dyDescent="0.25">
      <c r="A760" s="18"/>
      <c r="B760" s="121">
        <v>5</v>
      </c>
      <c r="C760" s="115" t="s">
        <v>231</v>
      </c>
      <c r="D760" s="201">
        <f>FormControl!C834</f>
        <v>0</v>
      </c>
      <c r="E760" s="270">
        <f>FormControl!$G$154</f>
        <v>0</v>
      </c>
      <c r="F760" s="189"/>
      <c r="G760" s="189"/>
      <c r="H760" s="189"/>
      <c r="I760" s="189"/>
      <c r="J760" s="189"/>
      <c r="K760" s="189"/>
      <c r="L760" s="3"/>
    </row>
    <row r="761" spans="1:19" x14ac:dyDescent="0.25">
      <c r="A761" s="18"/>
      <c r="B761" s="123"/>
      <c r="C761" s="118" t="s">
        <v>595</v>
      </c>
      <c r="D761" s="192"/>
      <c r="E761" s="192"/>
      <c r="F761" s="192"/>
      <c r="G761" s="192"/>
      <c r="H761" s="192"/>
      <c r="I761" s="192"/>
      <c r="J761" s="192"/>
      <c r="K761" s="192"/>
      <c r="L761" s="3"/>
    </row>
    <row r="762" spans="1:19" x14ac:dyDescent="0.25">
      <c r="A762" s="18"/>
      <c r="B762" s="194" t="s">
        <v>233</v>
      </c>
      <c r="C762" s="196" t="s">
        <v>428</v>
      </c>
      <c r="D762" s="31"/>
      <c r="E762" s="462" t="str">
        <f>IF('5'!$W$12="","",'5'!$W$12)</f>
        <v/>
      </c>
      <c r="F762" s="463"/>
      <c r="G762" s="463"/>
      <c r="H762" s="463"/>
      <c r="I762" s="463"/>
      <c r="J762" s="463"/>
      <c r="K762" s="466"/>
      <c r="L762" s="3"/>
      <c r="Q762" s="279" t="str">
        <f t="shared" ref="Q762:Q767" si="49">E762</f>
        <v/>
      </c>
    </row>
    <row r="763" spans="1:19" ht="25.5" x14ac:dyDescent="0.25">
      <c r="A763" s="18"/>
      <c r="B763" s="194" t="s">
        <v>234</v>
      </c>
      <c r="C763" s="196" t="s">
        <v>239</v>
      </c>
      <c r="D763" s="31"/>
      <c r="E763" s="462" t="str">
        <f>IF('5'!$W$13="","",'5'!$W$13)</f>
        <v/>
      </c>
      <c r="F763" s="463"/>
      <c r="G763" s="463"/>
      <c r="H763" s="463"/>
      <c r="I763" s="463"/>
      <c r="J763" s="463"/>
      <c r="K763" s="466"/>
      <c r="L763" s="3"/>
      <c r="Q763" s="279" t="str">
        <f t="shared" si="49"/>
        <v/>
      </c>
    </row>
    <row r="764" spans="1:19" ht="25.5" x14ac:dyDescent="0.25">
      <c r="A764" s="18"/>
      <c r="B764" s="194" t="s">
        <v>235</v>
      </c>
      <c r="C764" s="196" t="s">
        <v>240</v>
      </c>
      <c r="D764" s="31"/>
      <c r="E764" s="462" t="str">
        <f>IF('5'!$W$14="","",'5'!$W$14)</f>
        <v/>
      </c>
      <c r="F764" s="463"/>
      <c r="G764" s="463"/>
      <c r="H764" s="463"/>
      <c r="I764" s="463"/>
      <c r="J764" s="463"/>
      <c r="K764" s="466"/>
      <c r="L764" s="3"/>
      <c r="Q764" s="279" t="str">
        <f t="shared" si="49"/>
        <v/>
      </c>
    </row>
    <row r="765" spans="1:19" x14ac:dyDescent="0.25">
      <c r="A765" s="18"/>
      <c r="B765" s="194" t="s">
        <v>236</v>
      </c>
      <c r="C765" s="196" t="s">
        <v>241</v>
      </c>
      <c r="D765" s="31"/>
      <c r="E765" s="462" t="str">
        <f>IF('5'!$W$15="","",'5'!$W$15)</f>
        <v/>
      </c>
      <c r="F765" s="463"/>
      <c r="G765" s="463"/>
      <c r="H765" s="463"/>
      <c r="I765" s="463"/>
      <c r="J765" s="463"/>
      <c r="K765" s="466"/>
      <c r="L765" s="3"/>
      <c r="Q765" s="279" t="str">
        <f t="shared" si="49"/>
        <v/>
      </c>
    </row>
    <row r="766" spans="1:19" x14ac:dyDescent="0.25">
      <c r="A766" s="18"/>
      <c r="B766" s="194" t="s">
        <v>237</v>
      </c>
      <c r="C766" s="196" t="s">
        <v>242</v>
      </c>
      <c r="D766" s="31"/>
      <c r="E766" s="462" t="str">
        <f>IF('5'!$W$16="","",'5'!$W$16)</f>
        <v/>
      </c>
      <c r="F766" s="463"/>
      <c r="G766" s="463"/>
      <c r="H766" s="463"/>
      <c r="I766" s="463"/>
      <c r="J766" s="463"/>
      <c r="K766" s="466"/>
      <c r="L766" s="3"/>
      <c r="Q766" s="279" t="str">
        <f t="shared" si="49"/>
        <v/>
      </c>
    </row>
    <row r="767" spans="1:19" x14ac:dyDescent="0.25">
      <c r="A767" s="18"/>
      <c r="B767" s="194" t="s">
        <v>238</v>
      </c>
      <c r="C767" s="196" t="s">
        <v>243</v>
      </c>
      <c r="D767" s="31"/>
      <c r="E767" s="462" t="str">
        <f>IF('5'!$W$17="","",'5'!$W$17)</f>
        <v/>
      </c>
      <c r="F767" s="463"/>
      <c r="G767" s="463"/>
      <c r="H767" s="463"/>
      <c r="I767" s="463"/>
      <c r="J767" s="463"/>
      <c r="K767" s="466"/>
      <c r="L767" s="3"/>
      <c r="Q767" s="279" t="str">
        <f t="shared" si="49"/>
        <v/>
      </c>
    </row>
    <row r="768" spans="1:19" x14ac:dyDescent="0.25">
      <c r="A768" s="18"/>
      <c r="B768" s="123"/>
      <c r="C768" s="118" t="s">
        <v>245</v>
      </c>
      <c r="D768" s="192"/>
      <c r="E768" s="192"/>
      <c r="F768" s="192"/>
      <c r="G768" s="192"/>
      <c r="H768" s="192"/>
      <c r="I768" s="192"/>
      <c r="J768" s="192"/>
      <c r="K768" s="192"/>
      <c r="L768" s="3"/>
    </row>
    <row r="769" spans="1:17" x14ac:dyDescent="0.25">
      <c r="A769" s="18"/>
      <c r="B769" s="194" t="s">
        <v>233</v>
      </c>
      <c r="C769" s="196" t="s">
        <v>428</v>
      </c>
      <c r="D769" s="31"/>
      <c r="E769" s="462" t="str">
        <f>IF('5'!$W$20="","",'5'!$W$20)</f>
        <v/>
      </c>
      <c r="F769" s="463"/>
      <c r="G769" s="463"/>
      <c r="H769" s="463"/>
      <c r="I769" s="463"/>
      <c r="J769" s="463"/>
      <c r="K769" s="466"/>
      <c r="L769" s="3"/>
      <c r="Q769" s="279" t="str">
        <f t="shared" ref="Q769:Q774" si="50">E769</f>
        <v/>
      </c>
    </row>
    <row r="770" spans="1:17" ht="25.5" x14ac:dyDescent="0.25">
      <c r="A770" s="18"/>
      <c r="B770" s="194" t="s">
        <v>234</v>
      </c>
      <c r="C770" s="196" t="s">
        <v>239</v>
      </c>
      <c r="D770" s="31"/>
      <c r="E770" s="462" t="str">
        <f>IF('5'!$W$21="","",'5'!$W$21)</f>
        <v/>
      </c>
      <c r="F770" s="463"/>
      <c r="G770" s="463"/>
      <c r="H770" s="463"/>
      <c r="I770" s="463"/>
      <c r="J770" s="463"/>
      <c r="K770" s="466"/>
      <c r="L770" s="3"/>
      <c r="Q770" s="279" t="str">
        <f t="shared" si="50"/>
        <v/>
      </c>
    </row>
    <row r="771" spans="1:17" ht="25.5" x14ac:dyDescent="0.25">
      <c r="A771" s="18"/>
      <c r="B771" s="194" t="s">
        <v>235</v>
      </c>
      <c r="C771" s="196" t="s">
        <v>240</v>
      </c>
      <c r="D771" s="31"/>
      <c r="E771" s="462" t="str">
        <f>IF('5'!$W$22="","",'5'!$W$22)</f>
        <v/>
      </c>
      <c r="F771" s="463"/>
      <c r="G771" s="463"/>
      <c r="H771" s="463"/>
      <c r="I771" s="463"/>
      <c r="J771" s="463"/>
      <c r="K771" s="466"/>
      <c r="L771" s="3"/>
      <c r="Q771" s="279" t="str">
        <f t="shared" si="50"/>
        <v/>
      </c>
    </row>
    <row r="772" spans="1:17" x14ac:dyDescent="0.25">
      <c r="A772" s="18"/>
      <c r="B772" s="194" t="s">
        <v>236</v>
      </c>
      <c r="C772" s="196" t="s">
        <v>241</v>
      </c>
      <c r="D772" s="31"/>
      <c r="E772" s="462" t="str">
        <f>IF('5'!$W$23="","",'5'!$W$23)</f>
        <v/>
      </c>
      <c r="F772" s="463"/>
      <c r="G772" s="463"/>
      <c r="H772" s="463"/>
      <c r="I772" s="463"/>
      <c r="J772" s="463"/>
      <c r="K772" s="466"/>
      <c r="L772" s="3"/>
      <c r="Q772" s="279" t="str">
        <f t="shared" si="50"/>
        <v/>
      </c>
    </row>
    <row r="773" spans="1:17" x14ac:dyDescent="0.25">
      <c r="A773" s="18"/>
      <c r="B773" s="194" t="s">
        <v>237</v>
      </c>
      <c r="C773" s="196" t="s">
        <v>242</v>
      </c>
      <c r="D773" s="31"/>
      <c r="E773" s="462" t="str">
        <f>IF('5'!$W$24="","",'5'!$W$24)</f>
        <v/>
      </c>
      <c r="F773" s="463"/>
      <c r="G773" s="463"/>
      <c r="H773" s="463"/>
      <c r="I773" s="463"/>
      <c r="J773" s="463"/>
      <c r="K773" s="466"/>
      <c r="L773" s="3"/>
      <c r="Q773" s="279" t="str">
        <f t="shared" si="50"/>
        <v/>
      </c>
    </row>
    <row r="774" spans="1:17" x14ac:dyDescent="0.25">
      <c r="A774" s="18"/>
      <c r="B774" s="194" t="s">
        <v>238</v>
      </c>
      <c r="C774" s="196" t="s">
        <v>243</v>
      </c>
      <c r="D774" s="31"/>
      <c r="E774" s="462" t="str">
        <f>IF('5'!$W$25="","",'5'!$W$25)</f>
        <v/>
      </c>
      <c r="F774" s="463"/>
      <c r="G774" s="463"/>
      <c r="H774" s="463"/>
      <c r="I774" s="463"/>
      <c r="J774" s="463"/>
      <c r="K774" s="466"/>
      <c r="L774" s="3"/>
      <c r="Q774" s="279" t="str">
        <f t="shared" si="50"/>
        <v/>
      </c>
    </row>
    <row r="775" spans="1:17" x14ac:dyDescent="0.25">
      <c r="A775" s="18"/>
      <c r="B775" s="123"/>
      <c r="C775" s="118" t="s">
        <v>246</v>
      </c>
      <c r="D775" s="192"/>
      <c r="E775" s="192"/>
      <c r="F775" s="192"/>
      <c r="G775" s="192"/>
      <c r="H775" s="192"/>
      <c r="I775" s="192"/>
      <c r="J775" s="192"/>
      <c r="K775" s="192"/>
      <c r="L775" s="3"/>
    </row>
    <row r="776" spans="1:17" x14ac:dyDescent="0.25">
      <c r="A776" s="18"/>
      <c r="B776" s="194" t="s">
        <v>233</v>
      </c>
      <c r="C776" s="196" t="s">
        <v>428</v>
      </c>
      <c r="D776" s="31"/>
      <c r="E776" s="462" t="str">
        <f>IF('5'!$W$28="","",'5'!$W$28)</f>
        <v/>
      </c>
      <c r="F776" s="463"/>
      <c r="G776" s="463"/>
      <c r="H776" s="463"/>
      <c r="I776" s="463"/>
      <c r="J776" s="463"/>
      <c r="K776" s="466"/>
      <c r="L776" s="3"/>
      <c r="Q776" s="279" t="str">
        <f t="shared" ref="Q776:Q781" si="51">E776</f>
        <v/>
      </c>
    </row>
    <row r="777" spans="1:17" ht="25.5" x14ac:dyDescent="0.25">
      <c r="A777" s="18"/>
      <c r="B777" s="194" t="s">
        <v>234</v>
      </c>
      <c r="C777" s="196" t="s">
        <v>239</v>
      </c>
      <c r="D777" s="31"/>
      <c r="E777" s="462" t="str">
        <f>IF('5'!$W$29="","",'5'!$W$29)</f>
        <v/>
      </c>
      <c r="F777" s="463"/>
      <c r="G777" s="463"/>
      <c r="H777" s="463"/>
      <c r="I777" s="463"/>
      <c r="J777" s="463"/>
      <c r="K777" s="466"/>
      <c r="L777" s="3"/>
      <c r="Q777" s="279" t="str">
        <f t="shared" si="51"/>
        <v/>
      </c>
    </row>
    <row r="778" spans="1:17" ht="25.5" x14ac:dyDescent="0.25">
      <c r="A778" s="18"/>
      <c r="B778" s="194" t="s">
        <v>235</v>
      </c>
      <c r="C778" s="196" t="s">
        <v>240</v>
      </c>
      <c r="D778" s="31"/>
      <c r="E778" s="462" t="str">
        <f>IF('5'!$W$30="","",'5'!$W$30)</f>
        <v/>
      </c>
      <c r="F778" s="463"/>
      <c r="G778" s="463"/>
      <c r="H778" s="463"/>
      <c r="I778" s="463"/>
      <c r="J778" s="463"/>
      <c r="K778" s="466"/>
      <c r="L778" s="3"/>
      <c r="Q778" s="279" t="str">
        <f t="shared" si="51"/>
        <v/>
      </c>
    </row>
    <row r="779" spans="1:17" x14ac:dyDescent="0.25">
      <c r="A779" s="18"/>
      <c r="B779" s="194" t="s">
        <v>236</v>
      </c>
      <c r="C779" s="196" t="s">
        <v>241</v>
      </c>
      <c r="D779" s="31"/>
      <c r="E779" s="462" t="str">
        <f>IF('5'!$W$31="","",'5'!$W$31)</f>
        <v/>
      </c>
      <c r="F779" s="463"/>
      <c r="G779" s="463"/>
      <c r="H779" s="463"/>
      <c r="I779" s="463"/>
      <c r="J779" s="463"/>
      <c r="K779" s="466"/>
      <c r="L779" s="3"/>
      <c r="Q779" s="279" t="str">
        <f t="shared" si="51"/>
        <v/>
      </c>
    </row>
    <row r="780" spans="1:17" x14ac:dyDescent="0.25">
      <c r="A780" s="18"/>
      <c r="B780" s="194" t="s">
        <v>237</v>
      </c>
      <c r="C780" s="196" t="s">
        <v>242</v>
      </c>
      <c r="D780" s="31"/>
      <c r="E780" s="462" t="str">
        <f>IF('5'!$W$32="","",'5'!$W$32)</f>
        <v/>
      </c>
      <c r="F780" s="463"/>
      <c r="G780" s="463"/>
      <c r="H780" s="463"/>
      <c r="I780" s="463"/>
      <c r="J780" s="463"/>
      <c r="K780" s="466"/>
      <c r="L780" s="3"/>
      <c r="Q780" s="279" t="str">
        <f t="shared" si="51"/>
        <v/>
      </c>
    </row>
    <row r="781" spans="1:17" x14ac:dyDescent="0.25">
      <c r="A781" s="18"/>
      <c r="B781" s="194" t="s">
        <v>238</v>
      </c>
      <c r="C781" s="196" t="s">
        <v>243</v>
      </c>
      <c r="D781" s="31"/>
      <c r="E781" s="462" t="str">
        <f>IF('5'!$W$33="","",'5'!$W$33)</f>
        <v/>
      </c>
      <c r="F781" s="463"/>
      <c r="G781" s="463"/>
      <c r="H781" s="463"/>
      <c r="I781" s="463"/>
      <c r="J781" s="463"/>
      <c r="K781" s="466"/>
      <c r="L781" s="3"/>
      <c r="Q781" s="279" t="str">
        <f t="shared" si="51"/>
        <v/>
      </c>
    </row>
    <row r="782" spans="1:17" x14ac:dyDescent="0.25">
      <c r="A782" s="18"/>
      <c r="B782" s="123"/>
      <c r="C782" s="118" t="s">
        <v>247</v>
      </c>
      <c r="D782" s="192"/>
      <c r="E782" s="192"/>
      <c r="F782" s="192"/>
      <c r="G782" s="192"/>
      <c r="H782" s="192"/>
      <c r="I782" s="192"/>
      <c r="J782" s="192"/>
      <c r="K782" s="192"/>
      <c r="L782" s="3"/>
    </row>
    <row r="783" spans="1:17" x14ac:dyDescent="0.25">
      <c r="A783" s="18"/>
      <c r="B783" s="194" t="s">
        <v>233</v>
      </c>
      <c r="C783" s="196" t="s">
        <v>428</v>
      </c>
      <c r="D783" s="31"/>
      <c r="E783" s="462" t="str">
        <f>IF('5'!$W$36="","",'5'!$W$36)</f>
        <v/>
      </c>
      <c r="F783" s="463"/>
      <c r="G783" s="463"/>
      <c r="H783" s="463"/>
      <c r="I783" s="463"/>
      <c r="J783" s="463"/>
      <c r="K783" s="466"/>
      <c r="L783" s="3"/>
      <c r="Q783" s="279" t="str">
        <f t="shared" ref="Q783:Q788" si="52">E783</f>
        <v/>
      </c>
    </row>
    <row r="784" spans="1:17" ht="25.5" x14ac:dyDescent="0.25">
      <c r="A784" s="18"/>
      <c r="B784" s="194" t="s">
        <v>234</v>
      </c>
      <c r="C784" s="196" t="s">
        <v>239</v>
      </c>
      <c r="D784" s="31"/>
      <c r="E784" s="462" t="str">
        <f>IF('5'!$W$37="","",'5'!$W$37)</f>
        <v/>
      </c>
      <c r="F784" s="463"/>
      <c r="G784" s="463"/>
      <c r="H784" s="463"/>
      <c r="I784" s="463"/>
      <c r="J784" s="463"/>
      <c r="K784" s="466"/>
      <c r="L784" s="3"/>
      <c r="Q784" s="279" t="str">
        <f t="shared" si="52"/>
        <v/>
      </c>
    </row>
    <row r="785" spans="1:19" ht="25.5" x14ac:dyDescent="0.25">
      <c r="A785" s="18"/>
      <c r="B785" s="194" t="s">
        <v>235</v>
      </c>
      <c r="C785" s="196" t="s">
        <v>240</v>
      </c>
      <c r="D785" s="31"/>
      <c r="E785" s="462" t="str">
        <f>IF('5'!$W$38="","",'5'!$W$38)</f>
        <v/>
      </c>
      <c r="F785" s="463"/>
      <c r="G785" s="463"/>
      <c r="H785" s="463"/>
      <c r="I785" s="463"/>
      <c r="J785" s="463"/>
      <c r="K785" s="466"/>
      <c r="L785" s="3"/>
      <c r="Q785" s="279" t="str">
        <f t="shared" si="52"/>
        <v/>
      </c>
    </row>
    <row r="786" spans="1:19" x14ac:dyDescent="0.25">
      <c r="A786" s="18"/>
      <c r="B786" s="194" t="s">
        <v>236</v>
      </c>
      <c r="C786" s="196" t="s">
        <v>241</v>
      </c>
      <c r="D786" s="31"/>
      <c r="E786" s="462" t="str">
        <f>IF('5'!$W$39="","",'5'!$W$39)</f>
        <v/>
      </c>
      <c r="F786" s="463"/>
      <c r="G786" s="463"/>
      <c r="H786" s="463"/>
      <c r="I786" s="463"/>
      <c r="J786" s="463"/>
      <c r="K786" s="466"/>
      <c r="L786" s="3"/>
      <c r="Q786" s="279" t="str">
        <f t="shared" si="52"/>
        <v/>
      </c>
    </row>
    <row r="787" spans="1:19" x14ac:dyDescent="0.25">
      <c r="A787" s="18"/>
      <c r="B787" s="194" t="s">
        <v>237</v>
      </c>
      <c r="C787" s="196" t="s">
        <v>242</v>
      </c>
      <c r="D787" s="31"/>
      <c r="E787" s="462" t="str">
        <f>IF('5'!$W$40="","",'5'!$W$40)</f>
        <v/>
      </c>
      <c r="F787" s="463"/>
      <c r="G787" s="463"/>
      <c r="H787" s="463"/>
      <c r="I787" s="463"/>
      <c r="J787" s="463"/>
      <c r="K787" s="466"/>
      <c r="L787" s="3"/>
      <c r="Q787" s="279" t="str">
        <f t="shared" si="52"/>
        <v/>
      </c>
    </row>
    <row r="788" spans="1:19" x14ac:dyDescent="0.25">
      <c r="A788" s="18"/>
      <c r="B788" s="194" t="s">
        <v>238</v>
      </c>
      <c r="C788" s="196" t="s">
        <v>243</v>
      </c>
      <c r="D788" s="31"/>
      <c r="E788" s="462" t="str">
        <f>IF('5'!$W$41="","",'5'!$W$41)</f>
        <v/>
      </c>
      <c r="F788" s="463"/>
      <c r="G788" s="463"/>
      <c r="H788" s="463"/>
      <c r="I788" s="463"/>
      <c r="J788" s="463"/>
      <c r="K788" s="466"/>
      <c r="L788" s="3"/>
      <c r="Q788" s="279" t="str">
        <f t="shared" si="52"/>
        <v/>
      </c>
    </row>
    <row r="789" spans="1:19" x14ac:dyDescent="0.25">
      <c r="A789" s="18"/>
      <c r="B789" s="123"/>
      <c r="C789" s="118" t="s">
        <v>248</v>
      </c>
      <c r="D789" s="192"/>
      <c r="E789" s="192"/>
      <c r="F789" s="192"/>
      <c r="G789" s="192"/>
      <c r="H789" s="192"/>
      <c r="I789" s="192"/>
      <c r="J789" s="192"/>
      <c r="K789" s="192"/>
      <c r="L789" s="3"/>
    </row>
    <row r="790" spans="1:19" x14ac:dyDescent="0.25">
      <c r="A790" s="18"/>
      <c r="B790" s="194" t="s">
        <v>233</v>
      </c>
      <c r="C790" s="196" t="s">
        <v>428</v>
      </c>
      <c r="D790" s="31"/>
      <c r="E790" s="462" t="str">
        <f>IF('5'!$W$44="","",'5'!$W$44)</f>
        <v/>
      </c>
      <c r="F790" s="463"/>
      <c r="G790" s="463"/>
      <c r="H790" s="463"/>
      <c r="I790" s="463"/>
      <c r="J790" s="463"/>
      <c r="K790" s="466"/>
      <c r="L790" s="3"/>
      <c r="Q790" s="279" t="str">
        <f t="shared" ref="Q790:Q795" si="53">E790</f>
        <v/>
      </c>
    </row>
    <row r="791" spans="1:19" ht="25.5" x14ac:dyDescent="0.25">
      <c r="A791" s="18"/>
      <c r="B791" s="194" t="s">
        <v>234</v>
      </c>
      <c r="C791" s="196" t="s">
        <v>239</v>
      </c>
      <c r="D791" s="31"/>
      <c r="E791" s="462" t="str">
        <f>IF('5'!$W$45="","",'5'!$W$45)</f>
        <v/>
      </c>
      <c r="F791" s="463"/>
      <c r="G791" s="463"/>
      <c r="H791" s="463"/>
      <c r="I791" s="463"/>
      <c r="J791" s="463"/>
      <c r="K791" s="466"/>
      <c r="L791" s="3"/>
      <c r="Q791" s="279" t="str">
        <f t="shared" si="53"/>
        <v/>
      </c>
    </row>
    <row r="792" spans="1:19" ht="25.5" x14ac:dyDescent="0.25">
      <c r="A792" s="18"/>
      <c r="B792" s="194" t="s">
        <v>235</v>
      </c>
      <c r="C792" s="196" t="s">
        <v>240</v>
      </c>
      <c r="D792" s="31"/>
      <c r="E792" s="462" t="str">
        <f>IF('5'!$W$46="","",'5'!$W$46)</f>
        <v/>
      </c>
      <c r="F792" s="463"/>
      <c r="G792" s="463"/>
      <c r="H792" s="463"/>
      <c r="I792" s="463"/>
      <c r="J792" s="463"/>
      <c r="K792" s="466"/>
      <c r="L792" s="3"/>
      <c r="Q792" s="279" t="str">
        <f t="shared" si="53"/>
        <v/>
      </c>
    </row>
    <row r="793" spans="1:19" x14ac:dyDescent="0.25">
      <c r="A793" s="18"/>
      <c r="B793" s="194" t="s">
        <v>236</v>
      </c>
      <c r="C793" s="196" t="s">
        <v>241</v>
      </c>
      <c r="D793" s="31"/>
      <c r="E793" s="462" t="str">
        <f>IF('5'!$W$47="","",'5'!$W$47)</f>
        <v/>
      </c>
      <c r="F793" s="463"/>
      <c r="G793" s="463"/>
      <c r="H793" s="463"/>
      <c r="I793" s="463"/>
      <c r="J793" s="463"/>
      <c r="K793" s="466"/>
      <c r="L793" s="3"/>
      <c r="Q793" s="279" t="str">
        <f t="shared" si="53"/>
        <v/>
      </c>
    </row>
    <row r="794" spans="1:19" x14ac:dyDescent="0.25">
      <c r="A794" s="18"/>
      <c r="B794" s="194" t="s">
        <v>237</v>
      </c>
      <c r="C794" s="196" t="s">
        <v>242</v>
      </c>
      <c r="D794" s="31"/>
      <c r="E794" s="462" t="str">
        <f>IF('5'!$W$48="","",'5'!$W$48)</f>
        <v/>
      </c>
      <c r="F794" s="463"/>
      <c r="G794" s="463"/>
      <c r="H794" s="463"/>
      <c r="I794" s="463"/>
      <c r="J794" s="463"/>
      <c r="K794" s="466"/>
      <c r="L794" s="3"/>
      <c r="Q794" s="279" t="str">
        <f t="shared" si="53"/>
        <v/>
      </c>
    </row>
    <row r="795" spans="1:19" x14ac:dyDescent="0.25">
      <c r="A795" s="18"/>
      <c r="B795" s="194" t="s">
        <v>238</v>
      </c>
      <c r="C795" s="196" t="s">
        <v>243</v>
      </c>
      <c r="D795" s="31"/>
      <c r="E795" s="462" t="str">
        <f>IF('5'!$W$49="","",'5'!$W$49)</f>
        <v/>
      </c>
      <c r="F795" s="463"/>
      <c r="G795" s="463"/>
      <c r="H795" s="463"/>
      <c r="I795" s="463"/>
      <c r="J795" s="463"/>
      <c r="K795" s="466"/>
      <c r="L795" s="3"/>
      <c r="Q795" s="279" t="str">
        <f t="shared" si="53"/>
        <v/>
      </c>
    </row>
    <row r="796" spans="1:19" s="268" customFormat="1" ht="8.25" x14ac:dyDescent="0.15">
      <c r="A796" s="266"/>
      <c r="B796" s="266"/>
      <c r="C796" s="266"/>
      <c r="D796" s="266"/>
      <c r="E796" s="266"/>
      <c r="F796" s="266"/>
      <c r="G796" s="266"/>
      <c r="H796" s="266"/>
      <c r="I796" s="266"/>
      <c r="J796" s="266"/>
      <c r="K796" s="266"/>
      <c r="L796" s="267"/>
      <c r="P796" s="277"/>
      <c r="Q796" s="277"/>
      <c r="R796" s="277"/>
      <c r="S796" s="277"/>
    </row>
    <row r="797" spans="1:19" x14ac:dyDescent="0.25">
      <c r="A797" s="18"/>
      <c r="B797" s="121">
        <v>6</v>
      </c>
      <c r="C797" s="115" t="s">
        <v>429</v>
      </c>
      <c r="D797" s="185"/>
      <c r="E797" s="189"/>
      <c r="F797" s="189"/>
      <c r="G797" s="189"/>
      <c r="H797" s="189"/>
      <c r="I797" s="189"/>
      <c r="J797" s="189"/>
      <c r="K797" s="189"/>
      <c r="L797" s="3"/>
    </row>
    <row r="798" spans="1:19" x14ac:dyDescent="0.25">
      <c r="A798" s="18"/>
      <c r="B798" s="194" t="s">
        <v>253</v>
      </c>
      <c r="C798" s="195" t="s">
        <v>430</v>
      </c>
      <c r="D798" s="31"/>
      <c r="E798" s="462" t="str">
        <f>IF('6'!$W$8="","",'6'!$W$8)</f>
        <v/>
      </c>
      <c r="F798" s="463"/>
      <c r="G798" s="463"/>
      <c r="H798" s="464" t="str">
        <f>IF('6'!$W$10="","",'6'!$W$10)</f>
        <v/>
      </c>
      <c r="I798" s="464"/>
      <c r="J798" s="464"/>
      <c r="K798" s="464"/>
      <c r="L798" s="3"/>
      <c r="R798" s="279" t="str">
        <f>H798</f>
        <v/>
      </c>
    </row>
    <row r="799" spans="1:19" x14ac:dyDescent="0.25">
      <c r="A799" s="18"/>
      <c r="B799" s="194" t="s">
        <v>254</v>
      </c>
      <c r="C799" s="195" t="s">
        <v>431</v>
      </c>
      <c r="D799" s="31"/>
      <c r="E799" s="462" t="str">
        <f>IF('6'!$W$13="","",'6'!$W$13)</f>
        <v/>
      </c>
      <c r="F799" s="463"/>
      <c r="G799" s="463"/>
      <c r="H799" s="464" t="str">
        <f>IF('6'!$W$15="","",'6'!$W$15)</f>
        <v/>
      </c>
      <c r="I799" s="464"/>
      <c r="J799" s="464"/>
      <c r="K799" s="464"/>
      <c r="L799" s="3"/>
      <c r="R799" s="279" t="str">
        <f>H799</f>
        <v/>
      </c>
    </row>
    <row r="800" spans="1:19" x14ac:dyDescent="0.25">
      <c r="A800" s="18"/>
      <c r="B800" s="194" t="s">
        <v>256</v>
      </c>
      <c r="C800" s="195" t="s">
        <v>279</v>
      </c>
      <c r="D800" s="31"/>
      <c r="E800" s="462" t="str">
        <f>IF('6'!$W$18="","",'6'!$W$18)</f>
        <v/>
      </c>
      <c r="F800" s="463"/>
      <c r="G800" s="463"/>
      <c r="H800" s="463"/>
      <c r="I800" s="463"/>
      <c r="J800" s="463"/>
      <c r="K800" s="466"/>
      <c r="L800" s="3"/>
      <c r="Q800" s="279" t="str">
        <f>E800</f>
        <v/>
      </c>
    </row>
    <row r="801" spans="1:19" x14ac:dyDescent="0.25">
      <c r="A801" s="18"/>
      <c r="B801" s="194" t="s">
        <v>258</v>
      </c>
      <c r="C801" s="195" t="s">
        <v>257</v>
      </c>
      <c r="D801" s="31"/>
      <c r="E801" s="462" t="str">
        <f>IF('6'!$W$21="","",'6'!$W$21)</f>
        <v/>
      </c>
      <c r="F801" s="463"/>
      <c r="G801" s="463"/>
      <c r="H801" s="463"/>
      <c r="I801" s="463"/>
      <c r="J801" s="463"/>
      <c r="K801" s="466"/>
      <c r="L801" s="3"/>
      <c r="Q801" s="279" t="str">
        <f>E801</f>
        <v/>
      </c>
    </row>
    <row r="802" spans="1:19" x14ac:dyDescent="0.25">
      <c r="A802" s="18"/>
      <c r="B802" s="194" t="s">
        <v>261</v>
      </c>
      <c r="C802" s="195" t="s">
        <v>432</v>
      </c>
      <c r="D802" s="31"/>
      <c r="E802" s="462" t="str">
        <f>IF('6'!$W$24="","",'6'!$W$24)</f>
        <v/>
      </c>
      <c r="F802" s="463"/>
      <c r="G802" s="463"/>
      <c r="H802" s="463"/>
      <c r="I802" s="463"/>
      <c r="J802" s="463"/>
      <c r="K802" s="466"/>
      <c r="L802" s="3"/>
      <c r="Q802" s="279" t="str">
        <f>E802</f>
        <v/>
      </c>
    </row>
    <row r="803" spans="1:19" x14ac:dyDescent="0.25">
      <c r="A803" s="18"/>
      <c r="B803" s="194" t="s">
        <v>520</v>
      </c>
      <c r="C803" s="195" t="s">
        <v>521</v>
      </c>
      <c r="D803" s="31"/>
      <c r="E803" s="462" t="str">
        <f>IF('6'!$W$27="","",'6'!$W$27)</f>
        <v/>
      </c>
      <c r="F803" s="463"/>
      <c r="G803" s="463"/>
      <c r="H803" s="463"/>
      <c r="I803" s="463"/>
      <c r="J803" s="463"/>
      <c r="K803" s="466"/>
      <c r="L803" s="3"/>
      <c r="Q803" s="279" t="str">
        <f>E803</f>
        <v/>
      </c>
    </row>
    <row r="804" spans="1:19" s="268" customFormat="1" ht="8.25" x14ac:dyDescent="0.15">
      <c r="A804" s="266"/>
      <c r="B804" s="266"/>
      <c r="C804" s="266"/>
      <c r="D804" s="266"/>
      <c r="E804" s="266"/>
      <c r="F804" s="266"/>
      <c r="G804" s="266"/>
      <c r="H804" s="266"/>
      <c r="I804" s="266"/>
      <c r="J804" s="266"/>
      <c r="K804" s="266"/>
      <c r="L804" s="267"/>
      <c r="P804" s="277"/>
      <c r="Q804" s="277"/>
      <c r="R804" s="277"/>
      <c r="S804" s="277"/>
    </row>
    <row r="805" spans="1:19" x14ac:dyDescent="0.25">
      <c r="A805" s="18"/>
      <c r="B805" s="121">
        <v>7</v>
      </c>
      <c r="C805" s="115" t="s">
        <v>263</v>
      </c>
      <c r="D805" s="189"/>
      <c r="E805" s="189"/>
      <c r="F805" s="189"/>
      <c r="G805" s="189"/>
      <c r="H805" s="189"/>
      <c r="I805" s="189"/>
      <c r="J805" s="189"/>
      <c r="K805" s="189"/>
      <c r="L805" s="3"/>
      <c r="R805" s="279"/>
    </row>
    <row r="806" spans="1:19" x14ac:dyDescent="0.25">
      <c r="A806" s="18"/>
      <c r="B806" s="194" t="s">
        <v>264</v>
      </c>
      <c r="C806" s="195" t="s">
        <v>262</v>
      </c>
      <c r="D806" s="31"/>
      <c r="E806" s="462" t="str">
        <f>IF('7'!$W$10="","",'7'!$W$10)</f>
        <v/>
      </c>
      <c r="F806" s="463"/>
      <c r="G806" s="463"/>
      <c r="H806" s="464" t="str">
        <f>IF('7'!$W$12="","",'7'!$W$12)</f>
        <v/>
      </c>
      <c r="I806" s="464"/>
      <c r="J806" s="464"/>
      <c r="K806" s="464"/>
      <c r="L806" s="3"/>
      <c r="R806" s="279" t="str">
        <f>H806</f>
        <v/>
      </c>
    </row>
    <row r="807" spans="1:19" x14ac:dyDescent="0.25">
      <c r="A807" s="18"/>
      <c r="B807" s="194" t="s">
        <v>269</v>
      </c>
      <c r="C807" s="195" t="s">
        <v>265</v>
      </c>
      <c r="D807" s="31"/>
      <c r="E807" s="462" t="str">
        <f>IF('7'!$W$15="","",'7'!$W$15)</f>
        <v/>
      </c>
      <c r="F807" s="463"/>
      <c r="G807" s="463"/>
      <c r="H807" s="464" t="str">
        <f>IF('7'!$W$16="","",'7'!$W$16)</f>
        <v/>
      </c>
      <c r="I807" s="464"/>
      <c r="J807" s="464"/>
      <c r="K807" s="464"/>
      <c r="L807" s="3"/>
      <c r="R807" s="279" t="str">
        <f>H807</f>
        <v/>
      </c>
    </row>
    <row r="808" spans="1:19" x14ac:dyDescent="0.25">
      <c r="A808" s="18"/>
      <c r="B808" s="194" t="s">
        <v>278</v>
      </c>
      <c r="C808" s="195" t="s">
        <v>270</v>
      </c>
      <c r="D808" s="31"/>
      <c r="E808" s="462" t="str">
        <f>IF('7'!$W$19="","",'7'!$W$19)</f>
        <v/>
      </c>
      <c r="F808" s="463"/>
      <c r="G808" s="463"/>
      <c r="H808" s="464" t="str">
        <f>IF('7'!$W$21="","",'7'!$W$21)</f>
        <v/>
      </c>
      <c r="I808" s="464"/>
      <c r="J808" s="464"/>
      <c r="K808" s="464"/>
      <c r="L808" s="3"/>
      <c r="R808" s="279" t="str">
        <f>H808</f>
        <v/>
      </c>
    </row>
    <row r="809" spans="1:19" x14ac:dyDescent="0.25">
      <c r="A809" s="18"/>
      <c r="B809" s="194" t="s">
        <v>281</v>
      </c>
      <c r="C809" s="195" t="s">
        <v>282</v>
      </c>
      <c r="D809" s="31"/>
      <c r="E809" s="462" t="str">
        <f>IF('7'!$W$28="","",'7'!$W$28)</f>
        <v/>
      </c>
      <c r="F809" s="463"/>
      <c r="G809" s="463"/>
      <c r="H809" s="464" t="str">
        <f>IF('7'!$W$30="","",'7'!$W$30)</f>
        <v/>
      </c>
      <c r="I809" s="464"/>
      <c r="J809" s="464"/>
      <c r="K809" s="464"/>
      <c r="L809" s="3"/>
      <c r="R809" s="279" t="str">
        <f>H809</f>
        <v/>
      </c>
    </row>
    <row r="810" spans="1:19" x14ac:dyDescent="0.25">
      <c r="A810" s="18"/>
      <c r="B810" s="194" t="s">
        <v>286</v>
      </c>
      <c r="C810" s="195" t="s">
        <v>287</v>
      </c>
      <c r="D810" s="31"/>
      <c r="E810" s="462" t="str">
        <f>IF('7'!$W$33="","",'7'!$W$33)</f>
        <v/>
      </c>
      <c r="F810" s="463"/>
      <c r="G810" s="463"/>
      <c r="H810" s="464" t="str">
        <f>IF('7'!$W$34="","",'7'!$W$34)</f>
        <v/>
      </c>
      <c r="I810" s="464"/>
      <c r="J810" s="464"/>
      <c r="K810" s="464"/>
      <c r="L810" s="3"/>
      <c r="R810" s="279" t="str">
        <f>H810</f>
        <v/>
      </c>
    </row>
    <row r="811" spans="1:19" x14ac:dyDescent="0.25">
      <c r="A811" s="18"/>
      <c r="B811" s="194" t="s">
        <v>290</v>
      </c>
      <c r="C811" s="195" t="s">
        <v>436</v>
      </c>
      <c r="D811" s="31"/>
      <c r="E811" s="462" t="str">
        <f>IF('7'!$W$38="","",'7'!$W$38)</f>
        <v/>
      </c>
      <c r="F811" s="463"/>
      <c r="G811" s="463"/>
      <c r="H811" s="474" t="str">
        <f>IF('7'!$W$41="","",'7'!$W$41)</f>
        <v/>
      </c>
      <c r="I811" s="475"/>
      <c r="J811" s="475"/>
      <c r="K811" s="476"/>
      <c r="L811" s="3"/>
      <c r="Q811" s="279" t="str">
        <f>H811</f>
        <v/>
      </c>
    </row>
    <row r="812" spans="1:19" x14ac:dyDescent="0.25">
      <c r="A812" s="18"/>
      <c r="B812" s="194"/>
      <c r="C812" s="195" t="s">
        <v>437</v>
      </c>
      <c r="D812" s="31"/>
      <c r="E812" s="462" t="str">
        <f>IF('7'!$W$39="","",'7'!$W$39)</f>
        <v/>
      </c>
      <c r="F812" s="463"/>
      <c r="G812" s="463"/>
      <c r="H812" s="479"/>
      <c r="I812" s="480"/>
      <c r="J812" s="480"/>
      <c r="K812" s="481"/>
      <c r="L812" s="3"/>
      <c r="R812" s="279"/>
    </row>
    <row r="813" spans="1:19" x14ac:dyDescent="0.25">
      <c r="A813" s="18"/>
      <c r="B813" s="194" t="s">
        <v>294</v>
      </c>
      <c r="C813" s="195" t="s">
        <v>434</v>
      </c>
      <c r="D813" s="31"/>
      <c r="E813" s="462" t="str">
        <f>IF('7'!$W$47="","",'7'!$W$47)</f>
        <v/>
      </c>
      <c r="F813" s="463"/>
      <c r="G813" s="463"/>
      <c r="H813" s="464" t="str">
        <f>IF('7'!$W$48="","",'7'!$W$48)</f>
        <v/>
      </c>
      <c r="I813" s="464"/>
      <c r="J813" s="464"/>
      <c r="K813" s="464"/>
      <c r="L813" s="3"/>
      <c r="R813" s="279" t="str">
        <f>H813</f>
        <v/>
      </c>
    </row>
    <row r="814" spans="1:19" x14ac:dyDescent="0.25">
      <c r="A814" s="18"/>
      <c r="B814" s="194" t="s">
        <v>433</v>
      </c>
      <c r="C814" s="195" t="s">
        <v>435</v>
      </c>
      <c r="D814" s="31"/>
      <c r="E814" s="462" t="str">
        <f>IF('7'!$W$56="","",'7'!$W$56)</f>
        <v/>
      </c>
      <c r="F814" s="463"/>
      <c r="G814" s="463"/>
      <c r="H814" s="464" t="str">
        <f>IF('7'!$W$57="","",'7'!$W$57)</f>
        <v/>
      </c>
      <c r="I814" s="464"/>
      <c r="J814" s="464"/>
      <c r="K814" s="464"/>
      <c r="L814" s="3"/>
      <c r="R814" s="279" t="str">
        <f>H814</f>
        <v/>
      </c>
    </row>
    <row r="815" spans="1:19" s="268" customFormat="1" ht="8.25" x14ac:dyDescent="0.15">
      <c r="A815" s="266"/>
      <c r="B815" s="266"/>
      <c r="C815" s="266"/>
      <c r="D815" s="266"/>
      <c r="E815" s="266"/>
      <c r="F815" s="266"/>
      <c r="G815" s="266"/>
      <c r="H815" s="266"/>
      <c r="I815" s="266"/>
      <c r="J815" s="266"/>
      <c r="K815" s="266"/>
      <c r="L815" s="267"/>
      <c r="P815" s="277"/>
      <c r="Q815" s="277"/>
      <c r="R815" s="277"/>
      <c r="S815" s="277"/>
    </row>
    <row r="816" spans="1:19" x14ac:dyDescent="0.25">
      <c r="A816" s="18"/>
      <c r="B816" s="121">
        <v>8</v>
      </c>
      <c r="C816" s="115" t="s">
        <v>298</v>
      </c>
      <c r="D816" s="189"/>
      <c r="E816" s="189"/>
      <c r="F816" s="189"/>
      <c r="G816" s="189"/>
      <c r="H816" s="189"/>
      <c r="I816" s="189"/>
      <c r="J816" s="189"/>
      <c r="K816" s="189"/>
      <c r="L816" s="3"/>
    </row>
    <row r="817" spans="1:19" ht="25.5" x14ac:dyDescent="0.25">
      <c r="A817" s="18"/>
      <c r="B817" s="196" t="s">
        <v>300</v>
      </c>
      <c r="C817" s="196" t="s">
        <v>439</v>
      </c>
      <c r="D817" s="196"/>
      <c r="E817" s="196"/>
      <c r="F817" s="196"/>
      <c r="G817" s="196"/>
      <c r="H817" s="196"/>
      <c r="I817" s="196"/>
      <c r="J817" s="196"/>
      <c r="K817" s="196"/>
      <c r="L817" s="3"/>
    </row>
    <row r="818" spans="1:19" x14ac:dyDescent="0.25">
      <c r="A818" s="18"/>
      <c r="B818" s="194" t="s">
        <v>233</v>
      </c>
      <c r="C818" s="196" t="s">
        <v>438</v>
      </c>
      <c r="D818" s="31"/>
      <c r="E818" s="462" t="str">
        <f>IF('8'!$W$8="","",'8'!$W$8)</f>
        <v/>
      </c>
      <c r="F818" s="463"/>
      <c r="G818" s="463"/>
      <c r="H818" s="474" t="str">
        <f>IF('8'!$W$14="","",'8'!$W$14)</f>
        <v/>
      </c>
      <c r="I818" s="475"/>
      <c r="J818" s="475"/>
      <c r="K818" s="476"/>
      <c r="L818" s="3"/>
      <c r="Q818" s="278" t="str">
        <f>H818</f>
        <v/>
      </c>
    </row>
    <row r="819" spans="1:19" x14ac:dyDescent="0.25">
      <c r="A819" s="18"/>
      <c r="B819" s="194" t="s">
        <v>234</v>
      </c>
      <c r="C819" s="196" t="s">
        <v>302</v>
      </c>
      <c r="D819" s="31"/>
      <c r="E819" s="462" t="str">
        <f>IF('8'!$W$9="","",'8'!$W$9)</f>
        <v/>
      </c>
      <c r="F819" s="463"/>
      <c r="G819" s="463"/>
      <c r="H819" s="477"/>
      <c r="I819" s="408"/>
      <c r="J819" s="408"/>
      <c r="K819" s="478"/>
      <c r="L819" s="3"/>
    </row>
    <row r="820" spans="1:19" x14ac:dyDescent="0.25">
      <c r="A820" s="18"/>
      <c r="B820" s="194" t="s">
        <v>235</v>
      </c>
      <c r="C820" s="196" t="s">
        <v>303</v>
      </c>
      <c r="D820" s="31"/>
      <c r="E820" s="462" t="str">
        <f>IF('8'!$W$10="","",'8'!$W$10)</f>
        <v/>
      </c>
      <c r="F820" s="463"/>
      <c r="G820" s="463"/>
      <c r="H820" s="477"/>
      <c r="I820" s="408"/>
      <c r="J820" s="408"/>
      <c r="K820" s="478"/>
      <c r="L820" s="3"/>
    </row>
    <row r="821" spans="1:19" x14ac:dyDescent="0.25">
      <c r="A821" s="18"/>
      <c r="B821" s="194" t="s">
        <v>236</v>
      </c>
      <c r="C821" s="196" t="s">
        <v>304</v>
      </c>
      <c r="D821" s="31"/>
      <c r="E821" s="462" t="str">
        <f>IF('8'!$W$11="","",'8'!$W$11)</f>
        <v/>
      </c>
      <c r="F821" s="463"/>
      <c r="G821" s="463"/>
      <c r="H821" s="477"/>
      <c r="I821" s="408"/>
      <c r="J821" s="408"/>
      <c r="K821" s="478"/>
      <c r="L821" s="3"/>
    </row>
    <row r="822" spans="1:19" x14ac:dyDescent="0.25">
      <c r="A822" s="18"/>
      <c r="B822" s="194" t="s">
        <v>237</v>
      </c>
      <c r="C822" s="196" t="s">
        <v>315</v>
      </c>
      <c r="D822" s="31"/>
      <c r="E822" s="462" t="str">
        <f>IF('8'!$W$12="","",'8'!$W$12)</f>
        <v/>
      </c>
      <c r="F822" s="463"/>
      <c r="G822" s="463"/>
      <c r="H822" s="477"/>
      <c r="I822" s="408"/>
      <c r="J822" s="408"/>
      <c r="K822" s="478"/>
      <c r="L822" s="3"/>
    </row>
    <row r="823" spans="1:19" x14ac:dyDescent="0.25">
      <c r="A823" s="18"/>
      <c r="B823" s="194" t="s">
        <v>238</v>
      </c>
      <c r="C823" s="196" t="s">
        <v>306</v>
      </c>
      <c r="D823" s="31"/>
      <c r="E823" s="462" t="str">
        <f>IF('8'!$W$13="","",'8'!$W$13)</f>
        <v/>
      </c>
      <c r="F823" s="463"/>
      <c r="G823" s="463"/>
      <c r="H823" s="479"/>
      <c r="I823" s="480"/>
      <c r="J823" s="480"/>
      <c r="K823" s="481"/>
      <c r="L823" s="3"/>
    </row>
    <row r="824" spans="1:19" x14ac:dyDescent="0.25">
      <c r="A824" s="18"/>
      <c r="B824" s="194" t="s">
        <v>307</v>
      </c>
      <c r="C824" s="198" t="s">
        <v>440</v>
      </c>
      <c r="D824" s="199"/>
      <c r="E824" s="200"/>
      <c r="F824" s="200"/>
      <c r="G824" s="200"/>
      <c r="H824" s="200"/>
      <c r="I824" s="200"/>
      <c r="J824" s="200"/>
      <c r="K824" s="200"/>
      <c r="L824" s="3"/>
    </row>
    <row r="825" spans="1:19" x14ac:dyDescent="0.25">
      <c r="A825" s="18"/>
      <c r="B825" s="194" t="s">
        <v>233</v>
      </c>
      <c r="C825" s="196" t="s">
        <v>446</v>
      </c>
      <c r="D825" s="31"/>
      <c r="E825" s="462" t="str">
        <f>IF('8'!$W$19="","",'8'!$W$19)</f>
        <v/>
      </c>
      <c r="F825" s="463"/>
      <c r="G825" s="463"/>
      <c r="H825" s="474" t="str">
        <f>IF('8'!$W$25="","",'8'!$W$25)</f>
        <v/>
      </c>
      <c r="I825" s="475"/>
      <c r="J825" s="475"/>
      <c r="K825" s="476"/>
      <c r="L825" s="3"/>
      <c r="Q825" s="278" t="str">
        <f>H825</f>
        <v/>
      </c>
    </row>
    <row r="826" spans="1:19" x14ac:dyDescent="0.25">
      <c r="A826" s="18"/>
      <c r="B826" s="194" t="s">
        <v>234</v>
      </c>
      <c r="C826" s="196" t="s">
        <v>302</v>
      </c>
      <c r="D826" s="31"/>
      <c r="E826" s="462" t="str">
        <f>IF('8'!$W$20="","",'8'!$W$20)</f>
        <v/>
      </c>
      <c r="F826" s="463"/>
      <c r="G826" s="463"/>
      <c r="H826" s="477"/>
      <c r="I826" s="408"/>
      <c r="J826" s="408"/>
      <c r="K826" s="478"/>
      <c r="L826" s="3"/>
    </row>
    <row r="827" spans="1:19" x14ac:dyDescent="0.25">
      <c r="A827" s="18"/>
      <c r="B827" s="194" t="s">
        <v>235</v>
      </c>
      <c r="C827" s="196" t="s">
        <v>303</v>
      </c>
      <c r="D827" s="31"/>
      <c r="E827" s="462" t="str">
        <f>IF('8'!$W$21="","",'8'!$W$21)</f>
        <v/>
      </c>
      <c r="F827" s="463"/>
      <c r="G827" s="463"/>
      <c r="H827" s="477"/>
      <c r="I827" s="408"/>
      <c r="J827" s="408"/>
      <c r="K827" s="478"/>
      <c r="L827" s="3"/>
    </row>
    <row r="828" spans="1:19" x14ac:dyDescent="0.25">
      <c r="A828" s="18"/>
      <c r="B828" s="194" t="s">
        <v>236</v>
      </c>
      <c r="C828" s="196" t="s">
        <v>304</v>
      </c>
      <c r="D828" s="31"/>
      <c r="E828" s="462" t="str">
        <f>IF('8'!$W$22="","",'8'!$W$22)</f>
        <v/>
      </c>
      <c r="F828" s="463"/>
      <c r="G828" s="463"/>
      <c r="H828" s="477"/>
      <c r="I828" s="408"/>
      <c r="J828" s="408"/>
      <c r="K828" s="478"/>
      <c r="L828" s="3"/>
    </row>
    <row r="829" spans="1:19" x14ac:dyDescent="0.25">
      <c r="A829" s="18"/>
      <c r="B829" s="194" t="s">
        <v>237</v>
      </c>
      <c r="C829" s="196" t="s">
        <v>315</v>
      </c>
      <c r="D829" s="31"/>
      <c r="E829" s="462" t="str">
        <f>IF('8'!$W$23="","",'8'!$W$23)</f>
        <v/>
      </c>
      <c r="F829" s="463"/>
      <c r="G829" s="463"/>
      <c r="H829" s="477"/>
      <c r="I829" s="408"/>
      <c r="J829" s="408"/>
      <c r="K829" s="478"/>
      <c r="L829" s="3"/>
    </row>
    <row r="830" spans="1:19" x14ac:dyDescent="0.25">
      <c r="A830" s="18"/>
      <c r="B830" s="194" t="s">
        <v>238</v>
      </c>
      <c r="C830" s="196" t="s">
        <v>306</v>
      </c>
      <c r="D830" s="31"/>
      <c r="E830" s="462" t="str">
        <f>IF('8'!$W$24="","",'8'!$W$24)</f>
        <v/>
      </c>
      <c r="F830" s="463"/>
      <c r="G830" s="463"/>
      <c r="H830" s="479"/>
      <c r="I830" s="480"/>
      <c r="J830" s="480"/>
      <c r="K830" s="481"/>
      <c r="L830" s="3"/>
    </row>
    <row r="831" spans="1:19" x14ac:dyDescent="0.25">
      <c r="A831" s="18"/>
      <c r="B831" s="194" t="s">
        <v>312</v>
      </c>
      <c r="C831" s="195" t="s">
        <v>441</v>
      </c>
      <c r="D831" s="31"/>
      <c r="E831" s="462" t="str">
        <f>IF('8'!$W$28="","",'8'!$W$28)</f>
        <v/>
      </c>
      <c r="F831" s="463"/>
      <c r="G831" s="463"/>
      <c r="H831" s="463"/>
      <c r="I831" s="463"/>
      <c r="J831" s="463"/>
      <c r="K831" s="466"/>
      <c r="L831" s="3"/>
    </row>
    <row r="832" spans="1:19" s="268" customFormat="1" ht="8.25" x14ac:dyDescent="0.15">
      <c r="A832" s="266"/>
      <c r="B832" s="269"/>
      <c r="C832" s="269"/>
      <c r="D832" s="266"/>
      <c r="E832" s="266"/>
      <c r="F832" s="266"/>
      <c r="G832" s="266"/>
      <c r="H832" s="266"/>
      <c r="I832" s="266"/>
      <c r="J832" s="266"/>
      <c r="K832" s="266"/>
      <c r="L832" s="267"/>
      <c r="P832" s="277"/>
      <c r="Q832" s="277"/>
      <c r="R832" s="277"/>
      <c r="S832" s="277"/>
    </row>
    <row r="833" spans="1:17" x14ac:dyDescent="0.25">
      <c r="A833" s="18"/>
      <c r="B833" s="194" t="s">
        <v>323</v>
      </c>
      <c r="C833" s="198" t="s">
        <v>324</v>
      </c>
      <c r="D833" s="202">
        <f>FormControl!C842</f>
        <v>0</v>
      </c>
      <c r="E833" s="272">
        <f>FormControl!$G$162</f>
        <v>0</v>
      </c>
      <c r="F833" s="200"/>
      <c r="G833" s="200"/>
      <c r="H833" s="200"/>
      <c r="I833" s="200"/>
      <c r="J833" s="200"/>
      <c r="K833" s="200"/>
      <c r="L833" s="3"/>
    </row>
    <row r="834" spans="1:17" x14ac:dyDescent="0.25">
      <c r="A834" s="18"/>
      <c r="B834" s="123"/>
      <c r="C834" s="118" t="s">
        <v>596</v>
      </c>
      <c r="D834" s="31"/>
      <c r="E834" s="471" t="str">
        <f>IF('8.4'!$W$28="","",'8.4'!$W$28)</f>
        <v/>
      </c>
      <c r="F834" s="472"/>
      <c r="G834" s="472"/>
      <c r="H834" s="472"/>
      <c r="I834" s="472"/>
      <c r="J834" s="472"/>
      <c r="K834" s="473"/>
      <c r="L834" s="3"/>
    </row>
    <row r="835" spans="1:17" x14ac:dyDescent="0.25">
      <c r="A835" s="18"/>
      <c r="B835" s="194" t="s">
        <v>233</v>
      </c>
      <c r="C835" s="196" t="s">
        <v>449</v>
      </c>
      <c r="D835" s="31"/>
      <c r="E835" s="462" t="str">
        <f>IF('8.4'!$W$29="","",'8.4'!$W$29)</f>
        <v/>
      </c>
      <c r="F835" s="463"/>
      <c r="G835" s="463"/>
      <c r="H835" s="463"/>
      <c r="I835" s="463"/>
      <c r="J835" s="463"/>
      <c r="K835" s="466"/>
      <c r="L835" s="3"/>
      <c r="Q835" s="279" t="str">
        <f>E835</f>
        <v/>
      </c>
    </row>
    <row r="836" spans="1:17" x14ac:dyDescent="0.25">
      <c r="A836" s="18"/>
      <c r="B836" s="194"/>
      <c r="C836" s="196" t="s">
        <v>597</v>
      </c>
      <c r="D836" s="31"/>
      <c r="E836" s="462" t="str">
        <f>IF('8.4'!$W$31="","",'8.4'!$W$31)</f>
        <v/>
      </c>
      <c r="F836" s="463"/>
      <c r="G836" s="463"/>
      <c r="H836" s="463"/>
      <c r="I836" s="463"/>
      <c r="J836" s="463"/>
      <c r="K836" s="466"/>
      <c r="L836" s="3"/>
      <c r="Q836" s="279" t="str">
        <f>E836</f>
        <v/>
      </c>
    </row>
    <row r="837" spans="1:17" x14ac:dyDescent="0.25">
      <c r="A837" s="18"/>
      <c r="B837" s="194" t="s">
        <v>234</v>
      </c>
      <c r="C837" s="196" t="s">
        <v>326</v>
      </c>
      <c r="D837" s="31"/>
      <c r="E837" s="462" t="str">
        <f>IF('8.4'!$W$32="","",'8.4'!$W$32)</f>
        <v/>
      </c>
      <c r="F837" s="463"/>
      <c r="G837" s="463"/>
      <c r="H837" s="463"/>
      <c r="I837" s="463"/>
      <c r="J837" s="463"/>
      <c r="K837" s="466"/>
      <c r="L837" s="3"/>
      <c r="Q837" s="279" t="str">
        <f>E837</f>
        <v/>
      </c>
    </row>
    <row r="838" spans="1:17" x14ac:dyDescent="0.25">
      <c r="A838" s="18"/>
      <c r="B838" s="194" t="s">
        <v>235</v>
      </c>
      <c r="C838" s="196" t="s">
        <v>327</v>
      </c>
      <c r="D838" s="31"/>
      <c r="E838" s="462" t="str">
        <f>IF('8.4'!$W$33="","",'8.4'!$W$33)</f>
        <v/>
      </c>
      <c r="F838" s="463"/>
      <c r="G838" s="463"/>
      <c r="H838" s="463"/>
      <c r="I838" s="463"/>
      <c r="J838" s="463"/>
      <c r="K838" s="466"/>
      <c r="L838" s="3"/>
      <c r="Q838" s="279" t="str">
        <f>E838</f>
        <v/>
      </c>
    </row>
    <row r="839" spans="1:17" x14ac:dyDescent="0.25">
      <c r="A839" s="18"/>
      <c r="B839" s="194" t="s">
        <v>236</v>
      </c>
      <c r="C839" s="196" t="s">
        <v>328</v>
      </c>
      <c r="D839" s="31"/>
      <c r="E839" s="462" t="str">
        <f>IF('8.4'!$W$34="","",'8.4'!$W$34)</f>
        <v/>
      </c>
      <c r="F839" s="463"/>
      <c r="G839" s="463"/>
      <c r="H839" s="463"/>
      <c r="I839" s="463"/>
      <c r="J839" s="463"/>
      <c r="K839" s="466"/>
      <c r="L839" s="3"/>
      <c r="Q839" s="279" t="str">
        <f>E839</f>
        <v/>
      </c>
    </row>
    <row r="840" spans="1:17" x14ac:dyDescent="0.25">
      <c r="A840" s="18"/>
      <c r="B840" s="123"/>
      <c r="C840" s="118" t="s">
        <v>598</v>
      </c>
      <c r="D840" s="31"/>
      <c r="E840" s="471" t="str">
        <f>IF('8.4'!$W$36="","",'8.4'!$W$36)</f>
        <v/>
      </c>
      <c r="F840" s="472"/>
      <c r="G840" s="472"/>
      <c r="H840" s="472"/>
      <c r="I840" s="472"/>
      <c r="J840" s="472"/>
      <c r="K840" s="473"/>
      <c r="L840" s="3"/>
    </row>
    <row r="841" spans="1:17" x14ac:dyDescent="0.25">
      <c r="A841" s="18"/>
      <c r="B841" s="194" t="s">
        <v>233</v>
      </c>
      <c r="C841" s="196" t="s">
        <v>449</v>
      </c>
      <c r="D841" s="31"/>
      <c r="E841" s="462" t="str">
        <f>IF('8.4'!$W$37="","",'8.4'!$W$37)</f>
        <v/>
      </c>
      <c r="F841" s="463"/>
      <c r="G841" s="463"/>
      <c r="H841" s="463"/>
      <c r="I841" s="463"/>
      <c r="J841" s="463"/>
      <c r="K841" s="466"/>
      <c r="L841" s="3"/>
      <c r="Q841" s="279" t="str">
        <f>E841</f>
        <v/>
      </c>
    </row>
    <row r="842" spans="1:17" x14ac:dyDescent="0.25">
      <c r="A842" s="18"/>
      <c r="B842" s="194"/>
      <c r="C842" s="196" t="s">
        <v>597</v>
      </c>
      <c r="D842" s="31"/>
      <c r="E842" s="462" t="str">
        <f>IF('8.4'!$W$39="","",'8.4'!$W$39)</f>
        <v/>
      </c>
      <c r="F842" s="463"/>
      <c r="G842" s="463"/>
      <c r="H842" s="463"/>
      <c r="I842" s="463"/>
      <c r="J842" s="463"/>
      <c r="K842" s="466"/>
      <c r="L842" s="3"/>
      <c r="Q842" s="279" t="str">
        <f>E842</f>
        <v/>
      </c>
    </row>
    <row r="843" spans="1:17" x14ac:dyDescent="0.25">
      <c r="A843" s="18"/>
      <c r="B843" s="194" t="s">
        <v>234</v>
      </c>
      <c r="C843" s="196" t="s">
        <v>326</v>
      </c>
      <c r="D843" s="31"/>
      <c r="E843" s="462" t="str">
        <f>IF('8.4'!$W$40="","",'8.4'!$W$40)</f>
        <v/>
      </c>
      <c r="F843" s="463"/>
      <c r="G843" s="463"/>
      <c r="H843" s="463"/>
      <c r="I843" s="463"/>
      <c r="J843" s="463"/>
      <c r="K843" s="466"/>
      <c r="L843" s="3"/>
      <c r="Q843" s="279" t="str">
        <f>E843</f>
        <v/>
      </c>
    </row>
    <row r="844" spans="1:17" x14ac:dyDescent="0.25">
      <c r="A844" s="18"/>
      <c r="B844" s="194" t="s">
        <v>235</v>
      </c>
      <c r="C844" s="196" t="s">
        <v>327</v>
      </c>
      <c r="D844" s="31"/>
      <c r="E844" s="462" t="str">
        <f>IF('8.4'!$W$41="","",'8.4'!$W$41)</f>
        <v/>
      </c>
      <c r="F844" s="463"/>
      <c r="G844" s="463"/>
      <c r="H844" s="463"/>
      <c r="I844" s="463"/>
      <c r="J844" s="463"/>
      <c r="K844" s="466"/>
      <c r="L844" s="3"/>
      <c r="Q844" s="279" t="str">
        <f>E844</f>
        <v/>
      </c>
    </row>
    <row r="845" spans="1:17" x14ac:dyDescent="0.25">
      <c r="A845" s="18"/>
      <c r="B845" s="194" t="s">
        <v>236</v>
      </c>
      <c r="C845" s="196" t="s">
        <v>328</v>
      </c>
      <c r="D845" s="31"/>
      <c r="E845" s="462" t="str">
        <f>IF('8.4'!$W$42="","",'8.4'!$W$42)</f>
        <v/>
      </c>
      <c r="F845" s="463"/>
      <c r="G845" s="463"/>
      <c r="H845" s="463"/>
      <c r="I845" s="463"/>
      <c r="J845" s="463"/>
      <c r="K845" s="466"/>
      <c r="L845" s="3"/>
      <c r="Q845" s="279" t="str">
        <f>E845</f>
        <v/>
      </c>
    </row>
    <row r="846" spans="1:17" x14ac:dyDescent="0.25">
      <c r="A846" s="18"/>
      <c r="B846" s="123"/>
      <c r="C846" s="118" t="s">
        <v>599</v>
      </c>
      <c r="D846" s="31"/>
      <c r="E846" s="471" t="str">
        <f>IF('8.4'!$W$45="","",'8.4'!$W$45)</f>
        <v/>
      </c>
      <c r="F846" s="472"/>
      <c r="G846" s="472"/>
      <c r="H846" s="472"/>
      <c r="I846" s="472"/>
      <c r="J846" s="472"/>
      <c r="K846" s="473"/>
      <c r="L846" s="3"/>
    </row>
    <row r="847" spans="1:17" x14ac:dyDescent="0.25">
      <c r="A847" s="18"/>
      <c r="B847" s="194" t="s">
        <v>233</v>
      </c>
      <c r="C847" s="196" t="s">
        <v>449</v>
      </c>
      <c r="D847" s="31"/>
      <c r="E847" s="462" t="str">
        <f>IF('8.4'!$W$46="","",'8.4'!$W$46)</f>
        <v/>
      </c>
      <c r="F847" s="463"/>
      <c r="G847" s="463"/>
      <c r="H847" s="463"/>
      <c r="I847" s="463"/>
      <c r="J847" s="463"/>
      <c r="K847" s="466"/>
      <c r="L847" s="3"/>
      <c r="Q847" s="279" t="str">
        <f>E847</f>
        <v/>
      </c>
    </row>
    <row r="848" spans="1:17" x14ac:dyDescent="0.25">
      <c r="A848" s="18"/>
      <c r="B848" s="194"/>
      <c r="C848" s="196" t="s">
        <v>597</v>
      </c>
      <c r="D848" s="31"/>
      <c r="E848" s="462" t="str">
        <f>IF('8.4'!$W$48="","",'8.4'!$W$48)</f>
        <v/>
      </c>
      <c r="F848" s="463"/>
      <c r="G848" s="463"/>
      <c r="H848" s="463"/>
      <c r="I848" s="463"/>
      <c r="J848" s="463"/>
      <c r="K848" s="466"/>
      <c r="L848" s="3"/>
      <c r="Q848" s="279" t="str">
        <f>E848</f>
        <v/>
      </c>
    </row>
    <row r="849" spans="1:17" x14ac:dyDescent="0.25">
      <c r="A849" s="18"/>
      <c r="B849" s="194" t="s">
        <v>234</v>
      </c>
      <c r="C849" s="196" t="s">
        <v>326</v>
      </c>
      <c r="D849" s="31"/>
      <c r="E849" s="462" t="str">
        <f>IF('8.4'!$W$49="","",'8.4'!$W$49)</f>
        <v/>
      </c>
      <c r="F849" s="463"/>
      <c r="G849" s="463"/>
      <c r="H849" s="463"/>
      <c r="I849" s="463"/>
      <c r="J849" s="463"/>
      <c r="K849" s="466"/>
      <c r="L849" s="3"/>
      <c r="Q849" s="279" t="str">
        <f>E849</f>
        <v/>
      </c>
    </row>
    <row r="850" spans="1:17" x14ac:dyDescent="0.25">
      <c r="A850" s="18"/>
      <c r="B850" s="194" t="s">
        <v>235</v>
      </c>
      <c r="C850" s="196" t="s">
        <v>327</v>
      </c>
      <c r="D850" s="31"/>
      <c r="E850" s="462" t="str">
        <f>IF('8.4'!$W$50="","",'8.4'!$W$50)</f>
        <v/>
      </c>
      <c r="F850" s="463"/>
      <c r="G850" s="463"/>
      <c r="H850" s="463"/>
      <c r="I850" s="463"/>
      <c r="J850" s="463"/>
      <c r="K850" s="466"/>
      <c r="L850" s="3"/>
      <c r="Q850" s="279" t="str">
        <f>E850</f>
        <v/>
      </c>
    </row>
    <row r="851" spans="1:17" x14ac:dyDescent="0.25">
      <c r="A851" s="18"/>
      <c r="B851" s="194" t="s">
        <v>236</v>
      </c>
      <c r="C851" s="196" t="s">
        <v>328</v>
      </c>
      <c r="D851" s="31"/>
      <c r="E851" s="462" t="str">
        <f>IF('8.4'!$W$51="","",'8.4'!$W$51)</f>
        <v/>
      </c>
      <c r="F851" s="463"/>
      <c r="G851" s="463"/>
      <c r="H851" s="463"/>
      <c r="I851" s="463"/>
      <c r="J851" s="463"/>
      <c r="K851" s="466"/>
      <c r="L851" s="3"/>
      <c r="Q851" s="279" t="str">
        <f>E851</f>
        <v/>
      </c>
    </row>
    <row r="852" spans="1:17" x14ac:dyDescent="0.25">
      <c r="A852" s="18"/>
      <c r="B852" s="123"/>
      <c r="C852" s="118" t="s">
        <v>600</v>
      </c>
      <c r="D852" s="31"/>
      <c r="E852" s="471" t="str">
        <f>IF('8.4'!$W$53="","",'8.4'!$W$53)</f>
        <v/>
      </c>
      <c r="F852" s="472"/>
      <c r="G852" s="472"/>
      <c r="H852" s="472"/>
      <c r="I852" s="472"/>
      <c r="J852" s="472"/>
      <c r="K852" s="473"/>
      <c r="L852" s="3"/>
    </row>
    <row r="853" spans="1:17" x14ac:dyDescent="0.25">
      <c r="A853" s="18"/>
      <c r="B853" s="194" t="s">
        <v>233</v>
      </c>
      <c r="C853" s="196" t="s">
        <v>449</v>
      </c>
      <c r="D853" s="31"/>
      <c r="E853" s="462" t="str">
        <f>IF('8.4'!$W$54="","",'8.4'!$W$54)</f>
        <v/>
      </c>
      <c r="F853" s="463"/>
      <c r="G853" s="463"/>
      <c r="H853" s="463"/>
      <c r="I853" s="463"/>
      <c r="J853" s="463"/>
      <c r="K853" s="466"/>
      <c r="L853" s="3"/>
      <c r="Q853" s="279" t="str">
        <f>E853</f>
        <v/>
      </c>
    </row>
    <row r="854" spans="1:17" x14ac:dyDescent="0.25">
      <c r="A854" s="18"/>
      <c r="B854" s="194"/>
      <c r="C854" s="196" t="s">
        <v>597</v>
      </c>
      <c r="D854" s="31"/>
      <c r="E854" s="462" t="str">
        <f>IF('8.4'!$W$56="","",'8.4'!$W$56)</f>
        <v/>
      </c>
      <c r="F854" s="463"/>
      <c r="G854" s="463"/>
      <c r="H854" s="463"/>
      <c r="I854" s="463"/>
      <c r="J854" s="463"/>
      <c r="K854" s="466"/>
      <c r="L854" s="3"/>
      <c r="Q854" s="279" t="str">
        <f>E854</f>
        <v/>
      </c>
    </row>
    <row r="855" spans="1:17" x14ac:dyDescent="0.25">
      <c r="A855" s="18"/>
      <c r="B855" s="194" t="s">
        <v>234</v>
      </c>
      <c r="C855" s="196" t="s">
        <v>326</v>
      </c>
      <c r="D855" s="31"/>
      <c r="E855" s="462" t="str">
        <f>IF('8.4'!$W$57="","",'8.4'!$W$57)</f>
        <v/>
      </c>
      <c r="F855" s="463"/>
      <c r="G855" s="463"/>
      <c r="H855" s="463"/>
      <c r="I855" s="463"/>
      <c r="J855" s="463"/>
      <c r="K855" s="466"/>
      <c r="L855" s="3"/>
      <c r="Q855" s="279" t="str">
        <f>E855</f>
        <v/>
      </c>
    </row>
    <row r="856" spans="1:17" x14ac:dyDescent="0.25">
      <c r="A856" s="18"/>
      <c r="B856" s="194" t="s">
        <v>235</v>
      </c>
      <c r="C856" s="196" t="s">
        <v>327</v>
      </c>
      <c r="D856" s="31"/>
      <c r="E856" s="462" t="str">
        <f>IF('8.4'!$W$58="","",'8.4'!$W$58)</f>
        <v/>
      </c>
      <c r="F856" s="463"/>
      <c r="G856" s="463"/>
      <c r="H856" s="463"/>
      <c r="I856" s="463"/>
      <c r="J856" s="463"/>
      <c r="K856" s="466"/>
      <c r="L856" s="3"/>
      <c r="Q856" s="279" t="str">
        <f>E856</f>
        <v/>
      </c>
    </row>
    <row r="857" spans="1:17" x14ac:dyDescent="0.25">
      <c r="A857" s="18"/>
      <c r="B857" s="194" t="s">
        <v>236</v>
      </c>
      <c r="C857" s="196" t="s">
        <v>328</v>
      </c>
      <c r="D857" s="31"/>
      <c r="E857" s="462" t="str">
        <f>IF('8.4'!$W$59="","",'8.4'!$W$59)</f>
        <v/>
      </c>
      <c r="F857" s="463"/>
      <c r="G857" s="463"/>
      <c r="H857" s="463"/>
      <c r="I857" s="463"/>
      <c r="J857" s="463"/>
      <c r="K857" s="466"/>
      <c r="L857" s="3"/>
      <c r="Q857" s="279" t="str">
        <f>E857</f>
        <v/>
      </c>
    </row>
    <row r="858" spans="1:17" x14ac:dyDescent="0.25">
      <c r="A858" s="18"/>
      <c r="B858" s="123"/>
      <c r="C858" s="118" t="s">
        <v>601</v>
      </c>
      <c r="D858" s="31"/>
      <c r="E858" s="471" t="str">
        <f>IF('8.4'!$W$61="","",'8.4'!$W$61)</f>
        <v/>
      </c>
      <c r="F858" s="472"/>
      <c r="G858" s="472"/>
      <c r="H858" s="472"/>
      <c r="I858" s="472"/>
      <c r="J858" s="472"/>
      <c r="K858" s="473"/>
      <c r="L858" s="3"/>
    </row>
    <row r="859" spans="1:17" x14ac:dyDescent="0.25">
      <c r="A859" s="18"/>
      <c r="B859" s="194" t="s">
        <v>233</v>
      </c>
      <c r="C859" s="196" t="s">
        <v>449</v>
      </c>
      <c r="D859" s="31"/>
      <c r="E859" s="462" t="str">
        <f>IF('8.4'!$W$62="","",'8.4'!$W$62)</f>
        <v/>
      </c>
      <c r="F859" s="463"/>
      <c r="G859" s="463"/>
      <c r="H859" s="463"/>
      <c r="I859" s="463"/>
      <c r="J859" s="463"/>
      <c r="K859" s="466"/>
      <c r="L859" s="3"/>
      <c r="Q859" s="279" t="str">
        <f>E859</f>
        <v/>
      </c>
    </row>
    <row r="860" spans="1:17" x14ac:dyDescent="0.25">
      <c r="A860" s="18"/>
      <c r="B860" s="194"/>
      <c r="C860" s="196" t="s">
        <v>597</v>
      </c>
      <c r="D860" s="31"/>
      <c r="E860" s="462" t="str">
        <f>IF('8.4'!$W$64="","",'8.4'!$W$64)</f>
        <v/>
      </c>
      <c r="F860" s="463"/>
      <c r="G860" s="463"/>
      <c r="H860" s="463"/>
      <c r="I860" s="463"/>
      <c r="J860" s="463"/>
      <c r="K860" s="466"/>
      <c r="L860" s="3"/>
      <c r="Q860" s="279" t="str">
        <f>E860</f>
        <v/>
      </c>
    </row>
    <row r="861" spans="1:17" x14ac:dyDescent="0.25">
      <c r="A861" s="18"/>
      <c r="B861" s="194" t="s">
        <v>234</v>
      </c>
      <c r="C861" s="196" t="s">
        <v>326</v>
      </c>
      <c r="D861" s="31"/>
      <c r="E861" s="462" t="str">
        <f>IF('8.4'!$W$65="","",'8.4'!$W$65)</f>
        <v/>
      </c>
      <c r="F861" s="463"/>
      <c r="G861" s="463"/>
      <c r="H861" s="463"/>
      <c r="I861" s="463"/>
      <c r="J861" s="463"/>
      <c r="K861" s="466"/>
      <c r="L861" s="3"/>
      <c r="Q861" s="279" t="str">
        <f>E861</f>
        <v/>
      </c>
    </row>
    <row r="862" spans="1:17" x14ac:dyDescent="0.25">
      <c r="A862" s="18"/>
      <c r="B862" s="194" t="s">
        <v>235</v>
      </c>
      <c r="C862" s="196" t="s">
        <v>327</v>
      </c>
      <c r="D862" s="31"/>
      <c r="E862" s="462" t="str">
        <f>IF('8.4'!$W$66="","",'8.4'!$W$66)</f>
        <v/>
      </c>
      <c r="F862" s="463"/>
      <c r="G862" s="463"/>
      <c r="H862" s="463"/>
      <c r="I862" s="463"/>
      <c r="J862" s="463"/>
      <c r="K862" s="466"/>
      <c r="L862" s="3"/>
      <c r="Q862" s="279" t="str">
        <f>E862</f>
        <v/>
      </c>
    </row>
    <row r="863" spans="1:17" x14ac:dyDescent="0.25">
      <c r="A863" s="18"/>
      <c r="B863" s="194" t="s">
        <v>236</v>
      </c>
      <c r="C863" s="196" t="s">
        <v>328</v>
      </c>
      <c r="D863" s="31"/>
      <c r="E863" s="462" t="str">
        <f>IF('8.4'!$W$67="","",'8.4'!$W$67)</f>
        <v/>
      </c>
      <c r="F863" s="463"/>
      <c r="G863" s="463"/>
      <c r="H863" s="463"/>
      <c r="I863" s="463"/>
      <c r="J863" s="463"/>
      <c r="K863" s="466"/>
      <c r="L863" s="3"/>
      <c r="Q863" s="279" t="str">
        <f>E863</f>
        <v/>
      </c>
    </row>
    <row r="864" spans="1:17" ht="25.5" x14ac:dyDescent="0.25">
      <c r="A864" s="18"/>
      <c r="B864" s="196" t="s">
        <v>334</v>
      </c>
      <c r="C864" s="196" t="s">
        <v>442</v>
      </c>
      <c r="D864" s="196"/>
      <c r="E864" s="196"/>
      <c r="F864" s="196"/>
      <c r="G864" s="196"/>
      <c r="H864" s="196"/>
      <c r="I864" s="196"/>
      <c r="J864" s="196"/>
      <c r="K864" s="196"/>
      <c r="L864" s="3"/>
    </row>
    <row r="865" spans="1:19" x14ac:dyDescent="0.25">
      <c r="A865" s="18"/>
      <c r="B865" s="194" t="s">
        <v>233</v>
      </c>
      <c r="C865" s="196" t="s">
        <v>474</v>
      </c>
      <c r="D865" s="31"/>
      <c r="E865" s="462" t="str">
        <f>IF('8.5'!$W$10="","",'8.5'!$W$10)</f>
        <v/>
      </c>
      <c r="F865" s="463"/>
      <c r="G865" s="463"/>
      <c r="H865" s="463"/>
      <c r="I865" s="463"/>
      <c r="J865" s="463"/>
      <c r="K865" s="466"/>
      <c r="L865" s="3"/>
    </row>
    <row r="866" spans="1:19" x14ac:dyDescent="0.25">
      <c r="A866" s="18"/>
      <c r="B866" s="194" t="s">
        <v>234</v>
      </c>
      <c r="C866" s="196" t="s">
        <v>475</v>
      </c>
      <c r="D866" s="31"/>
      <c r="E866" s="462" t="str">
        <f>IF('8.5'!$W$11="","",'8.5'!$W$11)</f>
        <v/>
      </c>
      <c r="F866" s="463"/>
      <c r="G866" s="463"/>
      <c r="H866" s="463"/>
      <c r="I866" s="463"/>
      <c r="J866" s="463"/>
      <c r="K866" s="466"/>
      <c r="L866" s="3"/>
    </row>
    <row r="867" spans="1:19" x14ac:dyDescent="0.25">
      <c r="A867" s="18"/>
      <c r="B867" s="194" t="s">
        <v>235</v>
      </c>
      <c r="C867" s="196" t="s">
        <v>476</v>
      </c>
      <c r="D867" s="31"/>
      <c r="E867" s="462" t="str">
        <f>IF('8.5'!$W$12="","",'8.5'!$W$12)</f>
        <v/>
      </c>
      <c r="F867" s="463"/>
      <c r="G867" s="463"/>
      <c r="H867" s="463"/>
      <c r="I867" s="463"/>
      <c r="J867" s="463"/>
      <c r="K867" s="466"/>
      <c r="L867" s="3"/>
    </row>
    <row r="868" spans="1:19" x14ac:dyDescent="0.25">
      <c r="A868" s="18"/>
      <c r="B868" s="194" t="s">
        <v>341</v>
      </c>
      <c r="C868" s="196" t="s">
        <v>443</v>
      </c>
      <c r="D868" s="31"/>
      <c r="E868" s="462" t="str">
        <f>IF('8.5'!$W$19="","",'8.5'!$W$19)</f>
        <v/>
      </c>
      <c r="F868" s="463"/>
      <c r="G868" s="463"/>
      <c r="H868" s="464" t="str">
        <f>IF('8.5'!$W$20="","",'8.5'!$W$20)</f>
        <v/>
      </c>
      <c r="I868" s="464"/>
      <c r="J868" s="464"/>
      <c r="K868" s="464"/>
      <c r="L868" s="3"/>
      <c r="R868" s="278" t="str">
        <f>H868</f>
        <v/>
      </c>
    </row>
    <row r="869" spans="1:19" x14ac:dyDescent="0.25">
      <c r="A869" s="18"/>
      <c r="B869" s="194" t="s">
        <v>350</v>
      </c>
      <c r="C869" s="196" t="s">
        <v>444</v>
      </c>
      <c r="D869" s="31"/>
      <c r="E869" s="462" t="str">
        <f>IF('8.5'!$W$26="","",'8.5'!$W$26)</f>
        <v/>
      </c>
      <c r="F869" s="463"/>
      <c r="G869" s="463"/>
      <c r="H869" s="464" t="str">
        <f>IF('8.5'!$W$27="","",'8.5'!$W$27)</f>
        <v/>
      </c>
      <c r="I869" s="464"/>
      <c r="J869" s="464"/>
      <c r="K869" s="464"/>
      <c r="L869" s="3"/>
      <c r="R869" s="278" t="str">
        <f>H869</f>
        <v/>
      </c>
    </row>
    <row r="870" spans="1:19" x14ac:dyDescent="0.25">
      <c r="A870" s="18"/>
      <c r="B870" s="194" t="s">
        <v>351</v>
      </c>
      <c r="C870" s="196" t="s">
        <v>445</v>
      </c>
      <c r="D870" s="31"/>
      <c r="E870" s="462" t="str">
        <f>IF('8.5'!$W$31="","",'8.5'!$W$31)</f>
        <v/>
      </c>
      <c r="F870" s="463"/>
      <c r="G870" s="463"/>
      <c r="H870" s="463"/>
      <c r="I870" s="463"/>
      <c r="J870" s="463"/>
      <c r="K870" s="466"/>
      <c r="L870" s="3"/>
      <c r="Q870" s="279" t="str">
        <f>E870</f>
        <v/>
      </c>
    </row>
    <row r="871" spans="1:19" s="268" customFormat="1" ht="8.25" x14ac:dyDescent="0.15">
      <c r="A871" s="266"/>
      <c r="B871" s="266"/>
      <c r="C871" s="266"/>
      <c r="D871" s="266"/>
      <c r="E871" s="266"/>
      <c r="F871" s="266"/>
      <c r="G871" s="266"/>
      <c r="H871" s="266"/>
      <c r="I871" s="266"/>
      <c r="J871" s="266"/>
      <c r="K871" s="266"/>
      <c r="L871" s="267"/>
      <c r="P871" s="277"/>
      <c r="Q871" s="277"/>
      <c r="R871" s="277"/>
      <c r="S871" s="277"/>
    </row>
    <row r="872" spans="1:19" x14ac:dyDescent="0.25">
      <c r="A872" s="18"/>
      <c r="B872" s="121">
        <v>9</v>
      </c>
      <c r="C872" s="115" t="s">
        <v>452</v>
      </c>
      <c r="D872" s="185"/>
      <c r="E872" s="189"/>
      <c r="F872" s="189"/>
      <c r="G872" s="189"/>
      <c r="H872" s="189"/>
      <c r="I872" s="189"/>
      <c r="J872" s="189"/>
      <c r="K872" s="189"/>
      <c r="L872" s="3"/>
    </row>
    <row r="873" spans="1:19" x14ac:dyDescent="0.25">
      <c r="A873" s="18"/>
      <c r="B873" s="194" t="s">
        <v>357</v>
      </c>
      <c r="C873" s="196" t="s">
        <v>453</v>
      </c>
      <c r="D873" s="31"/>
      <c r="E873" s="462" t="str">
        <f>IF('9'!$W$8="","",'9'!$W$8)</f>
        <v/>
      </c>
      <c r="F873" s="463"/>
      <c r="G873" s="463"/>
      <c r="H873" s="463"/>
      <c r="I873" s="463"/>
      <c r="J873" s="463"/>
      <c r="K873" s="466"/>
      <c r="L873" s="3"/>
      <c r="Q873" s="279" t="str">
        <f t="shared" ref="Q873:Q877" si="54">E873</f>
        <v/>
      </c>
    </row>
    <row r="874" spans="1:19" x14ac:dyDescent="0.25">
      <c r="A874" s="18"/>
      <c r="B874" s="194" t="s">
        <v>359</v>
      </c>
      <c r="C874" s="196" t="s">
        <v>454</v>
      </c>
      <c r="D874" s="31"/>
      <c r="E874" s="462" t="str">
        <f>IF('9'!$W$11="","",'9'!$W$11)</f>
        <v/>
      </c>
      <c r="F874" s="463"/>
      <c r="G874" s="463"/>
      <c r="H874" s="463"/>
      <c r="I874" s="463"/>
      <c r="J874" s="463"/>
      <c r="K874" s="466"/>
      <c r="L874" s="3"/>
      <c r="Q874" s="279" t="str">
        <f t="shared" si="54"/>
        <v/>
      </c>
    </row>
    <row r="875" spans="1:19" x14ac:dyDescent="0.25">
      <c r="A875" s="18"/>
      <c r="B875" s="194" t="s">
        <v>361</v>
      </c>
      <c r="C875" s="196" t="s">
        <v>455</v>
      </c>
      <c r="D875" s="31"/>
      <c r="E875" s="462" t="str">
        <f>IF('9'!$W$14="","",'9'!$W$14)</f>
        <v/>
      </c>
      <c r="F875" s="463"/>
      <c r="G875" s="463"/>
      <c r="H875" s="463"/>
      <c r="I875" s="463"/>
      <c r="J875" s="463"/>
      <c r="K875" s="466"/>
      <c r="L875" s="3"/>
      <c r="Q875" s="279" t="str">
        <f t="shared" si="54"/>
        <v/>
      </c>
    </row>
    <row r="876" spans="1:19" x14ac:dyDescent="0.25">
      <c r="A876" s="18"/>
      <c r="B876" s="194" t="s">
        <v>363</v>
      </c>
      <c r="C876" s="196" t="s">
        <v>364</v>
      </c>
      <c r="D876" s="31"/>
      <c r="E876" s="462" t="str">
        <f>IF('9'!$W$17="","",'9'!$W$17)</f>
        <v/>
      </c>
      <c r="F876" s="463"/>
      <c r="G876" s="463"/>
      <c r="H876" s="463"/>
      <c r="I876" s="463"/>
      <c r="J876" s="463"/>
      <c r="K876" s="466"/>
      <c r="L876" s="3"/>
      <c r="Q876" s="279" t="str">
        <f t="shared" si="54"/>
        <v/>
      </c>
    </row>
    <row r="877" spans="1:19" x14ac:dyDescent="0.25">
      <c r="A877" s="18"/>
      <c r="B877" s="194" t="s">
        <v>365</v>
      </c>
      <c r="C877" s="196" t="s">
        <v>366</v>
      </c>
      <c r="D877" s="31"/>
      <c r="E877" s="462" t="str">
        <f>IF('9'!$W$20="","",'9'!$W$20)</f>
        <v/>
      </c>
      <c r="F877" s="463"/>
      <c r="G877" s="463"/>
      <c r="H877" s="463"/>
      <c r="I877" s="463"/>
      <c r="J877" s="463"/>
      <c r="K877" s="466"/>
      <c r="L877" s="3"/>
      <c r="Q877" s="279" t="str">
        <f t="shared" si="54"/>
        <v/>
      </c>
    </row>
    <row r="878" spans="1:19" s="268" customFormat="1" ht="8.25" x14ac:dyDescent="0.15">
      <c r="A878" s="266"/>
      <c r="B878" s="266"/>
      <c r="C878" s="266"/>
      <c r="D878" s="266"/>
      <c r="E878" s="266"/>
      <c r="F878" s="266"/>
      <c r="G878" s="266"/>
      <c r="H878" s="266"/>
      <c r="I878" s="266"/>
      <c r="J878" s="266"/>
      <c r="K878" s="266"/>
      <c r="L878" s="267"/>
      <c r="P878" s="277"/>
      <c r="Q878" s="277"/>
      <c r="R878" s="277"/>
      <c r="S878" s="277"/>
    </row>
    <row r="879" spans="1:19" x14ac:dyDescent="0.25">
      <c r="A879" s="18"/>
      <c r="B879" s="121">
        <v>10</v>
      </c>
      <c r="C879" s="115" t="s">
        <v>368</v>
      </c>
      <c r="D879" s="185"/>
      <c r="E879" s="189"/>
      <c r="F879" s="189"/>
      <c r="G879" s="189"/>
      <c r="H879" s="189"/>
      <c r="I879" s="189"/>
      <c r="J879" s="189"/>
      <c r="K879" s="189"/>
      <c r="L879" s="3"/>
    </row>
    <row r="880" spans="1:19" x14ac:dyDescent="0.25">
      <c r="A880" s="18"/>
      <c r="B880" s="194" t="s">
        <v>369</v>
      </c>
      <c r="C880" s="196" t="s">
        <v>454</v>
      </c>
      <c r="D880" s="31"/>
      <c r="E880" s="462" t="str">
        <f>IF('10'!$W$8="","",'10'!$W$8)</f>
        <v/>
      </c>
      <c r="F880" s="463"/>
      <c r="G880" s="463"/>
      <c r="H880" s="463"/>
      <c r="I880" s="463"/>
      <c r="J880" s="463"/>
      <c r="K880" s="466"/>
      <c r="L880" s="3"/>
      <c r="Q880" s="279" t="str">
        <f t="shared" ref="Q880:Q882" si="55">E880</f>
        <v/>
      </c>
    </row>
    <row r="881" spans="1:19" x14ac:dyDescent="0.25">
      <c r="A881" s="18"/>
      <c r="B881" s="194" t="s">
        <v>371</v>
      </c>
      <c r="C881" s="196" t="s">
        <v>455</v>
      </c>
      <c r="D881" s="31"/>
      <c r="E881" s="462" t="str">
        <f>IF('10'!$W$11="","",'10'!$W$11)</f>
        <v/>
      </c>
      <c r="F881" s="463"/>
      <c r="G881" s="463"/>
      <c r="H881" s="463"/>
      <c r="I881" s="463"/>
      <c r="J881" s="463"/>
      <c r="K881" s="466"/>
      <c r="L881" s="3"/>
      <c r="Q881" s="279" t="str">
        <f t="shared" si="55"/>
        <v/>
      </c>
    </row>
    <row r="882" spans="1:19" x14ac:dyDescent="0.25">
      <c r="A882" s="18"/>
      <c r="B882" s="194" t="s">
        <v>372</v>
      </c>
      <c r="C882" s="196" t="s">
        <v>364</v>
      </c>
      <c r="D882" s="31"/>
      <c r="E882" s="462" t="str">
        <f>IF('10'!$W$14="","",'10'!$W$14)</f>
        <v/>
      </c>
      <c r="F882" s="463"/>
      <c r="G882" s="463"/>
      <c r="H882" s="463"/>
      <c r="I882" s="463"/>
      <c r="J882" s="463"/>
      <c r="K882" s="466"/>
      <c r="L882" s="3"/>
      <c r="Q882" s="279" t="str">
        <f t="shared" si="55"/>
        <v/>
      </c>
    </row>
    <row r="883" spans="1:19" s="268" customFormat="1" ht="8.25" x14ac:dyDescent="0.15">
      <c r="A883" s="266"/>
      <c r="B883" s="266"/>
      <c r="C883" s="266"/>
      <c r="D883" s="266"/>
      <c r="E883" s="266"/>
      <c r="F883" s="266"/>
      <c r="G883" s="266"/>
      <c r="H883" s="266"/>
      <c r="I883" s="266"/>
      <c r="J883" s="266"/>
      <c r="K883" s="266"/>
      <c r="L883" s="267"/>
      <c r="P883" s="277"/>
      <c r="Q883" s="277"/>
      <c r="R883" s="277"/>
      <c r="S883" s="277"/>
    </row>
    <row r="884" spans="1:19" x14ac:dyDescent="0.25">
      <c r="A884" s="18"/>
      <c r="B884" s="121">
        <v>11</v>
      </c>
      <c r="C884" s="115" t="s">
        <v>456</v>
      </c>
      <c r="D884" s="185"/>
      <c r="E884" s="189"/>
      <c r="F884" s="189"/>
      <c r="G884" s="189"/>
      <c r="H884" s="189"/>
      <c r="I884" s="189"/>
      <c r="J884" s="189"/>
      <c r="K884" s="189"/>
      <c r="L884" s="3"/>
      <c r="Q884" s="279"/>
    </row>
    <row r="885" spans="1:19" x14ac:dyDescent="0.25">
      <c r="A885" s="18"/>
      <c r="B885" s="194" t="s">
        <v>374</v>
      </c>
      <c r="C885" s="196" t="s">
        <v>457</v>
      </c>
      <c r="D885" s="31"/>
      <c r="E885" s="462" t="str">
        <f>IF('11'!$W$8="","",'11'!$W$8)</f>
        <v/>
      </c>
      <c r="F885" s="463"/>
      <c r="G885" s="463"/>
      <c r="H885" s="463"/>
      <c r="I885" s="463"/>
      <c r="J885" s="463"/>
      <c r="K885" s="466"/>
      <c r="L885" s="3"/>
      <c r="Q885" s="279" t="str">
        <f>E885</f>
        <v/>
      </c>
    </row>
    <row r="886" spans="1:19" s="119" customFormat="1" ht="12.75" x14ac:dyDescent="0.2">
      <c r="A886" s="113"/>
      <c r="B886" s="123" t="s">
        <v>376</v>
      </c>
      <c r="C886" s="132" t="s">
        <v>454</v>
      </c>
      <c r="D886" s="71"/>
      <c r="E886" s="192" t="s">
        <v>602</v>
      </c>
      <c r="F886" s="192"/>
      <c r="G886" s="192"/>
      <c r="H886" s="192"/>
      <c r="I886" s="192"/>
      <c r="J886" s="192"/>
      <c r="K886" s="192"/>
      <c r="L886" s="77"/>
      <c r="P886" s="281"/>
      <c r="Q886" s="279"/>
      <c r="R886" s="281"/>
      <c r="S886" s="281"/>
    </row>
    <row r="887" spans="1:19" x14ac:dyDescent="0.25">
      <c r="A887" s="18"/>
      <c r="B887" s="194" t="s">
        <v>378</v>
      </c>
      <c r="C887" s="196" t="s">
        <v>455</v>
      </c>
      <c r="D887" s="31"/>
      <c r="E887" s="462" t="str">
        <f>IF('11'!$W$14="","",'11'!$W$14)</f>
        <v/>
      </c>
      <c r="F887" s="463"/>
      <c r="G887" s="463"/>
      <c r="H887" s="463"/>
      <c r="I887" s="463"/>
      <c r="J887" s="463"/>
      <c r="K887" s="466"/>
      <c r="L887" s="3"/>
      <c r="Q887" s="279" t="str">
        <f t="shared" ref="Q887:Q890" si="56">E887</f>
        <v/>
      </c>
    </row>
    <row r="888" spans="1:19" x14ac:dyDescent="0.25">
      <c r="A888" s="18"/>
      <c r="B888" s="194" t="s">
        <v>379</v>
      </c>
      <c r="C888" s="196" t="s">
        <v>458</v>
      </c>
      <c r="D888" s="31"/>
      <c r="E888" s="462" t="str">
        <f>IF('11'!$W$17="","",'11'!$W$17)</f>
        <v/>
      </c>
      <c r="F888" s="463"/>
      <c r="G888" s="463"/>
      <c r="H888" s="463"/>
      <c r="I888" s="463"/>
      <c r="J888" s="463"/>
      <c r="K888" s="466"/>
      <c r="L888" s="3"/>
      <c r="Q888" s="279" t="str">
        <f t="shared" si="56"/>
        <v/>
      </c>
    </row>
    <row r="889" spans="1:19" x14ac:dyDescent="0.25">
      <c r="A889" s="18"/>
      <c r="B889" s="194" t="s">
        <v>381</v>
      </c>
      <c r="C889" s="196" t="s">
        <v>364</v>
      </c>
      <c r="D889" s="31"/>
      <c r="E889" s="462" t="str">
        <f>IF('11'!$W$20="","",'11'!$W$20)</f>
        <v/>
      </c>
      <c r="F889" s="463"/>
      <c r="G889" s="463"/>
      <c r="H889" s="463"/>
      <c r="I889" s="463"/>
      <c r="J889" s="463"/>
      <c r="K889" s="466"/>
      <c r="L889" s="3"/>
      <c r="Q889" s="279" t="str">
        <f t="shared" si="56"/>
        <v/>
      </c>
    </row>
    <row r="890" spans="1:19" x14ac:dyDescent="0.25">
      <c r="A890" s="18"/>
      <c r="B890" s="194" t="s">
        <v>382</v>
      </c>
      <c r="C890" s="196" t="s">
        <v>366</v>
      </c>
      <c r="D890" s="31"/>
      <c r="E890" s="462" t="str">
        <f>IF('11'!$W$23="","",'11'!$W$23)</f>
        <v/>
      </c>
      <c r="F890" s="463"/>
      <c r="G890" s="463"/>
      <c r="H890" s="463"/>
      <c r="I890" s="463"/>
      <c r="J890" s="463"/>
      <c r="K890" s="466"/>
      <c r="L890" s="3"/>
      <c r="Q890" s="279" t="str">
        <f t="shared" si="56"/>
        <v/>
      </c>
    </row>
    <row r="891" spans="1:19" s="268" customFormat="1" ht="8.25" x14ac:dyDescent="0.15">
      <c r="A891" s="266"/>
      <c r="B891" s="266"/>
      <c r="C891" s="266"/>
      <c r="D891" s="266"/>
      <c r="E891" s="266"/>
      <c r="F891" s="266"/>
      <c r="G891" s="266"/>
      <c r="H891" s="266"/>
      <c r="I891" s="266"/>
      <c r="J891" s="266"/>
      <c r="K891" s="266"/>
      <c r="L891" s="267"/>
      <c r="P891" s="277"/>
      <c r="Q891" s="277"/>
      <c r="R891" s="277"/>
      <c r="S891" s="277"/>
    </row>
    <row r="892" spans="1:19" x14ac:dyDescent="0.25">
      <c r="A892" s="18"/>
      <c r="B892" s="121">
        <v>12</v>
      </c>
      <c r="C892" s="115" t="s">
        <v>384</v>
      </c>
      <c r="D892" s="185"/>
      <c r="E892" s="189"/>
      <c r="F892" s="189"/>
      <c r="G892" s="189"/>
      <c r="H892" s="189"/>
      <c r="I892" s="189"/>
      <c r="J892" s="189"/>
      <c r="K892" s="189"/>
      <c r="L892" s="3"/>
    </row>
    <row r="893" spans="1:19" x14ac:dyDescent="0.25">
      <c r="A893" s="18"/>
      <c r="B893" s="194" t="s">
        <v>385</v>
      </c>
      <c r="C893" s="196" t="s">
        <v>459</v>
      </c>
      <c r="D893" s="31"/>
      <c r="E893" s="462" t="str">
        <f>IF('12'!$W$8="","",'12'!$W$8)</f>
        <v/>
      </c>
      <c r="F893" s="463"/>
      <c r="G893" s="463"/>
      <c r="H893" s="463"/>
      <c r="I893" s="463"/>
      <c r="J893" s="463"/>
      <c r="K893" s="466"/>
      <c r="L893" s="3"/>
      <c r="Q893" s="279" t="str">
        <f t="shared" ref="Q893:Q899" si="57">E893</f>
        <v/>
      </c>
    </row>
    <row r="894" spans="1:19" x14ac:dyDescent="0.25">
      <c r="A894" s="18"/>
      <c r="B894" s="194" t="s">
        <v>387</v>
      </c>
      <c r="C894" s="196" t="s">
        <v>460</v>
      </c>
      <c r="D894" s="31"/>
      <c r="E894" s="462" t="str">
        <f>IF('12'!$W$11="","",'12'!$W$11)</f>
        <v/>
      </c>
      <c r="F894" s="463"/>
      <c r="G894" s="463"/>
      <c r="H894" s="463"/>
      <c r="I894" s="463"/>
      <c r="J894" s="463"/>
      <c r="K894" s="466"/>
      <c r="L894" s="3"/>
      <c r="Q894" s="279" t="str">
        <f t="shared" si="57"/>
        <v/>
      </c>
    </row>
    <row r="895" spans="1:19" x14ac:dyDescent="0.25">
      <c r="A895" s="18"/>
      <c r="B895" s="194" t="s">
        <v>389</v>
      </c>
      <c r="C895" s="196" t="s">
        <v>454</v>
      </c>
      <c r="D895" s="31"/>
      <c r="E895" s="462" t="str">
        <f>IF('12'!$W$14="","",'12'!$W$14)</f>
        <v/>
      </c>
      <c r="F895" s="463"/>
      <c r="G895" s="463"/>
      <c r="H895" s="463"/>
      <c r="I895" s="463"/>
      <c r="J895" s="463"/>
      <c r="K895" s="466"/>
      <c r="L895" s="3"/>
      <c r="Q895" s="279" t="str">
        <f t="shared" si="57"/>
        <v/>
      </c>
    </row>
    <row r="896" spans="1:19" x14ac:dyDescent="0.25">
      <c r="A896" s="18"/>
      <c r="B896" s="194" t="s">
        <v>391</v>
      </c>
      <c r="C896" s="196" t="s">
        <v>455</v>
      </c>
      <c r="D896" s="31"/>
      <c r="E896" s="462" t="str">
        <f>IF('12'!$W$17="","",'12'!$W$17)</f>
        <v/>
      </c>
      <c r="F896" s="463"/>
      <c r="G896" s="463"/>
      <c r="H896" s="463"/>
      <c r="I896" s="463"/>
      <c r="J896" s="463"/>
      <c r="K896" s="466"/>
      <c r="L896" s="3"/>
      <c r="Q896" s="279" t="str">
        <f t="shared" si="57"/>
        <v/>
      </c>
    </row>
    <row r="897" spans="1:19" x14ac:dyDescent="0.25">
      <c r="A897" s="18"/>
      <c r="B897" s="194" t="s">
        <v>393</v>
      </c>
      <c r="C897" s="196" t="s">
        <v>364</v>
      </c>
      <c r="D897" s="31"/>
      <c r="E897" s="462" t="str">
        <f>IF('12'!$W$20="","",'12'!$W$20)</f>
        <v/>
      </c>
      <c r="F897" s="463"/>
      <c r="G897" s="463"/>
      <c r="H897" s="463"/>
      <c r="I897" s="463"/>
      <c r="J897" s="463"/>
      <c r="K897" s="466"/>
      <c r="L897" s="3"/>
      <c r="Q897" s="279" t="str">
        <f t="shared" si="57"/>
        <v/>
      </c>
    </row>
    <row r="898" spans="1:19" x14ac:dyDescent="0.25">
      <c r="A898" s="18"/>
      <c r="B898" s="194" t="s">
        <v>394</v>
      </c>
      <c r="C898" s="196" t="s">
        <v>461</v>
      </c>
      <c r="D898" s="31"/>
      <c r="E898" s="462" t="str">
        <f>IF('12'!$W$23="","",'12'!$W$23)</f>
        <v/>
      </c>
      <c r="F898" s="463"/>
      <c r="G898" s="463"/>
      <c r="H898" s="463"/>
      <c r="I898" s="463"/>
      <c r="J898" s="463"/>
      <c r="K898" s="466"/>
      <c r="L898" s="3"/>
      <c r="Q898" s="279" t="str">
        <f t="shared" si="57"/>
        <v/>
      </c>
    </row>
    <row r="899" spans="1:19" x14ac:dyDescent="0.25">
      <c r="A899" s="18"/>
      <c r="B899" s="194" t="s">
        <v>396</v>
      </c>
      <c r="C899" s="196" t="s">
        <v>462</v>
      </c>
      <c r="D899" s="31"/>
      <c r="E899" s="462" t="str">
        <f>IF('12'!$W$26="","",'12'!$W$26)</f>
        <v/>
      </c>
      <c r="F899" s="463"/>
      <c r="G899" s="463"/>
      <c r="H899" s="463"/>
      <c r="I899" s="463"/>
      <c r="J899" s="463"/>
      <c r="K899" s="466"/>
      <c r="L899" s="3"/>
      <c r="Q899" s="279" t="str">
        <f t="shared" si="57"/>
        <v/>
      </c>
    </row>
    <row r="900" spans="1:19" s="268" customFormat="1" ht="8.25" x14ac:dyDescent="0.15">
      <c r="A900" s="266"/>
      <c r="B900" s="266"/>
      <c r="C900" s="266"/>
      <c r="D900" s="266"/>
      <c r="E900" s="266"/>
      <c r="F900" s="266"/>
      <c r="G900" s="266"/>
      <c r="H900" s="266"/>
      <c r="I900" s="266"/>
      <c r="J900" s="266"/>
      <c r="K900" s="266"/>
      <c r="L900" s="267"/>
      <c r="P900" s="277"/>
      <c r="Q900" s="277"/>
      <c r="R900" s="277"/>
      <c r="S900" s="277"/>
    </row>
    <row r="901" spans="1:19" x14ac:dyDescent="0.25">
      <c r="A901" s="18"/>
      <c r="B901" s="121">
        <v>13</v>
      </c>
      <c r="C901" s="115" t="s">
        <v>463</v>
      </c>
      <c r="D901" s="185"/>
      <c r="E901" s="189"/>
      <c r="F901" s="189"/>
      <c r="G901" s="189"/>
      <c r="H901" s="189"/>
      <c r="I901" s="189"/>
      <c r="J901" s="189"/>
      <c r="K901" s="189"/>
      <c r="L901" s="3"/>
    </row>
    <row r="902" spans="1:19" x14ac:dyDescent="0.25">
      <c r="A902" s="18"/>
      <c r="B902" s="194" t="s">
        <v>400</v>
      </c>
      <c r="C902" s="196" t="s">
        <v>481</v>
      </c>
      <c r="D902" s="31"/>
      <c r="E902" s="462" t="str">
        <f>IF('13'!$W$8="","",'13'!$W$8)</f>
        <v/>
      </c>
      <c r="F902" s="463"/>
      <c r="G902" s="463"/>
      <c r="H902" s="463"/>
      <c r="I902" s="463"/>
      <c r="J902" s="463"/>
      <c r="K902" s="466"/>
      <c r="L902" s="3"/>
      <c r="Q902" s="279" t="str">
        <f t="shared" ref="Q902:Q905" si="58">E902</f>
        <v/>
      </c>
    </row>
    <row r="903" spans="1:19" x14ac:dyDescent="0.25">
      <c r="A903" s="18"/>
      <c r="B903" s="194" t="s">
        <v>402</v>
      </c>
      <c r="C903" s="196" t="s">
        <v>465</v>
      </c>
      <c r="D903" s="31"/>
      <c r="E903" s="462" t="str">
        <f>IF('13'!$W$11="","",'13'!$W$11)</f>
        <v/>
      </c>
      <c r="F903" s="463"/>
      <c r="G903" s="463"/>
      <c r="H903" s="463"/>
      <c r="I903" s="463"/>
      <c r="J903" s="463"/>
      <c r="K903" s="466"/>
      <c r="L903" s="3"/>
      <c r="Q903" s="279" t="str">
        <f t="shared" si="58"/>
        <v/>
      </c>
    </row>
    <row r="904" spans="1:19" x14ac:dyDescent="0.25">
      <c r="A904" s="18"/>
      <c r="B904" s="194" t="s">
        <v>404</v>
      </c>
      <c r="C904" s="196" t="s">
        <v>454</v>
      </c>
      <c r="D904" s="31"/>
      <c r="E904" s="462" t="str">
        <f>IF('13'!$W$14="","",'13'!$W$14)</f>
        <v/>
      </c>
      <c r="F904" s="463"/>
      <c r="G904" s="463"/>
      <c r="H904" s="463"/>
      <c r="I904" s="463"/>
      <c r="J904" s="463"/>
      <c r="K904" s="466"/>
      <c r="L904" s="3"/>
      <c r="Q904" s="279" t="str">
        <f t="shared" si="58"/>
        <v/>
      </c>
    </row>
    <row r="905" spans="1:19" x14ac:dyDescent="0.25">
      <c r="A905" s="18"/>
      <c r="B905" s="194" t="s">
        <v>407</v>
      </c>
      <c r="C905" s="196" t="s">
        <v>455</v>
      </c>
      <c r="D905" s="31"/>
      <c r="E905" s="462" t="str">
        <f>IF('13'!$W$17="","",'13'!$W$17)</f>
        <v/>
      </c>
      <c r="F905" s="463"/>
      <c r="G905" s="463"/>
      <c r="H905" s="463"/>
      <c r="I905" s="463"/>
      <c r="J905" s="463"/>
      <c r="K905" s="466"/>
      <c r="L905" s="3"/>
      <c r="Q905" s="279" t="str">
        <f t="shared" si="58"/>
        <v/>
      </c>
    </row>
    <row r="906" spans="1:19" s="268" customFormat="1" ht="8.25" x14ac:dyDescent="0.15">
      <c r="A906" s="266"/>
      <c r="B906" s="266"/>
      <c r="C906" s="266"/>
      <c r="D906" s="266"/>
      <c r="E906" s="266"/>
      <c r="F906" s="266"/>
      <c r="G906" s="266"/>
      <c r="H906" s="266"/>
      <c r="I906" s="266"/>
      <c r="J906" s="266"/>
      <c r="K906" s="266"/>
      <c r="L906" s="267"/>
      <c r="P906" s="277"/>
      <c r="Q906" s="277"/>
      <c r="R906" s="277"/>
      <c r="S906" s="277"/>
    </row>
    <row r="907" spans="1:19" x14ac:dyDescent="0.25">
      <c r="A907" s="18"/>
      <c r="B907" s="121">
        <v>14</v>
      </c>
      <c r="C907" s="115" t="s">
        <v>409</v>
      </c>
      <c r="D907" s="185"/>
      <c r="E907" s="189"/>
      <c r="F907" s="189"/>
      <c r="G907" s="189"/>
      <c r="H907" s="189"/>
      <c r="I907" s="189"/>
      <c r="J907" s="189"/>
      <c r="K907" s="189"/>
      <c r="L907" s="3"/>
    </row>
    <row r="908" spans="1:19" x14ac:dyDescent="0.25">
      <c r="A908" s="18"/>
      <c r="B908" s="194" t="s">
        <v>410</v>
      </c>
      <c r="C908" s="196" t="s">
        <v>460</v>
      </c>
      <c r="D908" s="31"/>
      <c r="E908" s="462" t="str">
        <f>IF('14'!$W$8="","",'14'!$W$8)</f>
        <v/>
      </c>
      <c r="F908" s="463"/>
      <c r="G908" s="463"/>
      <c r="H908" s="463"/>
      <c r="I908" s="463"/>
      <c r="J908" s="463"/>
      <c r="K908" s="466"/>
      <c r="L908" s="3"/>
      <c r="Q908" s="279" t="str">
        <f t="shared" ref="Q908:Q910" si="59">E908</f>
        <v/>
      </c>
    </row>
    <row r="909" spans="1:19" x14ac:dyDescent="0.25">
      <c r="A909" s="18"/>
      <c r="B909" s="194" t="s">
        <v>411</v>
      </c>
      <c r="C909" s="196" t="s">
        <v>454</v>
      </c>
      <c r="D909" s="31"/>
      <c r="E909" s="462" t="str">
        <f>IF('14'!$W$11="","",'14'!$W$11)</f>
        <v/>
      </c>
      <c r="F909" s="463"/>
      <c r="G909" s="463"/>
      <c r="H909" s="463"/>
      <c r="I909" s="463"/>
      <c r="J909" s="463"/>
      <c r="K909" s="466"/>
      <c r="L909" s="3"/>
      <c r="Q909" s="279" t="str">
        <f t="shared" si="59"/>
        <v/>
      </c>
    </row>
    <row r="910" spans="1:19" x14ac:dyDescent="0.25">
      <c r="A910" s="18"/>
      <c r="B910" s="194" t="s">
        <v>413</v>
      </c>
      <c r="C910" s="196" t="s">
        <v>455</v>
      </c>
      <c r="D910" s="31"/>
      <c r="E910" s="462" t="str">
        <f>IF('14'!$W$14="","",'14'!$W$14)</f>
        <v/>
      </c>
      <c r="F910" s="463"/>
      <c r="G910" s="463"/>
      <c r="H910" s="463"/>
      <c r="I910" s="463"/>
      <c r="J910" s="463"/>
      <c r="K910" s="466"/>
      <c r="L910" s="3"/>
      <c r="Q910" s="279" t="str">
        <f t="shared" si="59"/>
        <v/>
      </c>
    </row>
    <row r="911" spans="1:19" x14ac:dyDescent="0.25">
      <c r="A911" s="31"/>
      <c r="B911" s="71"/>
      <c r="C911" s="31"/>
      <c r="D911" s="31"/>
      <c r="E911" s="31"/>
      <c r="F911" s="31"/>
      <c r="G911" s="31"/>
      <c r="H911" s="31"/>
      <c r="I911" s="31"/>
      <c r="J911" s="31"/>
      <c r="K911" s="31"/>
      <c r="L911" s="3"/>
    </row>
    <row r="912" spans="1:19" ht="15.75" thickBot="1" x14ac:dyDescent="0.3">
      <c r="A912" s="111"/>
      <c r="B912" s="469" t="str">
        <f>CONCATENATE("Surveillance system report: ",'1'!$D$13)</f>
        <v xml:space="preserve">Surveillance system report: </v>
      </c>
      <c r="C912" s="469"/>
      <c r="D912" s="469"/>
      <c r="E912" s="469"/>
      <c r="F912" s="469"/>
      <c r="G912" s="469"/>
      <c r="H912" s="469"/>
      <c r="I912" s="469"/>
      <c r="J912" s="469"/>
      <c r="K912" s="469"/>
      <c r="L912" s="3"/>
    </row>
    <row r="913" spans="1:19" s="268" customFormat="1" x14ac:dyDescent="0.15">
      <c r="A913" s="266"/>
      <c r="B913" s="465" t="str">
        <f>CONCATENATE("Surveillance component: ",$B$46)</f>
        <v xml:space="preserve">Surveillance component: </v>
      </c>
      <c r="C913" s="465"/>
      <c r="D913" s="465"/>
      <c r="E913" s="465"/>
      <c r="F913" s="465"/>
      <c r="G913" s="465"/>
      <c r="H913" s="465"/>
      <c r="I913" s="465"/>
      <c r="J913" s="465"/>
      <c r="K913" s="465"/>
      <c r="L913" s="267"/>
      <c r="P913" s="277"/>
      <c r="Q913" s="277"/>
      <c r="R913" s="277"/>
      <c r="S913" s="277"/>
    </row>
    <row r="914" spans="1:19" ht="15" customHeight="1" x14ac:dyDescent="0.25">
      <c r="A914" s="111"/>
      <c r="B914" s="121">
        <v>3</v>
      </c>
      <c r="C914" s="115" t="s">
        <v>137</v>
      </c>
      <c r="D914" s="189"/>
      <c r="E914" s="88"/>
      <c r="F914" s="189"/>
      <c r="G914" s="189"/>
      <c r="H914" s="189"/>
      <c r="I914" s="189"/>
      <c r="J914" s="189"/>
      <c r="K914" s="189"/>
      <c r="L914" s="3"/>
    </row>
    <row r="915" spans="1:19" x14ac:dyDescent="0.25">
      <c r="A915" s="18"/>
      <c r="B915" s="194" t="s">
        <v>138</v>
      </c>
      <c r="C915" s="195" t="s">
        <v>11</v>
      </c>
      <c r="D915" s="31"/>
      <c r="E915" s="462" t="str">
        <f>IF('3'!$X$8="","",'3'!$X$8)</f>
        <v/>
      </c>
      <c r="F915" s="463"/>
      <c r="G915" s="463"/>
      <c r="H915" s="464" t="str">
        <f>IF('3'!$X$10="","",'3'!$X$10)</f>
        <v/>
      </c>
      <c r="I915" s="464"/>
      <c r="J915" s="464"/>
      <c r="K915" s="464"/>
      <c r="L915" s="3"/>
      <c r="P915" s="43" t="str">
        <f>H915</f>
        <v/>
      </c>
      <c r="Q915" s="278"/>
      <c r="R915" s="279" t="str">
        <f>H915</f>
        <v/>
      </c>
    </row>
    <row r="916" spans="1:19" x14ac:dyDescent="0.25">
      <c r="A916" s="18"/>
      <c r="B916" s="194" t="s">
        <v>164</v>
      </c>
      <c r="C916" s="195" t="s">
        <v>90</v>
      </c>
      <c r="D916" s="31"/>
      <c r="E916" s="462" t="str">
        <f>IF('3'!$X$13="","",'3'!$X$13)</f>
        <v/>
      </c>
      <c r="F916" s="463"/>
      <c r="G916" s="463"/>
      <c r="H916" s="464" t="str">
        <f>IF('3'!$X$15="","",'3'!$X$15)</f>
        <v/>
      </c>
      <c r="I916" s="464"/>
      <c r="J916" s="464"/>
      <c r="K916" s="464"/>
      <c r="L916" s="3"/>
      <c r="Q916" s="278"/>
      <c r="R916" s="279" t="str">
        <f>H916</f>
        <v/>
      </c>
    </row>
    <row r="917" spans="1:19" s="119" customFormat="1" x14ac:dyDescent="0.2">
      <c r="A917" s="113"/>
      <c r="B917" s="194" t="s">
        <v>212</v>
      </c>
      <c r="C917" s="195" t="s">
        <v>91</v>
      </c>
      <c r="D917" s="71"/>
      <c r="E917" s="462" t="str">
        <f>IF('3'!$X$18="","",'3'!$X$18)</f>
        <v/>
      </c>
      <c r="F917" s="463"/>
      <c r="G917" s="463"/>
      <c r="H917" s="464" t="str">
        <f>IF('3'!$X$20="","",'3'!$X$20)</f>
        <v/>
      </c>
      <c r="I917" s="464"/>
      <c r="J917" s="464"/>
      <c r="K917" s="464"/>
      <c r="L917" s="77"/>
      <c r="P917" s="281"/>
      <c r="Q917" s="278"/>
      <c r="R917" s="279" t="str">
        <f>H917</f>
        <v/>
      </c>
      <c r="S917" s="281"/>
    </row>
    <row r="918" spans="1:19" s="119" customFormat="1" x14ac:dyDescent="0.2">
      <c r="A918" s="113"/>
      <c r="B918" s="194" t="s">
        <v>215</v>
      </c>
      <c r="C918" s="195" t="s">
        <v>213</v>
      </c>
      <c r="D918" s="71"/>
      <c r="E918" s="462" t="str">
        <f>IF('3'!$X$23="","",'3'!$X$23)</f>
        <v/>
      </c>
      <c r="F918" s="463"/>
      <c r="G918" s="463"/>
      <c r="H918" s="463"/>
      <c r="I918" s="463"/>
      <c r="J918" s="463"/>
      <c r="K918" s="466"/>
      <c r="L918" s="77"/>
      <c r="P918" s="281"/>
      <c r="Q918" s="279" t="str">
        <f>E918</f>
        <v/>
      </c>
      <c r="R918" s="281"/>
      <c r="S918" s="281"/>
    </row>
    <row r="919" spans="1:19" s="119" customFormat="1" x14ac:dyDescent="0.2">
      <c r="A919" s="113"/>
      <c r="B919" s="194" t="s">
        <v>216</v>
      </c>
      <c r="C919" s="195" t="s">
        <v>426</v>
      </c>
      <c r="D919" s="71"/>
      <c r="E919" s="462" t="str">
        <f>IF('3'!$X$26="","",'3'!$X$26)</f>
        <v/>
      </c>
      <c r="F919" s="463"/>
      <c r="G919" s="463"/>
      <c r="H919" s="463"/>
      <c r="I919" s="463"/>
      <c r="J919" s="463"/>
      <c r="K919" s="466"/>
      <c r="L919" s="77"/>
      <c r="P919" s="281"/>
      <c r="Q919" s="279" t="str">
        <f>E919</f>
        <v/>
      </c>
      <c r="R919" s="281"/>
      <c r="S919" s="281"/>
    </row>
    <row r="920" spans="1:19" x14ac:dyDescent="0.25">
      <c r="A920" s="18"/>
      <c r="B920" s="194" t="s">
        <v>219</v>
      </c>
      <c r="C920" s="195" t="s">
        <v>217</v>
      </c>
      <c r="D920" s="31"/>
      <c r="E920" s="462" t="str">
        <f>IF('3'!$X$29="","",'3'!$X$29)</f>
        <v/>
      </c>
      <c r="F920" s="463"/>
      <c r="G920" s="463"/>
      <c r="H920" s="463"/>
      <c r="I920" s="463"/>
      <c r="J920" s="463"/>
      <c r="K920" s="466"/>
      <c r="L920" s="3"/>
      <c r="Q920" s="279" t="str">
        <f>E920</f>
        <v/>
      </c>
    </row>
    <row r="921" spans="1:19" s="119" customFormat="1" x14ac:dyDescent="0.2">
      <c r="A921" s="113"/>
      <c r="B921" s="194" t="s">
        <v>803</v>
      </c>
      <c r="C921" s="195" t="s">
        <v>220</v>
      </c>
      <c r="D921" s="71"/>
      <c r="E921" s="462" t="str">
        <f>IF('3'!$X$33="","",'3'!$X$33)</f>
        <v/>
      </c>
      <c r="F921" s="463"/>
      <c r="G921" s="463"/>
      <c r="H921" s="463"/>
      <c r="I921" s="463"/>
      <c r="J921" s="463"/>
      <c r="K921" s="466"/>
      <c r="L921" s="77"/>
      <c r="P921" s="281"/>
      <c r="Q921" s="279" t="str">
        <f>E921</f>
        <v/>
      </c>
      <c r="R921" s="281"/>
      <c r="S921" s="281"/>
    </row>
    <row r="922" spans="1:19" s="268" customFormat="1" ht="8.25" x14ac:dyDescent="0.15">
      <c r="A922" s="266"/>
      <c r="B922" s="266"/>
      <c r="C922" s="266"/>
      <c r="D922" s="266"/>
      <c r="E922" s="266"/>
      <c r="F922" s="266"/>
      <c r="G922" s="266"/>
      <c r="H922" s="266"/>
      <c r="I922" s="266"/>
      <c r="J922" s="266"/>
      <c r="K922" s="266"/>
      <c r="L922" s="267"/>
      <c r="P922" s="277"/>
      <c r="Q922" s="277"/>
      <c r="R922" s="277"/>
      <c r="S922" s="277"/>
    </row>
    <row r="923" spans="1:19" x14ac:dyDescent="0.25">
      <c r="A923" s="18"/>
      <c r="B923" s="121">
        <v>4</v>
      </c>
      <c r="C923" s="115" t="s">
        <v>221</v>
      </c>
      <c r="D923" s="185"/>
      <c r="E923" s="189"/>
      <c r="F923" s="189"/>
      <c r="G923" s="189"/>
      <c r="H923" s="189"/>
      <c r="I923" s="189"/>
      <c r="J923" s="189"/>
      <c r="K923" s="189"/>
      <c r="L923" s="3"/>
    </row>
    <row r="924" spans="1:19" x14ac:dyDescent="0.25">
      <c r="A924" s="18"/>
      <c r="B924" s="194" t="s">
        <v>222</v>
      </c>
      <c r="C924" s="195" t="s">
        <v>223</v>
      </c>
      <c r="D924" s="31"/>
      <c r="E924" s="462" t="str">
        <f>IF('4'!$X$8="","",'4'!$X$8)</f>
        <v/>
      </c>
      <c r="F924" s="463"/>
      <c r="G924" s="463"/>
      <c r="H924" s="463"/>
      <c r="I924" s="463"/>
      <c r="J924" s="463"/>
      <c r="K924" s="466"/>
      <c r="L924" s="3"/>
      <c r="Q924" s="279" t="str">
        <f>E924</f>
        <v/>
      </c>
    </row>
    <row r="925" spans="1:19" x14ac:dyDescent="0.25">
      <c r="A925" s="18"/>
      <c r="B925" s="194" t="s">
        <v>226</v>
      </c>
      <c r="C925" s="195" t="s">
        <v>224</v>
      </c>
      <c r="D925" s="31"/>
      <c r="E925" s="462" t="str">
        <f>IF('4'!$X$11="","",'4'!$X$11)</f>
        <v/>
      </c>
      <c r="F925" s="463"/>
      <c r="G925" s="463"/>
      <c r="H925" s="463"/>
      <c r="I925" s="463"/>
      <c r="J925" s="463"/>
      <c r="K925" s="466"/>
      <c r="L925" s="3"/>
      <c r="Q925" s="279" t="str">
        <f>E925</f>
        <v/>
      </c>
    </row>
    <row r="926" spans="1:19" x14ac:dyDescent="0.25">
      <c r="A926" s="18"/>
      <c r="B926" s="194" t="s">
        <v>225</v>
      </c>
      <c r="C926" s="195" t="s">
        <v>227</v>
      </c>
      <c r="D926" s="31"/>
      <c r="E926" s="462" t="str">
        <f>IF('4'!$X$14="","",'4'!$X$14)</f>
        <v/>
      </c>
      <c r="F926" s="463"/>
      <c r="G926" s="463"/>
      <c r="H926" s="463"/>
      <c r="I926" s="463"/>
      <c r="J926" s="463"/>
      <c r="K926" s="466"/>
      <c r="L926" s="3"/>
      <c r="Q926" s="279" t="str">
        <f>E926</f>
        <v/>
      </c>
    </row>
    <row r="927" spans="1:19" x14ac:dyDescent="0.25">
      <c r="A927" s="18"/>
      <c r="B927" s="194" t="s">
        <v>228</v>
      </c>
      <c r="C927" s="195" t="s">
        <v>229</v>
      </c>
      <c r="D927" s="31"/>
      <c r="E927" s="462" t="str">
        <f>IF('4'!$X$17="","",'4'!$X$17)</f>
        <v/>
      </c>
      <c r="F927" s="463"/>
      <c r="G927" s="463"/>
      <c r="H927" s="463"/>
      <c r="I927" s="463"/>
      <c r="J927" s="463"/>
      <c r="K927" s="466"/>
      <c r="L927" s="3"/>
      <c r="Q927" s="279" t="str">
        <f>E927</f>
        <v/>
      </c>
    </row>
    <row r="928" spans="1:19" x14ac:dyDescent="0.25">
      <c r="A928" s="18"/>
      <c r="B928" s="194" t="s">
        <v>230</v>
      </c>
      <c r="C928" s="195" t="s">
        <v>427</v>
      </c>
      <c r="D928" s="31"/>
      <c r="E928" s="462" t="str">
        <f>IF('4'!$X$20="","",'4'!$X$20)</f>
        <v/>
      </c>
      <c r="F928" s="463"/>
      <c r="G928" s="463"/>
      <c r="H928" s="463"/>
      <c r="I928" s="463"/>
      <c r="J928" s="463"/>
      <c r="K928" s="466"/>
      <c r="L928" s="3"/>
      <c r="Q928" s="279" t="str">
        <f>E928</f>
        <v/>
      </c>
    </row>
    <row r="929" spans="1:19" s="268" customFormat="1" ht="8.25" x14ac:dyDescent="0.15">
      <c r="A929" s="266"/>
      <c r="B929" s="266"/>
      <c r="C929" s="266"/>
      <c r="D929" s="266"/>
      <c r="E929" s="266"/>
      <c r="F929" s="266"/>
      <c r="G929" s="266"/>
      <c r="H929" s="266"/>
      <c r="I929" s="266"/>
      <c r="J929" s="266"/>
      <c r="K929" s="266"/>
      <c r="L929" s="267"/>
      <c r="P929" s="277"/>
      <c r="Q929" s="277"/>
      <c r="R929" s="277"/>
      <c r="S929" s="277"/>
    </row>
    <row r="930" spans="1:19" x14ac:dyDescent="0.25">
      <c r="A930" s="18"/>
      <c r="B930" s="121">
        <v>5</v>
      </c>
      <c r="C930" s="115" t="s">
        <v>231</v>
      </c>
      <c r="D930" s="201">
        <f>FormControl!C1005</f>
        <v>0</v>
      </c>
      <c r="E930" s="270">
        <f>FormControl!$H$154</f>
        <v>0</v>
      </c>
      <c r="F930" s="189"/>
      <c r="G930" s="189"/>
      <c r="H930" s="189"/>
      <c r="I930" s="189"/>
      <c r="J930" s="189"/>
      <c r="K930" s="189"/>
      <c r="L930" s="3"/>
    </row>
    <row r="931" spans="1:19" x14ac:dyDescent="0.25">
      <c r="A931" s="18"/>
      <c r="B931" s="123"/>
      <c r="C931" s="118" t="s">
        <v>595</v>
      </c>
      <c r="D931" s="192"/>
      <c r="E931" s="192"/>
      <c r="F931" s="192"/>
      <c r="G931" s="192"/>
      <c r="H931" s="192"/>
      <c r="I931" s="192"/>
      <c r="J931" s="192"/>
      <c r="K931" s="192"/>
      <c r="L931" s="3"/>
    </row>
    <row r="932" spans="1:19" x14ac:dyDescent="0.25">
      <c r="A932" s="18"/>
      <c r="B932" s="194" t="s">
        <v>233</v>
      </c>
      <c r="C932" s="196" t="s">
        <v>428</v>
      </c>
      <c r="D932" s="31"/>
      <c r="E932" s="462" t="str">
        <f>IF('5'!$X$12="","",'5'!$X$12)</f>
        <v/>
      </c>
      <c r="F932" s="463"/>
      <c r="G932" s="463"/>
      <c r="H932" s="463"/>
      <c r="I932" s="463"/>
      <c r="J932" s="463"/>
      <c r="K932" s="466"/>
      <c r="L932" s="3"/>
      <c r="Q932" s="279" t="str">
        <f t="shared" ref="Q932:Q937" si="60">E932</f>
        <v/>
      </c>
    </row>
    <row r="933" spans="1:19" ht="25.5" x14ac:dyDescent="0.25">
      <c r="A933" s="18"/>
      <c r="B933" s="194" t="s">
        <v>234</v>
      </c>
      <c r="C933" s="196" t="s">
        <v>239</v>
      </c>
      <c r="D933" s="31"/>
      <c r="E933" s="462" t="str">
        <f>IF('5'!$X$13="","",'5'!$X$13)</f>
        <v/>
      </c>
      <c r="F933" s="463"/>
      <c r="G933" s="463"/>
      <c r="H933" s="463"/>
      <c r="I933" s="463"/>
      <c r="J933" s="463"/>
      <c r="K933" s="466"/>
      <c r="L933" s="3"/>
      <c r="Q933" s="279" t="str">
        <f t="shared" si="60"/>
        <v/>
      </c>
    </row>
    <row r="934" spans="1:19" ht="25.5" x14ac:dyDescent="0.25">
      <c r="A934" s="18"/>
      <c r="B934" s="194" t="s">
        <v>235</v>
      </c>
      <c r="C934" s="196" t="s">
        <v>240</v>
      </c>
      <c r="D934" s="31"/>
      <c r="E934" s="462" t="str">
        <f>IF('5'!$X$14="","",'5'!$X$14)</f>
        <v/>
      </c>
      <c r="F934" s="463"/>
      <c r="G934" s="463"/>
      <c r="H934" s="463"/>
      <c r="I934" s="463"/>
      <c r="J934" s="463"/>
      <c r="K934" s="466"/>
      <c r="L934" s="3"/>
      <c r="Q934" s="279" t="str">
        <f t="shared" si="60"/>
        <v/>
      </c>
    </row>
    <row r="935" spans="1:19" x14ac:dyDescent="0.25">
      <c r="A935" s="18"/>
      <c r="B935" s="194" t="s">
        <v>236</v>
      </c>
      <c r="C935" s="196" t="s">
        <v>241</v>
      </c>
      <c r="D935" s="31"/>
      <c r="E935" s="462" t="str">
        <f>IF('5'!$X$15="","",'5'!$X$15)</f>
        <v/>
      </c>
      <c r="F935" s="463"/>
      <c r="G935" s="463"/>
      <c r="H935" s="463"/>
      <c r="I935" s="463"/>
      <c r="J935" s="463"/>
      <c r="K935" s="466"/>
      <c r="L935" s="3"/>
      <c r="Q935" s="279" t="str">
        <f t="shared" si="60"/>
        <v/>
      </c>
    </row>
    <row r="936" spans="1:19" x14ac:dyDescent="0.25">
      <c r="A936" s="18"/>
      <c r="B936" s="194" t="s">
        <v>237</v>
      </c>
      <c r="C936" s="196" t="s">
        <v>242</v>
      </c>
      <c r="D936" s="31"/>
      <c r="E936" s="462" t="str">
        <f>IF('5'!$X$16="","",'5'!$X$16)</f>
        <v/>
      </c>
      <c r="F936" s="463"/>
      <c r="G936" s="463"/>
      <c r="H936" s="463"/>
      <c r="I936" s="463"/>
      <c r="J936" s="463"/>
      <c r="K936" s="466"/>
      <c r="L936" s="3"/>
      <c r="Q936" s="279" t="str">
        <f t="shared" si="60"/>
        <v/>
      </c>
    </row>
    <row r="937" spans="1:19" x14ac:dyDescent="0.25">
      <c r="A937" s="18"/>
      <c r="B937" s="194" t="s">
        <v>238</v>
      </c>
      <c r="C937" s="196" t="s">
        <v>243</v>
      </c>
      <c r="D937" s="31"/>
      <c r="E937" s="462" t="str">
        <f>IF('5'!$X$17="","",'5'!$X$17)</f>
        <v/>
      </c>
      <c r="F937" s="463"/>
      <c r="G937" s="463"/>
      <c r="H937" s="463"/>
      <c r="I937" s="463"/>
      <c r="J937" s="463"/>
      <c r="K937" s="466"/>
      <c r="L937" s="3"/>
      <c r="Q937" s="279" t="str">
        <f t="shared" si="60"/>
        <v/>
      </c>
    </row>
    <row r="938" spans="1:19" x14ac:dyDescent="0.25">
      <c r="A938" s="18"/>
      <c r="B938" s="123"/>
      <c r="C938" s="118" t="s">
        <v>245</v>
      </c>
      <c r="D938" s="192"/>
      <c r="E938" s="192"/>
      <c r="F938" s="192"/>
      <c r="G938" s="192"/>
      <c r="H938" s="192"/>
      <c r="I938" s="192"/>
      <c r="J938" s="192"/>
      <c r="K938" s="192"/>
      <c r="L938" s="3"/>
    </row>
    <row r="939" spans="1:19" x14ac:dyDescent="0.25">
      <c r="A939" s="18"/>
      <c r="B939" s="194" t="s">
        <v>233</v>
      </c>
      <c r="C939" s="196" t="s">
        <v>428</v>
      </c>
      <c r="D939" s="31"/>
      <c r="E939" s="462" t="str">
        <f>IF('5'!$X$20="","",'5'!$X$20)</f>
        <v/>
      </c>
      <c r="F939" s="463"/>
      <c r="G939" s="463"/>
      <c r="H939" s="463"/>
      <c r="I939" s="463"/>
      <c r="J939" s="463"/>
      <c r="K939" s="466"/>
      <c r="L939" s="3"/>
      <c r="Q939" s="279" t="str">
        <f t="shared" ref="Q939:Q944" si="61">E939</f>
        <v/>
      </c>
    </row>
    <row r="940" spans="1:19" ht="25.5" x14ac:dyDescent="0.25">
      <c r="A940" s="18"/>
      <c r="B940" s="194" t="s">
        <v>234</v>
      </c>
      <c r="C940" s="196" t="s">
        <v>239</v>
      </c>
      <c r="D940" s="31"/>
      <c r="E940" s="462" t="str">
        <f>IF('5'!$X$21="","",'5'!$X$21)</f>
        <v/>
      </c>
      <c r="F940" s="463"/>
      <c r="G940" s="463"/>
      <c r="H940" s="463"/>
      <c r="I940" s="463"/>
      <c r="J940" s="463"/>
      <c r="K940" s="466"/>
      <c r="L940" s="3"/>
      <c r="Q940" s="279" t="str">
        <f t="shared" si="61"/>
        <v/>
      </c>
    </row>
    <row r="941" spans="1:19" ht="25.5" x14ac:dyDescent="0.25">
      <c r="A941" s="18"/>
      <c r="B941" s="194" t="s">
        <v>235</v>
      </c>
      <c r="C941" s="196" t="s">
        <v>240</v>
      </c>
      <c r="D941" s="31"/>
      <c r="E941" s="462" t="str">
        <f>IF('5'!$X$22="","",'5'!$X$22)</f>
        <v/>
      </c>
      <c r="F941" s="463"/>
      <c r="G941" s="463"/>
      <c r="H941" s="463"/>
      <c r="I941" s="463"/>
      <c r="J941" s="463"/>
      <c r="K941" s="466"/>
      <c r="L941" s="3"/>
      <c r="Q941" s="279" t="str">
        <f t="shared" si="61"/>
        <v/>
      </c>
    </row>
    <row r="942" spans="1:19" x14ac:dyDescent="0.25">
      <c r="A942" s="18"/>
      <c r="B942" s="194" t="s">
        <v>236</v>
      </c>
      <c r="C942" s="196" t="s">
        <v>241</v>
      </c>
      <c r="D942" s="31"/>
      <c r="E942" s="462" t="str">
        <f>IF('5'!$X$23="","",'5'!$X$23)</f>
        <v/>
      </c>
      <c r="F942" s="463"/>
      <c r="G942" s="463"/>
      <c r="H942" s="463"/>
      <c r="I942" s="463"/>
      <c r="J942" s="463"/>
      <c r="K942" s="466"/>
      <c r="L942" s="3"/>
      <c r="Q942" s="279" t="str">
        <f t="shared" si="61"/>
        <v/>
      </c>
    </row>
    <row r="943" spans="1:19" x14ac:dyDescent="0.25">
      <c r="A943" s="18"/>
      <c r="B943" s="194" t="s">
        <v>237</v>
      </c>
      <c r="C943" s="196" t="s">
        <v>242</v>
      </c>
      <c r="D943" s="31"/>
      <c r="E943" s="462" t="str">
        <f>IF('5'!$X$24="","",'5'!$X$24)</f>
        <v/>
      </c>
      <c r="F943" s="463"/>
      <c r="G943" s="463"/>
      <c r="H943" s="463"/>
      <c r="I943" s="463"/>
      <c r="J943" s="463"/>
      <c r="K943" s="466"/>
      <c r="L943" s="3"/>
      <c r="Q943" s="279" t="str">
        <f t="shared" si="61"/>
        <v/>
      </c>
    </row>
    <row r="944" spans="1:19" x14ac:dyDescent="0.25">
      <c r="A944" s="18"/>
      <c r="B944" s="194" t="s">
        <v>238</v>
      </c>
      <c r="C944" s="196" t="s">
        <v>243</v>
      </c>
      <c r="D944" s="31"/>
      <c r="E944" s="462" t="str">
        <f>IF('5'!$X$25="","",'5'!$X$25)</f>
        <v/>
      </c>
      <c r="F944" s="463"/>
      <c r="G944" s="463"/>
      <c r="H944" s="463"/>
      <c r="I944" s="463"/>
      <c r="J944" s="463"/>
      <c r="K944" s="466"/>
      <c r="L944" s="3"/>
      <c r="Q944" s="279" t="str">
        <f t="shared" si="61"/>
        <v/>
      </c>
    </row>
    <row r="945" spans="1:17" x14ac:dyDescent="0.25">
      <c r="A945" s="18"/>
      <c r="B945" s="123"/>
      <c r="C945" s="118" t="s">
        <v>246</v>
      </c>
      <c r="D945" s="192"/>
      <c r="E945" s="192"/>
      <c r="F945" s="192"/>
      <c r="G945" s="192"/>
      <c r="H945" s="192"/>
      <c r="I945" s="192"/>
      <c r="J945" s="192"/>
      <c r="K945" s="192"/>
      <c r="L945" s="3"/>
    </row>
    <row r="946" spans="1:17" x14ac:dyDescent="0.25">
      <c r="A946" s="18"/>
      <c r="B946" s="194" t="s">
        <v>233</v>
      </c>
      <c r="C946" s="196" t="s">
        <v>428</v>
      </c>
      <c r="D946" s="31"/>
      <c r="E946" s="462" t="str">
        <f>IF('5'!$X$28="","",'5'!$X$28)</f>
        <v/>
      </c>
      <c r="F946" s="463"/>
      <c r="G946" s="463"/>
      <c r="H946" s="463"/>
      <c r="I946" s="463"/>
      <c r="J946" s="463"/>
      <c r="K946" s="466"/>
      <c r="L946" s="3"/>
      <c r="Q946" s="279" t="str">
        <f t="shared" ref="Q946:Q951" si="62">E946</f>
        <v/>
      </c>
    </row>
    <row r="947" spans="1:17" ht="25.5" x14ac:dyDescent="0.25">
      <c r="A947" s="18"/>
      <c r="B947" s="194" t="s">
        <v>234</v>
      </c>
      <c r="C947" s="196" t="s">
        <v>239</v>
      </c>
      <c r="D947" s="31"/>
      <c r="E947" s="462" t="str">
        <f>IF('5'!$X$29="","",'5'!$X$29)</f>
        <v/>
      </c>
      <c r="F947" s="463"/>
      <c r="G947" s="463"/>
      <c r="H947" s="463"/>
      <c r="I947" s="463"/>
      <c r="J947" s="463"/>
      <c r="K947" s="466"/>
      <c r="L947" s="3"/>
      <c r="Q947" s="279" t="str">
        <f t="shared" si="62"/>
        <v/>
      </c>
    </row>
    <row r="948" spans="1:17" ht="25.5" x14ac:dyDescent="0.25">
      <c r="A948" s="18"/>
      <c r="B948" s="194" t="s">
        <v>235</v>
      </c>
      <c r="C948" s="196" t="s">
        <v>240</v>
      </c>
      <c r="D948" s="31"/>
      <c r="E948" s="462" t="str">
        <f>IF('5'!$X$30="","",'5'!$X$30)</f>
        <v/>
      </c>
      <c r="F948" s="463"/>
      <c r="G948" s="463"/>
      <c r="H948" s="463"/>
      <c r="I948" s="463"/>
      <c r="J948" s="463"/>
      <c r="K948" s="466"/>
      <c r="L948" s="3"/>
      <c r="Q948" s="279" t="str">
        <f t="shared" si="62"/>
        <v/>
      </c>
    </row>
    <row r="949" spans="1:17" x14ac:dyDescent="0.25">
      <c r="A949" s="18"/>
      <c r="B949" s="194" t="s">
        <v>236</v>
      </c>
      <c r="C949" s="196" t="s">
        <v>241</v>
      </c>
      <c r="D949" s="31"/>
      <c r="E949" s="462" t="str">
        <f>IF('5'!$X$31="","",'5'!$X$31)</f>
        <v/>
      </c>
      <c r="F949" s="463"/>
      <c r="G949" s="463"/>
      <c r="H949" s="463"/>
      <c r="I949" s="463"/>
      <c r="J949" s="463"/>
      <c r="K949" s="466"/>
      <c r="L949" s="3"/>
      <c r="Q949" s="279" t="str">
        <f t="shared" si="62"/>
        <v/>
      </c>
    </row>
    <row r="950" spans="1:17" x14ac:dyDescent="0.25">
      <c r="A950" s="18"/>
      <c r="B950" s="194" t="s">
        <v>237</v>
      </c>
      <c r="C950" s="196" t="s">
        <v>242</v>
      </c>
      <c r="D950" s="31"/>
      <c r="E950" s="462" t="str">
        <f>IF('5'!$X$32="","",'5'!$X$32)</f>
        <v/>
      </c>
      <c r="F950" s="463"/>
      <c r="G950" s="463"/>
      <c r="H950" s="463"/>
      <c r="I950" s="463"/>
      <c r="J950" s="463"/>
      <c r="K950" s="466"/>
      <c r="L950" s="3"/>
      <c r="Q950" s="279" t="str">
        <f t="shared" si="62"/>
        <v/>
      </c>
    </row>
    <row r="951" spans="1:17" x14ac:dyDescent="0.25">
      <c r="A951" s="18"/>
      <c r="B951" s="194" t="s">
        <v>238</v>
      </c>
      <c r="C951" s="196" t="s">
        <v>243</v>
      </c>
      <c r="D951" s="31"/>
      <c r="E951" s="462" t="str">
        <f>IF('5'!$X$33="","",'5'!$X$33)</f>
        <v/>
      </c>
      <c r="F951" s="463"/>
      <c r="G951" s="463"/>
      <c r="H951" s="463"/>
      <c r="I951" s="463"/>
      <c r="J951" s="463"/>
      <c r="K951" s="466"/>
      <c r="L951" s="3"/>
      <c r="Q951" s="279" t="str">
        <f t="shared" si="62"/>
        <v/>
      </c>
    </row>
    <row r="952" spans="1:17" x14ac:dyDescent="0.25">
      <c r="A952" s="18"/>
      <c r="B952" s="123"/>
      <c r="C952" s="118" t="s">
        <v>247</v>
      </c>
      <c r="D952" s="192"/>
      <c r="E952" s="192"/>
      <c r="F952" s="192"/>
      <c r="G952" s="192"/>
      <c r="H952" s="192"/>
      <c r="I952" s="192"/>
      <c r="J952" s="192"/>
      <c r="K952" s="192"/>
      <c r="L952" s="3"/>
    </row>
    <row r="953" spans="1:17" x14ac:dyDescent="0.25">
      <c r="A953" s="18"/>
      <c r="B953" s="194" t="s">
        <v>233</v>
      </c>
      <c r="C953" s="196" t="s">
        <v>428</v>
      </c>
      <c r="D953" s="31"/>
      <c r="E953" s="462" t="str">
        <f>IF('5'!$X$36="","",'5'!$X$36)</f>
        <v/>
      </c>
      <c r="F953" s="463"/>
      <c r="G953" s="463"/>
      <c r="H953" s="463"/>
      <c r="I953" s="463"/>
      <c r="J953" s="463"/>
      <c r="K953" s="466"/>
      <c r="L953" s="3"/>
      <c r="Q953" s="279" t="str">
        <f t="shared" ref="Q953:Q958" si="63">E953</f>
        <v/>
      </c>
    </row>
    <row r="954" spans="1:17" ht="25.5" x14ac:dyDescent="0.25">
      <c r="A954" s="18"/>
      <c r="B954" s="194" t="s">
        <v>234</v>
      </c>
      <c r="C954" s="196" t="s">
        <v>239</v>
      </c>
      <c r="D954" s="31"/>
      <c r="E954" s="462" t="str">
        <f>IF('5'!$X$37="","",'5'!$X$37)</f>
        <v/>
      </c>
      <c r="F954" s="463"/>
      <c r="G954" s="463"/>
      <c r="H954" s="463"/>
      <c r="I954" s="463"/>
      <c r="J954" s="463"/>
      <c r="K954" s="466"/>
      <c r="L954" s="3"/>
      <c r="Q954" s="279" t="str">
        <f t="shared" si="63"/>
        <v/>
      </c>
    </row>
    <row r="955" spans="1:17" ht="25.5" x14ac:dyDescent="0.25">
      <c r="A955" s="18"/>
      <c r="B955" s="194" t="s">
        <v>235</v>
      </c>
      <c r="C955" s="196" t="s">
        <v>240</v>
      </c>
      <c r="D955" s="31"/>
      <c r="E955" s="462" t="str">
        <f>IF('5'!$X$38="","",'5'!$X$38)</f>
        <v/>
      </c>
      <c r="F955" s="463"/>
      <c r="G955" s="463"/>
      <c r="H955" s="463"/>
      <c r="I955" s="463"/>
      <c r="J955" s="463"/>
      <c r="K955" s="466"/>
      <c r="L955" s="3"/>
      <c r="Q955" s="279" t="str">
        <f t="shared" si="63"/>
        <v/>
      </c>
    </row>
    <row r="956" spans="1:17" x14ac:dyDescent="0.25">
      <c r="A956" s="18"/>
      <c r="B956" s="194" t="s">
        <v>236</v>
      </c>
      <c r="C956" s="196" t="s">
        <v>241</v>
      </c>
      <c r="D956" s="31"/>
      <c r="E956" s="462" t="str">
        <f>IF('5'!$X$39="","",'5'!$X$39)</f>
        <v/>
      </c>
      <c r="F956" s="463"/>
      <c r="G956" s="463"/>
      <c r="H956" s="463"/>
      <c r="I956" s="463"/>
      <c r="J956" s="463"/>
      <c r="K956" s="466"/>
      <c r="L956" s="3"/>
      <c r="Q956" s="279" t="str">
        <f t="shared" si="63"/>
        <v/>
      </c>
    </row>
    <row r="957" spans="1:17" x14ac:dyDescent="0.25">
      <c r="A957" s="18"/>
      <c r="B957" s="194" t="s">
        <v>237</v>
      </c>
      <c r="C957" s="196" t="s">
        <v>242</v>
      </c>
      <c r="D957" s="31"/>
      <c r="E957" s="462" t="str">
        <f>IF('5'!$X$40="","",'5'!$X$40)</f>
        <v/>
      </c>
      <c r="F957" s="463"/>
      <c r="G957" s="463"/>
      <c r="H957" s="463"/>
      <c r="I957" s="463"/>
      <c r="J957" s="463"/>
      <c r="K957" s="466"/>
      <c r="L957" s="3"/>
      <c r="Q957" s="279" t="str">
        <f t="shared" si="63"/>
        <v/>
      </c>
    </row>
    <row r="958" spans="1:17" x14ac:dyDescent="0.25">
      <c r="A958" s="18"/>
      <c r="B958" s="194" t="s">
        <v>238</v>
      </c>
      <c r="C958" s="196" t="s">
        <v>243</v>
      </c>
      <c r="D958" s="31"/>
      <c r="E958" s="462" t="str">
        <f>IF('5'!$X$41="","",'5'!$X$41)</f>
        <v/>
      </c>
      <c r="F958" s="463"/>
      <c r="G958" s="463"/>
      <c r="H958" s="463"/>
      <c r="I958" s="463"/>
      <c r="J958" s="463"/>
      <c r="K958" s="466"/>
      <c r="L958" s="3"/>
      <c r="Q958" s="279" t="str">
        <f t="shared" si="63"/>
        <v/>
      </c>
    </row>
    <row r="959" spans="1:17" x14ac:dyDescent="0.25">
      <c r="A959" s="18"/>
      <c r="B959" s="123"/>
      <c r="C959" s="118" t="s">
        <v>248</v>
      </c>
      <c r="D959" s="192"/>
      <c r="E959" s="192"/>
      <c r="F959" s="192"/>
      <c r="G959" s="192"/>
      <c r="H959" s="192"/>
      <c r="I959" s="192"/>
      <c r="J959" s="192"/>
      <c r="K959" s="192"/>
      <c r="L959" s="3"/>
    </row>
    <row r="960" spans="1:17" x14ac:dyDescent="0.25">
      <c r="A960" s="18"/>
      <c r="B960" s="194" t="s">
        <v>233</v>
      </c>
      <c r="C960" s="196" t="s">
        <v>428</v>
      </c>
      <c r="D960" s="31"/>
      <c r="E960" s="462" t="str">
        <f>IF('5'!$X$44="","",'5'!$X$44)</f>
        <v/>
      </c>
      <c r="F960" s="463"/>
      <c r="G960" s="463"/>
      <c r="H960" s="463"/>
      <c r="I960" s="463"/>
      <c r="J960" s="463"/>
      <c r="K960" s="466"/>
      <c r="L960" s="3"/>
      <c r="Q960" s="279" t="str">
        <f t="shared" ref="Q960:Q965" si="64">E960</f>
        <v/>
      </c>
    </row>
    <row r="961" spans="1:19" ht="25.5" x14ac:dyDescent="0.25">
      <c r="A961" s="18"/>
      <c r="B961" s="194" t="s">
        <v>234</v>
      </c>
      <c r="C961" s="196" t="s">
        <v>239</v>
      </c>
      <c r="D961" s="31"/>
      <c r="E961" s="462" t="str">
        <f>IF('5'!$X$45="","",'5'!$X$45)</f>
        <v/>
      </c>
      <c r="F961" s="463"/>
      <c r="G961" s="463"/>
      <c r="H961" s="463"/>
      <c r="I961" s="463"/>
      <c r="J961" s="463"/>
      <c r="K961" s="466"/>
      <c r="L961" s="3"/>
      <c r="Q961" s="279" t="str">
        <f t="shared" si="64"/>
        <v/>
      </c>
    </row>
    <row r="962" spans="1:19" ht="25.5" x14ac:dyDescent="0.25">
      <c r="A962" s="18"/>
      <c r="B962" s="194" t="s">
        <v>235</v>
      </c>
      <c r="C962" s="196" t="s">
        <v>240</v>
      </c>
      <c r="D962" s="31"/>
      <c r="E962" s="462" t="str">
        <f>IF('5'!$X$46="","",'5'!$X$46)</f>
        <v/>
      </c>
      <c r="F962" s="463"/>
      <c r="G962" s="463"/>
      <c r="H962" s="463"/>
      <c r="I962" s="463"/>
      <c r="J962" s="463"/>
      <c r="K962" s="466"/>
      <c r="L962" s="3"/>
      <c r="Q962" s="279" t="str">
        <f t="shared" si="64"/>
        <v/>
      </c>
    </row>
    <row r="963" spans="1:19" x14ac:dyDescent="0.25">
      <c r="A963" s="18"/>
      <c r="B963" s="194" t="s">
        <v>236</v>
      </c>
      <c r="C963" s="196" t="s">
        <v>241</v>
      </c>
      <c r="D963" s="31"/>
      <c r="E963" s="462" t="str">
        <f>IF('5'!$X$47="","",'5'!$X$47)</f>
        <v/>
      </c>
      <c r="F963" s="463"/>
      <c r="G963" s="463"/>
      <c r="H963" s="463"/>
      <c r="I963" s="463"/>
      <c r="J963" s="463"/>
      <c r="K963" s="466"/>
      <c r="L963" s="3"/>
      <c r="Q963" s="279" t="str">
        <f t="shared" si="64"/>
        <v/>
      </c>
    </row>
    <row r="964" spans="1:19" x14ac:dyDescent="0.25">
      <c r="A964" s="18"/>
      <c r="B964" s="194" t="s">
        <v>237</v>
      </c>
      <c r="C964" s="196" t="s">
        <v>242</v>
      </c>
      <c r="D964" s="31"/>
      <c r="E964" s="462" t="str">
        <f>IF('5'!$X$48="","",'5'!$X$48)</f>
        <v/>
      </c>
      <c r="F964" s="463"/>
      <c r="G964" s="463"/>
      <c r="H964" s="463"/>
      <c r="I964" s="463"/>
      <c r="J964" s="463"/>
      <c r="K964" s="466"/>
      <c r="L964" s="3"/>
      <c r="Q964" s="279" t="str">
        <f t="shared" si="64"/>
        <v/>
      </c>
    </row>
    <row r="965" spans="1:19" x14ac:dyDescent="0.25">
      <c r="A965" s="18"/>
      <c r="B965" s="194" t="s">
        <v>238</v>
      </c>
      <c r="C965" s="196" t="s">
        <v>243</v>
      </c>
      <c r="D965" s="31"/>
      <c r="E965" s="462" t="str">
        <f>IF('5'!$X$49="","",'5'!$X$49)</f>
        <v/>
      </c>
      <c r="F965" s="463"/>
      <c r="G965" s="463"/>
      <c r="H965" s="463"/>
      <c r="I965" s="463"/>
      <c r="J965" s="463"/>
      <c r="K965" s="466"/>
      <c r="L965" s="3"/>
      <c r="Q965" s="279" t="str">
        <f t="shared" si="64"/>
        <v/>
      </c>
    </row>
    <row r="966" spans="1:19" s="268" customFormat="1" ht="8.25" x14ac:dyDescent="0.15">
      <c r="A966" s="266"/>
      <c r="B966" s="266"/>
      <c r="C966" s="266"/>
      <c r="D966" s="266"/>
      <c r="E966" s="266"/>
      <c r="F966" s="266"/>
      <c r="G966" s="266"/>
      <c r="H966" s="266"/>
      <c r="I966" s="266"/>
      <c r="J966" s="266"/>
      <c r="K966" s="266"/>
      <c r="L966" s="267"/>
      <c r="P966" s="277"/>
      <c r="Q966" s="277"/>
      <c r="R966" s="277"/>
      <c r="S966" s="277"/>
    </row>
    <row r="967" spans="1:19" x14ac:dyDescent="0.25">
      <c r="A967" s="18"/>
      <c r="B967" s="121">
        <v>6</v>
      </c>
      <c r="C967" s="115" t="s">
        <v>429</v>
      </c>
      <c r="D967" s="185"/>
      <c r="E967" s="189"/>
      <c r="F967" s="189"/>
      <c r="G967" s="189"/>
      <c r="H967" s="189"/>
      <c r="I967" s="189"/>
      <c r="J967" s="189"/>
      <c r="K967" s="189"/>
      <c r="L967" s="3"/>
    </row>
    <row r="968" spans="1:19" x14ac:dyDescent="0.25">
      <c r="A968" s="18"/>
      <c r="B968" s="194" t="s">
        <v>253</v>
      </c>
      <c r="C968" s="195" t="s">
        <v>430</v>
      </c>
      <c r="D968" s="31"/>
      <c r="E968" s="462" t="str">
        <f>IF('6'!$X$8="","",'6'!$X$8)</f>
        <v/>
      </c>
      <c r="F968" s="463"/>
      <c r="G968" s="463"/>
      <c r="H968" s="464" t="str">
        <f>IF('6'!$X$10="","",'6'!$X$10)</f>
        <v/>
      </c>
      <c r="I968" s="464"/>
      <c r="J968" s="464"/>
      <c r="K968" s="464"/>
      <c r="L968" s="3"/>
      <c r="R968" s="279" t="str">
        <f>H968</f>
        <v/>
      </c>
    </row>
    <row r="969" spans="1:19" x14ac:dyDescent="0.25">
      <c r="A969" s="18"/>
      <c r="B969" s="194" t="s">
        <v>254</v>
      </c>
      <c r="C969" s="195" t="s">
        <v>431</v>
      </c>
      <c r="D969" s="31"/>
      <c r="E969" s="462" t="str">
        <f>IF('6'!$X$13="","",'6'!$X$13)</f>
        <v/>
      </c>
      <c r="F969" s="463"/>
      <c r="G969" s="463"/>
      <c r="H969" s="464" t="str">
        <f>IF('6'!$X$15="","",'6'!$X$15)</f>
        <v/>
      </c>
      <c r="I969" s="464"/>
      <c r="J969" s="464"/>
      <c r="K969" s="464"/>
      <c r="L969" s="3"/>
      <c r="R969" s="279" t="str">
        <f>H969</f>
        <v/>
      </c>
    </row>
    <row r="970" spans="1:19" x14ac:dyDescent="0.25">
      <c r="A970" s="18"/>
      <c r="B970" s="194" t="s">
        <v>256</v>
      </c>
      <c r="C970" s="195" t="s">
        <v>279</v>
      </c>
      <c r="D970" s="31"/>
      <c r="E970" s="462" t="str">
        <f>IF('6'!$X$18="","",'6'!$X$18)</f>
        <v/>
      </c>
      <c r="F970" s="463"/>
      <c r="G970" s="463"/>
      <c r="H970" s="463"/>
      <c r="I970" s="463"/>
      <c r="J970" s="463"/>
      <c r="K970" s="466"/>
      <c r="L970" s="3"/>
      <c r="Q970" s="279" t="str">
        <f>E970</f>
        <v/>
      </c>
    </row>
    <row r="971" spans="1:19" x14ac:dyDescent="0.25">
      <c r="A971" s="18"/>
      <c r="B971" s="194" t="s">
        <v>258</v>
      </c>
      <c r="C971" s="195" t="s">
        <v>257</v>
      </c>
      <c r="D971" s="31"/>
      <c r="E971" s="462" t="str">
        <f>IF('6'!$X$21="","",'6'!$X$21)</f>
        <v/>
      </c>
      <c r="F971" s="463"/>
      <c r="G971" s="463"/>
      <c r="H971" s="463"/>
      <c r="I971" s="463"/>
      <c r="J971" s="463"/>
      <c r="K971" s="466"/>
      <c r="L971" s="3"/>
      <c r="Q971" s="279" t="str">
        <f>E971</f>
        <v/>
      </c>
    </row>
    <row r="972" spans="1:19" x14ac:dyDescent="0.25">
      <c r="A972" s="18"/>
      <c r="B972" s="194" t="s">
        <v>261</v>
      </c>
      <c r="C972" s="195" t="s">
        <v>432</v>
      </c>
      <c r="D972" s="31"/>
      <c r="E972" s="462" t="str">
        <f>IF('6'!$X$24="","",'6'!$X$24)</f>
        <v/>
      </c>
      <c r="F972" s="463"/>
      <c r="G972" s="463"/>
      <c r="H972" s="463"/>
      <c r="I972" s="463"/>
      <c r="J972" s="463"/>
      <c r="K972" s="466"/>
      <c r="L972" s="3"/>
      <c r="Q972" s="279" t="str">
        <f>E972</f>
        <v/>
      </c>
    </row>
    <row r="973" spans="1:19" x14ac:dyDescent="0.25">
      <c r="A973" s="18"/>
      <c r="B973" s="194" t="s">
        <v>520</v>
      </c>
      <c r="C973" s="195" t="s">
        <v>521</v>
      </c>
      <c r="D973" s="31"/>
      <c r="E973" s="462" t="str">
        <f>IF('6'!$X$27="","",'6'!$X$27)</f>
        <v/>
      </c>
      <c r="F973" s="463"/>
      <c r="G973" s="463"/>
      <c r="H973" s="463"/>
      <c r="I973" s="463"/>
      <c r="J973" s="463"/>
      <c r="K973" s="466"/>
      <c r="L973" s="3"/>
      <c r="Q973" s="279" t="str">
        <f>E973</f>
        <v/>
      </c>
    </row>
    <row r="974" spans="1:19" s="268" customFormat="1" ht="8.25" x14ac:dyDescent="0.15">
      <c r="A974" s="266"/>
      <c r="B974" s="266"/>
      <c r="C974" s="266"/>
      <c r="D974" s="266"/>
      <c r="E974" s="266"/>
      <c r="F974" s="266"/>
      <c r="G974" s="266"/>
      <c r="H974" s="266"/>
      <c r="I974" s="266"/>
      <c r="J974" s="266"/>
      <c r="K974" s="266"/>
      <c r="L974" s="267"/>
      <c r="P974" s="277"/>
      <c r="Q974" s="277"/>
      <c r="R974" s="277"/>
      <c r="S974" s="277"/>
    </row>
    <row r="975" spans="1:19" x14ac:dyDescent="0.25">
      <c r="A975" s="18"/>
      <c r="B975" s="121">
        <v>7</v>
      </c>
      <c r="C975" s="115" t="s">
        <v>263</v>
      </c>
      <c r="D975" s="189"/>
      <c r="E975" s="189"/>
      <c r="F975" s="189"/>
      <c r="G975" s="189"/>
      <c r="H975" s="189"/>
      <c r="I975" s="189"/>
      <c r="J975" s="189"/>
      <c r="K975" s="189"/>
      <c r="L975" s="3"/>
      <c r="R975" s="279"/>
    </row>
    <row r="976" spans="1:19" x14ac:dyDescent="0.25">
      <c r="A976" s="18"/>
      <c r="B976" s="194" t="s">
        <v>264</v>
      </c>
      <c r="C976" s="195" t="s">
        <v>262</v>
      </c>
      <c r="D976" s="31"/>
      <c r="E976" s="462" t="str">
        <f>IF('7'!$X$10="","",'7'!$X$10)</f>
        <v/>
      </c>
      <c r="F976" s="463"/>
      <c r="G976" s="463"/>
      <c r="H976" s="464" t="str">
        <f>IF('7'!$X$12="","",'7'!$X$12)</f>
        <v/>
      </c>
      <c r="I976" s="464"/>
      <c r="J976" s="464"/>
      <c r="K976" s="464"/>
      <c r="L976" s="3"/>
      <c r="R976" s="279" t="str">
        <f>H976</f>
        <v/>
      </c>
    </row>
    <row r="977" spans="1:19" x14ac:dyDescent="0.25">
      <c r="A977" s="18"/>
      <c r="B977" s="194" t="s">
        <v>269</v>
      </c>
      <c r="C977" s="195" t="s">
        <v>265</v>
      </c>
      <c r="D977" s="31"/>
      <c r="E977" s="462" t="str">
        <f>IF('7'!$X$15="","",'7'!$X$15)</f>
        <v/>
      </c>
      <c r="F977" s="463"/>
      <c r="G977" s="463"/>
      <c r="H977" s="464" t="str">
        <f>IF('7'!$X$16="","",'7'!$X$16)</f>
        <v/>
      </c>
      <c r="I977" s="464"/>
      <c r="J977" s="464"/>
      <c r="K977" s="464"/>
      <c r="L977" s="3"/>
      <c r="R977" s="279" t="str">
        <f>H977</f>
        <v/>
      </c>
    </row>
    <row r="978" spans="1:19" x14ac:dyDescent="0.25">
      <c r="A978" s="18"/>
      <c r="B978" s="194" t="s">
        <v>278</v>
      </c>
      <c r="C978" s="195" t="s">
        <v>270</v>
      </c>
      <c r="D978" s="31"/>
      <c r="E978" s="462" t="str">
        <f>IF('7'!$X$19="","",'7'!$X$19)</f>
        <v/>
      </c>
      <c r="F978" s="463"/>
      <c r="G978" s="463"/>
      <c r="H978" s="464" t="str">
        <f>IF('7'!$X$21="","",'7'!$X$21)</f>
        <v/>
      </c>
      <c r="I978" s="464"/>
      <c r="J978" s="464"/>
      <c r="K978" s="464"/>
      <c r="L978" s="3"/>
      <c r="R978" s="279" t="str">
        <f>H978</f>
        <v/>
      </c>
    </row>
    <row r="979" spans="1:19" x14ac:dyDescent="0.25">
      <c r="A979" s="18"/>
      <c r="B979" s="194" t="s">
        <v>281</v>
      </c>
      <c r="C979" s="195" t="s">
        <v>282</v>
      </c>
      <c r="D979" s="31"/>
      <c r="E979" s="462" t="str">
        <f>IF('7'!$X$28="","",'7'!$X$28)</f>
        <v/>
      </c>
      <c r="F979" s="463"/>
      <c r="G979" s="463"/>
      <c r="H979" s="464" t="str">
        <f>IF('7'!$X$30="","",'7'!$X$30)</f>
        <v/>
      </c>
      <c r="I979" s="464"/>
      <c r="J979" s="464"/>
      <c r="K979" s="464"/>
      <c r="L979" s="3"/>
      <c r="R979" s="279" t="str">
        <f>H979</f>
        <v/>
      </c>
    </row>
    <row r="980" spans="1:19" x14ac:dyDescent="0.25">
      <c r="A980" s="18"/>
      <c r="B980" s="194" t="s">
        <v>286</v>
      </c>
      <c r="C980" s="195" t="s">
        <v>287</v>
      </c>
      <c r="D980" s="31"/>
      <c r="E980" s="462" t="str">
        <f>IF('7'!$X$33="","",'7'!$X$33)</f>
        <v/>
      </c>
      <c r="F980" s="463"/>
      <c r="G980" s="463"/>
      <c r="H980" s="464" t="str">
        <f>IF('7'!$X$34="","",'7'!$X$34)</f>
        <v/>
      </c>
      <c r="I980" s="464"/>
      <c r="J980" s="464"/>
      <c r="K980" s="464"/>
      <c r="L980" s="3"/>
      <c r="R980" s="279" t="str">
        <f>H980</f>
        <v/>
      </c>
    </row>
    <row r="981" spans="1:19" x14ac:dyDescent="0.25">
      <c r="A981" s="18"/>
      <c r="B981" s="194" t="s">
        <v>290</v>
      </c>
      <c r="C981" s="195" t="s">
        <v>436</v>
      </c>
      <c r="D981" s="31"/>
      <c r="E981" s="462" t="str">
        <f>IF('7'!$X$38="","",'7'!$X$38)</f>
        <v/>
      </c>
      <c r="F981" s="463"/>
      <c r="G981" s="463"/>
      <c r="H981" s="474" t="str">
        <f>IF('7'!$X$41="","",'7'!$X$41)</f>
        <v/>
      </c>
      <c r="I981" s="475"/>
      <c r="J981" s="475"/>
      <c r="K981" s="476"/>
      <c r="L981" s="3"/>
      <c r="Q981" s="279" t="str">
        <f>H981</f>
        <v/>
      </c>
    </row>
    <row r="982" spans="1:19" x14ac:dyDescent="0.25">
      <c r="A982" s="18"/>
      <c r="B982" s="194"/>
      <c r="C982" s="195" t="s">
        <v>437</v>
      </c>
      <c r="D982" s="31"/>
      <c r="E982" s="462" t="str">
        <f>IF('7'!$X$39="","",'7'!$X$39)</f>
        <v/>
      </c>
      <c r="F982" s="463"/>
      <c r="G982" s="463"/>
      <c r="H982" s="479"/>
      <c r="I982" s="480"/>
      <c r="J982" s="480"/>
      <c r="K982" s="481"/>
      <c r="L982" s="3"/>
      <c r="R982" s="279"/>
    </row>
    <row r="983" spans="1:19" x14ac:dyDescent="0.25">
      <c r="A983" s="18"/>
      <c r="B983" s="194" t="s">
        <v>294</v>
      </c>
      <c r="C983" s="195" t="s">
        <v>434</v>
      </c>
      <c r="D983" s="31"/>
      <c r="E983" s="462" t="str">
        <f>IF('7'!$X$47="","",'7'!$X$47)</f>
        <v/>
      </c>
      <c r="F983" s="463"/>
      <c r="G983" s="463"/>
      <c r="H983" s="464" t="str">
        <f>IF('7'!$X$48="","",'7'!$X$48)</f>
        <v/>
      </c>
      <c r="I983" s="464"/>
      <c r="J983" s="464"/>
      <c r="K983" s="464"/>
      <c r="L983" s="3"/>
      <c r="R983" s="279" t="str">
        <f>H983</f>
        <v/>
      </c>
    </row>
    <row r="984" spans="1:19" x14ac:dyDescent="0.25">
      <c r="A984" s="18"/>
      <c r="B984" s="194" t="s">
        <v>433</v>
      </c>
      <c r="C984" s="195" t="s">
        <v>435</v>
      </c>
      <c r="D984" s="31"/>
      <c r="E984" s="462" t="str">
        <f>IF('7'!$X$56="","",'7'!$X$56)</f>
        <v/>
      </c>
      <c r="F984" s="463"/>
      <c r="G984" s="463"/>
      <c r="H984" s="464" t="str">
        <f>IF('7'!$X$57="","",'7'!$X$57)</f>
        <v/>
      </c>
      <c r="I984" s="464"/>
      <c r="J984" s="464"/>
      <c r="K984" s="464"/>
      <c r="L984" s="3"/>
      <c r="R984" s="279" t="str">
        <f>H984</f>
        <v/>
      </c>
    </row>
    <row r="985" spans="1:19" s="268" customFormat="1" ht="8.25" x14ac:dyDescent="0.15">
      <c r="A985" s="266"/>
      <c r="B985" s="266"/>
      <c r="C985" s="266"/>
      <c r="D985" s="266"/>
      <c r="E985" s="266"/>
      <c r="F985" s="266"/>
      <c r="G985" s="266"/>
      <c r="H985" s="266"/>
      <c r="I985" s="266"/>
      <c r="J985" s="266"/>
      <c r="K985" s="266"/>
      <c r="L985" s="267"/>
      <c r="P985" s="277"/>
      <c r="Q985" s="277"/>
      <c r="R985" s="277"/>
      <c r="S985" s="277"/>
    </row>
    <row r="986" spans="1:19" x14ac:dyDescent="0.25">
      <c r="A986" s="18"/>
      <c r="B986" s="121">
        <v>8</v>
      </c>
      <c r="C986" s="115" t="s">
        <v>298</v>
      </c>
      <c r="D986" s="189"/>
      <c r="E986" s="189"/>
      <c r="F986" s="189"/>
      <c r="G986" s="189"/>
      <c r="H986" s="189"/>
      <c r="I986" s="189"/>
      <c r="J986" s="189"/>
      <c r="K986" s="189"/>
      <c r="L986" s="3"/>
    </row>
    <row r="987" spans="1:19" ht="25.5" x14ac:dyDescent="0.25">
      <c r="A987" s="18"/>
      <c r="B987" s="196" t="s">
        <v>300</v>
      </c>
      <c r="C987" s="196" t="s">
        <v>439</v>
      </c>
      <c r="D987" s="196"/>
      <c r="E987" s="196"/>
      <c r="F987" s="196"/>
      <c r="G987" s="196"/>
      <c r="H987" s="196"/>
      <c r="I987" s="196"/>
      <c r="J987" s="196"/>
      <c r="K987" s="196"/>
      <c r="L987" s="3"/>
    </row>
    <row r="988" spans="1:19" x14ac:dyDescent="0.25">
      <c r="A988" s="18"/>
      <c r="B988" s="194" t="s">
        <v>233</v>
      </c>
      <c r="C988" s="196" t="s">
        <v>438</v>
      </c>
      <c r="D988" s="31"/>
      <c r="E988" s="462" t="str">
        <f>IF('8'!$X$8="","",'8'!$X$8)</f>
        <v/>
      </c>
      <c r="F988" s="463"/>
      <c r="G988" s="463"/>
      <c r="H988" s="474" t="str">
        <f>IF('8'!$X$14="","",'8'!$X$14)</f>
        <v/>
      </c>
      <c r="I988" s="475"/>
      <c r="J988" s="475"/>
      <c r="K988" s="476"/>
      <c r="L988" s="3"/>
      <c r="Q988" s="278" t="str">
        <f>H988</f>
        <v/>
      </c>
    </row>
    <row r="989" spans="1:19" x14ac:dyDescent="0.25">
      <c r="A989" s="18"/>
      <c r="B989" s="194" t="s">
        <v>234</v>
      </c>
      <c r="C989" s="196" t="s">
        <v>302</v>
      </c>
      <c r="D989" s="31"/>
      <c r="E989" s="462" t="str">
        <f>IF('8'!$X$9="","",'8'!$X$9)</f>
        <v/>
      </c>
      <c r="F989" s="463"/>
      <c r="G989" s="463"/>
      <c r="H989" s="477"/>
      <c r="I989" s="408"/>
      <c r="J989" s="408"/>
      <c r="K989" s="478"/>
      <c r="L989" s="3"/>
    </row>
    <row r="990" spans="1:19" x14ac:dyDescent="0.25">
      <c r="A990" s="18"/>
      <c r="B990" s="194" t="s">
        <v>235</v>
      </c>
      <c r="C990" s="196" t="s">
        <v>303</v>
      </c>
      <c r="D990" s="31"/>
      <c r="E990" s="462" t="str">
        <f>IF('8'!$X$10="","",'8'!$X$10)</f>
        <v/>
      </c>
      <c r="F990" s="463"/>
      <c r="G990" s="463"/>
      <c r="H990" s="477"/>
      <c r="I990" s="408"/>
      <c r="J990" s="408"/>
      <c r="K990" s="478"/>
      <c r="L990" s="3"/>
    </row>
    <row r="991" spans="1:19" x14ac:dyDescent="0.25">
      <c r="A991" s="18"/>
      <c r="B991" s="194" t="s">
        <v>236</v>
      </c>
      <c r="C991" s="196" t="s">
        <v>304</v>
      </c>
      <c r="D991" s="31"/>
      <c r="E991" s="462" t="str">
        <f>IF('8'!$X$11="","",'8'!$X$11)</f>
        <v/>
      </c>
      <c r="F991" s="463"/>
      <c r="G991" s="463"/>
      <c r="H991" s="477"/>
      <c r="I991" s="408"/>
      <c r="J991" s="408"/>
      <c r="K991" s="478"/>
      <c r="L991" s="3"/>
    </row>
    <row r="992" spans="1:19" x14ac:dyDescent="0.25">
      <c r="A992" s="18"/>
      <c r="B992" s="194" t="s">
        <v>237</v>
      </c>
      <c r="C992" s="196" t="s">
        <v>315</v>
      </c>
      <c r="D992" s="31"/>
      <c r="E992" s="462" t="str">
        <f>IF('8'!$X$12="","",'8'!$X$12)</f>
        <v/>
      </c>
      <c r="F992" s="463"/>
      <c r="G992" s="463"/>
      <c r="H992" s="477"/>
      <c r="I992" s="408"/>
      <c r="J992" s="408"/>
      <c r="K992" s="478"/>
      <c r="L992" s="3"/>
    </row>
    <row r="993" spans="1:19" x14ac:dyDescent="0.25">
      <c r="A993" s="18"/>
      <c r="B993" s="194" t="s">
        <v>238</v>
      </c>
      <c r="C993" s="196" t="s">
        <v>306</v>
      </c>
      <c r="D993" s="31"/>
      <c r="E993" s="462" t="str">
        <f>IF('8'!$X$13="","",'8'!$X$13)</f>
        <v/>
      </c>
      <c r="F993" s="463"/>
      <c r="G993" s="463"/>
      <c r="H993" s="479"/>
      <c r="I993" s="480"/>
      <c r="J993" s="480"/>
      <c r="K993" s="481"/>
      <c r="L993" s="3"/>
    </row>
    <row r="994" spans="1:19" x14ac:dyDescent="0.25">
      <c r="A994" s="18"/>
      <c r="B994" s="194" t="s">
        <v>307</v>
      </c>
      <c r="C994" s="198" t="s">
        <v>440</v>
      </c>
      <c r="D994" s="199"/>
      <c r="E994" s="200"/>
      <c r="F994" s="200"/>
      <c r="G994" s="200"/>
      <c r="H994" s="200"/>
      <c r="I994" s="200"/>
      <c r="J994" s="200"/>
      <c r="K994" s="200"/>
      <c r="L994" s="3"/>
    </row>
    <row r="995" spans="1:19" x14ac:dyDescent="0.25">
      <c r="A995" s="18"/>
      <c r="B995" s="194" t="s">
        <v>233</v>
      </c>
      <c r="C995" s="196" t="s">
        <v>446</v>
      </c>
      <c r="D995" s="31"/>
      <c r="E995" s="462" t="str">
        <f>IF('8'!$X$19="","",'8'!$X$19)</f>
        <v/>
      </c>
      <c r="F995" s="463"/>
      <c r="G995" s="463"/>
      <c r="H995" s="474" t="str">
        <f>IF('8'!$X$25="","",'8'!$X$25)</f>
        <v/>
      </c>
      <c r="I995" s="475"/>
      <c r="J995" s="475"/>
      <c r="K995" s="476"/>
      <c r="L995" s="3"/>
      <c r="Q995" s="278" t="str">
        <f>H995</f>
        <v/>
      </c>
    </row>
    <row r="996" spans="1:19" x14ac:dyDescent="0.25">
      <c r="A996" s="18"/>
      <c r="B996" s="194" t="s">
        <v>234</v>
      </c>
      <c r="C996" s="196" t="s">
        <v>302</v>
      </c>
      <c r="D996" s="31"/>
      <c r="E996" s="462" t="str">
        <f>IF('8'!$X$20="","",'8'!$X$20)</f>
        <v/>
      </c>
      <c r="F996" s="463"/>
      <c r="G996" s="463"/>
      <c r="H996" s="477"/>
      <c r="I996" s="408"/>
      <c r="J996" s="408"/>
      <c r="K996" s="478"/>
      <c r="L996" s="3"/>
    </row>
    <row r="997" spans="1:19" x14ac:dyDescent="0.25">
      <c r="A997" s="18"/>
      <c r="B997" s="194" t="s">
        <v>235</v>
      </c>
      <c r="C997" s="196" t="s">
        <v>303</v>
      </c>
      <c r="D997" s="31"/>
      <c r="E997" s="462" t="str">
        <f>IF('8'!$X$21="","",'8'!$X$21)</f>
        <v/>
      </c>
      <c r="F997" s="463"/>
      <c r="G997" s="463"/>
      <c r="H997" s="477"/>
      <c r="I997" s="408"/>
      <c r="J997" s="408"/>
      <c r="K997" s="478"/>
      <c r="L997" s="3"/>
    </row>
    <row r="998" spans="1:19" x14ac:dyDescent="0.25">
      <c r="A998" s="18"/>
      <c r="B998" s="194" t="s">
        <v>236</v>
      </c>
      <c r="C998" s="196" t="s">
        <v>304</v>
      </c>
      <c r="D998" s="31"/>
      <c r="E998" s="462" t="str">
        <f>IF('8'!$X$22="","",'8'!$X$22)</f>
        <v/>
      </c>
      <c r="F998" s="463"/>
      <c r="G998" s="463"/>
      <c r="H998" s="477"/>
      <c r="I998" s="408"/>
      <c r="J998" s="408"/>
      <c r="K998" s="478"/>
      <c r="L998" s="3"/>
    </row>
    <row r="999" spans="1:19" x14ac:dyDescent="0.25">
      <c r="A999" s="18"/>
      <c r="B999" s="194" t="s">
        <v>237</v>
      </c>
      <c r="C999" s="196" t="s">
        <v>315</v>
      </c>
      <c r="D999" s="31"/>
      <c r="E999" s="462" t="str">
        <f>IF('8'!$X$23="","",'8'!$X$23)</f>
        <v/>
      </c>
      <c r="F999" s="463"/>
      <c r="G999" s="463"/>
      <c r="H999" s="477"/>
      <c r="I999" s="408"/>
      <c r="J999" s="408"/>
      <c r="K999" s="478"/>
      <c r="L999" s="3"/>
    </row>
    <row r="1000" spans="1:19" x14ac:dyDescent="0.25">
      <c r="A1000" s="18"/>
      <c r="B1000" s="194" t="s">
        <v>238</v>
      </c>
      <c r="C1000" s="196" t="s">
        <v>306</v>
      </c>
      <c r="D1000" s="31"/>
      <c r="E1000" s="462" t="str">
        <f>IF('8'!$X$24="","",'8'!$X$24)</f>
        <v/>
      </c>
      <c r="F1000" s="463"/>
      <c r="G1000" s="463"/>
      <c r="H1000" s="479"/>
      <c r="I1000" s="480"/>
      <c r="J1000" s="480"/>
      <c r="K1000" s="481"/>
      <c r="L1000" s="3"/>
    </row>
    <row r="1001" spans="1:19" x14ac:dyDescent="0.25">
      <c r="A1001" s="18"/>
      <c r="B1001" s="194" t="s">
        <v>312</v>
      </c>
      <c r="C1001" s="195" t="s">
        <v>441</v>
      </c>
      <c r="D1001" s="31"/>
      <c r="E1001" s="462" t="str">
        <f>IF('8'!$X$28="","",'8'!$X$28)</f>
        <v/>
      </c>
      <c r="F1001" s="463"/>
      <c r="G1001" s="463"/>
      <c r="H1001" s="463"/>
      <c r="I1001" s="463"/>
      <c r="J1001" s="463"/>
      <c r="K1001" s="466"/>
      <c r="L1001" s="3"/>
    </row>
    <row r="1002" spans="1:19" s="268" customFormat="1" ht="8.25" x14ac:dyDescent="0.15">
      <c r="A1002" s="266"/>
      <c r="B1002" s="269"/>
      <c r="C1002" s="269"/>
      <c r="D1002" s="266"/>
      <c r="E1002" s="266"/>
      <c r="F1002" s="266"/>
      <c r="G1002" s="266"/>
      <c r="H1002" s="266"/>
      <c r="I1002" s="266"/>
      <c r="J1002" s="266"/>
      <c r="K1002" s="266"/>
      <c r="L1002" s="267"/>
      <c r="P1002" s="277"/>
      <c r="Q1002" s="277"/>
      <c r="R1002" s="277"/>
      <c r="S1002" s="277"/>
    </row>
    <row r="1003" spans="1:19" x14ac:dyDescent="0.25">
      <c r="A1003" s="18"/>
      <c r="B1003" s="194" t="s">
        <v>323</v>
      </c>
      <c r="C1003" s="198" t="s">
        <v>324</v>
      </c>
      <c r="D1003" s="202">
        <f>FormControl!C1013</f>
        <v>0</v>
      </c>
      <c r="E1003" s="272">
        <f>FormControl!$H$162</f>
        <v>0</v>
      </c>
      <c r="F1003" s="200"/>
      <c r="G1003" s="200"/>
      <c r="H1003" s="200"/>
      <c r="I1003" s="200"/>
      <c r="J1003" s="200"/>
      <c r="K1003" s="200"/>
      <c r="L1003" s="3"/>
    </row>
    <row r="1004" spans="1:19" x14ac:dyDescent="0.25">
      <c r="A1004" s="18"/>
      <c r="B1004" s="123"/>
      <c r="C1004" s="118" t="s">
        <v>596</v>
      </c>
      <c r="D1004" s="31"/>
      <c r="E1004" s="471" t="str">
        <f>IF('8.4'!$X$28="","",'8.4'!$X$28)</f>
        <v/>
      </c>
      <c r="F1004" s="472"/>
      <c r="G1004" s="472"/>
      <c r="H1004" s="472"/>
      <c r="I1004" s="472"/>
      <c r="J1004" s="472"/>
      <c r="K1004" s="473"/>
      <c r="L1004" s="3"/>
    </row>
    <row r="1005" spans="1:19" x14ac:dyDescent="0.25">
      <c r="A1005" s="18"/>
      <c r="B1005" s="194" t="s">
        <v>233</v>
      </c>
      <c r="C1005" s="196" t="s">
        <v>449</v>
      </c>
      <c r="D1005" s="31"/>
      <c r="E1005" s="462" t="str">
        <f>IF('8.4'!$X$29="","",'8.4'!$X$29)</f>
        <v/>
      </c>
      <c r="F1005" s="463"/>
      <c r="G1005" s="463"/>
      <c r="H1005" s="463"/>
      <c r="I1005" s="463"/>
      <c r="J1005" s="463"/>
      <c r="K1005" s="466"/>
      <c r="L1005" s="3"/>
      <c r="Q1005" s="279" t="str">
        <f>E1005</f>
        <v/>
      </c>
    </row>
    <row r="1006" spans="1:19" x14ac:dyDescent="0.25">
      <c r="A1006" s="18"/>
      <c r="B1006" s="194"/>
      <c r="C1006" s="196" t="s">
        <v>597</v>
      </c>
      <c r="D1006" s="31"/>
      <c r="E1006" s="462" t="str">
        <f>IF('8.4'!$X$31="","",'8.4'!$X$31)</f>
        <v/>
      </c>
      <c r="F1006" s="463"/>
      <c r="G1006" s="463"/>
      <c r="H1006" s="463"/>
      <c r="I1006" s="463"/>
      <c r="J1006" s="463"/>
      <c r="K1006" s="466"/>
      <c r="L1006" s="3"/>
      <c r="Q1006" s="279" t="str">
        <f>E1006</f>
        <v/>
      </c>
    </row>
    <row r="1007" spans="1:19" x14ac:dyDescent="0.25">
      <c r="A1007" s="18"/>
      <c r="B1007" s="194" t="s">
        <v>234</v>
      </c>
      <c r="C1007" s="196" t="s">
        <v>326</v>
      </c>
      <c r="D1007" s="31"/>
      <c r="E1007" s="462" t="str">
        <f>IF('8.4'!$X$32="","",'8.4'!$X$32)</f>
        <v/>
      </c>
      <c r="F1007" s="463"/>
      <c r="G1007" s="463"/>
      <c r="H1007" s="463"/>
      <c r="I1007" s="463"/>
      <c r="J1007" s="463"/>
      <c r="K1007" s="466"/>
      <c r="L1007" s="3"/>
      <c r="Q1007" s="279" t="str">
        <f>E1007</f>
        <v/>
      </c>
    </row>
    <row r="1008" spans="1:19" x14ac:dyDescent="0.25">
      <c r="A1008" s="18"/>
      <c r="B1008" s="194" t="s">
        <v>235</v>
      </c>
      <c r="C1008" s="196" t="s">
        <v>327</v>
      </c>
      <c r="D1008" s="31"/>
      <c r="E1008" s="462" t="str">
        <f>IF('8.4'!$X$33="","",'8.4'!$X$33)</f>
        <v/>
      </c>
      <c r="F1008" s="463"/>
      <c r="G1008" s="463"/>
      <c r="H1008" s="463"/>
      <c r="I1008" s="463"/>
      <c r="J1008" s="463"/>
      <c r="K1008" s="466"/>
      <c r="L1008" s="3"/>
      <c r="Q1008" s="279" t="str">
        <f>E1008</f>
        <v/>
      </c>
    </row>
    <row r="1009" spans="1:17" x14ac:dyDescent="0.25">
      <c r="A1009" s="18"/>
      <c r="B1009" s="194" t="s">
        <v>236</v>
      </c>
      <c r="C1009" s="196" t="s">
        <v>328</v>
      </c>
      <c r="D1009" s="31"/>
      <c r="E1009" s="462" t="str">
        <f>IF('8.4'!$X$34="","",'8.4'!$X$34)</f>
        <v/>
      </c>
      <c r="F1009" s="463"/>
      <c r="G1009" s="463"/>
      <c r="H1009" s="463"/>
      <c r="I1009" s="463"/>
      <c r="J1009" s="463"/>
      <c r="K1009" s="466"/>
      <c r="L1009" s="3"/>
      <c r="Q1009" s="279" t="str">
        <f>E1009</f>
        <v/>
      </c>
    </row>
    <row r="1010" spans="1:17" x14ac:dyDescent="0.25">
      <c r="A1010" s="18"/>
      <c r="B1010" s="123"/>
      <c r="C1010" s="118" t="s">
        <v>598</v>
      </c>
      <c r="D1010" s="31"/>
      <c r="E1010" s="471" t="str">
        <f>IF('8.4'!$X$36="","",'8.4'!$X$36)</f>
        <v/>
      </c>
      <c r="F1010" s="472"/>
      <c r="G1010" s="472"/>
      <c r="H1010" s="472"/>
      <c r="I1010" s="472"/>
      <c r="J1010" s="472"/>
      <c r="K1010" s="473"/>
      <c r="L1010" s="3"/>
    </row>
    <row r="1011" spans="1:17" x14ac:dyDescent="0.25">
      <c r="A1011" s="18"/>
      <c r="B1011" s="194" t="s">
        <v>233</v>
      </c>
      <c r="C1011" s="196" t="s">
        <v>449</v>
      </c>
      <c r="D1011" s="31"/>
      <c r="E1011" s="462" t="str">
        <f>IF('8.4'!$X$37="","",'8.4'!$X$37)</f>
        <v/>
      </c>
      <c r="F1011" s="463"/>
      <c r="G1011" s="463"/>
      <c r="H1011" s="463"/>
      <c r="I1011" s="463"/>
      <c r="J1011" s="463"/>
      <c r="K1011" s="466"/>
      <c r="L1011" s="3"/>
      <c r="Q1011" s="279" t="str">
        <f>E1011</f>
        <v/>
      </c>
    </row>
    <row r="1012" spans="1:17" x14ac:dyDescent="0.25">
      <c r="A1012" s="18"/>
      <c r="B1012" s="194"/>
      <c r="C1012" s="196" t="s">
        <v>597</v>
      </c>
      <c r="D1012" s="31"/>
      <c r="E1012" s="462" t="str">
        <f>IF('8.4'!$X$39="","",'8.4'!$X$39)</f>
        <v/>
      </c>
      <c r="F1012" s="463"/>
      <c r="G1012" s="463"/>
      <c r="H1012" s="463"/>
      <c r="I1012" s="463"/>
      <c r="J1012" s="463"/>
      <c r="K1012" s="466"/>
      <c r="L1012" s="3"/>
      <c r="Q1012" s="279" t="str">
        <f>E1012</f>
        <v/>
      </c>
    </row>
    <row r="1013" spans="1:17" x14ac:dyDescent="0.25">
      <c r="A1013" s="18"/>
      <c r="B1013" s="194" t="s">
        <v>234</v>
      </c>
      <c r="C1013" s="196" t="s">
        <v>326</v>
      </c>
      <c r="D1013" s="31"/>
      <c r="E1013" s="462" t="str">
        <f>IF('8.4'!$X$40="","",'8.4'!$X$40)</f>
        <v/>
      </c>
      <c r="F1013" s="463"/>
      <c r="G1013" s="463"/>
      <c r="H1013" s="463"/>
      <c r="I1013" s="463"/>
      <c r="J1013" s="463"/>
      <c r="K1013" s="466"/>
      <c r="L1013" s="3"/>
      <c r="Q1013" s="279" t="str">
        <f>E1013</f>
        <v/>
      </c>
    </row>
    <row r="1014" spans="1:17" x14ac:dyDescent="0.25">
      <c r="A1014" s="18"/>
      <c r="B1014" s="194" t="s">
        <v>235</v>
      </c>
      <c r="C1014" s="196" t="s">
        <v>327</v>
      </c>
      <c r="D1014" s="31"/>
      <c r="E1014" s="462" t="str">
        <f>IF('8.4'!$X$41="","",'8.4'!$X$41)</f>
        <v/>
      </c>
      <c r="F1014" s="463"/>
      <c r="G1014" s="463"/>
      <c r="H1014" s="463"/>
      <c r="I1014" s="463"/>
      <c r="J1014" s="463"/>
      <c r="K1014" s="466"/>
      <c r="L1014" s="3"/>
      <c r="Q1014" s="279" t="str">
        <f>E1014</f>
        <v/>
      </c>
    </row>
    <row r="1015" spans="1:17" x14ac:dyDescent="0.25">
      <c r="A1015" s="18"/>
      <c r="B1015" s="194" t="s">
        <v>236</v>
      </c>
      <c r="C1015" s="196" t="s">
        <v>328</v>
      </c>
      <c r="D1015" s="31"/>
      <c r="E1015" s="462" t="str">
        <f>IF('8.4'!$X$42="","",'8.4'!$X$42)</f>
        <v/>
      </c>
      <c r="F1015" s="463"/>
      <c r="G1015" s="463"/>
      <c r="H1015" s="463"/>
      <c r="I1015" s="463"/>
      <c r="J1015" s="463"/>
      <c r="K1015" s="466"/>
      <c r="L1015" s="3"/>
      <c r="Q1015" s="279" t="str">
        <f>E1015</f>
        <v/>
      </c>
    </row>
    <row r="1016" spans="1:17" x14ac:dyDescent="0.25">
      <c r="A1016" s="18"/>
      <c r="B1016" s="123"/>
      <c r="C1016" s="118" t="s">
        <v>599</v>
      </c>
      <c r="D1016" s="31"/>
      <c r="E1016" s="471" t="str">
        <f>IF('8.4'!$X$45="","",'8.4'!$X$45)</f>
        <v/>
      </c>
      <c r="F1016" s="472"/>
      <c r="G1016" s="472"/>
      <c r="H1016" s="472"/>
      <c r="I1016" s="472"/>
      <c r="J1016" s="472"/>
      <c r="K1016" s="473"/>
      <c r="L1016" s="3"/>
    </row>
    <row r="1017" spans="1:17" x14ac:dyDescent="0.25">
      <c r="A1017" s="18"/>
      <c r="B1017" s="194" t="s">
        <v>233</v>
      </c>
      <c r="C1017" s="196" t="s">
        <v>449</v>
      </c>
      <c r="D1017" s="31"/>
      <c r="E1017" s="462" t="str">
        <f>IF('8.4'!$X$46="","",'8.4'!$X$46)</f>
        <v/>
      </c>
      <c r="F1017" s="463"/>
      <c r="G1017" s="463"/>
      <c r="H1017" s="463"/>
      <c r="I1017" s="463"/>
      <c r="J1017" s="463"/>
      <c r="K1017" s="466"/>
      <c r="L1017" s="3"/>
      <c r="Q1017" s="279" t="str">
        <f>E1017</f>
        <v/>
      </c>
    </row>
    <row r="1018" spans="1:17" x14ac:dyDescent="0.25">
      <c r="A1018" s="18"/>
      <c r="B1018" s="194"/>
      <c r="C1018" s="196" t="s">
        <v>597</v>
      </c>
      <c r="D1018" s="31"/>
      <c r="E1018" s="462" t="str">
        <f>IF('8.4'!$X$48="","",'8.4'!$X$48)</f>
        <v/>
      </c>
      <c r="F1018" s="463"/>
      <c r="G1018" s="463"/>
      <c r="H1018" s="463"/>
      <c r="I1018" s="463"/>
      <c r="J1018" s="463"/>
      <c r="K1018" s="466"/>
      <c r="L1018" s="3"/>
      <c r="Q1018" s="279" t="str">
        <f>E1018</f>
        <v/>
      </c>
    </row>
    <row r="1019" spans="1:17" x14ac:dyDescent="0.25">
      <c r="A1019" s="18"/>
      <c r="B1019" s="194" t="s">
        <v>234</v>
      </c>
      <c r="C1019" s="196" t="s">
        <v>326</v>
      </c>
      <c r="D1019" s="31"/>
      <c r="E1019" s="462" t="str">
        <f>IF('8.4'!$X$49="","",'8.4'!$X$49)</f>
        <v/>
      </c>
      <c r="F1019" s="463"/>
      <c r="G1019" s="463"/>
      <c r="H1019" s="463"/>
      <c r="I1019" s="463"/>
      <c r="J1019" s="463"/>
      <c r="K1019" s="466"/>
      <c r="L1019" s="3"/>
      <c r="Q1019" s="279" t="str">
        <f>E1019</f>
        <v/>
      </c>
    </row>
    <row r="1020" spans="1:17" x14ac:dyDescent="0.25">
      <c r="A1020" s="18"/>
      <c r="B1020" s="194" t="s">
        <v>235</v>
      </c>
      <c r="C1020" s="196" t="s">
        <v>327</v>
      </c>
      <c r="D1020" s="31"/>
      <c r="E1020" s="462" t="str">
        <f>IF('8.4'!$X$50="","",'8.4'!$X$50)</f>
        <v/>
      </c>
      <c r="F1020" s="463"/>
      <c r="G1020" s="463"/>
      <c r="H1020" s="463"/>
      <c r="I1020" s="463"/>
      <c r="J1020" s="463"/>
      <c r="K1020" s="466"/>
      <c r="L1020" s="3"/>
      <c r="Q1020" s="279" t="str">
        <f>E1020</f>
        <v/>
      </c>
    </row>
    <row r="1021" spans="1:17" x14ac:dyDescent="0.25">
      <c r="A1021" s="18"/>
      <c r="B1021" s="194" t="s">
        <v>236</v>
      </c>
      <c r="C1021" s="196" t="s">
        <v>328</v>
      </c>
      <c r="D1021" s="31"/>
      <c r="E1021" s="462" t="str">
        <f>IF('8.4'!$X$51="","",'8.4'!$X$51)</f>
        <v/>
      </c>
      <c r="F1021" s="463"/>
      <c r="G1021" s="463"/>
      <c r="H1021" s="463"/>
      <c r="I1021" s="463"/>
      <c r="J1021" s="463"/>
      <c r="K1021" s="466"/>
      <c r="L1021" s="3"/>
      <c r="Q1021" s="279" t="str">
        <f>E1021</f>
        <v/>
      </c>
    </row>
    <row r="1022" spans="1:17" x14ac:dyDescent="0.25">
      <c r="A1022" s="18"/>
      <c r="B1022" s="123"/>
      <c r="C1022" s="118" t="s">
        <v>600</v>
      </c>
      <c r="D1022" s="31"/>
      <c r="E1022" s="471" t="str">
        <f>IF('8.4'!$X$53="","",'8.4'!$X$53)</f>
        <v/>
      </c>
      <c r="F1022" s="472"/>
      <c r="G1022" s="472"/>
      <c r="H1022" s="472"/>
      <c r="I1022" s="472"/>
      <c r="J1022" s="472"/>
      <c r="K1022" s="473"/>
      <c r="L1022" s="3"/>
    </row>
    <row r="1023" spans="1:17" x14ac:dyDescent="0.25">
      <c r="A1023" s="18"/>
      <c r="B1023" s="194" t="s">
        <v>233</v>
      </c>
      <c r="C1023" s="196" t="s">
        <v>449</v>
      </c>
      <c r="D1023" s="31"/>
      <c r="E1023" s="462" t="str">
        <f>IF('8.4'!$X$54="","",'8.4'!$X$54)</f>
        <v/>
      </c>
      <c r="F1023" s="463"/>
      <c r="G1023" s="463"/>
      <c r="H1023" s="463"/>
      <c r="I1023" s="463"/>
      <c r="J1023" s="463"/>
      <c r="K1023" s="466"/>
      <c r="L1023" s="3"/>
      <c r="Q1023" s="279" t="str">
        <f>E1023</f>
        <v/>
      </c>
    </row>
    <row r="1024" spans="1:17" x14ac:dyDescent="0.25">
      <c r="A1024" s="18"/>
      <c r="B1024" s="194"/>
      <c r="C1024" s="196" t="s">
        <v>597</v>
      </c>
      <c r="D1024" s="31"/>
      <c r="E1024" s="462" t="str">
        <f>IF('8.4'!$X$56="","",'8.4'!$X$56)</f>
        <v/>
      </c>
      <c r="F1024" s="463"/>
      <c r="G1024" s="463"/>
      <c r="H1024" s="463"/>
      <c r="I1024" s="463"/>
      <c r="J1024" s="463"/>
      <c r="K1024" s="466"/>
      <c r="L1024" s="3"/>
      <c r="Q1024" s="279" t="str">
        <f>E1024</f>
        <v/>
      </c>
    </row>
    <row r="1025" spans="1:18" x14ac:dyDescent="0.25">
      <c r="A1025" s="18"/>
      <c r="B1025" s="194" t="s">
        <v>234</v>
      </c>
      <c r="C1025" s="196" t="s">
        <v>326</v>
      </c>
      <c r="D1025" s="31"/>
      <c r="E1025" s="462" t="str">
        <f>IF('8.4'!$X$57="","",'8.4'!$X$57)</f>
        <v/>
      </c>
      <c r="F1025" s="463"/>
      <c r="G1025" s="463"/>
      <c r="H1025" s="463"/>
      <c r="I1025" s="463"/>
      <c r="J1025" s="463"/>
      <c r="K1025" s="466"/>
      <c r="L1025" s="3"/>
      <c r="Q1025" s="279" t="str">
        <f>E1025</f>
        <v/>
      </c>
    </row>
    <row r="1026" spans="1:18" x14ac:dyDescent="0.25">
      <c r="A1026" s="18"/>
      <c r="B1026" s="194" t="s">
        <v>235</v>
      </c>
      <c r="C1026" s="196" t="s">
        <v>327</v>
      </c>
      <c r="D1026" s="31"/>
      <c r="E1026" s="462" t="str">
        <f>IF('8.4'!$X$58="","",'8.4'!$X$58)</f>
        <v/>
      </c>
      <c r="F1026" s="463"/>
      <c r="G1026" s="463"/>
      <c r="H1026" s="463"/>
      <c r="I1026" s="463"/>
      <c r="J1026" s="463"/>
      <c r="K1026" s="466"/>
      <c r="L1026" s="3"/>
      <c r="Q1026" s="279" t="str">
        <f>E1026</f>
        <v/>
      </c>
    </row>
    <row r="1027" spans="1:18" x14ac:dyDescent="0.25">
      <c r="A1027" s="18"/>
      <c r="B1027" s="194" t="s">
        <v>236</v>
      </c>
      <c r="C1027" s="196" t="s">
        <v>328</v>
      </c>
      <c r="D1027" s="31"/>
      <c r="E1027" s="462" t="str">
        <f>IF('8.4'!$X$59="","",'8.4'!$X$59)</f>
        <v/>
      </c>
      <c r="F1027" s="463"/>
      <c r="G1027" s="463"/>
      <c r="H1027" s="463"/>
      <c r="I1027" s="463"/>
      <c r="J1027" s="463"/>
      <c r="K1027" s="466"/>
      <c r="L1027" s="3"/>
      <c r="Q1027" s="279" t="str">
        <f>E1027</f>
        <v/>
      </c>
    </row>
    <row r="1028" spans="1:18" x14ac:dyDescent="0.25">
      <c r="A1028" s="18"/>
      <c r="B1028" s="123"/>
      <c r="C1028" s="118" t="s">
        <v>601</v>
      </c>
      <c r="D1028" s="31"/>
      <c r="E1028" s="471" t="str">
        <f>IF('8.4'!$X$61="","",'8.4'!$X$61)</f>
        <v/>
      </c>
      <c r="F1028" s="472"/>
      <c r="G1028" s="472"/>
      <c r="H1028" s="472"/>
      <c r="I1028" s="472"/>
      <c r="J1028" s="472"/>
      <c r="K1028" s="473"/>
      <c r="L1028" s="3"/>
    </row>
    <row r="1029" spans="1:18" x14ac:dyDescent="0.25">
      <c r="A1029" s="18"/>
      <c r="B1029" s="194" t="s">
        <v>233</v>
      </c>
      <c r="C1029" s="196" t="s">
        <v>449</v>
      </c>
      <c r="D1029" s="31"/>
      <c r="E1029" s="462" t="str">
        <f>IF('8.4'!$X$62="","",'8.4'!$X$62)</f>
        <v/>
      </c>
      <c r="F1029" s="463"/>
      <c r="G1029" s="463"/>
      <c r="H1029" s="463"/>
      <c r="I1029" s="463"/>
      <c r="J1029" s="463"/>
      <c r="K1029" s="466"/>
      <c r="L1029" s="3"/>
      <c r="Q1029" s="279" t="str">
        <f>E1029</f>
        <v/>
      </c>
    </row>
    <row r="1030" spans="1:18" x14ac:dyDescent="0.25">
      <c r="A1030" s="18"/>
      <c r="B1030" s="194"/>
      <c r="C1030" s="196" t="s">
        <v>597</v>
      </c>
      <c r="D1030" s="31"/>
      <c r="E1030" s="462" t="str">
        <f>IF('8.4'!$X$64="","",'8.4'!$X$64)</f>
        <v/>
      </c>
      <c r="F1030" s="463"/>
      <c r="G1030" s="463"/>
      <c r="H1030" s="463"/>
      <c r="I1030" s="463"/>
      <c r="J1030" s="463"/>
      <c r="K1030" s="466"/>
      <c r="L1030" s="3"/>
      <c r="Q1030" s="279" t="str">
        <f>E1030</f>
        <v/>
      </c>
    </row>
    <row r="1031" spans="1:18" x14ac:dyDescent="0.25">
      <c r="A1031" s="18"/>
      <c r="B1031" s="194" t="s">
        <v>234</v>
      </c>
      <c r="C1031" s="196" t="s">
        <v>326</v>
      </c>
      <c r="D1031" s="31"/>
      <c r="E1031" s="462" t="str">
        <f>IF('8.4'!$X$65="","",'8.4'!$X$65)</f>
        <v/>
      </c>
      <c r="F1031" s="463"/>
      <c r="G1031" s="463"/>
      <c r="H1031" s="463"/>
      <c r="I1031" s="463"/>
      <c r="J1031" s="463"/>
      <c r="K1031" s="466"/>
      <c r="L1031" s="3"/>
      <c r="Q1031" s="279" t="str">
        <f>E1031</f>
        <v/>
      </c>
    </row>
    <row r="1032" spans="1:18" x14ac:dyDescent="0.25">
      <c r="A1032" s="18"/>
      <c r="B1032" s="194" t="s">
        <v>235</v>
      </c>
      <c r="C1032" s="196" t="s">
        <v>327</v>
      </c>
      <c r="D1032" s="31"/>
      <c r="E1032" s="462" t="str">
        <f>IF('8.4'!$X$66="","",'8.4'!$X$66)</f>
        <v/>
      </c>
      <c r="F1032" s="463"/>
      <c r="G1032" s="463"/>
      <c r="H1032" s="463"/>
      <c r="I1032" s="463"/>
      <c r="J1032" s="463"/>
      <c r="K1032" s="466"/>
      <c r="L1032" s="3"/>
      <c r="Q1032" s="279" t="str">
        <f>E1032</f>
        <v/>
      </c>
    </row>
    <row r="1033" spans="1:18" x14ac:dyDescent="0.25">
      <c r="A1033" s="18"/>
      <c r="B1033" s="194" t="s">
        <v>236</v>
      </c>
      <c r="C1033" s="196" t="s">
        <v>328</v>
      </c>
      <c r="D1033" s="31"/>
      <c r="E1033" s="462" t="str">
        <f>IF('8.4'!$X$67="","",'8.4'!$X$67)</f>
        <v/>
      </c>
      <c r="F1033" s="463"/>
      <c r="G1033" s="463"/>
      <c r="H1033" s="463"/>
      <c r="I1033" s="463"/>
      <c r="J1033" s="463"/>
      <c r="K1033" s="466"/>
      <c r="L1033" s="3"/>
      <c r="Q1033" s="279" t="str">
        <f>E1033</f>
        <v/>
      </c>
    </row>
    <row r="1034" spans="1:18" ht="25.5" x14ac:dyDescent="0.25">
      <c r="A1034" s="18"/>
      <c r="B1034" s="196" t="s">
        <v>334</v>
      </c>
      <c r="C1034" s="196" t="s">
        <v>442</v>
      </c>
      <c r="D1034" s="196"/>
      <c r="E1034" s="196"/>
      <c r="F1034" s="196"/>
      <c r="G1034" s="196"/>
      <c r="H1034" s="196"/>
      <c r="I1034" s="196"/>
      <c r="J1034" s="196"/>
      <c r="K1034" s="196"/>
      <c r="L1034" s="3"/>
    </row>
    <row r="1035" spans="1:18" x14ac:dyDescent="0.25">
      <c r="A1035" s="18"/>
      <c r="B1035" s="194" t="s">
        <v>233</v>
      </c>
      <c r="C1035" s="196" t="s">
        <v>474</v>
      </c>
      <c r="D1035" s="31"/>
      <c r="E1035" s="462" t="str">
        <f>IF('8.5'!$X$10="","",'8.5'!$X$10)</f>
        <v/>
      </c>
      <c r="F1035" s="463"/>
      <c r="G1035" s="463"/>
      <c r="H1035" s="463"/>
      <c r="I1035" s="463"/>
      <c r="J1035" s="463"/>
      <c r="K1035" s="466"/>
      <c r="L1035" s="3"/>
    </row>
    <row r="1036" spans="1:18" x14ac:dyDescent="0.25">
      <c r="A1036" s="18"/>
      <c r="B1036" s="194" t="s">
        <v>234</v>
      </c>
      <c r="C1036" s="196" t="s">
        <v>475</v>
      </c>
      <c r="D1036" s="31"/>
      <c r="E1036" s="462" t="str">
        <f>IF('8.5'!$X$11="","",'8.5'!$X$11)</f>
        <v/>
      </c>
      <c r="F1036" s="463"/>
      <c r="G1036" s="463"/>
      <c r="H1036" s="463"/>
      <c r="I1036" s="463"/>
      <c r="J1036" s="463"/>
      <c r="K1036" s="466"/>
      <c r="L1036" s="3"/>
    </row>
    <row r="1037" spans="1:18" x14ac:dyDescent="0.25">
      <c r="A1037" s="18"/>
      <c r="B1037" s="194" t="s">
        <v>235</v>
      </c>
      <c r="C1037" s="196" t="s">
        <v>476</v>
      </c>
      <c r="D1037" s="31"/>
      <c r="E1037" s="462" t="str">
        <f>IF('8.5'!$X$12="","",'8.5'!$X$12)</f>
        <v/>
      </c>
      <c r="F1037" s="463"/>
      <c r="G1037" s="463"/>
      <c r="H1037" s="463"/>
      <c r="I1037" s="463"/>
      <c r="J1037" s="463"/>
      <c r="K1037" s="466"/>
      <c r="L1037" s="3"/>
    </row>
    <row r="1038" spans="1:18" x14ac:dyDescent="0.25">
      <c r="A1038" s="18"/>
      <c r="B1038" s="194" t="s">
        <v>341</v>
      </c>
      <c r="C1038" s="196" t="s">
        <v>443</v>
      </c>
      <c r="D1038" s="31"/>
      <c r="E1038" s="462" t="str">
        <f>IF('8.5'!$X$19="","",'8.5'!$X$19)</f>
        <v/>
      </c>
      <c r="F1038" s="463"/>
      <c r="G1038" s="463"/>
      <c r="H1038" s="464" t="str">
        <f>IF('8.5'!$X$20="","",'8.5'!$X$20)</f>
        <v/>
      </c>
      <c r="I1038" s="464"/>
      <c r="J1038" s="464"/>
      <c r="K1038" s="464"/>
      <c r="L1038" s="3"/>
      <c r="R1038" s="278" t="str">
        <f>H1038</f>
        <v/>
      </c>
    </row>
    <row r="1039" spans="1:18" x14ac:dyDescent="0.25">
      <c r="A1039" s="18"/>
      <c r="B1039" s="194" t="s">
        <v>350</v>
      </c>
      <c r="C1039" s="196" t="s">
        <v>444</v>
      </c>
      <c r="D1039" s="31"/>
      <c r="E1039" s="462" t="str">
        <f>IF('8.5'!$X$26="","",'8.5'!$X$26)</f>
        <v/>
      </c>
      <c r="F1039" s="463"/>
      <c r="G1039" s="463"/>
      <c r="H1039" s="464" t="str">
        <f>IF('8.5'!$X$27="","",'8.5'!$X$27)</f>
        <v/>
      </c>
      <c r="I1039" s="464"/>
      <c r="J1039" s="464"/>
      <c r="K1039" s="464"/>
      <c r="L1039" s="3"/>
      <c r="R1039" s="278" t="str">
        <f>H1039</f>
        <v/>
      </c>
    </row>
    <row r="1040" spans="1:18" x14ac:dyDescent="0.25">
      <c r="A1040" s="18"/>
      <c r="B1040" s="194" t="s">
        <v>351</v>
      </c>
      <c r="C1040" s="196" t="s">
        <v>445</v>
      </c>
      <c r="D1040" s="31"/>
      <c r="E1040" s="462" t="str">
        <f>IF('8.5'!$X$31="","",'8.5'!$X$31)</f>
        <v/>
      </c>
      <c r="F1040" s="463"/>
      <c r="G1040" s="463"/>
      <c r="H1040" s="463"/>
      <c r="I1040" s="463"/>
      <c r="J1040" s="463"/>
      <c r="K1040" s="466"/>
      <c r="L1040" s="3"/>
      <c r="Q1040" s="279" t="str">
        <f>E1040</f>
        <v/>
      </c>
    </row>
    <row r="1041" spans="1:19" s="268" customFormat="1" ht="8.25" x14ac:dyDescent="0.15">
      <c r="A1041" s="266"/>
      <c r="B1041" s="266"/>
      <c r="C1041" s="266"/>
      <c r="D1041" s="266"/>
      <c r="E1041" s="266"/>
      <c r="F1041" s="266"/>
      <c r="G1041" s="266"/>
      <c r="H1041" s="266"/>
      <c r="I1041" s="266"/>
      <c r="J1041" s="266"/>
      <c r="K1041" s="266"/>
      <c r="L1041" s="267"/>
      <c r="P1041" s="277"/>
      <c r="Q1041" s="277"/>
      <c r="R1041" s="277"/>
      <c r="S1041" s="277"/>
    </row>
    <row r="1042" spans="1:19" x14ac:dyDescent="0.25">
      <c r="A1042" s="18"/>
      <c r="B1042" s="121">
        <v>9</v>
      </c>
      <c r="C1042" s="115" t="s">
        <v>452</v>
      </c>
      <c r="D1042" s="185"/>
      <c r="E1042" s="189"/>
      <c r="F1042" s="189"/>
      <c r="G1042" s="189"/>
      <c r="H1042" s="189"/>
      <c r="I1042" s="189"/>
      <c r="J1042" s="189"/>
      <c r="K1042" s="189"/>
      <c r="L1042" s="3"/>
    </row>
    <row r="1043" spans="1:19" x14ac:dyDescent="0.25">
      <c r="A1043" s="18"/>
      <c r="B1043" s="194" t="s">
        <v>357</v>
      </c>
      <c r="C1043" s="196" t="s">
        <v>453</v>
      </c>
      <c r="D1043" s="31"/>
      <c r="E1043" s="462" t="str">
        <f>IF('9'!$X$8="","",'9'!$X$8)</f>
        <v/>
      </c>
      <c r="F1043" s="463"/>
      <c r="G1043" s="463"/>
      <c r="H1043" s="463"/>
      <c r="I1043" s="463"/>
      <c r="J1043" s="463"/>
      <c r="K1043" s="466"/>
      <c r="L1043" s="3"/>
      <c r="Q1043" s="279" t="str">
        <f t="shared" ref="Q1043:Q1047" si="65">E1043</f>
        <v/>
      </c>
    </row>
    <row r="1044" spans="1:19" x14ac:dyDescent="0.25">
      <c r="A1044" s="18"/>
      <c r="B1044" s="194" t="s">
        <v>359</v>
      </c>
      <c r="C1044" s="196" t="s">
        <v>454</v>
      </c>
      <c r="D1044" s="31"/>
      <c r="E1044" s="462" t="str">
        <f>IF('9'!$X$11="","",'9'!$X$11)</f>
        <v/>
      </c>
      <c r="F1044" s="463"/>
      <c r="G1044" s="463"/>
      <c r="H1044" s="463"/>
      <c r="I1044" s="463"/>
      <c r="J1044" s="463"/>
      <c r="K1044" s="466"/>
      <c r="L1044" s="3"/>
      <c r="Q1044" s="279" t="str">
        <f t="shared" si="65"/>
        <v/>
      </c>
    </row>
    <row r="1045" spans="1:19" x14ac:dyDescent="0.25">
      <c r="A1045" s="18"/>
      <c r="B1045" s="194" t="s">
        <v>361</v>
      </c>
      <c r="C1045" s="196" t="s">
        <v>455</v>
      </c>
      <c r="D1045" s="31"/>
      <c r="E1045" s="462" t="str">
        <f>IF('9'!$X$14="","",'9'!$X$14)</f>
        <v/>
      </c>
      <c r="F1045" s="463"/>
      <c r="G1045" s="463"/>
      <c r="H1045" s="463"/>
      <c r="I1045" s="463"/>
      <c r="J1045" s="463"/>
      <c r="K1045" s="466"/>
      <c r="L1045" s="3"/>
      <c r="Q1045" s="279" t="str">
        <f t="shared" si="65"/>
        <v/>
      </c>
    </row>
    <row r="1046" spans="1:19" x14ac:dyDescent="0.25">
      <c r="A1046" s="18"/>
      <c r="B1046" s="194" t="s">
        <v>363</v>
      </c>
      <c r="C1046" s="196" t="s">
        <v>364</v>
      </c>
      <c r="D1046" s="31"/>
      <c r="E1046" s="462" t="str">
        <f>IF('9'!$X$17="","",'9'!$X$17)</f>
        <v/>
      </c>
      <c r="F1046" s="463"/>
      <c r="G1046" s="463"/>
      <c r="H1046" s="463"/>
      <c r="I1046" s="463"/>
      <c r="J1046" s="463"/>
      <c r="K1046" s="466"/>
      <c r="L1046" s="3"/>
      <c r="Q1046" s="279" t="str">
        <f t="shared" si="65"/>
        <v/>
      </c>
    </row>
    <row r="1047" spans="1:19" x14ac:dyDescent="0.25">
      <c r="A1047" s="18"/>
      <c r="B1047" s="194" t="s">
        <v>365</v>
      </c>
      <c r="C1047" s="196" t="s">
        <v>366</v>
      </c>
      <c r="D1047" s="31"/>
      <c r="E1047" s="462" t="str">
        <f>IF('9'!$X$20="","",'9'!$X$20)</f>
        <v/>
      </c>
      <c r="F1047" s="463"/>
      <c r="G1047" s="463"/>
      <c r="H1047" s="463"/>
      <c r="I1047" s="463"/>
      <c r="J1047" s="463"/>
      <c r="K1047" s="466"/>
      <c r="L1047" s="3"/>
      <c r="Q1047" s="279" t="str">
        <f t="shared" si="65"/>
        <v/>
      </c>
    </row>
    <row r="1048" spans="1:19" s="268" customFormat="1" ht="8.25" x14ac:dyDescent="0.15">
      <c r="A1048" s="266"/>
      <c r="B1048" s="266"/>
      <c r="C1048" s="266"/>
      <c r="D1048" s="266"/>
      <c r="E1048" s="266"/>
      <c r="F1048" s="266"/>
      <c r="G1048" s="266"/>
      <c r="H1048" s="266"/>
      <c r="I1048" s="266"/>
      <c r="J1048" s="266"/>
      <c r="K1048" s="266"/>
      <c r="L1048" s="267"/>
      <c r="P1048" s="277"/>
      <c r="Q1048" s="277"/>
      <c r="R1048" s="277"/>
      <c r="S1048" s="277"/>
    </row>
    <row r="1049" spans="1:19" x14ac:dyDescent="0.25">
      <c r="A1049" s="18"/>
      <c r="B1049" s="121">
        <v>10</v>
      </c>
      <c r="C1049" s="115" t="s">
        <v>368</v>
      </c>
      <c r="D1049" s="185"/>
      <c r="E1049" s="189"/>
      <c r="F1049" s="189"/>
      <c r="G1049" s="189"/>
      <c r="H1049" s="189"/>
      <c r="I1049" s="189"/>
      <c r="J1049" s="189"/>
      <c r="K1049" s="189"/>
      <c r="L1049" s="3"/>
    </row>
    <row r="1050" spans="1:19" x14ac:dyDescent="0.25">
      <c r="A1050" s="18"/>
      <c r="B1050" s="194" t="s">
        <v>369</v>
      </c>
      <c r="C1050" s="196" t="s">
        <v>454</v>
      </c>
      <c r="D1050" s="31"/>
      <c r="E1050" s="462" t="str">
        <f>IF('10'!$X$8="","",'10'!$X$8)</f>
        <v/>
      </c>
      <c r="F1050" s="463"/>
      <c r="G1050" s="463"/>
      <c r="H1050" s="463"/>
      <c r="I1050" s="463"/>
      <c r="J1050" s="463"/>
      <c r="K1050" s="466"/>
      <c r="L1050" s="3"/>
      <c r="Q1050" s="279" t="str">
        <f t="shared" ref="Q1050:Q1052" si="66">E1050</f>
        <v/>
      </c>
    </row>
    <row r="1051" spans="1:19" x14ac:dyDescent="0.25">
      <c r="A1051" s="18"/>
      <c r="B1051" s="194" t="s">
        <v>371</v>
      </c>
      <c r="C1051" s="196" t="s">
        <v>455</v>
      </c>
      <c r="D1051" s="31"/>
      <c r="E1051" s="462" t="str">
        <f>IF('10'!$X$11="","",'10'!$X$11)</f>
        <v/>
      </c>
      <c r="F1051" s="463"/>
      <c r="G1051" s="463"/>
      <c r="H1051" s="463"/>
      <c r="I1051" s="463"/>
      <c r="J1051" s="463"/>
      <c r="K1051" s="466"/>
      <c r="L1051" s="3"/>
      <c r="Q1051" s="279" t="str">
        <f t="shared" si="66"/>
        <v/>
      </c>
    </row>
    <row r="1052" spans="1:19" x14ac:dyDescent="0.25">
      <c r="A1052" s="18"/>
      <c r="B1052" s="194" t="s">
        <v>372</v>
      </c>
      <c r="C1052" s="196" t="s">
        <v>364</v>
      </c>
      <c r="D1052" s="31"/>
      <c r="E1052" s="462" t="str">
        <f>IF('10'!$X$14="","",'10'!$X$14)</f>
        <v/>
      </c>
      <c r="F1052" s="463"/>
      <c r="G1052" s="463"/>
      <c r="H1052" s="463"/>
      <c r="I1052" s="463"/>
      <c r="J1052" s="463"/>
      <c r="K1052" s="466"/>
      <c r="L1052" s="3"/>
      <c r="Q1052" s="279" t="str">
        <f t="shared" si="66"/>
        <v/>
      </c>
    </row>
    <row r="1053" spans="1:19" s="268" customFormat="1" ht="8.25" x14ac:dyDescent="0.15">
      <c r="A1053" s="266"/>
      <c r="B1053" s="266"/>
      <c r="C1053" s="266"/>
      <c r="D1053" s="266"/>
      <c r="E1053" s="266"/>
      <c r="F1053" s="266"/>
      <c r="G1053" s="266"/>
      <c r="H1053" s="266"/>
      <c r="I1053" s="266"/>
      <c r="J1053" s="266"/>
      <c r="K1053" s="266"/>
      <c r="L1053" s="267"/>
      <c r="P1053" s="277"/>
      <c r="Q1053" s="277"/>
      <c r="R1053" s="277"/>
      <c r="S1053" s="277"/>
    </row>
    <row r="1054" spans="1:19" x14ac:dyDescent="0.25">
      <c r="A1054" s="18"/>
      <c r="B1054" s="121">
        <v>11</v>
      </c>
      <c r="C1054" s="115" t="s">
        <v>456</v>
      </c>
      <c r="D1054" s="185"/>
      <c r="E1054" s="189"/>
      <c r="F1054" s="189"/>
      <c r="G1054" s="189"/>
      <c r="H1054" s="189"/>
      <c r="I1054" s="189"/>
      <c r="J1054" s="189"/>
      <c r="K1054" s="189"/>
      <c r="L1054" s="3"/>
      <c r="Q1054" s="279"/>
    </row>
    <row r="1055" spans="1:19" x14ac:dyDescent="0.25">
      <c r="A1055" s="18"/>
      <c r="B1055" s="194" t="s">
        <v>374</v>
      </c>
      <c r="C1055" s="196" t="s">
        <v>457</v>
      </c>
      <c r="D1055" s="31"/>
      <c r="E1055" s="462" t="str">
        <f>IF('11'!$X$8="","",'11'!$X$8)</f>
        <v/>
      </c>
      <c r="F1055" s="463"/>
      <c r="G1055" s="463"/>
      <c r="H1055" s="463"/>
      <c r="I1055" s="463"/>
      <c r="J1055" s="463"/>
      <c r="K1055" s="466"/>
      <c r="L1055" s="3"/>
      <c r="Q1055" s="279" t="str">
        <f>E1055</f>
        <v/>
      </c>
    </row>
    <row r="1056" spans="1:19" s="119" customFormat="1" ht="12.75" x14ac:dyDescent="0.2">
      <c r="A1056" s="113"/>
      <c r="B1056" s="123" t="s">
        <v>376</v>
      </c>
      <c r="C1056" s="132" t="s">
        <v>454</v>
      </c>
      <c r="D1056" s="71"/>
      <c r="E1056" s="192" t="s">
        <v>602</v>
      </c>
      <c r="F1056" s="192"/>
      <c r="G1056" s="192"/>
      <c r="H1056" s="192"/>
      <c r="I1056" s="192"/>
      <c r="J1056" s="192"/>
      <c r="K1056" s="192"/>
      <c r="L1056" s="77"/>
      <c r="P1056" s="281"/>
      <c r="Q1056" s="279"/>
      <c r="R1056" s="281"/>
      <c r="S1056" s="281"/>
    </row>
    <row r="1057" spans="1:19" x14ac:dyDescent="0.25">
      <c r="A1057" s="18"/>
      <c r="B1057" s="194" t="s">
        <v>378</v>
      </c>
      <c r="C1057" s="196" t="s">
        <v>455</v>
      </c>
      <c r="D1057" s="31"/>
      <c r="E1057" s="462" t="str">
        <f>IF('11'!$X$14="","",'11'!$X$14)</f>
        <v/>
      </c>
      <c r="F1057" s="463"/>
      <c r="G1057" s="463"/>
      <c r="H1057" s="463"/>
      <c r="I1057" s="463"/>
      <c r="J1057" s="463"/>
      <c r="K1057" s="466"/>
      <c r="L1057" s="3"/>
      <c r="Q1057" s="279" t="str">
        <f t="shared" ref="Q1057:Q1060" si="67">E1057</f>
        <v/>
      </c>
    </row>
    <row r="1058" spans="1:19" x14ac:dyDescent="0.25">
      <c r="A1058" s="18"/>
      <c r="B1058" s="194" t="s">
        <v>379</v>
      </c>
      <c r="C1058" s="196" t="s">
        <v>458</v>
      </c>
      <c r="D1058" s="31"/>
      <c r="E1058" s="462" t="str">
        <f>IF('11'!$X$17="","",'11'!$X$17)</f>
        <v/>
      </c>
      <c r="F1058" s="463"/>
      <c r="G1058" s="463"/>
      <c r="H1058" s="463"/>
      <c r="I1058" s="463"/>
      <c r="J1058" s="463"/>
      <c r="K1058" s="466"/>
      <c r="L1058" s="3"/>
      <c r="Q1058" s="279" t="str">
        <f t="shared" si="67"/>
        <v/>
      </c>
    </row>
    <row r="1059" spans="1:19" x14ac:dyDescent="0.25">
      <c r="A1059" s="18"/>
      <c r="B1059" s="194" t="s">
        <v>381</v>
      </c>
      <c r="C1059" s="196" t="s">
        <v>364</v>
      </c>
      <c r="D1059" s="31"/>
      <c r="E1059" s="462" t="str">
        <f>IF('11'!$X$20="","",'11'!$X$20)</f>
        <v/>
      </c>
      <c r="F1059" s="463"/>
      <c r="G1059" s="463"/>
      <c r="H1059" s="463"/>
      <c r="I1059" s="463"/>
      <c r="J1059" s="463"/>
      <c r="K1059" s="466"/>
      <c r="L1059" s="3"/>
      <c r="Q1059" s="279" t="str">
        <f t="shared" si="67"/>
        <v/>
      </c>
    </row>
    <row r="1060" spans="1:19" x14ac:dyDescent="0.25">
      <c r="A1060" s="18"/>
      <c r="B1060" s="194" t="s">
        <v>382</v>
      </c>
      <c r="C1060" s="196" t="s">
        <v>366</v>
      </c>
      <c r="D1060" s="31"/>
      <c r="E1060" s="462" t="str">
        <f>IF('11'!$X$23="","",'11'!$X$23)</f>
        <v/>
      </c>
      <c r="F1060" s="463"/>
      <c r="G1060" s="463"/>
      <c r="H1060" s="463"/>
      <c r="I1060" s="463"/>
      <c r="J1060" s="463"/>
      <c r="K1060" s="466"/>
      <c r="L1060" s="3"/>
      <c r="Q1060" s="279" t="str">
        <f t="shared" si="67"/>
        <v/>
      </c>
    </row>
    <row r="1061" spans="1:19" s="268" customFormat="1" ht="8.25" x14ac:dyDescent="0.15">
      <c r="A1061" s="266"/>
      <c r="B1061" s="266"/>
      <c r="C1061" s="266"/>
      <c r="D1061" s="266"/>
      <c r="E1061" s="266"/>
      <c r="F1061" s="266"/>
      <c r="G1061" s="266"/>
      <c r="H1061" s="266"/>
      <c r="I1061" s="266"/>
      <c r="J1061" s="266"/>
      <c r="K1061" s="266"/>
      <c r="L1061" s="267"/>
      <c r="P1061" s="277"/>
      <c r="Q1061" s="277"/>
      <c r="R1061" s="277"/>
      <c r="S1061" s="277"/>
    </row>
    <row r="1062" spans="1:19" x14ac:dyDescent="0.25">
      <c r="A1062" s="18"/>
      <c r="B1062" s="121">
        <v>12</v>
      </c>
      <c r="C1062" s="115" t="s">
        <v>384</v>
      </c>
      <c r="D1062" s="185"/>
      <c r="E1062" s="189"/>
      <c r="F1062" s="189"/>
      <c r="G1062" s="189"/>
      <c r="H1062" s="189"/>
      <c r="I1062" s="189"/>
      <c r="J1062" s="189"/>
      <c r="K1062" s="189"/>
      <c r="L1062" s="3"/>
    </row>
    <row r="1063" spans="1:19" x14ac:dyDescent="0.25">
      <c r="A1063" s="18"/>
      <c r="B1063" s="194" t="s">
        <v>385</v>
      </c>
      <c r="C1063" s="196" t="s">
        <v>459</v>
      </c>
      <c r="D1063" s="31"/>
      <c r="E1063" s="462" t="str">
        <f>IF('12'!$X$8="","",'12'!$X$8)</f>
        <v/>
      </c>
      <c r="F1063" s="463"/>
      <c r="G1063" s="463"/>
      <c r="H1063" s="463"/>
      <c r="I1063" s="463"/>
      <c r="J1063" s="463"/>
      <c r="K1063" s="466"/>
      <c r="L1063" s="3"/>
      <c r="Q1063" s="279" t="str">
        <f t="shared" ref="Q1063:Q1069" si="68">E1063</f>
        <v/>
      </c>
    </row>
    <row r="1064" spans="1:19" x14ac:dyDescent="0.25">
      <c r="A1064" s="18"/>
      <c r="B1064" s="194" t="s">
        <v>387</v>
      </c>
      <c r="C1064" s="196" t="s">
        <v>460</v>
      </c>
      <c r="D1064" s="31"/>
      <c r="E1064" s="462" t="str">
        <f>IF('12'!$X$11="","",'12'!$X$11)</f>
        <v/>
      </c>
      <c r="F1064" s="463"/>
      <c r="G1064" s="463"/>
      <c r="H1064" s="463"/>
      <c r="I1064" s="463"/>
      <c r="J1064" s="463"/>
      <c r="K1064" s="466"/>
      <c r="L1064" s="3"/>
      <c r="Q1064" s="279" t="str">
        <f t="shared" si="68"/>
        <v/>
      </c>
    </row>
    <row r="1065" spans="1:19" x14ac:dyDescent="0.25">
      <c r="A1065" s="18"/>
      <c r="B1065" s="194" t="s">
        <v>389</v>
      </c>
      <c r="C1065" s="196" t="s">
        <v>454</v>
      </c>
      <c r="D1065" s="31"/>
      <c r="E1065" s="462" t="str">
        <f>IF('12'!$X$14="","",'12'!$X$14)</f>
        <v/>
      </c>
      <c r="F1065" s="463"/>
      <c r="G1065" s="463"/>
      <c r="H1065" s="463"/>
      <c r="I1065" s="463"/>
      <c r="J1065" s="463"/>
      <c r="K1065" s="466"/>
      <c r="L1065" s="3"/>
      <c r="Q1065" s="279" t="str">
        <f t="shared" si="68"/>
        <v/>
      </c>
    </row>
    <row r="1066" spans="1:19" x14ac:dyDescent="0.25">
      <c r="A1066" s="18"/>
      <c r="B1066" s="194" t="s">
        <v>391</v>
      </c>
      <c r="C1066" s="196" t="s">
        <v>455</v>
      </c>
      <c r="D1066" s="31"/>
      <c r="E1066" s="462" t="str">
        <f>IF('12'!$X$17="","",'12'!$X$17)</f>
        <v/>
      </c>
      <c r="F1066" s="463"/>
      <c r="G1066" s="463"/>
      <c r="H1066" s="463"/>
      <c r="I1066" s="463"/>
      <c r="J1066" s="463"/>
      <c r="K1066" s="466"/>
      <c r="L1066" s="3"/>
      <c r="Q1066" s="279" t="str">
        <f t="shared" si="68"/>
        <v/>
      </c>
    </row>
    <row r="1067" spans="1:19" x14ac:dyDescent="0.25">
      <c r="A1067" s="18"/>
      <c r="B1067" s="194" t="s">
        <v>393</v>
      </c>
      <c r="C1067" s="196" t="s">
        <v>364</v>
      </c>
      <c r="D1067" s="31"/>
      <c r="E1067" s="462" t="str">
        <f>IF('12'!$X$20="","",'12'!$X$20)</f>
        <v/>
      </c>
      <c r="F1067" s="463"/>
      <c r="G1067" s="463"/>
      <c r="H1067" s="463"/>
      <c r="I1067" s="463"/>
      <c r="J1067" s="463"/>
      <c r="K1067" s="466"/>
      <c r="L1067" s="3"/>
      <c r="Q1067" s="279" t="str">
        <f t="shared" si="68"/>
        <v/>
      </c>
    </row>
    <row r="1068" spans="1:19" x14ac:dyDescent="0.25">
      <c r="A1068" s="18"/>
      <c r="B1068" s="194" t="s">
        <v>394</v>
      </c>
      <c r="C1068" s="196" t="s">
        <v>461</v>
      </c>
      <c r="D1068" s="31"/>
      <c r="E1068" s="462" t="str">
        <f>IF('12'!$X$23="","",'12'!$X$23)</f>
        <v/>
      </c>
      <c r="F1068" s="463"/>
      <c r="G1068" s="463"/>
      <c r="H1068" s="463"/>
      <c r="I1068" s="463"/>
      <c r="J1068" s="463"/>
      <c r="K1068" s="466"/>
      <c r="L1068" s="3"/>
      <c r="Q1068" s="279" t="str">
        <f t="shared" si="68"/>
        <v/>
      </c>
    </row>
    <row r="1069" spans="1:19" x14ac:dyDescent="0.25">
      <c r="A1069" s="18"/>
      <c r="B1069" s="194" t="s">
        <v>396</v>
      </c>
      <c r="C1069" s="196" t="s">
        <v>462</v>
      </c>
      <c r="D1069" s="31"/>
      <c r="E1069" s="462" t="str">
        <f>IF('12'!$X$26="","",'12'!$X$26)</f>
        <v/>
      </c>
      <c r="F1069" s="463"/>
      <c r="G1069" s="463"/>
      <c r="H1069" s="463"/>
      <c r="I1069" s="463"/>
      <c r="J1069" s="463"/>
      <c r="K1069" s="466"/>
      <c r="L1069" s="3"/>
      <c r="Q1069" s="279" t="str">
        <f t="shared" si="68"/>
        <v/>
      </c>
    </row>
    <row r="1070" spans="1:19" s="268" customFormat="1" ht="8.25" x14ac:dyDescent="0.15">
      <c r="A1070" s="266"/>
      <c r="B1070" s="266"/>
      <c r="C1070" s="266"/>
      <c r="D1070" s="266"/>
      <c r="E1070" s="266"/>
      <c r="F1070" s="266"/>
      <c r="G1070" s="266"/>
      <c r="H1070" s="266"/>
      <c r="I1070" s="266"/>
      <c r="J1070" s="266"/>
      <c r="K1070" s="266"/>
      <c r="L1070" s="267"/>
      <c r="P1070" s="277"/>
      <c r="Q1070" s="277"/>
      <c r="R1070" s="277"/>
      <c r="S1070" s="277"/>
    </row>
    <row r="1071" spans="1:19" x14ac:dyDescent="0.25">
      <c r="A1071" s="18"/>
      <c r="B1071" s="121">
        <v>13</v>
      </c>
      <c r="C1071" s="115" t="s">
        <v>463</v>
      </c>
      <c r="D1071" s="185"/>
      <c r="E1071" s="189"/>
      <c r="F1071" s="189"/>
      <c r="G1071" s="189"/>
      <c r="H1071" s="189"/>
      <c r="I1071" s="189"/>
      <c r="J1071" s="189"/>
      <c r="K1071" s="189"/>
      <c r="L1071" s="3"/>
    </row>
    <row r="1072" spans="1:19" x14ac:dyDescent="0.25">
      <c r="A1072" s="18"/>
      <c r="B1072" s="194" t="s">
        <v>400</v>
      </c>
      <c r="C1072" s="196" t="s">
        <v>481</v>
      </c>
      <c r="D1072" s="31"/>
      <c r="E1072" s="462" t="str">
        <f>IF('13'!$X$8="","",'13'!$X$8)</f>
        <v/>
      </c>
      <c r="F1072" s="463"/>
      <c r="G1072" s="463"/>
      <c r="H1072" s="463"/>
      <c r="I1072" s="463"/>
      <c r="J1072" s="463"/>
      <c r="K1072" s="466"/>
      <c r="L1072" s="3"/>
      <c r="Q1072" s="279" t="str">
        <f t="shared" ref="Q1072:Q1075" si="69">E1072</f>
        <v/>
      </c>
    </row>
    <row r="1073" spans="1:19" x14ac:dyDescent="0.25">
      <c r="A1073" s="18"/>
      <c r="B1073" s="194" t="s">
        <v>402</v>
      </c>
      <c r="C1073" s="196" t="s">
        <v>465</v>
      </c>
      <c r="D1073" s="31"/>
      <c r="E1073" s="462" t="str">
        <f>IF('13'!$X$11="","",'13'!$X$11)</f>
        <v/>
      </c>
      <c r="F1073" s="463"/>
      <c r="G1073" s="463"/>
      <c r="H1073" s="463"/>
      <c r="I1073" s="463"/>
      <c r="J1073" s="463"/>
      <c r="K1073" s="466"/>
      <c r="L1073" s="3"/>
      <c r="Q1073" s="279" t="str">
        <f t="shared" si="69"/>
        <v/>
      </c>
    </row>
    <row r="1074" spans="1:19" x14ac:dyDescent="0.25">
      <c r="A1074" s="18"/>
      <c r="B1074" s="194" t="s">
        <v>404</v>
      </c>
      <c r="C1074" s="196" t="s">
        <v>454</v>
      </c>
      <c r="D1074" s="31"/>
      <c r="E1074" s="462" t="str">
        <f>IF('13'!$X$14="","",'13'!$X$14)</f>
        <v/>
      </c>
      <c r="F1074" s="463"/>
      <c r="G1074" s="463"/>
      <c r="H1074" s="463"/>
      <c r="I1074" s="463"/>
      <c r="J1074" s="463"/>
      <c r="K1074" s="466"/>
      <c r="L1074" s="3"/>
      <c r="Q1074" s="279" t="str">
        <f t="shared" si="69"/>
        <v/>
      </c>
    </row>
    <row r="1075" spans="1:19" x14ac:dyDescent="0.25">
      <c r="A1075" s="18"/>
      <c r="B1075" s="194" t="s">
        <v>407</v>
      </c>
      <c r="C1075" s="196" t="s">
        <v>455</v>
      </c>
      <c r="D1075" s="31"/>
      <c r="E1075" s="462" t="str">
        <f>IF('13'!$X$17="","",'13'!$X$17)</f>
        <v/>
      </c>
      <c r="F1075" s="463"/>
      <c r="G1075" s="463"/>
      <c r="H1075" s="463"/>
      <c r="I1075" s="463"/>
      <c r="J1075" s="463"/>
      <c r="K1075" s="466"/>
      <c r="L1075" s="3"/>
      <c r="Q1075" s="279" t="str">
        <f t="shared" si="69"/>
        <v/>
      </c>
    </row>
    <row r="1076" spans="1:19" s="268" customFormat="1" ht="8.25" x14ac:dyDescent="0.15">
      <c r="A1076" s="266"/>
      <c r="B1076" s="266"/>
      <c r="C1076" s="266"/>
      <c r="D1076" s="266"/>
      <c r="E1076" s="266"/>
      <c r="F1076" s="266"/>
      <c r="G1076" s="266"/>
      <c r="H1076" s="266"/>
      <c r="I1076" s="266"/>
      <c r="J1076" s="266"/>
      <c r="K1076" s="266"/>
      <c r="L1076" s="267"/>
      <c r="P1076" s="277"/>
      <c r="Q1076" s="277"/>
      <c r="R1076" s="277"/>
      <c r="S1076" s="277"/>
    </row>
    <row r="1077" spans="1:19" x14ac:dyDescent="0.25">
      <c r="A1077" s="18"/>
      <c r="B1077" s="121">
        <v>14</v>
      </c>
      <c r="C1077" s="115" t="s">
        <v>409</v>
      </c>
      <c r="D1077" s="185"/>
      <c r="E1077" s="189"/>
      <c r="F1077" s="189"/>
      <c r="G1077" s="189"/>
      <c r="H1077" s="189"/>
      <c r="I1077" s="189"/>
      <c r="J1077" s="189"/>
      <c r="K1077" s="189"/>
      <c r="L1077" s="3"/>
    </row>
    <row r="1078" spans="1:19" x14ac:dyDescent="0.25">
      <c r="A1078" s="18"/>
      <c r="B1078" s="194" t="s">
        <v>410</v>
      </c>
      <c r="C1078" s="196" t="s">
        <v>460</v>
      </c>
      <c r="D1078" s="31"/>
      <c r="E1078" s="462" t="str">
        <f>IF('14'!$X$8="","",'14'!$X$8)</f>
        <v/>
      </c>
      <c r="F1078" s="463"/>
      <c r="G1078" s="463"/>
      <c r="H1078" s="463"/>
      <c r="I1078" s="463"/>
      <c r="J1078" s="463"/>
      <c r="K1078" s="466"/>
      <c r="L1078" s="3"/>
      <c r="Q1078" s="279" t="str">
        <f t="shared" ref="Q1078:Q1080" si="70">E1078</f>
        <v/>
      </c>
    </row>
    <row r="1079" spans="1:19" x14ac:dyDescent="0.25">
      <c r="A1079" s="18"/>
      <c r="B1079" s="194" t="s">
        <v>411</v>
      </c>
      <c r="C1079" s="196" t="s">
        <v>454</v>
      </c>
      <c r="D1079" s="31"/>
      <c r="E1079" s="462" t="str">
        <f>IF('14'!$X$11="","",'14'!$X$11)</f>
        <v/>
      </c>
      <c r="F1079" s="463"/>
      <c r="G1079" s="463"/>
      <c r="H1079" s="463"/>
      <c r="I1079" s="463"/>
      <c r="J1079" s="463"/>
      <c r="K1079" s="466"/>
      <c r="L1079" s="3"/>
      <c r="Q1079" s="279" t="str">
        <f t="shared" si="70"/>
        <v/>
      </c>
    </row>
    <row r="1080" spans="1:19" x14ac:dyDescent="0.25">
      <c r="A1080" s="18"/>
      <c r="B1080" s="194" t="s">
        <v>413</v>
      </c>
      <c r="C1080" s="196" t="s">
        <v>455</v>
      </c>
      <c r="D1080" s="31"/>
      <c r="E1080" s="462" t="str">
        <f>IF('14'!$X$14="","",'14'!$X$14)</f>
        <v/>
      </c>
      <c r="F1080" s="463"/>
      <c r="G1080" s="463"/>
      <c r="H1080" s="463"/>
      <c r="I1080" s="463"/>
      <c r="J1080" s="463"/>
      <c r="K1080" s="466"/>
      <c r="L1080" s="3"/>
      <c r="Q1080" s="279" t="str">
        <f t="shared" si="70"/>
        <v/>
      </c>
    </row>
    <row r="1081" spans="1:19" x14ac:dyDescent="0.25">
      <c r="B1081" s="77"/>
      <c r="C1081" s="3"/>
      <c r="D1081" s="3"/>
      <c r="E1081" s="282"/>
      <c r="F1081" s="282"/>
      <c r="G1081" s="282"/>
      <c r="H1081" s="282"/>
      <c r="I1081" s="282"/>
      <c r="J1081" s="282"/>
      <c r="K1081" s="282"/>
      <c r="L1081" s="3"/>
    </row>
    <row r="1082" spans="1:19" ht="15.75" thickBot="1" x14ac:dyDescent="0.3">
      <c r="A1082" s="111"/>
      <c r="B1082" s="469" t="str">
        <f>CONCATENATE("Surveillance system report: ",'1'!$D$13)</f>
        <v xml:space="preserve">Surveillance system report: </v>
      </c>
      <c r="C1082" s="469"/>
      <c r="D1082" s="469"/>
      <c r="E1082" s="469"/>
      <c r="F1082" s="469"/>
      <c r="G1082" s="469"/>
      <c r="H1082" s="469"/>
      <c r="I1082" s="469"/>
      <c r="J1082" s="469"/>
      <c r="K1082" s="469"/>
      <c r="L1082" s="3"/>
    </row>
    <row r="1083" spans="1:19" s="268" customFormat="1" x14ac:dyDescent="0.15">
      <c r="A1083" s="266"/>
      <c r="B1083" s="465" t="str">
        <f>CONCATENATE("Surveillance component: ",$B$47)</f>
        <v xml:space="preserve">Surveillance component: </v>
      </c>
      <c r="C1083" s="465"/>
      <c r="D1083" s="465"/>
      <c r="E1083" s="465"/>
      <c r="F1083" s="465"/>
      <c r="G1083" s="465"/>
      <c r="H1083" s="465"/>
      <c r="I1083" s="465"/>
      <c r="J1083" s="465"/>
      <c r="K1083" s="465"/>
      <c r="L1083" s="267"/>
      <c r="P1083" s="277"/>
      <c r="Q1083" s="277"/>
      <c r="R1083" s="277"/>
      <c r="S1083" s="277"/>
    </row>
    <row r="1084" spans="1:19" ht="15" customHeight="1" x14ac:dyDescent="0.25">
      <c r="A1084" s="111"/>
      <c r="B1084" s="121">
        <v>3</v>
      </c>
      <c r="C1084" s="115" t="s">
        <v>137</v>
      </c>
      <c r="D1084" s="189"/>
      <c r="E1084" s="88"/>
      <c r="F1084" s="189"/>
      <c r="G1084" s="189"/>
      <c r="H1084" s="189"/>
      <c r="I1084" s="189"/>
      <c r="J1084" s="189"/>
      <c r="K1084" s="189"/>
      <c r="L1084" s="3"/>
    </row>
    <row r="1085" spans="1:19" x14ac:dyDescent="0.25">
      <c r="A1085" s="18"/>
      <c r="B1085" s="194" t="s">
        <v>138</v>
      </c>
      <c r="C1085" s="195" t="s">
        <v>11</v>
      </c>
      <c r="D1085" s="31"/>
      <c r="E1085" s="462" t="str">
        <f>IF('3'!$Y$8="","",'3'!$Y$8)</f>
        <v/>
      </c>
      <c r="F1085" s="463"/>
      <c r="G1085" s="463"/>
      <c r="H1085" s="464" t="str">
        <f>IF('3'!$Y$10="","",'3'!$Y$10)</f>
        <v/>
      </c>
      <c r="I1085" s="464"/>
      <c r="J1085" s="464"/>
      <c r="K1085" s="464"/>
      <c r="L1085" s="3"/>
      <c r="P1085" s="43" t="str">
        <f>H1085</f>
        <v/>
      </c>
      <c r="Q1085" s="278"/>
      <c r="R1085" s="279" t="str">
        <f>H1085</f>
        <v/>
      </c>
    </row>
    <row r="1086" spans="1:19" x14ac:dyDescent="0.25">
      <c r="A1086" s="18"/>
      <c r="B1086" s="194" t="s">
        <v>164</v>
      </c>
      <c r="C1086" s="195" t="s">
        <v>90</v>
      </c>
      <c r="D1086" s="31"/>
      <c r="E1086" s="462" t="str">
        <f>IF('3'!$Y$13="","",'3'!$Y$13)</f>
        <v/>
      </c>
      <c r="F1086" s="463"/>
      <c r="G1086" s="463"/>
      <c r="H1086" s="464" t="str">
        <f>IF('3'!$Y$15="","",'3'!$Y$15)</f>
        <v/>
      </c>
      <c r="I1086" s="464"/>
      <c r="J1086" s="464"/>
      <c r="K1086" s="464"/>
      <c r="L1086" s="3"/>
      <c r="Q1086" s="278"/>
      <c r="R1086" s="279" t="str">
        <f>H1086</f>
        <v/>
      </c>
    </row>
    <row r="1087" spans="1:19" s="119" customFormat="1" x14ac:dyDescent="0.2">
      <c r="A1087" s="113"/>
      <c r="B1087" s="194" t="s">
        <v>212</v>
      </c>
      <c r="C1087" s="195" t="s">
        <v>91</v>
      </c>
      <c r="D1087" s="71"/>
      <c r="E1087" s="462" t="str">
        <f>IF('3'!$Y$18="","",'3'!$Y$18)</f>
        <v/>
      </c>
      <c r="F1087" s="463"/>
      <c r="G1087" s="463"/>
      <c r="H1087" s="464" t="str">
        <f>IF('3'!$Y$20="","",'3'!$Y$20)</f>
        <v/>
      </c>
      <c r="I1087" s="464"/>
      <c r="J1087" s="464"/>
      <c r="K1087" s="464"/>
      <c r="L1087" s="77"/>
      <c r="P1087" s="281"/>
      <c r="Q1087" s="278"/>
      <c r="R1087" s="279" t="str">
        <f>H1087</f>
        <v/>
      </c>
      <c r="S1087" s="281"/>
    </row>
    <row r="1088" spans="1:19" s="119" customFormat="1" x14ac:dyDescent="0.2">
      <c r="A1088" s="113"/>
      <c r="B1088" s="194" t="s">
        <v>215</v>
      </c>
      <c r="C1088" s="195" t="s">
        <v>213</v>
      </c>
      <c r="D1088" s="71"/>
      <c r="E1088" s="462" t="str">
        <f>IF('3'!$Y$23="","",'3'!$Y$23)</f>
        <v/>
      </c>
      <c r="F1088" s="463"/>
      <c r="G1088" s="463"/>
      <c r="H1088" s="463"/>
      <c r="I1088" s="463"/>
      <c r="J1088" s="463"/>
      <c r="K1088" s="466"/>
      <c r="L1088" s="77"/>
      <c r="P1088" s="281"/>
      <c r="Q1088" s="279" t="str">
        <f>E1088</f>
        <v/>
      </c>
      <c r="R1088" s="281"/>
      <c r="S1088" s="281"/>
    </row>
    <row r="1089" spans="1:19" s="119" customFormat="1" x14ac:dyDescent="0.2">
      <c r="A1089" s="113"/>
      <c r="B1089" s="194" t="s">
        <v>216</v>
      </c>
      <c r="C1089" s="195" t="s">
        <v>426</v>
      </c>
      <c r="D1089" s="71"/>
      <c r="E1089" s="462" t="str">
        <f>IF('3'!$Y$26="","",'3'!$Y$26)</f>
        <v/>
      </c>
      <c r="F1089" s="463"/>
      <c r="G1089" s="463"/>
      <c r="H1089" s="463"/>
      <c r="I1089" s="463"/>
      <c r="J1089" s="463"/>
      <c r="K1089" s="466"/>
      <c r="L1089" s="77"/>
      <c r="P1089" s="281"/>
      <c r="Q1089" s="279" t="str">
        <f>E1089</f>
        <v/>
      </c>
      <c r="R1089" s="281"/>
      <c r="S1089" s="281"/>
    </row>
    <row r="1090" spans="1:19" x14ac:dyDescent="0.25">
      <c r="A1090" s="18"/>
      <c r="B1090" s="194" t="s">
        <v>219</v>
      </c>
      <c r="C1090" s="195" t="s">
        <v>217</v>
      </c>
      <c r="D1090" s="31"/>
      <c r="E1090" s="462" t="str">
        <f>IF('3'!$Y$29="","",'3'!$Y$29)</f>
        <v/>
      </c>
      <c r="F1090" s="463"/>
      <c r="G1090" s="463"/>
      <c r="H1090" s="463"/>
      <c r="I1090" s="463"/>
      <c r="J1090" s="463"/>
      <c r="K1090" s="466"/>
      <c r="L1090" s="3"/>
      <c r="Q1090" s="279" t="str">
        <f>E1090</f>
        <v/>
      </c>
    </row>
    <row r="1091" spans="1:19" s="119" customFormat="1" x14ac:dyDescent="0.2">
      <c r="A1091" s="113"/>
      <c r="B1091" s="194" t="s">
        <v>803</v>
      </c>
      <c r="C1091" s="195" t="s">
        <v>220</v>
      </c>
      <c r="D1091" s="71"/>
      <c r="E1091" s="462" t="str">
        <f>IF('3'!$Y$33="","",'3'!$Y$33)</f>
        <v/>
      </c>
      <c r="F1091" s="463"/>
      <c r="G1091" s="463"/>
      <c r="H1091" s="463"/>
      <c r="I1091" s="463"/>
      <c r="J1091" s="463"/>
      <c r="K1091" s="466"/>
      <c r="L1091" s="77"/>
      <c r="P1091" s="281"/>
      <c r="Q1091" s="279" t="str">
        <f>E1091</f>
        <v/>
      </c>
      <c r="R1091" s="281"/>
      <c r="S1091" s="281"/>
    </row>
    <row r="1092" spans="1:19" s="268" customFormat="1" ht="8.25" x14ac:dyDescent="0.15">
      <c r="A1092" s="266"/>
      <c r="B1092" s="266"/>
      <c r="C1092" s="266"/>
      <c r="D1092" s="266"/>
      <c r="E1092" s="266"/>
      <c r="F1092" s="266"/>
      <c r="G1092" s="266"/>
      <c r="H1092" s="266"/>
      <c r="I1092" s="266"/>
      <c r="J1092" s="266"/>
      <c r="K1092" s="266"/>
      <c r="L1092" s="267"/>
      <c r="P1092" s="277"/>
      <c r="Q1092" s="277"/>
      <c r="R1092" s="277"/>
      <c r="S1092" s="277"/>
    </row>
    <row r="1093" spans="1:19" x14ac:dyDescent="0.25">
      <c r="A1093" s="18"/>
      <c r="B1093" s="121">
        <v>4</v>
      </c>
      <c r="C1093" s="115" t="s">
        <v>221</v>
      </c>
      <c r="D1093" s="185"/>
      <c r="E1093" s="189"/>
      <c r="F1093" s="189"/>
      <c r="G1093" s="189"/>
      <c r="H1093" s="189"/>
      <c r="I1093" s="189"/>
      <c r="J1093" s="189"/>
      <c r="K1093" s="189"/>
      <c r="L1093" s="3"/>
    </row>
    <row r="1094" spans="1:19" x14ac:dyDescent="0.25">
      <c r="A1094" s="18"/>
      <c r="B1094" s="194" t="s">
        <v>222</v>
      </c>
      <c r="C1094" s="195" t="s">
        <v>223</v>
      </c>
      <c r="D1094" s="31"/>
      <c r="E1094" s="462" t="str">
        <f>IF('4'!$Y$8="","",'4'!$Y$8)</f>
        <v/>
      </c>
      <c r="F1094" s="463"/>
      <c r="G1094" s="463"/>
      <c r="H1094" s="463"/>
      <c r="I1094" s="463"/>
      <c r="J1094" s="463"/>
      <c r="K1094" s="466"/>
      <c r="L1094" s="3"/>
      <c r="Q1094" s="279" t="str">
        <f>E1094</f>
        <v/>
      </c>
    </row>
    <row r="1095" spans="1:19" x14ac:dyDescent="0.25">
      <c r="A1095" s="18"/>
      <c r="B1095" s="194" t="s">
        <v>226</v>
      </c>
      <c r="C1095" s="195" t="s">
        <v>224</v>
      </c>
      <c r="D1095" s="31"/>
      <c r="E1095" s="462" t="str">
        <f>IF('4'!$Y$11="","",'4'!$Y$11)</f>
        <v/>
      </c>
      <c r="F1095" s="463"/>
      <c r="G1095" s="463"/>
      <c r="H1095" s="463"/>
      <c r="I1095" s="463"/>
      <c r="J1095" s="463"/>
      <c r="K1095" s="466"/>
      <c r="L1095" s="3"/>
      <c r="Q1095" s="279" t="str">
        <f>E1095</f>
        <v/>
      </c>
    </row>
    <row r="1096" spans="1:19" x14ac:dyDescent="0.25">
      <c r="A1096" s="18"/>
      <c r="B1096" s="194" t="s">
        <v>225</v>
      </c>
      <c r="C1096" s="195" t="s">
        <v>227</v>
      </c>
      <c r="D1096" s="31"/>
      <c r="E1096" s="462" t="str">
        <f>IF('4'!$Y$14="","",'4'!$Y$14)</f>
        <v/>
      </c>
      <c r="F1096" s="463"/>
      <c r="G1096" s="463"/>
      <c r="H1096" s="463"/>
      <c r="I1096" s="463"/>
      <c r="J1096" s="463"/>
      <c r="K1096" s="466"/>
      <c r="L1096" s="3"/>
      <c r="Q1096" s="279" t="str">
        <f>E1096</f>
        <v/>
      </c>
    </row>
    <row r="1097" spans="1:19" x14ac:dyDescent="0.25">
      <c r="A1097" s="18"/>
      <c r="B1097" s="194" t="s">
        <v>228</v>
      </c>
      <c r="C1097" s="195" t="s">
        <v>229</v>
      </c>
      <c r="D1097" s="31"/>
      <c r="E1097" s="462" t="str">
        <f>IF('4'!$Y$17="","",'4'!$Y$17)</f>
        <v/>
      </c>
      <c r="F1097" s="463"/>
      <c r="G1097" s="463"/>
      <c r="H1097" s="463"/>
      <c r="I1097" s="463"/>
      <c r="J1097" s="463"/>
      <c r="K1097" s="466"/>
      <c r="L1097" s="3"/>
      <c r="Q1097" s="279" t="str">
        <f>E1097</f>
        <v/>
      </c>
    </row>
    <row r="1098" spans="1:19" x14ac:dyDescent="0.25">
      <c r="A1098" s="18"/>
      <c r="B1098" s="194" t="s">
        <v>230</v>
      </c>
      <c r="C1098" s="195" t="s">
        <v>427</v>
      </c>
      <c r="D1098" s="31"/>
      <c r="E1098" s="462" t="str">
        <f>IF('4'!$Y$20="","",'4'!$Y$20)</f>
        <v/>
      </c>
      <c r="F1098" s="463"/>
      <c r="G1098" s="463"/>
      <c r="H1098" s="463"/>
      <c r="I1098" s="463"/>
      <c r="J1098" s="463"/>
      <c r="K1098" s="466"/>
      <c r="L1098" s="3"/>
      <c r="Q1098" s="279" t="str">
        <f>E1098</f>
        <v/>
      </c>
    </row>
    <row r="1099" spans="1:19" s="268" customFormat="1" ht="8.25" x14ac:dyDescent="0.15">
      <c r="A1099" s="266"/>
      <c r="B1099" s="266"/>
      <c r="C1099" s="266"/>
      <c r="D1099" s="266"/>
      <c r="E1099" s="266"/>
      <c r="F1099" s="266"/>
      <c r="G1099" s="266"/>
      <c r="H1099" s="266"/>
      <c r="I1099" s="266"/>
      <c r="J1099" s="266"/>
      <c r="K1099" s="266"/>
      <c r="L1099" s="267"/>
      <c r="P1099" s="277"/>
      <c r="Q1099" s="277"/>
      <c r="R1099" s="277"/>
      <c r="S1099" s="277"/>
    </row>
    <row r="1100" spans="1:19" x14ac:dyDescent="0.25">
      <c r="A1100" s="18"/>
      <c r="B1100" s="121">
        <v>5</v>
      </c>
      <c r="C1100" s="115" t="s">
        <v>231</v>
      </c>
      <c r="D1100" s="201">
        <f>FormControl!C1175</f>
        <v>0</v>
      </c>
      <c r="E1100" s="270">
        <f>FormControl!$I$154</f>
        <v>0</v>
      </c>
      <c r="F1100" s="189"/>
      <c r="G1100" s="189"/>
      <c r="H1100" s="189"/>
      <c r="I1100" s="189"/>
      <c r="J1100" s="189"/>
      <c r="K1100" s="189"/>
      <c r="L1100" s="3"/>
    </row>
    <row r="1101" spans="1:19" x14ac:dyDescent="0.25">
      <c r="A1101" s="18"/>
      <c r="B1101" s="123"/>
      <c r="C1101" s="118" t="s">
        <v>595</v>
      </c>
      <c r="D1101" s="192"/>
      <c r="E1101" s="192"/>
      <c r="F1101" s="192"/>
      <c r="G1101" s="192"/>
      <c r="H1101" s="192"/>
      <c r="I1101" s="192"/>
      <c r="J1101" s="192"/>
      <c r="K1101" s="192"/>
      <c r="L1101" s="3"/>
    </row>
    <row r="1102" spans="1:19" x14ac:dyDescent="0.25">
      <c r="A1102" s="18"/>
      <c r="B1102" s="194" t="s">
        <v>233</v>
      </c>
      <c r="C1102" s="196" t="s">
        <v>428</v>
      </c>
      <c r="D1102" s="31"/>
      <c r="E1102" s="462" t="str">
        <f>IF('5'!$Y$12="","",'5'!$Y$12)</f>
        <v/>
      </c>
      <c r="F1102" s="463"/>
      <c r="G1102" s="463"/>
      <c r="H1102" s="463"/>
      <c r="I1102" s="463"/>
      <c r="J1102" s="463"/>
      <c r="K1102" s="466"/>
      <c r="L1102" s="3"/>
      <c r="Q1102" s="279" t="str">
        <f t="shared" ref="Q1102:Q1107" si="71">E1102</f>
        <v/>
      </c>
    </row>
    <row r="1103" spans="1:19" ht="25.5" x14ac:dyDescent="0.25">
      <c r="A1103" s="18"/>
      <c r="B1103" s="194" t="s">
        <v>234</v>
      </c>
      <c r="C1103" s="196" t="s">
        <v>239</v>
      </c>
      <c r="D1103" s="31"/>
      <c r="E1103" s="462" t="str">
        <f>IF('5'!$Y$13="","",'5'!$Y$13)</f>
        <v/>
      </c>
      <c r="F1103" s="463"/>
      <c r="G1103" s="463"/>
      <c r="H1103" s="463"/>
      <c r="I1103" s="463"/>
      <c r="J1103" s="463"/>
      <c r="K1103" s="466"/>
      <c r="L1103" s="3"/>
      <c r="Q1103" s="279" t="str">
        <f t="shared" si="71"/>
        <v/>
      </c>
    </row>
    <row r="1104" spans="1:19" ht="25.5" x14ac:dyDescent="0.25">
      <c r="A1104" s="18"/>
      <c r="B1104" s="194" t="s">
        <v>235</v>
      </c>
      <c r="C1104" s="196" t="s">
        <v>240</v>
      </c>
      <c r="D1104" s="31"/>
      <c r="E1104" s="462" t="str">
        <f>IF('5'!$Y$14="","",'5'!$Y$14)</f>
        <v/>
      </c>
      <c r="F1104" s="463"/>
      <c r="G1104" s="463"/>
      <c r="H1104" s="463"/>
      <c r="I1104" s="463"/>
      <c r="J1104" s="463"/>
      <c r="K1104" s="466"/>
      <c r="L1104" s="3"/>
      <c r="Q1104" s="279" t="str">
        <f t="shared" si="71"/>
        <v/>
      </c>
    </row>
    <row r="1105" spans="1:17" x14ac:dyDescent="0.25">
      <c r="A1105" s="18"/>
      <c r="B1105" s="194" t="s">
        <v>236</v>
      </c>
      <c r="C1105" s="196" t="s">
        <v>241</v>
      </c>
      <c r="D1105" s="31"/>
      <c r="E1105" s="462" t="str">
        <f>IF('5'!$Y$15="","",'5'!$Y$15)</f>
        <v/>
      </c>
      <c r="F1105" s="463"/>
      <c r="G1105" s="463"/>
      <c r="H1105" s="463"/>
      <c r="I1105" s="463"/>
      <c r="J1105" s="463"/>
      <c r="K1105" s="466"/>
      <c r="L1105" s="3"/>
      <c r="Q1105" s="279" t="str">
        <f t="shared" si="71"/>
        <v/>
      </c>
    </row>
    <row r="1106" spans="1:17" x14ac:dyDescent="0.25">
      <c r="A1106" s="18"/>
      <c r="B1106" s="194" t="s">
        <v>237</v>
      </c>
      <c r="C1106" s="196" t="s">
        <v>242</v>
      </c>
      <c r="D1106" s="31"/>
      <c r="E1106" s="462" t="str">
        <f>IF('5'!$Y$16="","",'5'!$Y$16)</f>
        <v/>
      </c>
      <c r="F1106" s="463"/>
      <c r="G1106" s="463"/>
      <c r="H1106" s="463"/>
      <c r="I1106" s="463"/>
      <c r="J1106" s="463"/>
      <c r="K1106" s="466"/>
      <c r="L1106" s="3"/>
      <c r="Q1106" s="279" t="str">
        <f t="shared" si="71"/>
        <v/>
      </c>
    </row>
    <row r="1107" spans="1:17" x14ac:dyDescent="0.25">
      <c r="A1107" s="18"/>
      <c r="B1107" s="194" t="s">
        <v>238</v>
      </c>
      <c r="C1107" s="196" t="s">
        <v>243</v>
      </c>
      <c r="D1107" s="31"/>
      <c r="E1107" s="462" t="str">
        <f>IF('5'!$Y$17="","",'5'!$Y$17)</f>
        <v/>
      </c>
      <c r="F1107" s="463"/>
      <c r="G1107" s="463"/>
      <c r="H1107" s="463"/>
      <c r="I1107" s="463"/>
      <c r="J1107" s="463"/>
      <c r="K1107" s="466"/>
      <c r="L1107" s="3"/>
      <c r="Q1107" s="279" t="str">
        <f t="shared" si="71"/>
        <v/>
      </c>
    </row>
    <row r="1108" spans="1:17" x14ac:dyDescent="0.25">
      <c r="A1108" s="18"/>
      <c r="B1108" s="123"/>
      <c r="C1108" s="118" t="s">
        <v>245</v>
      </c>
      <c r="D1108" s="192"/>
      <c r="E1108" s="192"/>
      <c r="F1108" s="192"/>
      <c r="G1108" s="192"/>
      <c r="H1108" s="192"/>
      <c r="I1108" s="192"/>
      <c r="J1108" s="192"/>
      <c r="K1108" s="192"/>
      <c r="L1108" s="3"/>
    </row>
    <row r="1109" spans="1:17" x14ac:dyDescent="0.25">
      <c r="A1109" s="18"/>
      <c r="B1109" s="194" t="s">
        <v>233</v>
      </c>
      <c r="C1109" s="196" t="s">
        <v>428</v>
      </c>
      <c r="D1109" s="31"/>
      <c r="E1109" s="462" t="str">
        <f>IF('5'!$Y$20="","",'5'!$Y$20)</f>
        <v/>
      </c>
      <c r="F1109" s="463"/>
      <c r="G1109" s="463"/>
      <c r="H1109" s="463"/>
      <c r="I1109" s="463"/>
      <c r="J1109" s="463"/>
      <c r="K1109" s="466"/>
      <c r="L1109" s="3"/>
      <c r="Q1109" s="279" t="str">
        <f t="shared" ref="Q1109:Q1114" si="72">E1109</f>
        <v/>
      </c>
    </row>
    <row r="1110" spans="1:17" ht="25.5" x14ac:dyDescent="0.25">
      <c r="A1110" s="18"/>
      <c r="B1110" s="194" t="s">
        <v>234</v>
      </c>
      <c r="C1110" s="196" t="s">
        <v>239</v>
      </c>
      <c r="D1110" s="31"/>
      <c r="E1110" s="462" t="str">
        <f>IF('5'!$Y$21="","",'5'!$Y$21)</f>
        <v/>
      </c>
      <c r="F1110" s="463"/>
      <c r="G1110" s="463"/>
      <c r="H1110" s="463"/>
      <c r="I1110" s="463"/>
      <c r="J1110" s="463"/>
      <c r="K1110" s="466"/>
      <c r="L1110" s="3"/>
      <c r="Q1110" s="279" t="str">
        <f t="shared" si="72"/>
        <v/>
      </c>
    </row>
    <row r="1111" spans="1:17" ht="25.5" x14ac:dyDescent="0.25">
      <c r="A1111" s="18"/>
      <c r="B1111" s="194" t="s">
        <v>235</v>
      </c>
      <c r="C1111" s="196" t="s">
        <v>240</v>
      </c>
      <c r="D1111" s="31"/>
      <c r="E1111" s="462" t="str">
        <f>IF('5'!$Y$22="","",'5'!$Y$22)</f>
        <v/>
      </c>
      <c r="F1111" s="463"/>
      <c r="G1111" s="463"/>
      <c r="H1111" s="463"/>
      <c r="I1111" s="463"/>
      <c r="J1111" s="463"/>
      <c r="K1111" s="466"/>
      <c r="L1111" s="3"/>
      <c r="Q1111" s="279" t="str">
        <f t="shared" si="72"/>
        <v/>
      </c>
    </row>
    <row r="1112" spans="1:17" x14ac:dyDescent="0.25">
      <c r="A1112" s="18"/>
      <c r="B1112" s="194" t="s">
        <v>236</v>
      </c>
      <c r="C1112" s="196" t="s">
        <v>241</v>
      </c>
      <c r="D1112" s="31"/>
      <c r="E1112" s="462" t="str">
        <f>IF('5'!$Y$23="","",'5'!$Y$23)</f>
        <v/>
      </c>
      <c r="F1112" s="463"/>
      <c r="G1112" s="463"/>
      <c r="H1112" s="463"/>
      <c r="I1112" s="463"/>
      <c r="J1112" s="463"/>
      <c r="K1112" s="466"/>
      <c r="L1112" s="3"/>
      <c r="Q1112" s="279" t="str">
        <f t="shared" si="72"/>
        <v/>
      </c>
    </row>
    <row r="1113" spans="1:17" x14ac:dyDescent="0.25">
      <c r="A1113" s="18"/>
      <c r="B1113" s="194" t="s">
        <v>237</v>
      </c>
      <c r="C1113" s="196" t="s">
        <v>242</v>
      </c>
      <c r="D1113" s="31"/>
      <c r="E1113" s="462" t="str">
        <f>IF('5'!$Y$24="","",'5'!$Y$24)</f>
        <v/>
      </c>
      <c r="F1113" s="463"/>
      <c r="G1113" s="463"/>
      <c r="H1113" s="463"/>
      <c r="I1113" s="463"/>
      <c r="J1113" s="463"/>
      <c r="K1113" s="466"/>
      <c r="L1113" s="3"/>
      <c r="Q1113" s="279" t="str">
        <f t="shared" si="72"/>
        <v/>
      </c>
    </row>
    <row r="1114" spans="1:17" x14ac:dyDescent="0.25">
      <c r="A1114" s="18"/>
      <c r="B1114" s="194" t="s">
        <v>238</v>
      </c>
      <c r="C1114" s="196" t="s">
        <v>243</v>
      </c>
      <c r="D1114" s="31"/>
      <c r="E1114" s="462" t="str">
        <f>IF('5'!$Y$25="","",'5'!$Y$25)</f>
        <v/>
      </c>
      <c r="F1114" s="463"/>
      <c r="G1114" s="463"/>
      <c r="H1114" s="463"/>
      <c r="I1114" s="463"/>
      <c r="J1114" s="463"/>
      <c r="K1114" s="466"/>
      <c r="L1114" s="3"/>
      <c r="Q1114" s="279" t="str">
        <f t="shared" si="72"/>
        <v/>
      </c>
    </row>
    <row r="1115" spans="1:17" x14ac:dyDescent="0.25">
      <c r="A1115" s="18"/>
      <c r="B1115" s="123"/>
      <c r="C1115" s="118" t="s">
        <v>246</v>
      </c>
      <c r="D1115" s="192"/>
      <c r="E1115" s="192"/>
      <c r="F1115" s="192"/>
      <c r="G1115" s="192"/>
      <c r="H1115" s="192"/>
      <c r="I1115" s="192"/>
      <c r="J1115" s="192"/>
      <c r="K1115" s="192"/>
      <c r="L1115" s="3"/>
    </row>
    <row r="1116" spans="1:17" x14ac:dyDescent="0.25">
      <c r="A1116" s="18"/>
      <c r="B1116" s="194" t="s">
        <v>233</v>
      </c>
      <c r="C1116" s="196" t="s">
        <v>428</v>
      </c>
      <c r="D1116" s="31"/>
      <c r="E1116" s="462" t="str">
        <f>IF('5'!$Y$28="","",'5'!$Y$28)</f>
        <v/>
      </c>
      <c r="F1116" s="463"/>
      <c r="G1116" s="463"/>
      <c r="H1116" s="463"/>
      <c r="I1116" s="463"/>
      <c r="J1116" s="463"/>
      <c r="K1116" s="466"/>
      <c r="L1116" s="3"/>
      <c r="Q1116" s="279" t="str">
        <f t="shared" ref="Q1116:Q1121" si="73">E1116</f>
        <v/>
      </c>
    </row>
    <row r="1117" spans="1:17" ht="25.5" x14ac:dyDescent="0.25">
      <c r="A1117" s="18"/>
      <c r="B1117" s="194" t="s">
        <v>234</v>
      </c>
      <c r="C1117" s="196" t="s">
        <v>239</v>
      </c>
      <c r="D1117" s="31"/>
      <c r="E1117" s="462" t="str">
        <f>IF('5'!$Y$29="","",'5'!$Y$29)</f>
        <v/>
      </c>
      <c r="F1117" s="463"/>
      <c r="G1117" s="463"/>
      <c r="H1117" s="463"/>
      <c r="I1117" s="463"/>
      <c r="J1117" s="463"/>
      <c r="K1117" s="466"/>
      <c r="L1117" s="3"/>
      <c r="Q1117" s="279" t="str">
        <f t="shared" si="73"/>
        <v/>
      </c>
    </row>
    <row r="1118" spans="1:17" ht="25.5" x14ac:dyDescent="0.25">
      <c r="A1118" s="18"/>
      <c r="B1118" s="194" t="s">
        <v>235</v>
      </c>
      <c r="C1118" s="196" t="s">
        <v>240</v>
      </c>
      <c r="D1118" s="31"/>
      <c r="E1118" s="462" t="str">
        <f>IF('5'!$Y$30="","",'5'!$Y$30)</f>
        <v/>
      </c>
      <c r="F1118" s="463"/>
      <c r="G1118" s="463"/>
      <c r="H1118" s="463"/>
      <c r="I1118" s="463"/>
      <c r="J1118" s="463"/>
      <c r="K1118" s="466"/>
      <c r="L1118" s="3"/>
      <c r="Q1118" s="279" t="str">
        <f t="shared" si="73"/>
        <v/>
      </c>
    </row>
    <row r="1119" spans="1:17" x14ac:dyDescent="0.25">
      <c r="A1119" s="18"/>
      <c r="B1119" s="194" t="s">
        <v>236</v>
      </c>
      <c r="C1119" s="196" t="s">
        <v>241</v>
      </c>
      <c r="D1119" s="31"/>
      <c r="E1119" s="462" t="str">
        <f>IF('5'!$Y$31="","",'5'!$Y$31)</f>
        <v/>
      </c>
      <c r="F1119" s="463"/>
      <c r="G1119" s="463"/>
      <c r="H1119" s="463"/>
      <c r="I1119" s="463"/>
      <c r="J1119" s="463"/>
      <c r="K1119" s="466"/>
      <c r="L1119" s="3"/>
      <c r="Q1119" s="279" t="str">
        <f t="shared" si="73"/>
        <v/>
      </c>
    </row>
    <row r="1120" spans="1:17" x14ac:dyDescent="0.25">
      <c r="A1120" s="18"/>
      <c r="B1120" s="194" t="s">
        <v>237</v>
      </c>
      <c r="C1120" s="196" t="s">
        <v>242</v>
      </c>
      <c r="D1120" s="31"/>
      <c r="E1120" s="462" t="str">
        <f>IF('5'!$Y$32="","",'5'!$Y$32)</f>
        <v/>
      </c>
      <c r="F1120" s="463"/>
      <c r="G1120" s="463"/>
      <c r="H1120" s="463"/>
      <c r="I1120" s="463"/>
      <c r="J1120" s="463"/>
      <c r="K1120" s="466"/>
      <c r="L1120" s="3"/>
      <c r="Q1120" s="279" t="str">
        <f t="shared" si="73"/>
        <v/>
      </c>
    </row>
    <row r="1121" spans="1:19" x14ac:dyDescent="0.25">
      <c r="A1121" s="18"/>
      <c r="B1121" s="194" t="s">
        <v>238</v>
      </c>
      <c r="C1121" s="196" t="s">
        <v>243</v>
      </c>
      <c r="D1121" s="31"/>
      <c r="E1121" s="462" t="str">
        <f>IF('5'!$Y$33="","",'5'!$Y$33)</f>
        <v/>
      </c>
      <c r="F1121" s="463"/>
      <c r="G1121" s="463"/>
      <c r="H1121" s="463"/>
      <c r="I1121" s="463"/>
      <c r="J1121" s="463"/>
      <c r="K1121" s="466"/>
      <c r="L1121" s="3"/>
      <c r="Q1121" s="279" t="str">
        <f t="shared" si="73"/>
        <v/>
      </c>
    </row>
    <row r="1122" spans="1:19" x14ac:dyDescent="0.25">
      <c r="A1122" s="18"/>
      <c r="B1122" s="123"/>
      <c r="C1122" s="118" t="s">
        <v>247</v>
      </c>
      <c r="D1122" s="192"/>
      <c r="E1122" s="192"/>
      <c r="F1122" s="192"/>
      <c r="G1122" s="192"/>
      <c r="H1122" s="192"/>
      <c r="I1122" s="192"/>
      <c r="J1122" s="192"/>
      <c r="K1122" s="192"/>
      <c r="L1122" s="3"/>
    </row>
    <row r="1123" spans="1:19" x14ac:dyDescent="0.25">
      <c r="A1123" s="18"/>
      <c r="B1123" s="194" t="s">
        <v>233</v>
      </c>
      <c r="C1123" s="196" t="s">
        <v>428</v>
      </c>
      <c r="D1123" s="31"/>
      <c r="E1123" s="462" t="str">
        <f>IF('5'!$Y$36="","",'5'!$Y$36)</f>
        <v/>
      </c>
      <c r="F1123" s="463"/>
      <c r="G1123" s="463"/>
      <c r="H1123" s="463"/>
      <c r="I1123" s="463"/>
      <c r="J1123" s="463"/>
      <c r="K1123" s="466"/>
      <c r="L1123" s="3"/>
      <c r="Q1123" s="279" t="str">
        <f t="shared" ref="Q1123:Q1128" si="74">E1123</f>
        <v/>
      </c>
    </row>
    <row r="1124" spans="1:19" ht="25.5" x14ac:dyDescent="0.25">
      <c r="A1124" s="18"/>
      <c r="B1124" s="194" t="s">
        <v>234</v>
      </c>
      <c r="C1124" s="196" t="s">
        <v>239</v>
      </c>
      <c r="D1124" s="31"/>
      <c r="E1124" s="462" t="str">
        <f>IF('5'!$Y$37="","",'5'!$Y$37)</f>
        <v/>
      </c>
      <c r="F1124" s="463"/>
      <c r="G1124" s="463"/>
      <c r="H1124" s="463"/>
      <c r="I1124" s="463"/>
      <c r="J1124" s="463"/>
      <c r="K1124" s="466"/>
      <c r="L1124" s="3"/>
      <c r="Q1124" s="279" t="str">
        <f t="shared" si="74"/>
        <v/>
      </c>
    </row>
    <row r="1125" spans="1:19" ht="25.5" x14ac:dyDescent="0.25">
      <c r="A1125" s="18"/>
      <c r="B1125" s="194" t="s">
        <v>235</v>
      </c>
      <c r="C1125" s="196" t="s">
        <v>240</v>
      </c>
      <c r="D1125" s="31"/>
      <c r="E1125" s="462" t="str">
        <f>IF('5'!$Y$38="","",'5'!$Y$38)</f>
        <v/>
      </c>
      <c r="F1125" s="463"/>
      <c r="G1125" s="463"/>
      <c r="H1125" s="463"/>
      <c r="I1125" s="463"/>
      <c r="J1125" s="463"/>
      <c r="K1125" s="466"/>
      <c r="L1125" s="3"/>
      <c r="Q1125" s="279" t="str">
        <f t="shared" si="74"/>
        <v/>
      </c>
    </row>
    <row r="1126" spans="1:19" x14ac:dyDescent="0.25">
      <c r="A1126" s="18"/>
      <c r="B1126" s="194" t="s">
        <v>236</v>
      </c>
      <c r="C1126" s="196" t="s">
        <v>241</v>
      </c>
      <c r="D1126" s="31"/>
      <c r="E1126" s="462" t="str">
        <f>IF('5'!$Y$39="","",'5'!$Y$39)</f>
        <v/>
      </c>
      <c r="F1126" s="463"/>
      <c r="G1126" s="463"/>
      <c r="H1126" s="463"/>
      <c r="I1126" s="463"/>
      <c r="J1126" s="463"/>
      <c r="K1126" s="466"/>
      <c r="L1126" s="3"/>
      <c r="Q1126" s="279" t="str">
        <f t="shared" si="74"/>
        <v/>
      </c>
    </row>
    <row r="1127" spans="1:19" x14ac:dyDescent="0.25">
      <c r="A1127" s="18"/>
      <c r="B1127" s="194" t="s">
        <v>237</v>
      </c>
      <c r="C1127" s="196" t="s">
        <v>242</v>
      </c>
      <c r="D1127" s="31"/>
      <c r="E1127" s="462" t="str">
        <f>IF('5'!$Y$40="","",'5'!$Y$40)</f>
        <v/>
      </c>
      <c r="F1127" s="463"/>
      <c r="G1127" s="463"/>
      <c r="H1127" s="463"/>
      <c r="I1127" s="463"/>
      <c r="J1127" s="463"/>
      <c r="K1127" s="466"/>
      <c r="L1127" s="3"/>
      <c r="Q1127" s="279" t="str">
        <f t="shared" si="74"/>
        <v/>
      </c>
    </row>
    <row r="1128" spans="1:19" x14ac:dyDescent="0.25">
      <c r="A1128" s="18"/>
      <c r="B1128" s="194" t="s">
        <v>238</v>
      </c>
      <c r="C1128" s="196" t="s">
        <v>243</v>
      </c>
      <c r="D1128" s="31"/>
      <c r="E1128" s="462" t="str">
        <f>IF('5'!$Y$41="","",'5'!$Y$41)</f>
        <v/>
      </c>
      <c r="F1128" s="463"/>
      <c r="G1128" s="463"/>
      <c r="H1128" s="463"/>
      <c r="I1128" s="463"/>
      <c r="J1128" s="463"/>
      <c r="K1128" s="466"/>
      <c r="L1128" s="3"/>
      <c r="Q1128" s="279" t="str">
        <f t="shared" si="74"/>
        <v/>
      </c>
    </row>
    <row r="1129" spans="1:19" x14ac:dyDescent="0.25">
      <c r="A1129" s="18"/>
      <c r="B1129" s="123"/>
      <c r="C1129" s="118" t="s">
        <v>248</v>
      </c>
      <c r="D1129" s="192"/>
      <c r="E1129" s="192"/>
      <c r="F1129" s="192"/>
      <c r="G1129" s="192"/>
      <c r="H1129" s="192"/>
      <c r="I1129" s="192"/>
      <c r="J1129" s="192"/>
      <c r="K1129" s="192"/>
      <c r="L1129" s="3"/>
    </row>
    <row r="1130" spans="1:19" x14ac:dyDescent="0.25">
      <c r="A1130" s="18"/>
      <c r="B1130" s="194" t="s">
        <v>233</v>
      </c>
      <c r="C1130" s="196" t="s">
        <v>428</v>
      </c>
      <c r="D1130" s="31"/>
      <c r="E1130" s="462" t="str">
        <f>IF('5'!$Y$44="","",'5'!$Y$44)</f>
        <v/>
      </c>
      <c r="F1130" s="463"/>
      <c r="G1130" s="463"/>
      <c r="H1130" s="463"/>
      <c r="I1130" s="463"/>
      <c r="J1130" s="463"/>
      <c r="K1130" s="466"/>
      <c r="L1130" s="3"/>
      <c r="Q1130" s="279" t="str">
        <f t="shared" ref="Q1130:Q1135" si="75">E1130</f>
        <v/>
      </c>
    </row>
    <row r="1131" spans="1:19" ht="25.5" x14ac:dyDescent="0.25">
      <c r="A1131" s="18"/>
      <c r="B1131" s="194" t="s">
        <v>234</v>
      </c>
      <c r="C1131" s="196" t="s">
        <v>239</v>
      </c>
      <c r="D1131" s="31"/>
      <c r="E1131" s="462" t="str">
        <f>IF('5'!$Y$45="","",'5'!$Y$45)</f>
        <v/>
      </c>
      <c r="F1131" s="463"/>
      <c r="G1131" s="463"/>
      <c r="H1131" s="463"/>
      <c r="I1131" s="463"/>
      <c r="J1131" s="463"/>
      <c r="K1131" s="466"/>
      <c r="L1131" s="3"/>
      <c r="Q1131" s="279" t="str">
        <f t="shared" si="75"/>
        <v/>
      </c>
    </row>
    <row r="1132" spans="1:19" ht="25.5" x14ac:dyDescent="0.25">
      <c r="A1132" s="18"/>
      <c r="B1132" s="194" t="s">
        <v>235</v>
      </c>
      <c r="C1132" s="196" t="s">
        <v>240</v>
      </c>
      <c r="D1132" s="31"/>
      <c r="E1132" s="462" t="str">
        <f>IF('5'!$Y$46="","",'5'!$Y$46)</f>
        <v/>
      </c>
      <c r="F1132" s="463"/>
      <c r="G1132" s="463"/>
      <c r="H1132" s="463"/>
      <c r="I1132" s="463"/>
      <c r="J1132" s="463"/>
      <c r="K1132" s="466"/>
      <c r="L1132" s="3"/>
      <c r="Q1132" s="279" t="str">
        <f t="shared" si="75"/>
        <v/>
      </c>
    </row>
    <row r="1133" spans="1:19" x14ac:dyDescent="0.25">
      <c r="A1133" s="18"/>
      <c r="B1133" s="194" t="s">
        <v>236</v>
      </c>
      <c r="C1133" s="196" t="s">
        <v>241</v>
      </c>
      <c r="D1133" s="31"/>
      <c r="E1133" s="462" t="str">
        <f>IF('5'!$Y$47="","",'5'!$Y$47)</f>
        <v/>
      </c>
      <c r="F1133" s="463"/>
      <c r="G1133" s="463"/>
      <c r="H1133" s="463"/>
      <c r="I1133" s="463"/>
      <c r="J1133" s="463"/>
      <c r="K1133" s="466"/>
      <c r="L1133" s="3"/>
      <c r="Q1133" s="279" t="str">
        <f t="shared" si="75"/>
        <v/>
      </c>
    </row>
    <row r="1134" spans="1:19" x14ac:dyDescent="0.25">
      <c r="A1134" s="18"/>
      <c r="B1134" s="194" t="s">
        <v>237</v>
      </c>
      <c r="C1134" s="196" t="s">
        <v>242</v>
      </c>
      <c r="D1134" s="31"/>
      <c r="E1134" s="462" t="str">
        <f>IF('5'!$Y$48="","",'5'!$Y$48)</f>
        <v/>
      </c>
      <c r="F1134" s="463"/>
      <c r="G1134" s="463"/>
      <c r="H1134" s="463"/>
      <c r="I1134" s="463"/>
      <c r="J1134" s="463"/>
      <c r="K1134" s="466"/>
      <c r="L1134" s="3"/>
      <c r="Q1134" s="279" t="str">
        <f t="shared" si="75"/>
        <v/>
      </c>
    </row>
    <row r="1135" spans="1:19" x14ac:dyDescent="0.25">
      <c r="A1135" s="18"/>
      <c r="B1135" s="194" t="s">
        <v>238</v>
      </c>
      <c r="C1135" s="196" t="s">
        <v>243</v>
      </c>
      <c r="D1135" s="31"/>
      <c r="E1135" s="462" t="str">
        <f>IF('5'!$Y$49="","",'5'!$Y$49)</f>
        <v/>
      </c>
      <c r="F1135" s="463"/>
      <c r="G1135" s="463"/>
      <c r="H1135" s="463"/>
      <c r="I1135" s="463"/>
      <c r="J1135" s="463"/>
      <c r="K1135" s="466"/>
      <c r="L1135" s="3"/>
      <c r="Q1135" s="279" t="str">
        <f t="shared" si="75"/>
        <v/>
      </c>
    </row>
    <row r="1136" spans="1:19" s="268" customFormat="1" ht="8.25" x14ac:dyDescent="0.15">
      <c r="A1136" s="266"/>
      <c r="B1136" s="266"/>
      <c r="C1136" s="266"/>
      <c r="D1136" s="266"/>
      <c r="E1136" s="266"/>
      <c r="F1136" s="266"/>
      <c r="G1136" s="266"/>
      <c r="H1136" s="266"/>
      <c r="I1136" s="266"/>
      <c r="J1136" s="266"/>
      <c r="K1136" s="266"/>
      <c r="L1136" s="267"/>
      <c r="P1136" s="277"/>
      <c r="Q1136" s="277"/>
      <c r="R1136" s="277"/>
      <c r="S1136" s="277"/>
    </row>
    <row r="1137" spans="1:19" x14ac:dyDescent="0.25">
      <c r="A1137" s="18"/>
      <c r="B1137" s="121">
        <v>6</v>
      </c>
      <c r="C1137" s="115" t="s">
        <v>429</v>
      </c>
      <c r="D1137" s="185"/>
      <c r="E1137" s="189"/>
      <c r="F1137" s="189"/>
      <c r="G1137" s="189"/>
      <c r="H1137" s="189"/>
      <c r="I1137" s="189"/>
      <c r="J1137" s="189"/>
      <c r="K1137" s="189"/>
      <c r="L1137" s="3"/>
    </row>
    <row r="1138" spans="1:19" x14ac:dyDescent="0.25">
      <c r="A1138" s="18"/>
      <c r="B1138" s="194" t="s">
        <v>253</v>
      </c>
      <c r="C1138" s="195" t="s">
        <v>430</v>
      </c>
      <c r="D1138" s="31"/>
      <c r="E1138" s="462" t="str">
        <f>IF('6'!$Y$8="","",'6'!$Y$8)</f>
        <v/>
      </c>
      <c r="F1138" s="463"/>
      <c r="G1138" s="463"/>
      <c r="H1138" s="464" t="str">
        <f>IF('6'!$Y$10="","",'6'!$Y$10)</f>
        <v/>
      </c>
      <c r="I1138" s="464"/>
      <c r="J1138" s="464"/>
      <c r="K1138" s="464"/>
      <c r="L1138" s="3"/>
      <c r="R1138" s="279" t="str">
        <f>H1138</f>
        <v/>
      </c>
    </row>
    <row r="1139" spans="1:19" x14ac:dyDescent="0.25">
      <c r="A1139" s="18"/>
      <c r="B1139" s="194" t="s">
        <v>254</v>
      </c>
      <c r="C1139" s="195" t="s">
        <v>431</v>
      </c>
      <c r="D1139" s="31"/>
      <c r="E1139" s="462" t="str">
        <f>IF('6'!$Y$13="","",'6'!$Y$13)</f>
        <v/>
      </c>
      <c r="F1139" s="463"/>
      <c r="G1139" s="463"/>
      <c r="H1139" s="464" t="str">
        <f>IF('6'!$Y$15="","",'6'!$Y$15)</f>
        <v/>
      </c>
      <c r="I1139" s="464"/>
      <c r="J1139" s="464"/>
      <c r="K1139" s="464"/>
      <c r="L1139" s="3"/>
      <c r="R1139" s="279" t="str">
        <f>H1139</f>
        <v/>
      </c>
    </row>
    <row r="1140" spans="1:19" x14ac:dyDescent="0.25">
      <c r="A1140" s="18"/>
      <c r="B1140" s="194" t="s">
        <v>256</v>
      </c>
      <c r="C1140" s="195" t="s">
        <v>279</v>
      </c>
      <c r="D1140" s="31"/>
      <c r="E1140" s="462" t="str">
        <f>IF('6'!$Y$18="","",'6'!$Y$18)</f>
        <v/>
      </c>
      <c r="F1140" s="463"/>
      <c r="G1140" s="463"/>
      <c r="H1140" s="463"/>
      <c r="I1140" s="463"/>
      <c r="J1140" s="463"/>
      <c r="K1140" s="466"/>
      <c r="L1140" s="3"/>
      <c r="Q1140" s="279" t="str">
        <f>E1140</f>
        <v/>
      </c>
    </row>
    <row r="1141" spans="1:19" x14ac:dyDescent="0.25">
      <c r="A1141" s="18"/>
      <c r="B1141" s="194" t="s">
        <v>258</v>
      </c>
      <c r="C1141" s="195" t="s">
        <v>257</v>
      </c>
      <c r="D1141" s="31"/>
      <c r="E1141" s="462" t="str">
        <f>IF('6'!$Y$21="","",'6'!$Y$21)</f>
        <v/>
      </c>
      <c r="F1141" s="463"/>
      <c r="G1141" s="463"/>
      <c r="H1141" s="463"/>
      <c r="I1141" s="463"/>
      <c r="J1141" s="463"/>
      <c r="K1141" s="466"/>
      <c r="L1141" s="3"/>
      <c r="Q1141" s="279" t="str">
        <f>E1141</f>
        <v/>
      </c>
    </row>
    <row r="1142" spans="1:19" x14ac:dyDescent="0.25">
      <c r="A1142" s="18"/>
      <c r="B1142" s="194" t="s">
        <v>261</v>
      </c>
      <c r="C1142" s="195" t="s">
        <v>432</v>
      </c>
      <c r="D1142" s="31"/>
      <c r="E1142" s="462" t="str">
        <f>IF('6'!$Y$24="","",'6'!$Y$24)</f>
        <v/>
      </c>
      <c r="F1142" s="463"/>
      <c r="G1142" s="463"/>
      <c r="H1142" s="463"/>
      <c r="I1142" s="463"/>
      <c r="J1142" s="463"/>
      <c r="K1142" s="466"/>
      <c r="L1142" s="3"/>
      <c r="Q1142" s="279" t="str">
        <f>E1142</f>
        <v/>
      </c>
    </row>
    <row r="1143" spans="1:19" x14ac:dyDescent="0.25">
      <c r="A1143" s="18"/>
      <c r="B1143" s="194" t="s">
        <v>520</v>
      </c>
      <c r="C1143" s="195" t="s">
        <v>521</v>
      </c>
      <c r="D1143" s="31"/>
      <c r="E1143" s="462" t="str">
        <f>IF('6'!$Y$27="","",'6'!$Y$27)</f>
        <v/>
      </c>
      <c r="F1143" s="463"/>
      <c r="G1143" s="463"/>
      <c r="H1143" s="463"/>
      <c r="I1143" s="463"/>
      <c r="J1143" s="463"/>
      <c r="K1143" s="466"/>
      <c r="L1143" s="3"/>
      <c r="Q1143" s="279" t="str">
        <f>E1143</f>
        <v/>
      </c>
    </row>
    <row r="1144" spans="1:19" s="268" customFormat="1" ht="8.25" x14ac:dyDescent="0.15">
      <c r="A1144" s="266"/>
      <c r="B1144" s="266"/>
      <c r="C1144" s="266"/>
      <c r="D1144" s="266"/>
      <c r="E1144" s="266"/>
      <c r="F1144" s="266"/>
      <c r="G1144" s="266"/>
      <c r="H1144" s="266"/>
      <c r="I1144" s="266"/>
      <c r="J1144" s="266"/>
      <c r="K1144" s="266"/>
      <c r="L1144" s="267"/>
      <c r="P1144" s="277"/>
      <c r="Q1144" s="277"/>
      <c r="R1144" s="277"/>
      <c r="S1144" s="277"/>
    </row>
    <row r="1145" spans="1:19" x14ac:dyDescent="0.25">
      <c r="A1145" s="18"/>
      <c r="B1145" s="121">
        <v>7</v>
      </c>
      <c r="C1145" s="115" t="s">
        <v>263</v>
      </c>
      <c r="D1145" s="189"/>
      <c r="E1145" s="189"/>
      <c r="F1145" s="189"/>
      <c r="G1145" s="189"/>
      <c r="H1145" s="189"/>
      <c r="I1145" s="189"/>
      <c r="J1145" s="189"/>
      <c r="K1145" s="189"/>
      <c r="L1145" s="3"/>
      <c r="R1145" s="279"/>
    </row>
    <row r="1146" spans="1:19" x14ac:dyDescent="0.25">
      <c r="A1146" s="18"/>
      <c r="B1146" s="194" t="s">
        <v>264</v>
      </c>
      <c r="C1146" s="195" t="s">
        <v>262</v>
      </c>
      <c r="D1146" s="31"/>
      <c r="E1146" s="462" t="str">
        <f>IF('7'!$Y$10="","",'7'!$Y$10)</f>
        <v/>
      </c>
      <c r="F1146" s="463"/>
      <c r="G1146" s="463"/>
      <c r="H1146" s="464" t="str">
        <f>IF('7'!$Y$12="","",'7'!$Y$12)</f>
        <v/>
      </c>
      <c r="I1146" s="464"/>
      <c r="J1146" s="464"/>
      <c r="K1146" s="464"/>
      <c r="L1146" s="3"/>
      <c r="R1146" s="279" t="str">
        <f>H1146</f>
        <v/>
      </c>
    </row>
    <row r="1147" spans="1:19" x14ac:dyDescent="0.25">
      <c r="A1147" s="18"/>
      <c r="B1147" s="194" t="s">
        <v>269</v>
      </c>
      <c r="C1147" s="195" t="s">
        <v>265</v>
      </c>
      <c r="D1147" s="31"/>
      <c r="E1147" s="462" t="str">
        <f>IF('7'!$Y$15="","",'7'!$Y$15)</f>
        <v/>
      </c>
      <c r="F1147" s="463"/>
      <c r="G1147" s="463"/>
      <c r="H1147" s="464" t="str">
        <f>IF('7'!$Y$16="","",'7'!$Y$16)</f>
        <v/>
      </c>
      <c r="I1147" s="464"/>
      <c r="J1147" s="464"/>
      <c r="K1147" s="464"/>
      <c r="L1147" s="3"/>
      <c r="R1147" s="279" t="str">
        <f>H1147</f>
        <v/>
      </c>
    </row>
    <row r="1148" spans="1:19" x14ac:dyDescent="0.25">
      <c r="A1148" s="18"/>
      <c r="B1148" s="194" t="s">
        <v>278</v>
      </c>
      <c r="C1148" s="195" t="s">
        <v>270</v>
      </c>
      <c r="D1148" s="31"/>
      <c r="E1148" s="462" t="str">
        <f>IF('7'!$Y$19="","",'7'!$Y$19)</f>
        <v/>
      </c>
      <c r="F1148" s="463"/>
      <c r="G1148" s="463"/>
      <c r="H1148" s="464" t="str">
        <f>IF('7'!$Y$21="","",'7'!$Y$21)</f>
        <v/>
      </c>
      <c r="I1148" s="464"/>
      <c r="J1148" s="464"/>
      <c r="K1148" s="464"/>
      <c r="L1148" s="3"/>
      <c r="R1148" s="279" t="str">
        <f>H1148</f>
        <v/>
      </c>
    </row>
    <row r="1149" spans="1:19" x14ac:dyDescent="0.25">
      <c r="A1149" s="18"/>
      <c r="B1149" s="194" t="s">
        <v>281</v>
      </c>
      <c r="C1149" s="195" t="s">
        <v>282</v>
      </c>
      <c r="D1149" s="31"/>
      <c r="E1149" s="462" t="str">
        <f>IF('7'!$Y$28="","",'7'!$Y$28)</f>
        <v/>
      </c>
      <c r="F1149" s="463"/>
      <c r="G1149" s="463"/>
      <c r="H1149" s="464" t="str">
        <f>IF('7'!$Y$30="","",'7'!$Y$30)</f>
        <v/>
      </c>
      <c r="I1149" s="464"/>
      <c r="J1149" s="464"/>
      <c r="K1149" s="464"/>
      <c r="L1149" s="3"/>
      <c r="R1149" s="279" t="str">
        <f>H1149</f>
        <v/>
      </c>
    </row>
    <row r="1150" spans="1:19" x14ac:dyDescent="0.25">
      <c r="A1150" s="18"/>
      <c r="B1150" s="194" t="s">
        <v>286</v>
      </c>
      <c r="C1150" s="195" t="s">
        <v>287</v>
      </c>
      <c r="D1150" s="31"/>
      <c r="E1150" s="462" t="str">
        <f>IF('7'!$Y$33="","",'7'!$Y$33)</f>
        <v/>
      </c>
      <c r="F1150" s="463"/>
      <c r="G1150" s="463"/>
      <c r="H1150" s="464" t="str">
        <f>IF('7'!$Y$34="","",'7'!$Y$34)</f>
        <v/>
      </c>
      <c r="I1150" s="464"/>
      <c r="J1150" s="464"/>
      <c r="K1150" s="464"/>
      <c r="L1150" s="3"/>
      <c r="R1150" s="279" t="str">
        <f>H1150</f>
        <v/>
      </c>
    </row>
    <row r="1151" spans="1:19" x14ac:dyDescent="0.25">
      <c r="A1151" s="18"/>
      <c r="B1151" s="194" t="s">
        <v>290</v>
      </c>
      <c r="C1151" s="195" t="s">
        <v>436</v>
      </c>
      <c r="D1151" s="31"/>
      <c r="E1151" s="462" t="str">
        <f>IF('7'!$Y$38="","",'7'!$Y$38)</f>
        <v/>
      </c>
      <c r="F1151" s="463"/>
      <c r="G1151" s="463"/>
      <c r="H1151" s="474" t="str">
        <f>IF('7'!$Y$41="","",'7'!$Y$41)</f>
        <v/>
      </c>
      <c r="I1151" s="475"/>
      <c r="J1151" s="475"/>
      <c r="K1151" s="476"/>
      <c r="L1151" s="3"/>
      <c r="Q1151" s="279" t="str">
        <f>H1151</f>
        <v/>
      </c>
    </row>
    <row r="1152" spans="1:19" x14ac:dyDescent="0.25">
      <c r="A1152" s="18"/>
      <c r="B1152" s="194"/>
      <c r="C1152" s="195" t="s">
        <v>437</v>
      </c>
      <c r="D1152" s="31"/>
      <c r="E1152" s="462" t="str">
        <f>IF('7'!$Y$39="","",'7'!$Y$39)</f>
        <v/>
      </c>
      <c r="F1152" s="463"/>
      <c r="G1152" s="463"/>
      <c r="H1152" s="479"/>
      <c r="I1152" s="480"/>
      <c r="J1152" s="480"/>
      <c r="K1152" s="481"/>
      <c r="L1152" s="3"/>
      <c r="R1152" s="279"/>
    </row>
    <row r="1153" spans="1:19" x14ac:dyDescent="0.25">
      <c r="A1153" s="18"/>
      <c r="B1153" s="194" t="s">
        <v>294</v>
      </c>
      <c r="C1153" s="195" t="s">
        <v>434</v>
      </c>
      <c r="D1153" s="31"/>
      <c r="E1153" s="462" t="str">
        <f>IF('7'!$Y$47="","",'7'!$Y$47)</f>
        <v/>
      </c>
      <c r="F1153" s="463"/>
      <c r="G1153" s="463"/>
      <c r="H1153" s="464" t="str">
        <f>IF('7'!$Y$48="","",'7'!$Y$48)</f>
        <v/>
      </c>
      <c r="I1153" s="464"/>
      <c r="J1153" s="464"/>
      <c r="K1153" s="464"/>
      <c r="L1153" s="3"/>
      <c r="R1153" s="279" t="str">
        <f>H1153</f>
        <v/>
      </c>
    </row>
    <row r="1154" spans="1:19" x14ac:dyDescent="0.25">
      <c r="A1154" s="18"/>
      <c r="B1154" s="194" t="s">
        <v>433</v>
      </c>
      <c r="C1154" s="195" t="s">
        <v>435</v>
      </c>
      <c r="D1154" s="31"/>
      <c r="E1154" s="462" t="str">
        <f>IF('7'!$Y$56="","",'7'!$Y$56)</f>
        <v/>
      </c>
      <c r="F1154" s="463"/>
      <c r="G1154" s="463"/>
      <c r="H1154" s="464" t="str">
        <f>IF('7'!$Y$57="","",'7'!$Y$57)</f>
        <v/>
      </c>
      <c r="I1154" s="464"/>
      <c r="J1154" s="464"/>
      <c r="K1154" s="464"/>
      <c r="L1154" s="3"/>
      <c r="R1154" s="279" t="str">
        <f>H1154</f>
        <v/>
      </c>
    </row>
    <row r="1155" spans="1:19" s="268" customFormat="1" ht="8.25" x14ac:dyDescent="0.15">
      <c r="A1155" s="266"/>
      <c r="B1155" s="266"/>
      <c r="C1155" s="266"/>
      <c r="D1155" s="266"/>
      <c r="E1155" s="266"/>
      <c r="F1155" s="266"/>
      <c r="G1155" s="266"/>
      <c r="H1155" s="266"/>
      <c r="I1155" s="266"/>
      <c r="J1155" s="266"/>
      <c r="K1155" s="266"/>
      <c r="L1155" s="267"/>
      <c r="P1155" s="277"/>
      <c r="Q1155" s="277"/>
      <c r="R1155" s="277"/>
      <c r="S1155" s="277"/>
    </row>
    <row r="1156" spans="1:19" x14ac:dyDescent="0.25">
      <c r="A1156" s="18"/>
      <c r="B1156" s="121">
        <v>8</v>
      </c>
      <c r="C1156" s="115" t="s">
        <v>298</v>
      </c>
      <c r="D1156" s="189"/>
      <c r="E1156" s="189"/>
      <c r="F1156" s="189"/>
      <c r="G1156" s="189"/>
      <c r="H1156" s="189"/>
      <c r="I1156" s="189"/>
      <c r="J1156" s="189"/>
      <c r="K1156" s="189"/>
      <c r="L1156" s="3"/>
    </row>
    <row r="1157" spans="1:19" ht="25.5" x14ac:dyDescent="0.25">
      <c r="A1157" s="18"/>
      <c r="B1157" s="196" t="s">
        <v>300</v>
      </c>
      <c r="C1157" s="196" t="s">
        <v>439</v>
      </c>
      <c r="D1157" s="196"/>
      <c r="E1157" s="196"/>
      <c r="F1157" s="196"/>
      <c r="G1157" s="196"/>
      <c r="H1157" s="196"/>
      <c r="I1157" s="196"/>
      <c r="J1157" s="196"/>
      <c r="K1157" s="196"/>
      <c r="L1157" s="3"/>
    </row>
    <row r="1158" spans="1:19" x14ac:dyDescent="0.25">
      <c r="A1158" s="18"/>
      <c r="B1158" s="194" t="s">
        <v>233</v>
      </c>
      <c r="C1158" s="196" t="s">
        <v>438</v>
      </c>
      <c r="D1158" s="31"/>
      <c r="E1158" s="462" t="str">
        <f>IF('8'!$Y$8="","",'8'!$Y$8)</f>
        <v/>
      </c>
      <c r="F1158" s="463"/>
      <c r="G1158" s="463"/>
      <c r="H1158" s="474" t="str">
        <f>IF('8'!$Y$14="","",'8'!$Y$14)</f>
        <v/>
      </c>
      <c r="I1158" s="475"/>
      <c r="J1158" s="475"/>
      <c r="K1158" s="476"/>
      <c r="L1158" s="3"/>
      <c r="Q1158" s="278" t="str">
        <f>H1158</f>
        <v/>
      </c>
    </row>
    <row r="1159" spans="1:19" x14ac:dyDescent="0.25">
      <c r="A1159" s="18"/>
      <c r="B1159" s="194" t="s">
        <v>234</v>
      </c>
      <c r="C1159" s="196" t="s">
        <v>302</v>
      </c>
      <c r="D1159" s="31"/>
      <c r="E1159" s="462" t="str">
        <f>IF('8'!$Y$9="","",'8'!$Y$9)</f>
        <v/>
      </c>
      <c r="F1159" s="463"/>
      <c r="G1159" s="463"/>
      <c r="H1159" s="477"/>
      <c r="I1159" s="408"/>
      <c r="J1159" s="408"/>
      <c r="K1159" s="478"/>
      <c r="L1159" s="3"/>
    </row>
    <row r="1160" spans="1:19" x14ac:dyDescent="0.25">
      <c r="A1160" s="18"/>
      <c r="B1160" s="194" t="s">
        <v>235</v>
      </c>
      <c r="C1160" s="196" t="s">
        <v>303</v>
      </c>
      <c r="D1160" s="31"/>
      <c r="E1160" s="462" t="str">
        <f>IF('8'!$Y$10="","",'8'!$Y$10)</f>
        <v/>
      </c>
      <c r="F1160" s="463"/>
      <c r="G1160" s="463"/>
      <c r="H1160" s="477"/>
      <c r="I1160" s="408"/>
      <c r="J1160" s="408"/>
      <c r="K1160" s="478"/>
      <c r="L1160" s="3"/>
    </row>
    <row r="1161" spans="1:19" x14ac:dyDescent="0.25">
      <c r="A1161" s="18"/>
      <c r="B1161" s="194" t="s">
        <v>236</v>
      </c>
      <c r="C1161" s="196" t="s">
        <v>304</v>
      </c>
      <c r="D1161" s="31"/>
      <c r="E1161" s="462" t="str">
        <f>IF('8'!$Y$11="","",'8'!$Y$11)</f>
        <v/>
      </c>
      <c r="F1161" s="463"/>
      <c r="G1161" s="463"/>
      <c r="H1161" s="477"/>
      <c r="I1161" s="408"/>
      <c r="J1161" s="408"/>
      <c r="K1161" s="478"/>
      <c r="L1161" s="3"/>
    </row>
    <row r="1162" spans="1:19" x14ac:dyDescent="0.25">
      <c r="A1162" s="18"/>
      <c r="B1162" s="194" t="s">
        <v>237</v>
      </c>
      <c r="C1162" s="196" t="s">
        <v>315</v>
      </c>
      <c r="D1162" s="31"/>
      <c r="E1162" s="462" t="str">
        <f>IF('8'!$Y$12="","",'8'!$Y$12)</f>
        <v/>
      </c>
      <c r="F1162" s="463"/>
      <c r="G1162" s="463"/>
      <c r="H1162" s="477"/>
      <c r="I1162" s="408"/>
      <c r="J1162" s="408"/>
      <c r="K1162" s="478"/>
      <c r="L1162" s="3"/>
    </row>
    <row r="1163" spans="1:19" x14ac:dyDescent="0.25">
      <c r="A1163" s="18"/>
      <c r="B1163" s="194" t="s">
        <v>238</v>
      </c>
      <c r="C1163" s="196" t="s">
        <v>306</v>
      </c>
      <c r="D1163" s="31"/>
      <c r="E1163" s="462" t="str">
        <f>IF('8'!$Y$13="","",'8'!$Y$13)</f>
        <v/>
      </c>
      <c r="F1163" s="463"/>
      <c r="G1163" s="463"/>
      <c r="H1163" s="479"/>
      <c r="I1163" s="480"/>
      <c r="J1163" s="480"/>
      <c r="K1163" s="481"/>
      <c r="L1163" s="3"/>
    </row>
    <row r="1164" spans="1:19" x14ac:dyDescent="0.25">
      <c r="A1164" s="18"/>
      <c r="B1164" s="194" t="s">
        <v>307</v>
      </c>
      <c r="C1164" s="198" t="s">
        <v>440</v>
      </c>
      <c r="D1164" s="199"/>
      <c r="E1164" s="200"/>
      <c r="F1164" s="200"/>
      <c r="G1164" s="200"/>
      <c r="H1164" s="200"/>
      <c r="I1164" s="200"/>
      <c r="J1164" s="200"/>
      <c r="K1164" s="200"/>
      <c r="L1164" s="3"/>
    </row>
    <row r="1165" spans="1:19" x14ac:dyDescent="0.25">
      <c r="A1165" s="18"/>
      <c r="B1165" s="194" t="s">
        <v>233</v>
      </c>
      <c r="C1165" s="196" t="s">
        <v>446</v>
      </c>
      <c r="D1165" s="31"/>
      <c r="E1165" s="462" t="str">
        <f>IF('8'!$Y$19="","",'8'!$Y$19)</f>
        <v/>
      </c>
      <c r="F1165" s="463"/>
      <c r="G1165" s="463"/>
      <c r="H1165" s="474" t="str">
        <f>IF('8'!$Y$25="","",'8'!$Y$25)</f>
        <v/>
      </c>
      <c r="I1165" s="475"/>
      <c r="J1165" s="475"/>
      <c r="K1165" s="476"/>
      <c r="L1165" s="3"/>
      <c r="Q1165" s="278" t="str">
        <f>H1165</f>
        <v/>
      </c>
    </row>
    <row r="1166" spans="1:19" x14ac:dyDescent="0.25">
      <c r="A1166" s="18"/>
      <c r="B1166" s="194" t="s">
        <v>234</v>
      </c>
      <c r="C1166" s="196" t="s">
        <v>302</v>
      </c>
      <c r="D1166" s="31"/>
      <c r="E1166" s="462" t="str">
        <f>IF('8'!$Y$20="","",'8'!$Y$20)</f>
        <v/>
      </c>
      <c r="F1166" s="463"/>
      <c r="G1166" s="463"/>
      <c r="H1166" s="477"/>
      <c r="I1166" s="408"/>
      <c r="J1166" s="408"/>
      <c r="K1166" s="478"/>
      <c r="L1166" s="3"/>
    </row>
    <row r="1167" spans="1:19" x14ac:dyDescent="0.25">
      <c r="A1167" s="18"/>
      <c r="B1167" s="194" t="s">
        <v>235</v>
      </c>
      <c r="C1167" s="196" t="s">
        <v>303</v>
      </c>
      <c r="D1167" s="31"/>
      <c r="E1167" s="462" t="str">
        <f>IF('8'!$Y$21="","",'8'!$Y$21)</f>
        <v/>
      </c>
      <c r="F1167" s="463"/>
      <c r="G1167" s="463"/>
      <c r="H1167" s="477"/>
      <c r="I1167" s="408"/>
      <c r="J1167" s="408"/>
      <c r="K1167" s="478"/>
      <c r="L1167" s="3"/>
    </row>
    <row r="1168" spans="1:19" x14ac:dyDescent="0.25">
      <c r="A1168" s="18"/>
      <c r="B1168" s="194" t="s">
        <v>236</v>
      </c>
      <c r="C1168" s="196" t="s">
        <v>304</v>
      </c>
      <c r="D1168" s="31"/>
      <c r="E1168" s="462" t="str">
        <f>IF('8'!$Y$22="","",'8'!$Y$22)</f>
        <v/>
      </c>
      <c r="F1168" s="463"/>
      <c r="G1168" s="463"/>
      <c r="H1168" s="477"/>
      <c r="I1168" s="408"/>
      <c r="J1168" s="408"/>
      <c r="K1168" s="478"/>
      <c r="L1168" s="3"/>
    </row>
    <row r="1169" spans="1:19" x14ac:dyDescent="0.25">
      <c r="A1169" s="18"/>
      <c r="B1169" s="194" t="s">
        <v>237</v>
      </c>
      <c r="C1169" s="196" t="s">
        <v>315</v>
      </c>
      <c r="D1169" s="31"/>
      <c r="E1169" s="462" t="str">
        <f>IF('8'!$Y$23="","",'8'!$Y$23)</f>
        <v/>
      </c>
      <c r="F1169" s="463"/>
      <c r="G1169" s="463"/>
      <c r="H1169" s="477"/>
      <c r="I1169" s="408"/>
      <c r="J1169" s="408"/>
      <c r="K1169" s="478"/>
      <c r="L1169" s="3"/>
    </row>
    <row r="1170" spans="1:19" x14ac:dyDescent="0.25">
      <c r="A1170" s="18"/>
      <c r="B1170" s="194" t="s">
        <v>238</v>
      </c>
      <c r="C1170" s="196" t="s">
        <v>306</v>
      </c>
      <c r="D1170" s="31"/>
      <c r="E1170" s="462" t="str">
        <f>IF('8'!$Y$24="","",'8'!$Y$24)</f>
        <v/>
      </c>
      <c r="F1170" s="463"/>
      <c r="G1170" s="463"/>
      <c r="H1170" s="479"/>
      <c r="I1170" s="480"/>
      <c r="J1170" s="480"/>
      <c r="K1170" s="481"/>
      <c r="L1170" s="3"/>
    </row>
    <row r="1171" spans="1:19" x14ac:dyDescent="0.25">
      <c r="A1171" s="18"/>
      <c r="B1171" s="194" t="s">
        <v>312</v>
      </c>
      <c r="C1171" s="195" t="s">
        <v>441</v>
      </c>
      <c r="D1171" s="31"/>
      <c r="E1171" s="462" t="str">
        <f>IF('8'!$Y$28="","",'8'!$Y$28)</f>
        <v/>
      </c>
      <c r="F1171" s="463"/>
      <c r="G1171" s="463"/>
      <c r="H1171" s="463"/>
      <c r="I1171" s="463"/>
      <c r="J1171" s="463"/>
      <c r="K1171" s="466"/>
      <c r="L1171" s="3"/>
    </row>
    <row r="1172" spans="1:19" s="268" customFormat="1" ht="8.25" x14ac:dyDescent="0.15">
      <c r="A1172" s="266"/>
      <c r="B1172" s="269"/>
      <c r="C1172" s="269"/>
      <c r="D1172" s="266"/>
      <c r="E1172" s="266"/>
      <c r="F1172" s="266"/>
      <c r="G1172" s="266"/>
      <c r="H1172" s="266"/>
      <c r="I1172" s="266"/>
      <c r="J1172" s="266"/>
      <c r="K1172" s="266"/>
      <c r="L1172" s="267"/>
      <c r="P1172" s="277"/>
      <c r="Q1172" s="277"/>
      <c r="R1172" s="277"/>
      <c r="S1172" s="277"/>
    </row>
    <row r="1173" spans="1:19" x14ac:dyDescent="0.25">
      <c r="A1173" s="18"/>
      <c r="B1173" s="194" t="s">
        <v>323</v>
      </c>
      <c r="C1173" s="198" t="s">
        <v>324</v>
      </c>
      <c r="D1173" s="202">
        <f>FormControl!C1183</f>
        <v>0</v>
      </c>
      <c r="E1173" s="272">
        <f>FormControl!$I$162</f>
        <v>0</v>
      </c>
      <c r="F1173" s="200"/>
      <c r="G1173" s="200"/>
      <c r="H1173" s="200"/>
      <c r="I1173" s="200"/>
      <c r="J1173" s="200"/>
      <c r="K1173" s="200"/>
      <c r="L1173" s="3"/>
    </row>
    <row r="1174" spans="1:19" x14ac:dyDescent="0.25">
      <c r="A1174" s="18"/>
      <c r="B1174" s="123"/>
      <c r="C1174" s="118" t="s">
        <v>596</v>
      </c>
      <c r="D1174" s="31"/>
      <c r="E1174" s="471" t="str">
        <f>IF('8.4'!$Y$28="","",'8.4'!$Y$28)</f>
        <v/>
      </c>
      <c r="F1174" s="472"/>
      <c r="G1174" s="472"/>
      <c r="H1174" s="472"/>
      <c r="I1174" s="472"/>
      <c r="J1174" s="472"/>
      <c r="K1174" s="473"/>
      <c r="L1174" s="3"/>
    </row>
    <row r="1175" spans="1:19" x14ac:dyDescent="0.25">
      <c r="A1175" s="18"/>
      <c r="B1175" s="194" t="s">
        <v>233</v>
      </c>
      <c r="C1175" s="196" t="s">
        <v>449</v>
      </c>
      <c r="D1175" s="31"/>
      <c r="E1175" s="462" t="str">
        <f>IF('8.4'!$Y$29="","",'8.4'!$Y$29)</f>
        <v/>
      </c>
      <c r="F1175" s="463"/>
      <c r="G1175" s="463"/>
      <c r="H1175" s="463"/>
      <c r="I1175" s="463"/>
      <c r="J1175" s="463"/>
      <c r="K1175" s="466"/>
      <c r="L1175" s="3"/>
      <c r="Q1175" s="279" t="str">
        <f>E1175</f>
        <v/>
      </c>
    </row>
    <row r="1176" spans="1:19" x14ac:dyDescent="0.25">
      <c r="A1176" s="18"/>
      <c r="B1176" s="194"/>
      <c r="C1176" s="196" t="s">
        <v>597</v>
      </c>
      <c r="D1176" s="31"/>
      <c r="E1176" s="462" t="str">
        <f>IF('8.4'!$Y$31="","",'8.4'!$Y$31)</f>
        <v/>
      </c>
      <c r="F1176" s="463"/>
      <c r="G1176" s="463"/>
      <c r="H1176" s="463"/>
      <c r="I1176" s="463"/>
      <c r="J1176" s="463"/>
      <c r="K1176" s="466"/>
      <c r="L1176" s="3"/>
      <c r="Q1176" s="279" t="str">
        <f>E1176</f>
        <v/>
      </c>
    </row>
    <row r="1177" spans="1:19" x14ac:dyDescent="0.25">
      <c r="A1177" s="18"/>
      <c r="B1177" s="194" t="s">
        <v>234</v>
      </c>
      <c r="C1177" s="196" t="s">
        <v>326</v>
      </c>
      <c r="D1177" s="31"/>
      <c r="E1177" s="462" t="str">
        <f>IF('8.4'!$Y$32="","",'8.4'!$Y$32)</f>
        <v/>
      </c>
      <c r="F1177" s="463"/>
      <c r="G1177" s="463"/>
      <c r="H1177" s="463"/>
      <c r="I1177" s="463"/>
      <c r="J1177" s="463"/>
      <c r="K1177" s="466"/>
      <c r="L1177" s="3"/>
      <c r="Q1177" s="279" t="str">
        <f>E1177</f>
        <v/>
      </c>
    </row>
    <row r="1178" spans="1:19" x14ac:dyDescent="0.25">
      <c r="A1178" s="18"/>
      <c r="B1178" s="194" t="s">
        <v>235</v>
      </c>
      <c r="C1178" s="196" t="s">
        <v>327</v>
      </c>
      <c r="D1178" s="31"/>
      <c r="E1178" s="462" t="str">
        <f>IF('8.4'!$Y$33="","",'8.4'!$Y$33)</f>
        <v/>
      </c>
      <c r="F1178" s="463"/>
      <c r="G1178" s="463"/>
      <c r="H1178" s="463"/>
      <c r="I1178" s="463"/>
      <c r="J1178" s="463"/>
      <c r="K1178" s="466"/>
      <c r="L1178" s="3"/>
      <c r="Q1178" s="279" t="str">
        <f>E1178</f>
        <v/>
      </c>
    </row>
    <row r="1179" spans="1:19" x14ac:dyDescent="0.25">
      <c r="A1179" s="18"/>
      <c r="B1179" s="194" t="s">
        <v>236</v>
      </c>
      <c r="C1179" s="196" t="s">
        <v>328</v>
      </c>
      <c r="D1179" s="31"/>
      <c r="E1179" s="462" t="str">
        <f>IF('8.4'!$Y$34="","",'8.4'!$Y$34)</f>
        <v/>
      </c>
      <c r="F1179" s="463"/>
      <c r="G1179" s="463"/>
      <c r="H1179" s="463"/>
      <c r="I1179" s="463"/>
      <c r="J1179" s="463"/>
      <c r="K1179" s="466"/>
      <c r="L1179" s="3"/>
      <c r="Q1179" s="279" t="str">
        <f>E1179</f>
        <v/>
      </c>
    </row>
    <row r="1180" spans="1:19" x14ac:dyDescent="0.25">
      <c r="A1180" s="18"/>
      <c r="B1180" s="123"/>
      <c r="C1180" s="118" t="s">
        <v>598</v>
      </c>
      <c r="D1180" s="31"/>
      <c r="E1180" s="471" t="str">
        <f>IF('8.4'!$Y$36="","",'8.4'!$Y$36)</f>
        <v/>
      </c>
      <c r="F1180" s="472"/>
      <c r="G1180" s="472"/>
      <c r="H1180" s="472"/>
      <c r="I1180" s="472"/>
      <c r="J1180" s="472"/>
      <c r="K1180" s="473"/>
      <c r="L1180" s="3"/>
    </row>
    <row r="1181" spans="1:19" x14ac:dyDescent="0.25">
      <c r="A1181" s="18"/>
      <c r="B1181" s="194" t="s">
        <v>233</v>
      </c>
      <c r="C1181" s="196" t="s">
        <v>449</v>
      </c>
      <c r="D1181" s="31"/>
      <c r="E1181" s="462" t="str">
        <f>IF('8.4'!$Y$37="","",'8.4'!$Y$37)</f>
        <v/>
      </c>
      <c r="F1181" s="463"/>
      <c r="G1181" s="463"/>
      <c r="H1181" s="463"/>
      <c r="I1181" s="463"/>
      <c r="J1181" s="463"/>
      <c r="K1181" s="466"/>
      <c r="L1181" s="3"/>
      <c r="Q1181" s="279" t="str">
        <f>E1181</f>
        <v/>
      </c>
    </row>
    <row r="1182" spans="1:19" x14ac:dyDescent="0.25">
      <c r="A1182" s="18"/>
      <c r="B1182" s="194"/>
      <c r="C1182" s="196" t="s">
        <v>597</v>
      </c>
      <c r="D1182" s="31"/>
      <c r="E1182" s="462" t="str">
        <f>IF('8.4'!$Y$39="","",'8.4'!$Y$39)</f>
        <v/>
      </c>
      <c r="F1182" s="463"/>
      <c r="G1182" s="463"/>
      <c r="H1182" s="463"/>
      <c r="I1182" s="463"/>
      <c r="J1182" s="463"/>
      <c r="K1182" s="466"/>
      <c r="L1182" s="3"/>
      <c r="Q1182" s="279" t="str">
        <f>E1182</f>
        <v/>
      </c>
    </row>
    <row r="1183" spans="1:19" x14ac:dyDescent="0.25">
      <c r="A1183" s="18"/>
      <c r="B1183" s="194" t="s">
        <v>234</v>
      </c>
      <c r="C1183" s="196" t="s">
        <v>326</v>
      </c>
      <c r="D1183" s="31"/>
      <c r="E1183" s="462" t="str">
        <f>IF('8.4'!$Y$40="","",'8.4'!$Y$40)</f>
        <v/>
      </c>
      <c r="F1183" s="463"/>
      <c r="G1183" s="463"/>
      <c r="H1183" s="463"/>
      <c r="I1183" s="463"/>
      <c r="J1183" s="463"/>
      <c r="K1183" s="466"/>
      <c r="L1183" s="3"/>
      <c r="Q1183" s="279" t="str">
        <f>E1183</f>
        <v/>
      </c>
    </row>
    <row r="1184" spans="1:19" x14ac:dyDescent="0.25">
      <c r="A1184" s="18"/>
      <c r="B1184" s="194" t="s">
        <v>235</v>
      </c>
      <c r="C1184" s="196" t="s">
        <v>327</v>
      </c>
      <c r="D1184" s="31"/>
      <c r="E1184" s="462" t="str">
        <f>IF('8.4'!$Y$41="","",'8.4'!$Y$41)</f>
        <v/>
      </c>
      <c r="F1184" s="463"/>
      <c r="G1184" s="463"/>
      <c r="H1184" s="463"/>
      <c r="I1184" s="463"/>
      <c r="J1184" s="463"/>
      <c r="K1184" s="466"/>
      <c r="L1184" s="3"/>
      <c r="Q1184" s="279" t="str">
        <f>E1184</f>
        <v/>
      </c>
    </row>
    <row r="1185" spans="1:17" x14ac:dyDescent="0.25">
      <c r="A1185" s="18"/>
      <c r="B1185" s="194" t="s">
        <v>236</v>
      </c>
      <c r="C1185" s="196" t="s">
        <v>328</v>
      </c>
      <c r="D1185" s="31"/>
      <c r="E1185" s="462" t="str">
        <f>IF('8.4'!$Y$42="","",'8.4'!$Y$42)</f>
        <v/>
      </c>
      <c r="F1185" s="463"/>
      <c r="G1185" s="463"/>
      <c r="H1185" s="463"/>
      <c r="I1185" s="463"/>
      <c r="J1185" s="463"/>
      <c r="K1185" s="466"/>
      <c r="L1185" s="3"/>
      <c r="Q1185" s="279" t="str">
        <f>E1185</f>
        <v/>
      </c>
    </row>
    <row r="1186" spans="1:17" x14ac:dyDescent="0.25">
      <c r="A1186" s="18"/>
      <c r="B1186" s="123"/>
      <c r="C1186" s="118" t="s">
        <v>599</v>
      </c>
      <c r="D1186" s="31"/>
      <c r="E1186" s="471" t="str">
        <f>IF('8.4'!$Y$45="","",'8.4'!$Y$45)</f>
        <v/>
      </c>
      <c r="F1186" s="472"/>
      <c r="G1186" s="472"/>
      <c r="H1186" s="472"/>
      <c r="I1186" s="472"/>
      <c r="J1186" s="472"/>
      <c r="K1186" s="473"/>
      <c r="L1186" s="3"/>
    </row>
    <row r="1187" spans="1:17" x14ac:dyDescent="0.25">
      <c r="A1187" s="18"/>
      <c r="B1187" s="194" t="s">
        <v>233</v>
      </c>
      <c r="C1187" s="196" t="s">
        <v>449</v>
      </c>
      <c r="D1187" s="31"/>
      <c r="E1187" s="462" t="str">
        <f>IF('8.4'!$Y$46="","",'8.4'!$Y$46)</f>
        <v/>
      </c>
      <c r="F1187" s="463"/>
      <c r="G1187" s="463"/>
      <c r="H1187" s="463"/>
      <c r="I1187" s="463"/>
      <c r="J1187" s="463"/>
      <c r="K1187" s="466"/>
      <c r="L1187" s="3"/>
      <c r="Q1187" s="279" t="str">
        <f>E1187</f>
        <v/>
      </c>
    </row>
    <row r="1188" spans="1:17" x14ac:dyDescent="0.25">
      <c r="A1188" s="18"/>
      <c r="B1188" s="194"/>
      <c r="C1188" s="196" t="s">
        <v>597</v>
      </c>
      <c r="D1188" s="31"/>
      <c r="E1188" s="462" t="str">
        <f>IF('8.4'!$Y$48="","",'8.4'!$Y$48)</f>
        <v/>
      </c>
      <c r="F1188" s="463"/>
      <c r="G1188" s="463"/>
      <c r="H1188" s="463"/>
      <c r="I1188" s="463"/>
      <c r="J1188" s="463"/>
      <c r="K1188" s="466"/>
      <c r="L1188" s="3"/>
      <c r="Q1188" s="279" t="str">
        <f>E1188</f>
        <v/>
      </c>
    </row>
    <row r="1189" spans="1:17" x14ac:dyDescent="0.25">
      <c r="A1189" s="18"/>
      <c r="B1189" s="194" t="s">
        <v>234</v>
      </c>
      <c r="C1189" s="196" t="s">
        <v>326</v>
      </c>
      <c r="D1189" s="31"/>
      <c r="E1189" s="462" t="str">
        <f>IF('8.4'!$Y$49="","",'8.4'!$Y$49)</f>
        <v/>
      </c>
      <c r="F1189" s="463"/>
      <c r="G1189" s="463"/>
      <c r="H1189" s="463"/>
      <c r="I1189" s="463"/>
      <c r="J1189" s="463"/>
      <c r="K1189" s="466"/>
      <c r="L1189" s="3"/>
      <c r="Q1189" s="279" t="str">
        <f>E1189</f>
        <v/>
      </c>
    </row>
    <row r="1190" spans="1:17" x14ac:dyDescent="0.25">
      <c r="A1190" s="18"/>
      <c r="B1190" s="194" t="s">
        <v>235</v>
      </c>
      <c r="C1190" s="196" t="s">
        <v>327</v>
      </c>
      <c r="D1190" s="31"/>
      <c r="E1190" s="462" t="str">
        <f>IF('8.4'!$Y$50="","",'8.4'!$Y$50)</f>
        <v/>
      </c>
      <c r="F1190" s="463"/>
      <c r="G1190" s="463"/>
      <c r="H1190" s="463"/>
      <c r="I1190" s="463"/>
      <c r="J1190" s="463"/>
      <c r="K1190" s="466"/>
      <c r="L1190" s="3"/>
      <c r="Q1190" s="279" t="str">
        <f>E1190</f>
        <v/>
      </c>
    </row>
    <row r="1191" spans="1:17" x14ac:dyDescent="0.25">
      <c r="A1191" s="18"/>
      <c r="B1191" s="194" t="s">
        <v>236</v>
      </c>
      <c r="C1191" s="196" t="s">
        <v>328</v>
      </c>
      <c r="D1191" s="31"/>
      <c r="E1191" s="462" t="str">
        <f>IF('8.4'!$Y$51="","",'8.4'!$Y$51)</f>
        <v/>
      </c>
      <c r="F1191" s="463"/>
      <c r="G1191" s="463"/>
      <c r="H1191" s="463"/>
      <c r="I1191" s="463"/>
      <c r="J1191" s="463"/>
      <c r="K1191" s="466"/>
      <c r="L1191" s="3"/>
      <c r="Q1191" s="279" t="str">
        <f>E1191</f>
        <v/>
      </c>
    </row>
    <row r="1192" spans="1:17" x14ac:dyDescent="0.25">
      <c r="A1192" s="18"/>
      <c r="B1192" s="123"/>
      <c r="C1192" s="118" t="s">
        <v>600</v>
      </c>
      <c r="D1192" s="31"/>
      <c r="E1192" s="471" t="str">
        <f>IF('8.4'!$Y$53="","",'8.4'!$Y$53)</f>
        <v/>
      </c>
      <c r="F1192" s="472"/>
      <c r="G1192" s="472"/>
      <c r="H1192" s="472"/>
      <c r="I1192" s="472"/>
      <c r="J1192" s="472"/>
      <c r="K1192" s="473"/>
      <c r="L1192" s="3"/>
    </row>
    <row r="1193" spans="1:17" x14ac:dyDescent="0.25">
      <c r="A1193" s="18"/>
      <c r="B1193" s="194" t="s">
        <v>233</v>
      </c>
      <c r="C1193" s="196" t="s">
        <v>449</v>
      </c>
      <c r="D1193" s="31"/>
      <c r="E1193" s="462" t="str">
        <f>IF('8.4'!$Y$54="","",'8.4'!$Y$54)</f>
        <v/>
      </c>
      <c r="F1193" s="463"/>
      <c r="G1193" s="463"/>
      <c r="H1193" s="463"/>
      <c r="I1193" s="463"/>
      <c r="J1193" s="463"/>
      <c r="K1193" s="466"/>
      <c r="L1193" s="3"/>
      <c r="Q1193" s="279" t="str">
        <f>E1193</f>
        <v/>
      </c>
    </row>
    <row r="1194" spans="1:17" x14ac:dyDescent="0.25">
      <c r="A1194" s="18"/>
      <c r="B1194" s="194"/>
      <c r="C1194" s="196" t="s">
        <v>597</v>
      </c>
      <c r="D1194" s="31"/>
      <c r="E1194" s="462" t="str">
        <f>IF('8.4'!$Y$56="","",'8.4'!$Y$56)</f>
        <v/>
      </c>
      <c r="F1194" s="463"/>
      <c r="G1194" s="463"/>
      <c r="H1194" s="463"/>
      <c r="I1194" s="463"/>
      <c r="J1194" s="463"/>
      <c r="K1194" s="466"/>
      <c r="L1194" s="3"/>
      <c r="Q1194" s="279" t="str">
        <f>E1194</f>
        <v/>
      </c>
    </row>
    <row r="1195" spans="1:17" x14ac:dyDescent="0.25">
      <c r="A1195" s="18"/>
      <c r="B1195" s="194" t="s">
        <v>234</v>
      </c>
      <c r="C1195" s="196" t="s">
        <v>326</v>
      </c>
      <c r="D1195" s="31"/>
      <c r="E1195" s="462" t="str">
        <f>IF('8.4'!$Y$57="","",'8.4'!$Y$57)</f>
        <v/>
      </c>
      <c r="F1195" s="463"/>
      <c r="G1195" s="463"/>
      <c r="H1195" s="463"/>
      <c r="I1195" s="463"/>
      <c r="J1195" s="463"/>
      <c r="K1195" s="466"/>
      <c r="L1195" s="3"/>
      <c r="Q1195" s="279" t="str">
        <f>E1195</f>
        <v/>
      </c>
    </row>
    <row r="1196" spans="1:17" x14ac:dyDescent="0.25">
      <c r="A1196" s="18"/>
      <c r="B1196" s="194" t="s">
        <v>235</v>
      </c>
      <c r="C1196" s="196" t="s">
        <v>327</v>
      </c>
      <c r="D1196" s="31"/>
      <c r="E1196" s="462" t="str">
        <f>IF('8.4'!$Y$58="","",'8.4'!$Y$58)</f>
        <v/>
      </c>
      <c r="F1196" s="463"/>
      <c r="G1196" s="463"/>
      <c r="H1196" s="463"/>
      <c r="I1196" s="463"/>
      <c r="J1196" s="463"/>
      <c r="K1196" s="466"/>
      <c r="L1196" s="3"/>
      <c r="Q1196" s="279" t="str">
        <f>E1196</f>
        <v/>
      </c>
    </row>
    <row r="1197" spans="1:17" x14ac:dyDescent="0.25">
      <c r="A1197" s="18"/>
      <c r="B1197" s="194" t="s">
        <v>236</v>
      </c>
      <c r="C1197" s="196" t="s">
        <v>328</v>
      </c>
      <c r="D1197" s="31"/>
      <c r="E1197" s="462" t="str">
        <f>IF('8.4'!$Y$59="","",'8.4'!$Y$59)</f>
        <v/>
      </c>
      <c r="F1197" s="463"/>
      <c r="G1197" s="463"/>
      <c r="H1197" s="463"/>
      <c r="I1197" s="463"/>
      <c r="J1197" s="463"/>
      <c r="K1197" s="466"/>
      <c r="L1197" s="3"/>
      <c r="Q1197" s="279" t="str">
        <f>E1197</f>
        <v/>
      </c>
    </row>
    <row r="1198" spans="1:17" x14ac:dyDescent="0.25">
      <c r="A1198" s="18"/>
      <c r="B1198" s="123"/>
      <c r="C1198" s="118" t="s">
        <v>601</v>
      </c>
      <c r="D1198" s="31"/>
      <c r="E1198" s="471" t="str">
        <f>IF('8.4'!$Y$61="","",'8.4'!$Y$61)</f>
        <v/>
      </c>
      <c r="F1198" s="472"/>
      <c r="G1198" s="472"/>
      <c r="H1198" s="472"/>
      <c r="I1198" s="472"/>
      <c r="J1198" s="472"/>
      <c r="K1198" s="473"/>
      <c r="L1198" s="3"/>
    </row>
    <row r="1199" spans="1:17" x14ac:dyDescent="0.25">
      <c r="A1199" s="18"/>
      <c r="B1199" s="194" t="s">
        <v>233</v>
      </c>
      <c r="C1199" s="196" t="s">
        <v>449</v>
      </c>
      <c r="D1199" s="31"/>
      <c r="E1199" s="462" t="str">
        <f>IF('8.4'!$Y$62="","",'8.4'!$Y$62)</f>
        <v/>
      </c>
      <c r="F1199" s="463"/>
      <c r="G1199" s="463"/>
      <c r="H1199" s="463"/>
      <c r="I1199" s="463"/>
      <c r="J1199" s="463"/>
      <c r="K1199" s="466"/>
      <c r="L1199" s="3"/>
      <c r="Q1199" s="279" t="str">
        <f>E1199</f>
        <v/>
      </c>
    </row>
    <row r="1200" spans="1:17" x14ac:dyDescent="0.25">
      <c r="A1200" s="18"/>
      <c r="B1200" s="194"/>
      <c r="C1200" s="196" t="s">
        <v>597</v>
      </c>
      <c r="D1200" s="31"/>
      <c r="E1200" s="462" t="str">
        <f>IF('8.4'!$Y$64="","",'8.4'!$Y$64)</f>
        <v/>
      </c>
      <c r="F1200" s="463"/>
      <c r="G1200" s="463"/>
      <c r="H1200" s="463"/>
      <c r="I1200" s="463"/>
      <c r="J1200" s="463"/>
      <c r="K1200" s="466"/>
      <c r="L1200" s="3"/>
      <c r="Q1200" s="279" t="str">
        <f>E1200</f>
        <v/>
      </c>
    </row>
    <row r="1201" spans="1:19" x14ac:dyDescent="0.25">
      <c r="A1201" s="18"/>
      <c r="B1201" s="194" t="s">
        <v>234</v>
      </c>
      <c r="C1201" s="196" t="s">
        <v>326</v>
      </c>
      <c r="D1201" s="31"/>
      <c r="E1201" s="462" t="str">
        <f>IF('8.4'!$Y$65="","",'8.4'!$Y$65)</f>
        <v/>
      </c>
      <c r="F1201" s="463"/>
      <c r="G1201" s="463"/>
      <c r="H1201" s="463"/>
      <c r="I1201" s="463"/>
      <c r="J1201" s="463"/>
      <c r="K1201" s="466"/>
      <c r="L1201" s="3"/>
      <c r="Q1201" s="279" t="str">
        <f>E1201</f>
        <v/>
      </c>
    </row>
    <row r="1202" spans="1:19" x14ac:dyDescent="0.25">
      <c r="A1202" s="18"/>
      <c r="B1202" s="194" t="s">
        <v>235</v>
      </c>
      <c r="C1202" s="196" t="s">
        <v>327</v>
      </c>
      <c r="D1202" s="31"/>
      <c r="E1202" s="462" t="str">
        <f>IF('8.4'!$Y$66="","",'8.4'!$Y$66)</f>
        <v/>
      </c>
      <c r="F1202" s="463"/>
      <c r="G1202" s="463"/>
      <c r="H1202" s="463"/>
      <c r="I1202" s="463"/>
      <c r="J1202" s="463"/>
      <c r="K1202" s="466"/>
      <c r="L1202" s="3"/>
      <c r="Q1202" s="279" t="str">
        <f>E1202</f>
        <v/>
      </c>
    </row>
    <row r="1203" spans="1:19" x14ac:dyDescent="0.25">
      <c r="A1203" s="18"/>
      <c r="B1203" s="194" t="s">
        <v>236</v>
      </c>
      <c r="C1203" s="196" t="s">
        <v>328</v>
      </c>
      <c r="D1203" s="31"/>
      <c r="E1203" s="462" t="str">
        <f>IF('8.4'!$Y$67="","",'8.4'!$Y$67)</f>
        <v/>
      </c>
      <c r="F1203" s="463"/>
      <c r="G1203" s="463"/>
      <c r="H1203" s="463"/>
      <c r="I1203" s="463"/>
      <c r="J1203" s="463"/>
      <c r="K1203" s="466"/>
      <c r="L1203" s="3"/>
      <c r="Q1203" s="279" t="str">
        <f>E1203</f>
        <v/>
      </c>
    </row>
    <row r="1204" spans="1:19" ht="25.5" x14ac:dyDescent="0.25">
      <c r="A1204" s="18"/>
      <c r="B1204" s="196" t="s">
        <v>334</v>
      </c>
      <c r="C1204" s="196" t="s">
        <v>442</v>
      </c>
      <c r="D1204" s="196"/>
      <c r="E1204" s="196"/>
      <c r="F1204" s="196"/>
      <c r="G1204" s="196"/>
      <c r="H1204" s="196"/>
      <c r="I1204" s="196"/>
      <c r="J1204" s="196"/>
      <c r="K1204" s="196"/>
      <c r="L1204" s="3"/>
    </row>
    <row r="1205" spans="1:19" x14ac:dyDescent="0.25">
      <c r="A1205" s="18"/>
      <c r="B1205" s="194" t="s">
        <v>233</v>
      </c>
      <c r="C1205" s="196" t="s">
        <v>474</v>
      </c>
      <c r="D1205" s="31"/>
      <c r="E1205" s="462" t="str">
        <f>IF('8.5'!$Y$10="","",'8.5'!$Y$10)</f>
        <v/>
      </c>
      <c r="F1205" s="463"/>
      <c r="G1205" s="463"/>
      <c r="H1205" s="463"/>
      <c r="I1205" s="463"/>
      <c r="J1205" s="463"/>
      <c r="K1205" s="466"/>
      <c r="L1205" s="3"/>
    </row>
    <row r="1206" spans="1:19" x14ac:dyDescent="0.25">
      <c r="A1206" s="18"/>
      <c r="B1206" s="194" t="s">
        <v>234</v>
      </c>
      <c r="C1206" s="196" t="s">
        <v>475</v>
      </c>
      <c r="D1206" s="31"/>
      <c r="E1206" s="462" t="str">
        <f>IF('8.5'!$Y$11="","",'8.5'!$Y$11)</f>
        <v/>
      </c>
      <c r="F1206" s="463"/>
      <c r="G1206" s="463"/>
      <c r="H1206" s="463"/>
      <c r="I1206" s="463"/>
      <c r="J1206" s="463"/>
      <c r="K1206" s="466"/>
      <c r="L1206" s="3"/>
    </row>
    <row r="1207" spans="1:19" x14ac:dyDescent="0.25">
      <c r="A1207" s="18"/>
      <c r="B1207" s="194" t="s">
        <v>235</v>
      </c>
      <c r="C1207" s="196" t="s">
        <v>476</v>
      </c>
      <c r="D1207" s="31"/>
      <c r="E1207" s="462" t="str">
        <f>IF('8.5'!$Y$12="","",'8.5'!$Y$12)</f>
        <v/>
      </c>
      <c r="F1207" s="463"/>
      <c r="G1207" s="463"/>
      <c r="H1207" s="463"/>
      <c r="I1207" s="463"/>
      <c r="J1207" s="463"/>
      <c r="K1207" s="466"/>
      <c r="L1207" s="3"/>
    </row>
    <row r="1208" spans="1:19" x14ac:dyDescent="0.25">
      <c r="A1208" s="18"/>
      <c r="B1208" s="194" t="s">
        <v>341</v>
      </c>
      <c r="C1208" s="196" t="s">
        <v>443</v>
      </c>
      <c r="D1208" s="31"/>
      <c r="E1208" s="462" t="str">
        <f>IF('8.5'!$Y$19="","",'8.5'!$Y$19)</f>
        <v/>
      </c>
      <c r="F1208" s="463"/>
      <c r="G1208" s="463"/>
      <c r="H1208" s="464" t="str">
        <f>IF('8.5'!$Y$20="","",'8.5'!$Y$20)</f>
        <v/>
      </c>
      <c r="I1208" s="464"/>
      <c r="J1208" s="464"/>
      <c r="K1208" s="464"/>
      <c r="L1208" s="3"/>
      <c r="R1208" s="278" t="str">
        <f>H1208</f>
        <v/>
      </c>
    </row>
    <row r="1209" spans="1:19" x14ac:dyDescent="0.25">
      <c r="A1209" s="18"/>
      <c r="B1209" s="194" t="s">
        <v>350</v>
      </c>
      <c r="C1209" s="196" t="s">
        <v>444</v>
      </c>
      <c r="D1209" s="31"/>
      <c r="E1209" s="462" t="str">
        <f>IF('8.5'!$Y$26="","",'8.5'!$Y$26)</f>
        <v/>
      </c>
      <c r="F1209" s="463"/>
      <c r="G1209" s="463"/>
      <c r="H1209" s="464" t="str">
        <f>IF('8.5'!$Y$27="","",'8.5'!$Y$27)</f>
        <v/>
      </c>
      <c r="I1209" s="464"/>
      <c r="J1209" s="464"/>
      <c r="K1209" s="464"/>
      <c r="L1209" s="3"/>
      <c r="R1209" s="278" t="str">
        <f>H1209</f>
        <v/>
      </c>
    </row>
    <row r="1210" spans="1:19" x14ac:dyDescent="0.25">
      <c r="A1210" s="18"/>
      <c r="B1210" s="194" t="s">
        <v>351</v>
      </c>
      <c r="C1210" s="196" t="s">
        <v>445</v>
      </c>
      <c r="D1210" s="31"/>
      <c r="E1210" s="462" t="str">
        <f>IF('8.5'!$Y$31="","",'8.5'!$Y$31)</f>
        <v/>
      </c>
      <c r="F1210" s="463"/>
      <c r="G1210" s="463"/>
      <c r="H1210" s="463"/>
      <c r="I1210" s="463"/>
      <c r="J1210" s="463"/>
      <c r="K1210" s="466"/>
      <c r="L1210" s="3"/>
      <c r="Q1210" s="279" t="str">
        <f>E1210</f>
        <v/>
      </c>
    </row>
    <row r="1211" spans="1:19" s="268" customFormat="1" ht="8.25" x14ac:dyDescent="0.15">
      <c r="A1211" s="266"/>
      <c r="B1211" s="266"/>
      <c r="C1211" s="266"/>
      <c r="D1211" s="266"/>
      <c r="E1211" s="266"/>
      <c r="F1211" s="266"/>
      <c r="G1211" s="266"/>
      <c r="H1211" s="266"/>
      <c r="I1211" s="266"/>
      <c r="J1211" s="266"/>
      <c r="K1211" s="266"/>
      <c r="L1211" s="267"/>
      <c r="P1211" s="277"/>
      <c r="Q1211" s="277"/>
      <c r="R1211" s="277"/>
      <c r="S1211" s="277"/>
    </row>
    <row r="1212" spans="1:19" x14ac:dyDescent="0.25">
      <c r="A1212" s="18"/>
      <c r="B1212" s="121">
        <v>9</v>
      </c>
      <c r="C1212" s="115" t="s">
        <v>452</v>
      </c>
      <c r="D1212" s="185"/>
      <c r="E1212" s="189"/>
      <c r="F1212" s="189"/>
      <c r="G1212" s="189"/>
      <c r="H1212" s="189"/>
      <c r="I1212" s="189"/>
      <c r="J1212" s="189"/>
      <c r="K1212" s="189"/>
      <c r="L1212" s="3"/>
    </row>
    <row r="1213" spans="1:19" x14ac:dyDescent="0.25">
      <c r="A1213" s="18"/>
      <c r="B1213" s="194" t="s">
        <v>357</v>
      </c>
      <c r="C1213" s="196" t="s">
        <v>453</v>
      </c>
      <c r="D1213" s="31"/>
      <c r="E1213" s="462" t="str">
        <f>IF('9'!$Y$8="","",'9'!$Y$8)</f>
        <v/>
      </c>
      <c r="F1213" s="463"/>
      <c r="G1213" s="463"/>
      <c r="H1213" s="463"/>
      <c r="I1213" s="463"/>
      <c r="J1213" s="463"/>
      <c r="K1213" s="466"/>
      <c r="L1213" s="3"/>
      <c r="Q1213" s="279" t="str">
        <f t="shared" ref="Q1213:Q1217" si="76">E1213</f>
        <v/>
      </c>
    </row>
    <row r="1214" spans="1:19" x14ac:dyDescent="0.25">
      <c r="A1214" s="18"/>
      <c r="B1214" s="194" t="s">
        <v>359</v>
      </c>
      <c r="C1214" s="196" t="s">
        <v>454</v>
      </c>
      <c r="D1214" s="31"/>
      <c r="E1214" s="462" t="str">
        <f>IF('9'!$Y$11="","",'9'!$Y$11)</f>
        <v/>
      </c>
      <c r="F1214" s="463"/>
      <c r="G1214" s="463"/>
      <c r="H1214" s="463"/>
      <c r="I1214" s="463"/>
      <c r="J1214" s="463"/>
      <c r="K1214" s="466"/>
      <c r="L1214" s="3"/>
      <c r="Q1214" s="279" t="str">
        <f t="shared" si="76"/>
        <v/>
      </c>
    </row>
    <row r="1215" spans="1:19" x14ac:dyDescent="0.25">
      <c r="A1215" s="18"/>
      <c r="B1215" s="194" t="s">
        <v>361</v>
      </c>
      <c r="C1215" s="196" t="s">
        <v>455</v>
      </c>
      <c r="D1215" s="31"/>
      <c r="E1215" s="462" t="str">
        <f>IF('9'!$Y$14="","",'9'!$Y$14)</f>
        <v/>
      </c>
      <c r="F1215" s="463"/>
      <c r="G1215" s="463"/>
      <c r="H1215" s="463"/>
      <c r="I1215" s="463"/>
      <c r="J1215" s="463"/>
      <c r="K1215" s="466"/>
      <c r="L1215" s="3"/>
      <c r="Q1215" s="279" t="str">
        <f t="shared" si="76"/>
        <v/>
      </c>
    </row>
    <row r="1216" spans="1:19" x14ac:dyDescent="0.25">
      <c r="A1216" s="18"/>
      <c r="B1216" s="194" t="s">
        <v>363</v>
      </c>
      <c r="C1216" s="196" t="s">
        <v>364</v>
      </c>
      <c r="D1216" s="31"/>
      <c r="E1216" s="462" t="str">
        <f>IF('9'!$Y$17="","",'9'!$Y$17)</f>
        <v/>
      </c>
      <c r="F1216" s="463"/>
      <c r="G1216" s="463"/>
      <c r="H1216" s="463"/>
      <c r="I1216" s="463"/>
      <c r="J1216" s="463"/>
      <c r="K1216" s="466"/>
      <c r="L1216" s="3"/>
      <c r="Q1216" s="279" t="str">
        <f t="shared" si="76"/>
        <v/>
      </c>
    </row>
    <row r="1217" spans="1:19" x14ac:dyDescent="0.25">
      <c r="A1217" s="18"/>
      <c r="B1217" s="194" t="s">
        <v>365</v>
      </c>
      <c r="C1217" s="196" t="s">
        <v>366</v>
      </c>
      <c r="D1217" s="31"/>
      <c r="E1217" s="462" t="str">
        <f>IF('9'!$Y$20="","",'9'!$Y$20)</f>
        <v/>
      </c>
      <c r="F1217" s="463"/>
      <c r="G1217" s="463"/>
      <c r="H1217" s="463"/>
      <c r="I1217" s="463"/>
      <c r="J1217" s="463"/>
      <c r="K1217" s="466"/>
      <c r="L1217" s="3"/>
      <c r="Q1217" s="279" t="str">
        <f t="shared" si="76"/>
        <v/>
      </c>
    </row>
    <row r="1218" spans="1:19" s="268" customFormat="1" ht="8.25" x14ac:dyDescent="0.15">
      <c r="A1218" s="266"/>
      <c r="B1218" s="266"/>
      <c r="C1218" s="266"/>
      <c r="D1218" s="266"/>
      <c r="E1218" s="266"/>
      <c r="F1218" s="266"/>
      <c r="G1218" s="266"/>
      <c r="H1218" s="266"/>
      <c r="I1218" s="266"/>
      <c r="J1218" s="266"/>
      <c r="K1218" s="266"/>
      <c r="L1218" s="267"/>
      <c r="P1218" s="277"/>
      <c r="Q1218" s="277"/>
      <c r="R1218" s="277"/>
      <c r="S1218" s="277"/>
    </row>
    <row r="1219" spans="1:19" x14ac:dyDescent="0.25">
      <c r="A1219" s="18"/>
      <c r="B1219" s="121">
        <v>10</v>
      </c>
      <c r="C1219" s="115" t="s">
        <v>368</v>
      </c>
      <c r="D1219" s="185"/>
      <c r="E1219" s="189"/>
      <c r="F1219" s="189"/>
      <c r="G1219" s="189"/>
      <c r="H1219" s="189"/>
      <c r="I1219" s="189"/>
      <c r="J1219" s="189"/>
      <c r="K1219" s="189"/>
      <c r="L1219" s="3"/>
    </row>
    <row r="1220" spans="1:19" x14ac:dyDescent="0.25">
      <c r="A1220" s="18"/>
      <c r="B1220" s="194" t="s">
        <v>369</v>
      </c>
      <c r="C1220" s="196" t="s">
        <v>454</v>
      </c>
      <c r="D1220" s="31"/>
      <c r="E1220" s="462" t="str">
        <f>IF('10'!$Y$8="","",'10'!$Y$8)</f>
        <v/>
      </c>
      <c r="F1220" s="463"/>
      <c r="G1220" s="463"/>
      <c r="H1220" s="463"/>
      <c r="I1220" s="463"/>
      <c r="J1220" s="463"/>
      <c r="K1220" s="466"/>
      <c r="L1220" s="3"/>
      <c r="Q1220" s="279" t="str">
        <f t="shared" ref="Q1220:Q1222" si="77">E1220</f>
        <v/>
      </c>
    </row>
    <row r="1221" spans="1:19" x14ac:dyDescent="0.25">
      <c r="A1221" s="18"/>
      <c r="B1221" s="194" t="s">
        <v>371</v>
      </c>
      <c r="C1221" s="196" t="s">
        <v>455</v>
      </c>
      <c r="D1221" s="31"/>
      <c r="E1221" s="462" t="str">
        <f>IF('10'!$Y$11="","",'10'!$Y$11)</f>
        <v/>
      </c>
      <c r="F1221" s="463"/>
      <c r="G1221" s="463"/>
      <c r="H1221" s="463"/>
      <c r="I1221" s="463"/>
      <c r="J1221" s="463"/>
      <c r="K1221" s="466"/>
      <c r="L1221" s="3"/>
      <c r="Q1221" s="279" t="str">
        <f t="shared" si="77"/>
        <v/>
      </c>
    </row>
    <row r="1222" spans="1:19" x14ac:dyDescent="0.25">
      <c r="A1222" s="18"/>
      <c r="B1222" s="194" t="s">
        <v>372</v>
      </c>
      <c r="C1222" s="196" t="s">
        <v>364</v>
      </c>
      <c r="D1222" s="31"/>
      <c r="E1222" s="462" t="str">
        <f>IF('10'!$Y$14="","",'10'!$Y$14)</f>
        <v/>
      </c>
      <c r="F1222" s="463"/>
      <c r="G1222" s="463"/>
      <c r="H1222" s="463"/>
      <c r="I1222" s="463"/>
      <c r="J1222" s="463"/>
      <c r="K1222" s="466"/>
      <c r="L1222" s="3"/>
      <c r="Q1222" s="279" t="str">
        <f t="shared" si="77"/>
        <v/>
      </c>
    </row>
    <row r="1223" spans="1:19" s="268" customFormat="1" ht="8.25" x14ac:dyDescent="0.15">
      <c r="A1223" s="266"/>
      <c r="B1223" s="266"/>
      <c r="C1223" s="266"/>
      <c r="D1223" s="266"/>
      <c r="E1223" s="266"/>
      <c r="F1223" s="266"/>
      <c r="G1223" s="266"/>
      <c r="H1223" s="266"/>
      <c r="I1223" s="266"/>
      <c r="J1223" s="266"/>
      <c r="K1223" s="266"/>
      <c r="L1223" s="267"/>
      <c r="P1223" s="277"/>
      <c r="Q1223" s="277"/>
      <c r="R1223" s="277"/>
      <c r="S1223" s="277"/>
    </row>
    <row r="1224" spans="1:19" x14ac:dyDescent="0.25">
      <c r="A1224" s="18"/>
      <c r="B1224" s="121">
        <v>11</v>
      </c>
      <c r="C1224" s="115" t="s">
        <v>456</v>
      </c>
      <c r="D1224" s="185"/>
      <c r="E1224" s="189"/>
      <c r="F1224" s="189"/>
      <c r="G1224" s="189"/>
      <c r="H1224" s="189"/>
      <c r="I1224" s="189"/>
      <c r="J1224" s="189"/>
      <c r="K1224" s="189"/>
      <c r="L1224" s="3"/>
      <c r="Q1224" s="279"/>
    </row>
    <row r="1225" spans="1:19" x14ac:dyDescent="0.25">
      <c r="A1225" s="18"/>
      <c r="B1225" s="194" t="s">
        <v>374</v>
      </c>
      <c r="C1225" s="196" t="s">
        <v>457</v>
      </c>
      <c r="D1225" s="31"/>
      <c r="E1225" s="462" t="str">
        <f>IF('11'!$Y$8="","",'11'!$Y$8)</f>
        <v/>
      </c>
      <c r="F1225" s="463"/>
      <c r="G1225" s="463"/>
      <c r="H1225" s="463"/>
      <c r="I1225" s="463"/>
      <c r="J1225" s="463"/>
      <c r="K1225" s="466"/>
      <c r="L1225" s="3"/>
      <c r="Q1225" s="279" t="str">
        <f>E1225</f>
        <v/>
      </c>
    </row>
    <row r="1226" spans="1:19" s="119" customFormat="1" ht="12.75" x14ac:dyDescent="0.2">
      <c r="A1226" s="113"/>
      <c r="B1226" s="123" t="s">
        <v>376</v>
      </c>
      <c r="C1226" s="132" t="s">
        <v>454</v>
      </c>
      <c r="D1226" s="71"/>
      <c r="E1226" s="192" t="s">
        <v>602</v>
      </c>
      <c r="F1226" s="192"/>
      <c r="G1226" s="192"/>
      <c r="H1226" s="192"/>
      <c r="I1226" s="192"/>
      <c r="J1226" s="192"/>
      <c r="K1226" s="192"/>
      <c r="L1226" s="77"/>
      <c r="P1226" s="281"/>
      <c r="Q1226" s="279"/>
      <c r="R1226" s="281"/>
      <c r="S1226" s="281"/>
    </row>
    <row r="1227" spans="1:19" x14ac:dyDescent="0.25">
      <c r="A1227" s="18"/>
      <c r="B1227" s="194" t="s">
        <v>378</v>
      </c>
      <c r="C1227" s="196" t="s">
        <v>455</v>
      </c>
      <c r="D1227" s="31"/>
      <c r="E1227" s="462" t="str">
        <f>IF('11'!$Y$14="","",'11'!$Y$14)</f>
        <v/>
      </c>
      <c r="F1227" s="463"/>
      <c r="G1227" s="463"/>
      <c r="H1227" s="463"/>
      <c r="I1227" s="463"/>
      <c r="J1227" s="463"/>
      <c r="K1227" s="466"/>
      <c r="L1227" s="3"/>
      <c r="Q1227" s="279" t="str">
        <f t="shared" ref="Q1227:Q1230" si="78">E1227</f>
        <v/>
      </c>
    </row>
    <row r="1228" spans="1:19" x14ac:dyDescent="0.25">
      <c r="A1228" s="18"/>
      <c r="B1228" s="194" t="s">
        <v>379</v>
      </c>
      <c r="C1228" s="196" t="s">
        <v>458</v>
      </c>
      <c r="D1228" s="31"/>
      <c r="E1228" s="462" t="str">
        <f>IF('11'!$Y$17="","",'11'!$Y$17)</f>
        <v/>
      </c>
      <c r="F1228" s="463"/>
      <c r="G1228" s="463"/>
      <c r="H1228" s="463"/>
      <c r="I1228" s="463"/>
      <c r="J1228" s="463"/>
      <c r="K1228" s="466"/>
      <c r="L1228" s="3"/>
      <c r="Q1228" s="279" t="str">
        <f t="shared" si="78"/>
        <v/>
      </c>
    </row>
    <row r="1229" spans="1:19" x14ac:dyDescent="0.25">
      <c r="A1229" s="18"/>
      <c r="B1229" s="194" t="s">
        <v>381</v>
      </c>
      <c r="C1229" s="196" t="s">
        <v>364</v>
      </c>
      <c r="D1229" s="31"/>
      <c r="E1229" s="462" t="str">
        <f>IF('11'!$Y$20="","",'11'!$Y$20)</f>
        <v/>
      </c>
      <c r="F1229" s="463"/>
      <c r="G1229" s="463"/>
      <c r="H1229" s="463"/>
      <c r="I1229" s="463"/>
      <c r="J1229" s="463"/>
      <c r="K1229" s="466"/>
      <c r="L1229" s="3"/>
      <c r="Q1229" s="279" t="str">
        <f t="shared" si="78"/>
        <v/>
      </c>
    </row>
    <row r="1230" spans="1:19" x14ac:dyDescent="0.25">
      <c r="A1230" s="18"/>
      <c r="B1230" s="194" t="s">
        <v>382</v>
      </c>
      <c r="C1230" s="196" t="s">
        <v>366</v>
      </c>
      <c r="D1230" s="31"/>
      <c r="E1230" s="462" t="str">
        <f>IF('11'!$Y$23="","",'11'!$Y$23)</f>
        <v/>
      </c>
      <c r="F1230" s="463"/>
      <c r="G1230" s="463"/>
      <c r="H1230" s="463"/>
      <c r="I1230" s="463"/>
      <c r="J1230" s="463"/>
      <c r="K1230" s="466"/>
      <c r="L1230" s="3"/>
      <c r="Q1230" s="279" t="str">
        <f t="shared" si="78"/>
        <v/>
      </c>
    </row>
    <row r="1231" spans="1:19" s="268" customFormat="1" ht="8.25" x14ac:dyDescent="0.15">
      <c r="A1231" s="266"/>
      <c r="B1231" s="266"/>
      <c r="C1231" s="266"/>
      <c r="D1231" s="266"/>
      <c r="E1231" s="266"/>
      <c r="F1231" s="266"/>
      <c r="G1231" s="266"/>
      <c r="H1231" s="266"/>
      <c r="I1231" s="266"/>
      <c r="J1231" s="266"/>
      <c r="K1231" s="266"/>
      <c r="L1231" s="267"/>
      <c r="P1231" s="277"/>
      <c r="Q1231" s="277"/>
      <c r="R1231" s="277"/>
      <c r="S1231" s="277"/>
    </row>
    <row r="1232" spans="1:19" x14ac:dyDescent="0.25">
      <c r="A1232" s="18"/>
      <c r="B1232" s="121">
        <v>12</v>
      </c>
      <c r="C1232" s="115" t="s">
        <v>384</v>
      </c>
      <c r="D1232" s="185"/>
      <c r="E1232" s="189"/>
      <c r="F1232" s="189"/>
      <c r="G1232" s="189"/>
      <c r="H1232" s="189"/>
      <c r="I1232" s="189"/>
      <c r="J1232" s="189"/>
      <c r="K1232" s="189"/>
      <c r="L1232" s="3"/>
    </row>
    <row r="1233" spans="1:19" x14ac:dyDescent="0.25">
      <c r="A1233" s="18"/>
      <c r="B1233" s="194" t="s">
        <v>385</v>
      </c>
      <c r="C1233" s="196" t="s">
        <v>459</v>
      </c>
      <c r="D1233" s="31"/>
      <c r="E1233" s="462" t="str">
        <f>IF('12'!$Y$8="","",'12'!$Y$8)</f>
        <v/>
      </c>
      <c r="F1233" s="463"/>
      <c r="G1233" s="463"/>
      <c r="H1233" s="463"/>
      <c r="I1233" s="463"/>
      <c r="J1233" s="463"/>
      <c r="K1233" s="466"/>
      <c r="L1233" s="3"/>
      <c r="Q1233" s="279" t="str">
        <f t="shared" ref="Q1233:Q1239" si="79">E1233</f>
        <v/>
      </c>
    </row>
    <row r="1234" spans="1:19" x14ac:dyDescent="0.25">
      <c r="A1234" s="18"/>
      <c r="B1234" s="194" t="s">
        <v>387</v>
      </c>
      <c r="C1234" s="196" t="s">
        <v>460</v>
      </c>
      <c r="D1234" s="31"/>
      <c r="E1234" s="462" t="str">
        <f>IF('12'!$Y$11="","",'12'!$Y$11)</f>
        <v/>
      </c>
      <c r="F1234" s="463"/>
      <c r="G1234" s="463"/>
      <c r="H1234" s="463"/>
      <c r="I1234" s="463"/>
      <c r="J1234" s="463"/>
      <c r="K1234" s="466"/>
      <c r="L1234" s="3"/>
      <c r="Q1234" s="279" t="str">
        <f t="shared" si="79"/>
        <v/>
      </c>
    </row>
    <row r="1235" spans="1:19" x14ac:dyDescent="0.25">
      <c r="A1235" s="18"/>
      <c r="B1235" s="194" t="s">
        <v>389</v>
      </c>
      <c r="C1235" s="196" t="s">
        <v>454</v>
      </c>
      <c r="D1235" s="31"/>
      <c r="E1235" s="462" t="str">
        <f>IF('12'!$Y$14="","",'12'!$Y$14)</f>
        <v/>
      </c>
      <c r="F1235" s="463"/>
      <c r="G1235" s="463"/>
      <c r="H1235" s="463"/>
      <c r="I1235" s="463"/>
      <c r="J1235" s="463"/>
      <c r="K1235" s="466"/>
      <c r="L1235" s="3"/>
      <c r="Q1235" s="279" t="str">
        <f t="shared" si="79"/>
        <v/>
      </c>
    </row>
    <row r="1236" spans="1:19" x14ac:dyDescent="0.25">
      <c r="A1236" s="18"/>
      <c r="B1236" s="194" t="s">
        <v>391</v>
      </c>
      <c r="C1236" s="196" t="s">
        <v>455</v>
      </c>
      <c r="D1236" s="31"/>
      <c r="E1236" s="462" t="str">
        <f>IF('12'!$Y$17="","",'12'!$Y$17)</f>
        <v/>
      </c>
      <c r="F1236" s="463"/>
      <c r="G1236" s="463"/>
      <c r="H1236" s="463"/>
      <c r="I1236" s="463"/>
      <c r="J1236" s="463"/>
      <c r="K1236" s="466"/>
      <c r="L1236" s="3"/>
      <c r="Q1236" s="279" t="str">
        <f t="shared" si="79"/>
        <v/>
      </c>
    </row>
    <row r="1237" spans="1:19" x14ac:dyDescent="0.25">
      <c r="A1237" s="18"/>
      <c r="B1237" s="194" t="s">
        <v>393</v>
      </c>
      <c r="C1237" s="196" t="s">
        <v>364</v>
      </c>
      <c r="D1237" s="31"/>
      <c r="E1237" s="462" t="str">
        <f>IF('12'!$Y$20="","",'12'!$Y$20)</f>
        <v/>
      </c>
      <c r="F1237" s="463"/>
      <c r="G1237" s="463"/>
      <c r="H1237" s="463"/>
      <c r="I1237" s="463"/>
      <c r="J1237" s="463"/>
      <c r="K1237" s="466"/>
      <c r="L1237" s="3"/>
      <c r="Q1237" s="279" t="str">
        <f t="shared" si="79"/>
        <v/>
      </c>
    </row>
    <row r="1238" spans="1:19" x14ac:dyDescent="0.25">
      <c r="A1238" s="18"/>
      <c r="B1238" s="194" t="s">
        <v>394</v>
      </c>
      <c r="C1238" s="196" t="s">
        <v>461</v>
      </c>
      <c r="D1238" s="31"/>
      <c r="E1238" s="462" t="str">
        <f>IF('12'!$Y$23="","",'12'!$Y$23)</f>
        <v/>
      </c>
      <c r="F1238" s="463"/>
      <c r="G1238" s="463"/>
      <c r="H1238" s="463"/>
      <c r="I1238" s="463"/>
      <c r="J1238" s="463"/>
      <c r="K1238" s="466"/>
      <c r="L1238" s="3"/>
      <c r="Q1238" s="279" t="str">
        <f t="shared" si="79"/>
        <v/>
      </c>
    </row>
    <row r="1239" spans="1:19" x14ac:dyDescent="0.25">
      <c r="A1239" s="18"/>
      <c r="B1239" s="194" t="s">
        <v>396</v>
      </c>
      <c r="C1239" s="196" t="s">
        <v>462</v>
      </c>
      <c r="D1239" s="31"/>
      <c r="E1239" s="462" t="str">
        <f>IF('12'!$Y$26="","",'12'!$Y$26)</f>
        <v/>
      </c>
      <c r="F1239" s="463"/>
      <c r="G1239" s="463"/>
      <c r="H1239" s="463"/>
      <c r="I1239" s="463"/>
      <c r="J1239" s="463"/>
      <c r="K1239" s="466"/>
      <c r="L1239" s="3"/>
      <c r="Q1239" s="279" t="str">
        <f t="shared" si="79"/>
        <v/>
      </c>
    </row>
    <row r="1240" spans="1:19" s="268" customFormat="1" ht="8.25" x14ac:dyDescent="0.15">
      <c r="A1240" s="266"/>
      <c r="B1240" s="266"/>
      <c r="C1240" s="266"/>
      <c r="D1240" s="266"/>
      <c r="E1240" s="266"/>
      <c r="F1240" s="266"/>
      <c r="G1240" s="266"/>
      <c r="H1240" s="266"/>
      <c r="I1240" s="266"/>
      <c r="J1240" s="266"/>
      <c r="K1240" s="266"/>
      <c r="L1240" s="267"/>
      <c r="P1240" s="277"/>
      <c r="Q1240" s="277"/>
      <c r="R1240" s="277"/>
      <c r="S1240" s="277"/>
    </row>
    <row r="1241" spans="1:19" x14ac:dyDescent="0.25">
      <c r="A1241" s="18"/>
      <c r="B1241" s="121">
        <v>13</v>
      </c>
      <c r="C1241" s="115" t="s">
        <v>463</v>
      </c>
      <c r="D1241" s="185"/>
      <c r="E1241" s="189"/>
      <c r="F1241" s="189"/>
      <c r="G1241" s="189"/>
      <c r="H1241" s="189"/>
      <c r="I1241" s="189"/>
      <c r="J1241" s="189"/>
      <c r="K1241" s="189"/>
      <c r="L1241" s="3"/>
    </row>
    <row r="1242" spans="1:19" x14ac:dyDescent="0.25">
      <c r="A1242" s="18"/>
      <c r="B1242" s="194" t="s">
        <v>400</v>
      </c>
      <c r="C1242" s="196" t="s">
        <v>481</v>
      </c>
      <c r="D1242" s="31"/>
      <c r="E1242" s="462" t="str">
        <f>IF('13'!$Y$8="","",'13'!$Y$8)</f>
        <v/>
      </c>
      <c r="F1242" s="463"/>
      <c r="G1242" s="463"/>
      <c r="H1242" s="463"/>
      <c r="I1242" s="463"/>
      <c r="J1242" s="463"/>
      <c r="K1242" s="466"/>
      <c r="L1242" s="3"/>
      <c r="Q1242" s="279" t="str">
        <f t="shared" ref="Q1242:Q1245" si="80">E1242</f>
        <v/>
      </c>
    </row>
    <row r="1243" spans="1:19" x14ac:dyDescent="0.25">
      <c r="A1243" s="18"/>
      <c r="B1243" s="194" t="s">
        <v>402</v>
      </c>
      <c r="C1243" s="196" t="s">
        <v>465</v>
      </c>
      <c r="D1243" s="31"/>
      <c r="E1243" s="462" t="str">
        <f>IF('13'!$Y$11="","",'13'!$Y$11)</f>
        <v/>
      </c>
      <c r="F1243" s="463"/>
      <c r="G1243" s="463"/>
      <c r="H1243" s="463"/>
      <c r="I1243" s="463"/>
      <c r="J1243" s="463"/>
      <c r="K1243" s="466"/>
      <c r="L1243" s="3"/>
      <c r="Q1243" s="279" t="str">
        <f t="shared" si="80"/>
        <v/>
      </c>
    </row>
    <row r="1244" spans="1:19" x14ac:dyDescent="0.25">
      <c r="A1244" s="18"/>
      <c r="B1244" s="194" t="s">
        <v>404</v>
      </c>
      <c r="C1244" s="196" t="s">
        <v>454</v>
      </c>
      <c r="D1244" s="31"/>
      <c r="E1244" s="462" t="str">
        <f>IF('13'!$Y$14="","",'13'!$Y$14)</f>
        <v/>
      </c>
      <c r="F1244" s="463"/>
      <c r="G1244" s="463"/>
      <c r="H1244" s="463"/>
      <c r="I1244" s="463"/>
      <c r="J1244" s="463"/>
      <c r="K1244" s="466"/>
      <c r="L1244" s="3"/>
      <c r="Q1244" s="279" t="str">
        <f t="shared" si="80"/>
        <v/>
      </c>
    </row>
    <row r="1245" spans="1:19" x14ac:dyDescent="0.25">
      <c r="A1245" s="18"/>
      <c r="B1245" s="194" t="s">
        <v>407</v>
      </c>
      <c r="C1245" s="196" t="s">
        <v>455</v>
      </c>
      <c r="D1245" s="31"/>
      <c r="E1245" s="462" t="str">
        <f>IF('13'!$Y$17="","",'13'!$Y$17)</f>
        <v/>
      </c>
      <c r="F1245" s="463"/>
      <c r="G1245" s="463"/>
      <c r="H1245" s="463"/>
      <c r="I1245" s="463"/>
      <c r="J1245" s="463"/>
      <c r="K1245" s="466"/>
      <c r="L1245" s="3"/>
      <c r="Q1245" s="279" t="str">
        <f t="shared" si="80"/>
        <v/>
      </c>
    </row>
    <row r="1246" spans="1:19" s="268" customFormat="1" ht="8.25" x14ac:dyDescent="0.15">
      <c r="A1246" s="266"/>
      <c r="B1246" s="266"/>
      <c r="C1246" s="266"/>
      <c r="D1246" s="266"/>
      <c r="E1246" s="266"/>
      <c r="F1246" s="266"/>
      <c r="G1246" s="266"/>
      <c r="H1246" s="266"/>
      <c r="I1246" s="266"/>
      <c r="J1246" s="266"/>
      <c r="K1246" s="266"/>
      <c r="L1246" s="267"/>
      <c r="P1246" s="277"/>
      <c r="Q1246" s="277"/>
      <c r="R1246" s="277"/>
      <c r="S1246" s="277"/>
    </row>
    <row r="1247" spans="1:19" x14ac:dyDescent="0.25">
      <c r="A1247" s="18"/>
      <c r="B1247" s="121">
        <v>14</v>
      </c>
      <c r="C1247" s="115" t="s">
        <v>409</v>
      </c>
      <c r="D1247" s="185"/>
      <c r="E1247" s="189"/>
      <c r="F1247" s="189"/>
      <c r="G1247" s="189"/>
      <c r="H1247" s="189"/>
      <c r="I1247" s="189"/>
      <c r="J1247" s="189"/>
      <c r="K1247" s="189"/>
      <c r="L1247" s="3"/>
    </row>
    <row r="1248" spans="1:19" x14ac:dyDescent="0.25">
      <c r="A1248" s="18"/>
      <c r="B1248" s="194" t="s">
        <v>410</v>
      </c>
      <c r="C1248" s="196" t="s">
        <v>460</v>
      </c>
      <c r="D1248" s="31"/>
      <c r="E1248" s="462" t="str">
        <f>IF('14'!$Y$8="","",'14'!$Y$8)</f>
        <v/>
      </c>
      <c r="F1248" s="463"/>
      <c r="G1248" s="463"/>
      <c r="H1248" s="463"/>
      <c r="I1248" s="463"/>
      <c r="J1248" s="463"/>
      <c r="K1248" s="466"/>
      <c r="L1248" s="3"/>
      <c r="Q1248" s="279" t="str">
        <f t="shared" ref="Q1248:Q1250" si="81">E1248</f>
        <v/>
      </c>
    </row>
    <row r="1249" spans="1:19" x14ac:dyDescent="0.25">
      <c r="A1249" s="18"/>
      <c r="B1249" s="194" t="s">
        <v>411</v>
      </c>
      <c r="C1249" s="196" t="s">
        <v>454</v>
      </c>
      <c r="D1249" s="31"/>
      <c r="E1249" s="462" t="str">
        <f>IF('14'!$Y$11="","",'14'!$Y$11)</f>
        <v/>
      </c>
      <c r="F1249" s="463"/>
      <c r="G1249" s="463"/>
      <c r="H1249" s="463"/>
      <c r="I1249" s="463"/>
      <c r="J1249" s="463"/>
      <c r="K1249" s="466"/>
      <c r="L1249" s="3"/>
      <c r="Q1249" s="279" t="str">
        <f t="shared" si="81"/>
        <v/>
      </c>
    </row>
    <row r="1250" spans="1:19" x14ac:dyDescent="0.25">
      <c r="A1250" s="18"/>
      <c r="B1250" s="194" t="s">
        <v>413</v>
      </c>
      <c r="C1250" s="196" t="s">
        <v>455</v>
      </c>
      <c r="D1250" s="31"/>
      <c r="E1250" s="462" t="str">
        <f>IF('14'!$Y$14="","",'14'!$Y$14)</f>
        <v/>
      </c>
      <c r="F1250" s="463"/>
      <c r="G1250" s="463"/>
      <c r="H1250" s="463"/>
      <c r="I1250" s="463"/>
      <c r="J1250" s="463"/>
      <c r="K1250" s="466"/>
      <c r="L1250" s="3"/>
      <c r="Q1250" s="279" t="str">
        <f t="shared" si="81"/>
        <v/>
      </c>
    </row>
    <row r="1251" spans="1:19" x14ac:dyDescent="0.25">
      <c r="B1251" s="77"/>
      <c r="C1251" s="3"/>
      <c r="D1251" s="3"/>
      <c r="E1251" s="282"/>
      <c r="F1251" s="282"/>
      <c r="G1251" s="282"/>
      <c r="H1251" s="282"/>
      <c r="I1251" s="282"/>
      <c r="J1251" s="282"/>
      <c r="K1251" s="282"/>
      <c r="L1251" s="3"/>
    </row>
    <row r="1252" spans="1:19" ht="15.75" thickBot="1" x14ac:dyDescent="0.3">
      <c r="A1252" s="111"/>
      <c r="B1252" s="469" t="str">
        <f>CONCATENATE("Surveillance system report: ",'1'!$D$13)</f>
        <v xml:space="preserve">Surveillance system report: </v>
      </c>
      <c r="C1252" s="469"/>
      <c r="D1252" s="469"/>
      <c r="E1252" s="469"/>
      <c r="F1252" s="469"/>
      <c r="G1252" s="469"/>
      <c r="H1252" s="469"/>
      <c r="I1252" s="469"/>
      <c r="J1252" s="469"/>
      <c r="K1252" s="469"/>
      <c r="L1252" s="3"/>
    </row>
    <row r="1253" spans="1:19" s="268" customFormat="1" x14ac:dyDescent="0.15">
      <c r="A1253" s="266"/>
      <c r="B1253" s="465" t="str">
        <f>CONCATENATE("Surveillance component: ",$B$48)</f>
        <v xml:space="preserve">Surveillance component: </v>
      </c>
      <c r="C1253" s="465"/>
      <c r="D1253" s="465"/>
      <c r="E1253" s="465"/>
      <c r="F1253" s="465"/>
      <c r="G1253" s="465"/>
      <c r="H1253" s="465"/>
      <c r="I1253" s="465"/>
      <c r="J1253" s="465"/>
      <c r="K1253" s="465"/>
      <c r="L1253" s="267"/>
      <c r="P1253" s="277"/>
      <c r="Q1253" s="277"/>
      <c r="R1253" s="277"/>
      <c r="S1253" s="277"/>
    </row>
    <row r="1254" spans="1:19" ht="15" customHeight="1" x14ac:dyDescent="0.25">
      <c r="A1254" s="111"/>
      <c r="B1254" s="121">
        <v>3</v>
      </c>
      <c r="C1254" s="115" t="s">
        <v>137</v>
      </c>
      <c r="D1254" s="189"/>
      <c r="E1254" s="88"/>
      <c r="F1254" s="189"/>
      <c r="G1254" s="189"/>
      <c r="H1254" s="189"/>
      <c r="I1254" s="189"/>
      <c r="J1254" s="189"/>
      <c r="K1254" s="189"/>
      <c r="L1254" s="3"/>
    </row>
    <row r="1255" spans="1:19" x14ac:dyDescent="0.25">
      <c r="A1255" s="18"/>
      <c r="B1255" s="194" t="s">
        <v>138</v>
      </c>
      <c r="C1255" s="195" t="s">
        <v>11</v>
      </c>
      <c r="D1255" s="31"/>
      <c r="E1255" s="462" t="str">
        <f>IF('3'!$Z$8="","",'3'!$Z$8)</f>
        <v/>
      </c>
      <c r="F1255" s="463"/>
      <c r="G1255" s="463"/>
      <c r="H1255" s="464" t="str">
        <f>IF('3'!$Z$10="","",'3'!$Z$10)</f>
        <v/>
      </c>
      <c r="I1255" s="464"/>
      <c r="J1255" s="464"/>
      <c r="K1255" s="464"/>
      <c r="L1255" s="3"/>
      <c r="P1255" s="43" t="str">
        <f>H1255</f>
        <v/>
      </c>
      <c r="Q1255" s="278"/>
      <c r="R1255" s="279" t="str">
        <f>H1255</f>
        <v/>
      </c>
    </row>
    <row r="1256" spans="1:19" x14ac:dyDescent="0.25">
      <c r="A1256" s="18"/>
      <c r="B1256" s="194" t="s">
        <v>164</v>
      </c>
      <c r="C1256" s="195" t="s">
        <v>90</v>
      </c>
      <c r="D1256" s="31"/>
      <c r="E1256" s="462" t="str">
        <f>IF('3'!$Z$13="","",'3'!$Z$13)</f>
        <v/>
      </c>
      <c r="F1256" s="463"/>
      <c r="G1256" s="463"/>
      <c r="H1256" s="464" t="str">
        <f>IF('3'!$Z$15="","",'3'!$Z$15)</f>
        <v/>
      </c>
      <c r="I1256" s="464"/>
      <c r="J1256" s="464"/>
      <c r="K1256" s="464"/>
      <c r="L1256" s="3"/>
      <c r="Q1256" s="278"/>
      <c r="R1256" s="279" t="str">
        <f>H1256</f>
        <v/>
      </c>
    </row>
    <row r="1257" spans="1:19" s="119" customFormat="1" x14ac:dyDescent="0.2">
      <c r="A1257" s="113"/>
      <c r="B1257" s="194" t="s">
        <v>212</v>
      </c>
      <c r="C1257" s="195" t="s">
        <v>91</v>
      </c>
      <c r="D1257" s="71"/>
      <c r="E1257" s="462" t="str">
        <f>IF('3'!$Z$18="","",'3'!$Z$18)</f>
        <v/>
      </c>
      <c r="F1257" s="463"/>
      <c r="G1257" s="463"/>
      <c r="H1257" s="464" t="str">
        <f>IF('3'!$Z$20="","",'3'!$Z$20)</f>
        <v/>
      </c>
      <c r="I1257" s="464"/>
      <c r="J1257" s="464"/>
      <c r="K1257" s="464"/>
      <c r="L1257" s="77"/>
      <c r="P1257" s="281"/>
      <c r="Q1257" s="278"/>
      <c r="R1257" s="279" t="str">
        <f>H1257</f>
        <v/>
      </c>
      <c r="S1257" s="281"/>
    </row>
    <row r="1258" spans="1:19" s="119" customFormat="1" x14ac:dyDescent="0.2">
      <c r="A1258" s="113"/>
      <c r="B1258" s="194" t="s">
        <v>215</v>
      </c>
      <c r="C1258" s="195" t="s">
        <v>213</v>
      </c>
      <c r="D1258" s="71"/>
      <c r="E1258" s="462" t="str">
        <f>IF('3'!$Z$23="","",'3'!$Z$23)</f>
        <v/>
      </c>
      <c r="F1258" s="463"/>
      <c r="G1258" s="463"/>
      <c r="H1258" s="463"/>
      <c r="I1258" s="463"/>
      <c r="J1258" s="463"/>
      <c r="K1258" s="466"/>
      <c r="L1258" s="77"/>
      <c r="P1258" s="281"/>
      <c r="Q1258" s="279" t="str">
        <f>E1258</f>
        <v/>
      </c>
      <c r="R1258" s="281"/>
      <c r="S1258" s="281"/>
    </row>
    <row r="1259" spans="1:19" s="119" customFormat="1" x14ac:dyDescent="0.2">
      <c r="A1259" s="113"/>
      <c r="B1259" s="194" t="s">
        <v>216</v>
      </c>
      <c r="C1259" s="195" t="s">
        <v>426</v>
      </c>
      <c r="D1259" s="71"/>
      <c r="E1259" s="462" t="str">
        <f>IF('3'!$Z$26="","",'3'!$Z$26)</f>
        <v/>
      </c>
      <c r="F1259" s="463"/>
      <c r="G1259" s="463"/>
      <c r="H1259" s="463"/>
      <c r="I1259" s="463"/>
      <c r="J1259" s="463"/>
      <c r="K1259" s="466"/>
      <c r="L1259" s="77"/>
      <c r="P1259" s="281"/>
      <c r="Q1259" s="279" t="str">
        <f>E1259</f>
        <v/>
      </c>
      <c r="R1259" s="281"/>
      <c r="S1259" s="281"/>
    </row>
    <row r="1260" spans="1:19" x14ac:dyDescent="0.25">
      <c r="A1260" s="18"/>
      <c r="B1260" s="194" t="s">
        <v>219</v>
      </c>
      <c r="C1260" s="195" t="s">
        <v>217</v>
      </c>
      <c r="D1260" s="31"/>
      <c r="E1260" s="462" t="str">
        <f>IF('3'!$Z$29="","",'3'!$Z$29)</f>
        <v/>
      </c>
      <c r="F1260" s="463"/>
      <c r="G1260" s="463"/>
      <c r="H1260" s="463"/>
      <c r="I1260" s="463"/>
      <c r="J1260" s="463"/>
      <c r="K1260" s="466"/>
      <c r="L1260" s="3"/>
      <c r="Q1260" s="279" t="str">
        <f>E1260</f>
        <v/>
      </c>
    </row>
    <row r="1261" spans="1:19" s="119" customFormat="1" x14ac:dyDescent="0.2">
      <c r="A1261" s="113"/>
      <c r="B1261" s="194" t="s">
        <v>803</v>
      </c>
      <c r="C1261" s="195" t="s">
        <v>220</v>
      </c>
      <c r="D1261" s="71"/>
      <c r="E1261" s="462" t="str">
        <f>IF('3'!$Z$33="","",'3'!$Z$33)</f>
        <v/>
      </c>
      <c r="F1261" s="463"/>
      <c r="G1261" s="463"/>
      <c r="H1261" s="463"/>
      <c r="I1261" s="463"/>
      <c r="J1261" s="463"/>
      <c r="K1261" s="466"/>
      <c r="L1261" s="77"/>
      <c r="P1261" s="281"/>
      <c r="Q1261" s="279" t="str">
        <f>E1261</f>
        <v/>
      </c>
      <c r="R1261" s="281"/>
      <c r="S1261" s="281"/>
    </row>
    <row r="1262" spans="1:19" s="268" customFormat="1" ht="8.25" x14ac:dyDescent="0.15">
      <c r="A1262" s="266"/>
      <c r="B1262" s="266"/>
      <c r="C1262" s="266"/>
      <c r="D1262" s="266"/>
      <c r="E1262" s="266"/>
      <c r="F1262" s="266"/>
      <c r="G1262" s="266"/>
      <c r="H1262" s="266"/>
      <c r="I1262" s="266"/>
      <c r="J1262" s="266"/>
      <c r="K1262" s="266"/>
      <c r="L1262" s="267"/>
      <c r="P1262" s="277"/>
      <c r="Q1262" s="277"/>
      <c r="R1262" s="277"/>
      <c r="S1262" s="277"/>
    </row>
    <row r="1263" spans="1:19" x14ac:dyDescent="0.25">
      <c r="A1263" s="18"/>
      <c r="B1263" s="121">
        <v>4</v>
      </c>
      <c r="C1263" s="115" t="s">
        <v>221</v>
      </c>
      <c r="D1263" s="185"/>
      <c r="E1263" s="189"/>
      <c r="F1263" s="189"/>
      <c r="G1263" s="189"/>
      <c r="H1263" s="189"/>
      <c r="I1263" s="189"/>
      <c r="J1263" s="189"/>
      <c r="K1263" s="189"/>
      <c r="L1263" s="3"/>
    </row>
    <row r="1264" spans="1:19" x14ac:dyDescent="0.25">
      <c r="A1264" s="18"/>
      <c r="B1264" s="194" t="s">
        <v>222</v>
      </c>
      <c r="C1264" s="195" t="s">
        <v>223</v>
      </c>
      <c r="D1264" s="31"/>
      <c r="E1264" s="462" t="str">
        <f>IF('4'!$Z$8="","",'4'!$Z$8)</f>
        <v/>
      </c>
      <c r="F1264" s="463"/>
      <c r="G1264" s="463"/>
      <c r="H1264" s="463"/>
      <c r="I1264" s="463"/>
      <c r="J1264" s="463"/>
      <c r="K1264" s="466"/>
      <c r="L1264" s="3"/>
      <c r="Q1264" s="279" t="str">
        <f>E1264</f>
        <v/>
      </c>
    </row>
    <row r="1265" spans="1:19" x14ac:dyDescent="0.25">
      <c r="A1265" s="18"/>
      <c r="B1265" s="194" t="s">
        <v>226</v>
      </c>
      <c r="C1265" s="195" t="s">
        <v>224</v>
      </c>
      <c r="D1265" s="31"/>
      <c r="E1265" s="462" t="str">
        <f>IF('4'!$Z$11="","",'4'!$Z$11)</f>
        <v/>
      </c>
      <c r="F1265" s="463"/>
      <c r="G1265" s="463"/>
      <c r="H1265" s="463"/>
      <c r="I1265" s="463"/>
      <c r="J1265" s="463"/>
      <c r="K1265" s="466"/>
      <c r="L1265" s="3"/>
      <c r="Q1265" s="279" t="str">
        <f>E1265</f>
        <v/>
      </c>
    </row>
    <row r="1266" spans="1:19" x14ac:dyDescent="0.25">
      <c r="A1266" s="18"/>
      <c r="B1266" s="194" t="s">
        <v>225</v>
      </c>
      <c r="C1266" s="195" t="s">
        <v>227</v>
      </c>
      <c r="D1266" s="31"/>
      <c r="E1266" s="462" t="str">
        <f>IF('4'!$Z$14="","",'4'!$Z$14)</f>
        <v/>
      </c>
      <c r="F1266" s="463"/>
      <c r="G1266" s="463"/>
      <c r="H1266" s="463"/>
      <c r="I1266" s="463"/>
      <c r="J1266" s="463"/>
      <c r="K1266" s="466"/>
      <c r="L1266" s="3"/>
      <c r="Q1266" s="279" t="str">
        <f>E1266</f>
        <v/>
      </c>
    </row>
    <row r="1267" spans="1:19" x14ac:dyDescent="0.25">
      <c r="A1267" s="18"/>
      <c r="B1267" s="194" t="s">
        <v>228</v>
      </c>
      <c r="C1267" s="195" t="s">
        <v>229</v>
      </c>
      <c r="D1267" s="31"/>
      <c r="E1267" s="462" t="str">
        <f>IF('4'!$Z$17="","",'4'!$Z$17)</f>
        <v/>
      </c>
      <c r="F1267" s="463"/>
      <c r="G1267" s="463"/>
      <c r="H1267" s="463"/>
      <c r="I1267" s="463"/>
      <c r="J1267" s="463"/>
      <c r="K1267" s="466"/>
      <c r="L1267" s="3"/>
      <c r="Q1267" s="279" t="str">
        <f>E1267</f>
        <v/>
      </c>
    </row>
    <row r="1268" spans="1:19" x14ac:dyDescent="0.25">
      <c r="A1268" s="18"/>
      <c r="B1268" s="194" t="s">
        <v>230</v>
      </c>
      <c r="C1268" s="195" t="s">
        <v>427</v>
      </c>
      <c r="D1268" s="31"/>
      <c r="E1268" s="462" t="str">
        <f>IF('4'!$Z$20="","",'4'!$Z$20)</f>
        <v/>
      </c>
      <c r="F1268" s="463"/>
      <c r="G1268" s="463"/>
      <c r="H1268" s="463"/>
      <c r="I1268" s="463"/>
      <c r="J1268" s="463"/>
      <c r="K1268" s="466"/>
      <c r="L1268" s="3"/>
      <c r="Q1268" s="279" t="str">
        <f>E1268</f>
        <v/>
      </c>
    </row>
    <row r="1269" spans="1:19" s="268" customFormat="1" ht="8.25" x14ac:dyDescent="0.15">
      <c r="A1269" s="266"/>
      <c r="B1269" s="266"/>
      <c r="C1269" s="266"/>
      <c r="D1269" s="266"/>
      <c r="E1269" s="266"/>
      <c r="F1269" s="266"/>
      <c r="G1269" s="266"/>
      <c r="H1269" s="266"/>
      <c r="I1269" s="266"/>
      <c r="J1269" s="266"/>
      <c r="K1269" s="266"/>
      <c r="L1269" s="267"/>
      <c r="P1269" s="277"/>
      <c r="Q1269" s="277"/>
      <c r="R1269" s="277"/>
      <c r="S1269" s="277"/>
    </row>
    <row r="1270" spans="1:19" x14ac:dyDescent="0.25">
      <c r="A1270" s="18"/>
      <c r="B1270" s="121">
        <v>5</v>
      </c>
      <c r="C1270" s="115" t="s">
        <v>231</v>
      </c>
      <c r="D1270" s="201">
        <f>FormControl!C1345</f>
        <v>0</v>
      </c>
      <c r="E1270" s="270">
        <f>FormControl!$J$154</f>
        <v>0</v>
      </c>
      <c r="F1270" s="189"/>
      <c r="G1270" s="189"/>
      <c r="H1270" s="189"/>
      <c r="I1270" s="189"/>
      <c r="J1270" s="189"/>
      <c r="K1270" s="189"/>
      <c r="L1270" s="3"/>
    </row>
    <row r="1271" spans="1:19" x14ac:dyDescent="0.25">
      <c r="A1271" s="18"/>
      <c r="B1271" s="123"/>
      <c r="C1271" s="118" t="s">
        <v>595</v>
      </c>
      <c r="D1271" s="192"/>
      <c r="E1271" s="192"/>
      <c r="F1271" s="192"/>
      <c r="G1271" s="192"/>
      <c r="H1271" s="192"/>
      <c r="I1271" s="192"/>
      <c r="J1271" s="192"/>
      <c r="K1271" s="192"/>
      <c r="L1271" s="3"/>
    </row>
    <row r="1272" spans="1:19" x14ac:dyDescent="0.25">
      <c r="A1272" s="18"/>
      <c r="B1272" s="194" t="s">
        <v>233</v>
      </c>
      <c r="C1272" s="196" t="s">
        <v>428</v>
      </c>
      <c r="D1272" s="31"/>
      <c r="E1272" s="462" t="str">
        <f>IF('5'!$Z$12="","",'5'!$Z$12)</f>
        <v/>
      </c>
      <c r="F1272" s="463"/>
      <c r="G1272" s="463"/>
      <c r="H1272" s="463"/>
      <c r="I1272" s="463"/>
      <c r="J1272" s="463"/>
      <c r="K1272" s="466"/>
      <c r="L1272" s="3"/>
      <c r="Q1272" s="279" t="str">
        <f t="shared" ref="Q1272:Q1277" si="82">E1272</f>
        <v/>
      </c>
    </row>
    <row r="1273" spans="1:19" ht="25.5" x14ac:dyDescent="0.25">
      <c r="A1273" s="18"/>
      <c r="B1273" s="194" t="s">
        <v>234</v>
      </c>
      <c r="C1273" s="196" t="s">
        <v>239</v>
      </c>
      <c r="D1273" s="31"/>
      <c r="E1273" s="462" t="str">
        <f>IF('5'!$Z$13="","",'5'!$Z$13)</f>
        <v/>
      </c>
      <c r="F1273" s="463"/>
      <c r="G1273" s="463"/>
      <c r="H1273" s="463"/>
      <c r="I1273" s="463"/>
      <c r="J1273" s="463"/>
      <c r="K1273" s="466"/>
      <c r="L1273" s="3"/>
      <c r="Q1273" s="279" t="str">
        <f t="shared" si="82"/>
        <v/>
      </c>
    </row>
    <row r="1274" spans="1:19" ht="25.5" x14ac:dyDescent="0.25">
      <c r="A1274" s="18"/>
      <c r="B1274" s="194" t="s">
        <v>235</v>
      </c>
      <c r="C1274" s="196" t="s">
        <v>240</v>
      </c>
      <c r="D1274" s="31"/>
      <c r="E1274" s="462" t="str">
        <f>IF('5'!$Z$14="","",'5'!$Z$14)</f>
        <v/>
      </c>
      <c r="F1274" s="463"/>
      <c r="G1274" s="463"/>
      <c r="H1274" s="463"/>
      <c r="I1274" s="463"/>
      <c r="J1274" s="463"/>
      <c r="K1274" s="466"/>
      <c r="L1274" s="3"/>
      <c r="Q1274" s="279" t="str">
        <f t="shared" si="82"/>
        <v/>
      </c>
    </row>
    <row r="1275" spans="1:19" x14ac:dyDescent="0.25">
      <c r="A1275" s="18"/>
      <c r="B1275" s="194" t="s">
        <v>236</v>
      </c>
      <c r="C1275" s="196" t="s">
        <v>241</v>
      </c>
      <c r="D1275" s="31"/>
      <c r="E1275" s="462" t="str">
        <f>IF('5'!$Z$15="","",'5'!$Z$15)</f>
        <v/>
      </c>
      <c r="F1275" s="463"/>
      <c r="G1275" s="463"/>
      <c r="H1275" s="463"/>
      <c r="I1275" s="463"/>
      <c r="J1275" s="463"/>
      <c r="K1275" s="466"/>
      <c r="L1275" s="3"/>
      <c r="Q1275" s="279" t="str">
        <f t="shared" si="82"/>
        <v/>
      </c>
    </row>
    <row r="1276" spans="1:19" x14ac:dyDescent="0.25">
      <c r="A1276" s="18"/>
      <c r="B1276" s="194" t="s">
        <v>237</v>
      </c>
      <c r="C1276" s="196" t="s">
        <v>242</v>
      </c>
      <c r="D1276" s="31"/>
      <c r="E1276" s="462" t="str">
        <f>IF('5'!$Z$16="","",'5'!$Z$16)</f>
        <v/>
      </c>
      <c r="F1276" s="463"/>
      <c r="G1276" s="463"/>
      <c r="H1276" s="463"/>
      <c r="I1276" s="463"/>
      <c r="J1276" s="463"/>
      <c r="K1276" s="466"/>
      <c r="L1276" s="3"/>
      <c r="Q1276" s="279" t="str">
        <f t="shared" si="82"/>
        <v/>
      </c>
    </row>
    <row r="1277" spans="1:19" x14ac:dyDescent="0.25">
      <c r="A1277" s="18"/>
      <c r="B1277" s="194" t="s">
        <v>238</v>
      </c>
      <c r="C1277" s="196" t="s">
        <v>243</v>
      </c>
      <c r="D1277" s="31"/>
      <c r="E1277" s="462" t="str">
        <f>IF('5'!$Z$17="","",'5'!$Z$17)</f>
        <v/>
      </c>
      <c r="F1277" s="463"/>
      <c r="G1277" s="463"/>
      <c r="H1277" s="463"/>
      <c r="I1277" s="463"/>
      <c r="J1277" s="463"/>
      <c r="K1277" s="466"/>
      <c r="L1277" s="3"/>
      <c r="Q1277" s="279" t="str">
        <f t="shared" si="82"/>
        <v/>
      </c>
    </row>
    <row r="1278" spans="1:19" x14ac:dyDescent="0.25">
      <c r="A1278" s="18"/>
      <c r="B1278" s="123"/>
      <c r="C1278" s="118" t="s">
        <v>245</v>
      </c>
      <c r="D1278" s="192"/>
      <c r="E1278" s="192"/>
      <c r="F1278" s="192"/>
      <c r="G1278" s="192"/>
      <c r="H1278" s="192"/>
      <c r="I1278" s="192"/>
      <c r="J1278" s="192"/>
      <c r="K1278" s="192"/>
      <c r="L1278" s="3"/>
    </row>
    <row r="1279" spans="1:19" x14ac:dyDescent="0.25">
      <c r="A1279" s="18"/>
      <c r="B1279" s="194" t="s">
        <v>233</v>
      </c>
      <c r="C1279" s="196" t="s">
        <v>428</v>
      </c>
      <c r="D1279" s="31"/>
      <c r="E1279" s="462" t="str">
        <f>IF('5'!$Z$20="","",'5'!$Z$20)</f>
        <v/>
      </c>
      <c r="F1279" s="463"/>
      <c r="G1279" s="463"/>
      <c r="H1279" s="463"/>
      <c r="I1279" s="463"/>
      <c r="J1279" s="463"/>
      <c r="K1279" s="466"/>
      <c r="L1279" s="3"/>
      <c r="Q1279" s="279" t="str">
        <f t="shared" ref="Q1279:Q1284" si="83">E1279</f>
        <v/>
      </c>
    </row>
    <row r="1280" spans="1:19" ht="25.5" x14ac:dyDescent="0.25">
      <c r="A1280" s="18"/>
      <c r="B1280" s="194" t="s">
        <v>234</v>
      </c>
      <c r="C1280" s="196" t="s">
        <v>239</v>
      </c>
      <c r="D1280" s="31"/>
      <c r="E1280" s="462" t="str">
        <f>IF('5'!$Z$21="","",'5'!$Z$21)</f>
        <v/>
      </c>
      <c r="F1280" s="463"/>
      <c r="G1280" s="463"/>
      <c r="H1280" s="463"/>
      <c r="I1280" s="463"/>
      <c r="J1280" s="463"/>
      <c r="K1280" s="466"/>
      <c r="L1280" s="3"/>
      <c r="Q1280" s="279" t="str">
        <f t="shared" si="83"/>
        <v/>
      </c>
    </row>
    <row r="1281" spans="1:17" ht="25.5" x14ac:dyDescent="0.25">
      <c r="A1281" s="18"/>
      <c r="B1281" s="194" t="s">
        <v>235</v>
      </c>
      <c r="C1281" s="196" t="s">
        <v>240</v>
      </c>
      <c r="D1281" s="31"/>
      <c r="E1281" s="462" t="str">
        <f>IF('5'!$Z$22="","",'5'!$Z$22)</f>
        <v/>
      </c>
      <c r="F1281" s="463"/>
      <c r="G1281" s="463"/>
      <c r="H1281" s="463"/>
      <c r="I1281" s="463"/>
      <c r="J1281" s="463"/>
      <c r="K1281" s="466"/>
      <c r="L1281" s="3"/>
      <c r="Q1281" s="279" t="str">
        <f t="shared" si="83"/>
        <v/>
      </c>
    </row>
    <row r="1282" spans="1:17" x14ac:dyDescent="0.25">
      <c r="A1282" s="18"/>
      <c r="B1282" s="194" t="s">
        <v>236</v>
      </c>
      <c r="C1282" s="196" t="s">
        <v>241</v>
      </c>
      <c r="D1282" s="31"/>
      <c r="E1282" s="462" t="str">
        <f>IF('5'!$Z$23="","",'5'!$Z$23)</f>
        <v/>
      </c>
      <c r="F1282" s="463"/>
      <c r="G1282" s="463"/>
      <c r="H1282" s="463"/>
      <c r="I1282" s="463"/>
      <c r="J1282" s="463"/>
      <c r="K1282" s="466"/>
      <c r="L1282" s="3"/>
      <c r="Q1282" s="279" t="str">
        <f t="shared" si="83"/>
        <v/>
      </c>
    </row>
    <row r="1283" spans="1:17" x14ac:dyDescent="0.25">
      <c r="A1283" s="18"/>
      <c r="B1283" s="194" t="s">
        <v>237</v>
      </c>
      <c r="C1283" s="196" t="s">
        <v>242</v>
      </c>
      <c r="D1283" s="31"/>
      <c r="E1283" s="462" t="str">
        <f>IF('5'!$Z$24="","",'5'!$Z$24)</f>
        <v/>
      </c>
      <c r="F1283" s="463"/>
      <c r="G1283" s="463"/>
      <c r="H1283" s="463"/>
      <c r="I1283" s="463"/>
      <c r="J1283" s="463"/>
      <c r="K1283" s="466"/>
      <c r="L1283" s="3"/>
      <c r="Q1283" s="279" t="str">
        <f t="shared" si="83"/>
        <v/>
      </c>
    </row>
    <row r="1284" spans="1:17" x14ac:dyDescent="0.25">
      <c r="A1284" s="18"/>
      <c r="B1284" s="194" t="s">
        <v>238</v>
      </c>
      <c r="C1284" s="196" t="s">
        <v>243</v>
      </c>
      <c r="D1284" s="31"/>
      <c r="E1284" s="462" t="str">
        <f>IF('5'!$Z$25="","",'5'!$Z$25)</f>
        <v/>
      </c>
      <c r="F1284" s="463"/>
      <c r="G1284" s="463"/>
      <c r="H1284" s="463"/>
      <c r="I1284" s="463"/>
      <c r="J1284" s="463"/>
      <c r="K1284" s="466"/>
      <c r="L1284" s="3"/>
      <c r="Q1284" s="279" t="str">
        <f t="shared" si="83"/>
        <v/>
      </c>
    </row>
    <row r="1285" spans="1:17" x14ac:dyDescent="0.25">
      <c r="A1285" s="18"/>
      <c r="B1285" s="123"/>
      <c r="C1285" s="118" t="s">
        <v>246</v>
      </c>
      <c r="D1285" s="192"/>
      <c r="E1285" s="192"/>
      <c r="F1285" s="192"/>
      <c r="G1285" s="192"/>
      <c r="H1285" s="192"/>
      <c r="I1285" s="192"/>
      <c r="J1285" s="192"/>
      <c r="K1285" s="192"/>
      <c r="L1285" s="3"/>
    </row>
    <row r="1286" spans="1:17" x14ac:dyDescent="0.25">
      <c r="A1286" s="18"/>
      <c r="B1286" s="194" t="s">
        <v>233</v>
      </c>
      <c r="C1286" s="196" t="s">
        <v>428</v>
      </c>
      <c r="D1286" s="31"/>
      <c r="E1286" s="462" t="str">
        <f>IF('5'!$Z$28="","",'5'!$Z$28)</f>
        <v/>
      </c>
      <c r="F1286" s="463"/>
      <c r="G1286" s="463"/>
      <c r="H1286" s="463"/>
      <c r="I1286" s="463"/>
      <c r="J1286" s="463"/>
      <c r="K1286" s="466"/>
      <c r="L1286" s="3"/>
      <c r="Q1286" s="279" t="str">
        <f t="shared" ref="Q1286:Q1291" si="84">E1286</f>
        <v/>
      </c>
    </row>
    <row r="1287" spans="1:17" ht="25.5" x14ac:dyDescent="0.25">
      <c r="A1287" s="18"/>
      <c r="B1287" s="194" t="s">
        <v>234</v>
      </c>
      <c r="C1287" s="196" t="s">
        <v>239</v>
      </c>
      <c r="D1287" s="31"/>
      <c r="E1287" s="462" t="str">
        <f>IF('5'!$Z$29="","",'5'!$Z$29)</f>
        <v/>
      </c>
      <c r="F1287" s="463"/>
      <c r="G1287" s="463"/>
      <c r="H1287" s="463"/>
      <c r="I1287" s="463"/>
      <c r="J1287" s="463"/>
      <c r="K1287" s="466"/>
      <c r="L1287" s="3"/>
      <c r="Q1287" s="279" t="str">
        <f t="shared" si="84"/>
        <v/>
      </c>
    </row>
    <row r="1288" spans="1:17" ht="25.5" x14ac:dyDescent="0.25">
      <c r="A1288" s="18"/>
      <c r="B1288" s="194" t="s">
        <v>235</v>
      </c>
      <c r="C1288" s="196" t="s">
        <v>240</v>
      </c>
      <c r="D1288" s="31"/>
      <c r="E1288" s="462" t="str">
        <f>IF('5'!$Z$30="","",'5'!$Z$30)</f>
        <v/>
      </c>
      <c r="F1288" s="463"/>
      <c r="G1288" s="463"/>
      <c r="H1288" s="463"/>
      <c r="I1288" s="463"/>
      <c r="J1288" s="463"/>
      <c r="K1288" s="466"/>
      <c r="L1288" s="3"/>
      <c r="Q1288" s="279" t="str">
        <f t="shared" si="84"/>
        <v/>
      </c>
    </row>
    <row r="1289" spans="1:17" x14ac:dyDescent="0.25">
      <c r="A1289" s="18"/>
      <c r="B1289" s="194" t="s">
        <v>236</v>
      </c>
      <c r="C1289" s="196" t="s">
        <v>241</v>
      </c>
      <c r="D1289" s="31"/>
      <c r="E1289" s="462" t="str">
        <f>IF('5'!$Z$31="","",'5'!$Z$31)</f>
        <v/>
      </c>
      <c r="F1289" s="463"/>
      <c r="G1289" s="463"/>
      <c r="H1289" s="463"/>
      <c r="I1289" s="463"/>
      <c r="J1289" s="463"/>
      <c r="K1289" s="466"/>
      <c r="L1289" s="3"/>
      <c r="Q1289" s="279" t="str">
        <f t="shared" si="84"/>
        <v/>
      </c>
    </row>
    <row r="1290" spans="1:17" x14ac:dyDescent="0.25">
      <c r="A1290" s="18"/>
      <c r="B1290" s="194" t="s">
        <v>237</v>
      </c>
      <c r="C1290" s="196" t="s">
        <v>242</v>
      </c>
      <c r="D1290" s="31"/>
      <c r="E1290" s="462" t="str">
        <f>IF('5'!$Z$32="","",'5'!$Z$32)</f>
        <v/>
      </c>
      <c r="F1290" s="463"/>
      <c r="G1290" s="463"/>
      <c r="H1290" s="463"/>
      <c r="I1290" s="463"/>
      <c r="J1290" s="463"/>
      <c r="K1290" s="466"/>
      <c r="L1290" s="3"/>
      <c r="Q1290" s="279" t="str">
        <f t="shared" si="84"/>
        <v/>
      </c>
    </row>
    <row r="1291" spans="1:17" x14ac:dyDescent="0.25">
      <c r="A1291" s="18"/>
      <c r="B1291" s="194" t="s">
        <v>238</v>
      </c>
      <c r="C1291" s="196" t="s">
        <v>243</v>
      </c>
      <c r="D1291" s="31"/>
      <c r="E1291" s="462" t="str">
        <f>IF('5'!$Z$33="","",'5'!$Z$33)</f>
        <v/>
      </c>
      <c r="F1291" s="463"/>
      <c r="G1291" s="463"/>
      <c r="H1291" s="463"/>
      <c r="I1291" s="463"/>
      <c r="J1291" s="463"/>
      <c r="K1291" s="466"/>
      <c r="L1291" s="3"/>
      <c r="Q1291" s="279" t="str">
        <f t="shared" si="84"/>
        <v/>
      </c>
    </row>
    <row r="1292" spans="1:17" x14ac:dyDescent="0.25">
      <c r="A1292" s="18"/>
      <c r="B1292" s="123"/>
      <c r="C1292" s="118" t="s">
        <v>247</v>
      </c>
      <c r="D1292" s="192"/>
      <c r="E1292" s="192"/>
      <c r="F1292" s="192"/>
      <c r="G1292" s="192"/>
      <c r="H1292" s="192"/>
      <c r="I1292" s="192"/>
      <c r="J1292" s="192"/>
      <c r="K1292" s="192"/>
      <c r="L1292" s="3"/>
    </row>
    <row r="1293" spans="1:17" x14ac:dyDescent="0.25">
      <c r="A1293" s="18"/>
      <c r="B1293" s="194" t="s">
        <v>233</v>
      </c>
      <c r="C1293" s="196" t="s">
        <v>428</v>
      </c>
      <c r="D1293" s="31"/>
      <c r="E1293" s="462" t="str">
        <f>IF('5'!$Z$36="","",'5'!$Z$36)</f>
        <v/>
      </c>
      <c r="F1293" s="463"/>
      <c r="G1293" s="463"/>
      <c r="H1293" s="463"/>
      <c r="I1293" s="463"/>
      <c r="J1293" s="463"/>
      <c r="K1293" s="466"/>
      <c r="L1293" s="3"/>
      <c r="Q1293" s="279" t="str">
        <f t="shared" ref="Q1293:Q1298" si="85">E1293</f>
        <v/>
      </c>
    </row>
    <row r="1294" spans="1:17" ht="25.5" x14ac:dyDescent="0.25">
      <c r="A1294" s="18"/>
      <c r="B1294" s="194" t="s">
        <v>234</v>
      </c>
      <c r="C1294" s="196" t="s">
        <v>239</v>
      </c>
      <c r="D1294" s="31"/>
      <c r="E1294" s="462" t="str">
        <f>IF('5'!$Z$37="","",'5'!$Z$37)</f>
        <v/>
      </c>
      <c r="F1294" s="463"/>
      <c r="G1294" s="463"/>
      <c r="H1294" s="463"/>
      <c r="I1294" s="463"/>
      <c r="J1294" s="463"/>
      <c r="K1294" s="466"/>
      <c r="L1294" s="3"/>
      <c r="Q1294" s="279" t="str">
        <f t="shared" si="85"/>
        <v/>
      </c>
    </row>
    <row r="1295" spans="1:17" ht="25.5" x14ac:dyDescent="0.25">
      <c r="A1295" s="18"/>
      <c r="B1295" s="194" t="s">
        <v>235</v>
      </c>
      <c r="C1295" s="196" t="s">
        <v>240</v>
      </c>
      <c r="D1295" s="31"/>
      <c r="E1295" s="462" t="str">
        <f>IF('5'!$Z$38="","",'5'!$Z$38)</f>
        <v/>
      </c>
      <c r="F1295" s="463"/>
      <c r="G1295" s="463"/>
      <c r="H1295" s="463"/>
      <c r="I1295" s="463"/>
      <c r="J1295" s="463"/>
      <c r="K1295" s="466"/>
      <c r="L1295" s="3"/>
      <c r="Q1295" s="279" t="str">
        <f t="shared" si="85"/>
        <v/>
      </c>
    </row>
    <row r="1296" spans="1:17" x14ac:dyDescent="0.25">
      <c r="A1296" s="18"/>
      <c r="B1296" s="194" t="s">
        <v>236</v>
      </c>
      <c r="C1296" s="196" t="s">
        <v>241</v>
      </c>
      <c r="D1296" s="31"/>
      <c r="E1296" s="462" t="str">
        <f>IF('5'!$Z$39="","",'5'!$Z$39)</f>
        <v/>
      </c>
      <c r="F1296" s="463"/>
      <c r="G1296" s="463"/>
      <c r="H1296" s="463"/>
      <c r="I1296" s="463"/>
      <c r="J1296" s="463"/>
      <c r="K1296" s="466"/>
      <c r="L1296" s="3"/>
      <c r="Q1296" s="279" t="str">
        <f t="shared" si="85"/>
        <v/>
      </c>
    </row>
    <row r="1297" spans="1:19" x14ac:dyDescent="0.25">
      <c r="A1297" s="18"/>
      <c r="B1297" s="194" t="s">
        <v>237</v>
      </c>
      <c r="C1297" s="196" t="s">
        <v>242</v>
      </c>
      <c r="D1297" s="31"/>
      <c r="E1297" s="462" t="str">
        <f>IF('5'!$Z$40="","",'5'!$Z$40)</f>
        <v/>
      </c>
      <c r="F1297" s="463"/>
      <c r="G1297" s="463"/>
      <c r="H1297" s="463"/>
      <c r="I1297" s="463"/>
      <c r="J1297" s="463"/>
      <c r="K1297" s="466"/>
      <c r="L1297" s="3"/>
      <c r="Q1297" s="279" t="str">
        <f t="shared" si="85"/>
        <v/>
      </c>
    </row>
    <row r="1298" spans="1:19" x14ac:dyDescent="0.25">
      <c r="A1298" s="18"/>
      <c r="B1298" s="194" t="s">
        <v>238</v>
      </c>
      <c r="C1298" s="196" t="s">
        <v>243</v>
      </c>
      <c r="D1298" s="31"/>
      <c r="E1298" s="462" t="str">
        <f>IF('5'!$Z$41="","",'5'!$Z$41)</f>
        <v/>
      </c>
      <c r="F1298" s="463"/>
      <c r="G1298" s="463"/>
      <c r="H1298" s="463"/>
      <c r="I1298" s="463"/>
      <c r="J1298" s="463"/>
      <c r="K1298" s="466"/>
      <c r="L1298" s="3"/>
      <c r="Q1298" s="279" t="str">
        <f t="shared" si="85"/>
        <v/>
      </c>
    </row>
    <row r="1299" spans="1:19" x14ac:dyDescent="0.25">
      <c r="A1299" s="18"/>
      <c r="B1299" s="123"/>
      <c r="C1299" s="118" t="s">
        <v>248</v>
      </c>
      <c r="D1299" s="192"/>
      <c r="E1299" s="192"/>
      <c r="F1299" s="192"/>
      <c r="G1299" s="192"/>
      <c r="H1299" s="192"/>
      <c r="I1299" s="192"/>
      <c r="J1299" s="192"/>
      <c r="K1299" s="192"/>
      <c r="L1299" s="3"/>
    </row>
    <row r="1300" spans="1:19" x14ac:dyDescent="0.25">
      <c r="A1300" s="18"/>
      <c r="B1300" s="194" t="s">
        <v>233</v>
      </c>
      <c r="C1300" s="196" t="s">
        <v>428</v>
      </c>
      <c r="D1300" s="31"/>
      <c r="E1300" s="462" t="str">
        <f>IF('5'!$Z$44="","",'5'!$Z$44)</f>
        <v/>
      </c>
      <c r="F1300" s="463"/>
      <c r="G1300" s="463"/>
      <c r="H1300" s="463"/>
      <c r="I1300" s="463"/>
      <c r="J1300" s="463"/>
      <c r="K1300" s="466"/>
      <c r="L1300" s="3"/>
      <c r="Q1300" s="279" t="str">
        <f t="shared" ref="Q1300:Q1305" si="86">E1300</f>
        <v/>
      </c>
    </row>
    <row r="1301" spans="1:19" ht="25.5" x14ac:dyDescent="0.25">
      <c r="A1301" s="18"/>
      <c r="B1301" s="194" t="s">
        <v>234</v>
      </c>
      <c r="C1301" s="196" t="s">
        <v>239</v>
      </c>
      <c r="D1301" s="31"/>
      <c r="E1301" s="462" t="str">
        <f>IF('5'!$Z$45="","",'5'!$Z$45)</f>
        <v/>
      </c>
      <c r="F1301" s="463"/>
      <c r="G1301" s="463"/>
      <c r="H1301" s="463"/>
      <c r="I1301" s="463"/>
      <c r="J1301" s="463"/>
      <c r="K1301" s="466"/>
      <c r="L1301" s="3"/>
      <c r="Q1301" s="279" t="str">
        <f t="shared" si="86"/>
        <v/>
      </c>
    </row>
    <row r="1302" spans="1:19" ht="25.5" x14ac:dyDescent="0.25">
      <c r="A1302" s="18"/>
      <c r="B1302" s="194" t="s">
        <v>235</v>
      </c>
      <c r="C1302" s="196" t="s">
        <v>240</v>
      </c>
      <c r="D1302" s="31"/>
      <c r="E1302" s="462" t="str">
        <f>IF('5'!$Z$46="","",'5'!$Z$46)</f>
        <v/>
      </c>
      <c r="F1302" s="463"/>
      <c r="G1302" s="463"/>
      <c r="H1302" s="463"/>
      <c r="I1302" s="463"/>
      <c r="J1302" s="463"/>
      <c r="K1302" s="466"/>
      <c r="L1302" s="3"/>
      <c r="Q1302" s="279" t="str">
        <f t="shared" si="86"/>
        <v/>
      </c>
    </row>
    <row r="1303" spans="1:19" x14ac:dyDescent="0.25">
      <c r="A1303" s="18"/>
      <c r="B1303" s="194" t="s">
        <v>236</v>
      </c>
      <c r="C1303" s="196" t="s">
        <v>241</v>
      </c>
      <c r="D1303" s="31"/>
      <c r="E1303" s="462" t="str">
        <f>IF('5'!$Z$47="","",'5'!$Z$47)</f>
        <v/>
      </c>
      <c r="F1303" s="463"/>
      <c r="G1303" s="463"/>
      <c r="H1303" s="463"/>
      <c r="I1303" s="463"/>
      <c r="J1303" s="463"/>
      <c r="K1303" s="466"/>
      <c r="L1303" s="3"/>
      <c r="Q1303" s="279" t="str">
        <f t="shared" si="86"/>
        <v/>
      </c>
    </row>
    <row r="1304" spans="1:19" x14ac:dyDescent="0.25">
      <c r="A1304" s="18"/>
      <c r="B1304" s="194" t="s">
        <v>237</v>
      </c>
      <c r="C1304" s="196" t="s">
        <v>242</v>
      </c>
      <c r="D1304" s="31"/>
      <c r="E1304" s="462" t="str">
        <f>IF('5'!$Z$48="","",'5'!$Z$48)</f>
        <v/>
      </c>
      <c r="F1304" s="463"/>
      <c r="G1304" s="463"/>
      <c r="H1304" s="463"/>
      <c r="I1304" s="463"/>
      <c r="J1304" s="463"/>
      <c r="K1304" s="466"/>
      <c r="L1304" s="3"/>
      <c r="Q1304" s="279" t="str">
        <f t="shared" si="86"/>
        <v/>
      </c>
    </row>
    <row r="1305" spans="1:19" x14ac:dyDescent="0.25">
      <c r="A1305" s="18"/>
      <c r="B1305" s="194" t="s">
        <v>238</v>
      </c>
      <c r="C1305" s="196" t="s">
        <v>243</v>
      </c>
      <c r="D1305" s="31"/>
      <c r="E1305" s="462" t="str">
        <f>IF('5'!$Z$49="","",'5'!$Z$49)</f>
        <v/>
      </c>
      <c r="F1305" s="463"/>
      <c r="G1305" s="463"/>
      <c r="H1305" s="463"/>
      <c r="I1305" s="463"/>
      <c r="J1305" s="463"/>
      <c r="K1305" s="466"/>
      <c r="L1305" s="3"/>
      <c r="Q1305" s="279" t="str">
        <f t="shared" si="86"/>
        <v/>
      </c>
    </row>
    <row r="1306" spans="1:19" s="268" customFormat="1" ht="8.25" x14ac:dyDescent="0.15">
      <c r="A1306" s="266"/>
      <c r="B1306" s="266"/>
      <c r="C1306" s="266"/>
      <c r="D1306" s="266"/>
      <c r="E1306" s="266"/>
      <c r="F1306" s="266"/>
      <c r="G1306" s="266"/>
      <c r="H1306" s="266"/>
      <c r="I1306" s="266"/>
      <c r="J1306" s="266"/>
      <c r="K1306" s="266"/>
      <c r="L1306" s="267"/>
      <c r="P1306" s="277"/>
      <c r="Q1306" s="277"/>
      <c r="R1306" s="277"/>
      <c r="S1306" s="277"/>
    </row>
    <row r="1307" spans="1:19" x14ac:dyDescent="0.25">
      <c r="A1307" s="18"/>
      <c r="B1307" s="121">
        <v>6</v>
      </c>
      <c r="C1307" s="115" t="s">
        <v>429</v>
      </c>
      <c r="D1307" s="185"/>
      <c r="E1307" s="189"/>
      <c r="F1307" s="189"/>
      <c r="G1307" s="189"/>
      <c r="H1307" s="189"/>
      <c r="I1307" s="189"/>
      <c r="J1307" s="189"/>
      <c r="K1307" s="189"/>
      <c r="L1307" s="3"/>
    </row>
    <row r="1308" spans="1:19" x14ac:dyDescent="0.25">
      <c r="A1308" s="18"/>
      <c r="B1308" s="194" t="s">
        <v>253</v>
      </c>
      <c r="C1308" s="195" t="s">
        <v>430</v>
      </c>
      <c r="D1308" s="31"/>
      <c r="E1308" s="462" t="str">
        <f>IF('6'!$Z$8="","",'6'!$Z$8)</f>
        <v/>
      </c>
      <c r="F1308" s="463"/>
      <c r="G1308" s="463"/>
      <c r="H1308" s="464" t="str">
        <f>IF('6'!$Z$10="","",'6'!$Z$10)</f>
        <v/>
      </c>
      <c r="I1308" s="464"/>
      <c r="J1308" s="464"/>
      <c r="K1308" s="464"/>
      <c r="L1308" s="3"/>
      <c r="R1308" s="279" t="str">
        <f>H1308</f>
        <v/>
      </c>
    </row>
    <row r="1309" spans="1:19" x14ac:dyDescent="0.25">
      <c r="A1309" s="18"/>
      <c r="B1309" s="194" t="s">
        <v>254</v>
      </c>
      <c r="C1309" s="195" t="s">
        <v>431</v>
      </c>
      <c r="D1309" s="31"/>
      <c r="E1309" s="462" t="str">
        <f>IF('6'!$Z$13="","",'6'!$Z$13)</f>
        <v/>
      </c>
      <c r="F1309" s="463"/>
      <c r="G1309" s="463"/>
      <c r="H1309" s="464" t="str">
        <f>IF('6'!$Z$15="","",'6'!$Z$15)</f>
        <v/>
      </c>
      <c r="I1309" s="464"/>
      <c r="J1309" s="464"/>
      <c r="K1309" s="464"/>
      <c r="L1309" s="3"/>
      <c r="R1309" s="279" t="str">
        <f>H1309</f>
        <v/>
      </c>
    </row>
    <row r="1310" spans="1:19" x14ac:dyDescent="0.25">
      <c r="A1310" s="18"/>
      <c r="B1310" s="194" t="s">
        <v>256</v>
      </c>
      <c r="C1310" s="195" t="s">
        <v>279</v>
      </c>
      <c r="D1310" s="31"/>
      <c r="E1310" s="462" t="str">
        <f>IF('6'!$Z$18="","",'6'!$Z$18)</f>
        <v/>
      </c>
      <c r="F1310" s="463"/>
      <c r="G1310" s="463"/>
      <c r="H1310" s="463"/>
      <c r="I1310" s="463"/>
      <c r="J1310" s="463"/>
      <c r="K1310" s="466"/>
      <c r="L1310" s="3"/>
      <c r="Q1310" s="279" t="str">
        <f>E1310</f>
        <v/>
      </c>
    </row>
    <row r="1311" spans="1:19" x14ac:dyDescent="0.25">
      <c r="A1311" s="18"/>
      <c r="B1311" s="194" t="s">
        <v>258</v>
      </c>
      <c r="C1311" s="195" t="s">
        <v>257</v>
      </c>
      <c r="D1311" s="31"/>
      <c r="E1311" s="462" t="str">
        <f>IF('6'!$Z$21="","",'6'!$Z$21)</f>
        <v/>
      </c>
      <c r="F1311" s="463"/>
      <c r="G1311" s="463"/>
      <c r="H1311" s="463"/>
      <c r="I1311" s="463"/>
      <c r="J1311" s="463"/>
      <c r="K1311" s="466"/>
      <c r="L1311" s="3"/>
      <c r="Q1311" s="279" t="str">
        <f>E1311</f>
        <v/>
      </c>
    </row>
    <row r="1312" spans="1:19" x14ac:dyDescent="0.25">
      <c r="A1312" s="18"/>
      <c r="B1312" s="194" t="s">
        <v>261</v>
      </c>
      <c r="C1312" s="195" t="s">
        <v>432</v>
      </c>
      <c r="D1312" s="31"/>
      <c r="E1312" s="462" t="str">
        <f>IF('6'!$Z$24="","",'6'!$Z$24)</f>
        <v/>
      </c>
      <c r="F1312" s="463"/>
      <c r="G1312" s="463"/>
      <c r="H1312" s="463"/>
      <c r="I1312" s="463"/>
      <c r="J1312" s="463"/>
      <c r="K1312" s="466"/>
      <c r="L1312" s="3"/>
      <c r="Q1312" s="279" t="str">
        <f>E1312</f>
        <v/>
      </c>
    </row>
    <row r="1313" spans="1:19" x14ac:dyDescent="0.25">
      <c r="A1313" s="18"/>
      <c r="B1313" s="194" t="s">
        <v>520</v>
      </c>
      <c r="C1313" s="195" t="s">
        <v>521</v>
      </c>
      <c r="D1313" s="31"/>
      <c r="E1313" s="462" t="str">
        <f>IF('6'!$Z$27="","",'6'!$Z$27)</f>
        <v/>
      </c>
      <c r="F1313" s="463"/>
      <c r="G1313" s="463"/>
      <c r="H1313" s="463"/>
      <c r="I1313" s="463"/>
      <c r="J1313" s="463"/>
      <c r="K1313" s="466"/>
      <c r="L1313" s="3"/>
      <c r="Q1313" s="279" t="str">
        <f>E1313</f>
        <v/>
      </c>
    </row>
    <row r="1314" spans="1:19" s="268" customFormat="1" ht="8.25" x14ac:dyDescent="0.15">
      <c r="A1314" s="266"/>
      <c r="B1314" s="266"/>
      <c r="C1314" s="266"/>
      <c r="D1314" s="266"/>
      <c r="E1314" s="266"/>
      <c r="F1314" s="266"/>
      <c r="G1314" s="266"/>
      <c r="H1314" s="266"/>
      <c r="I1314" s="266"/>
      <c r="J1314" s="266"/>
      <c r="K1314" s="266"/>
      <c r="L1314" s="267"/>
      <c r="P1314" s="277"/>
      <c r="Q1314" s="277"/>
      <c r="R1314" s="277"/>
      <c r="S1314" s="277"/>
    </row>
    <row r="1315" spans="1:19" x14ac:dyDescent="0.25">
      <c r="A1315" s="18"/>
      <c r="B1315" s="121">
        <v>7</v>
      </c>
      <c r="C1315" s="115" t="s">
        <v>263</v>
      </c>
      <c r="D1315" s="189"/>
      <c r="E1315" s="189"/>
      <c r="F1315" s="189"/>
      <c r="G1315" s="189"/>
      <c r="H1315" s="189"/>
      <c r="I1315" s="189"/>
      <c r="J1315" s="189"/>
      <c r="K1315" s="189"/>
      <c r="L1315" s="3"/>
      <c r="R1315" s="279"/>
    </row>
    <row r="1316" spans="1:19" x14ac:dyDescent="0.25">
      <c r="A1316" s="18"/>
      <c r="B1316" s="194" t="s">
        <v>264</v>
      </c>
      <c r="C1316" s="195" t="s">
        <v>262</v>
      </c>
      <c r="D1316" s="31"/>
      <c r="E1316" s="462" t="str">
        <f>IF('7'!$Z$10="","",'7'!$Z$10)</f>
        <v/>
      </c>
      <c r="F1316" s="463"/>
      <c r="G1316" s="463"/>
      <c r="H1316" s="464" t="str">
        <f>IF('7'!$Z$12="","",'7'!$Z$12)</f>
        <v/>
      </c>
      <c r="I1316" s="464"/>
      <c r="J1316" s="464"/>
      <c r="K1316" s="464"/>
      <c r="L1316" s="3"/>
      <c r="R1316" s="279" t="str">
        <f>H1316</f>
        <v/>
      </c>
    </row>
    <row r="1317" spans="1:19" x14ac:dyDescent="0.25">
      <c r="A1317" s="18"/>
      <c r="B1317" s="194" t="s">
        <v>269</v>
      </c>
      <c r="C1317" s="195" t="s">
        <v>265</v>
      </c>
      <c r="D1317" s="31"/>
      <c r="E1317" s="462" t="str">
        <f>IF('7'!$Z$15="","",'7'!$Z$15)</f>
        <v/>
      </c>
      <c r="F1317" s="463"/>
      <c r="G1317" s="463"/>
      <c r="H1317" s="464" t="str">
        <f>IF('7'!$Z$16="","",'7'!$Z$16)</f>
        <v/>
      </c>
      <c r="I1317" s="464"/>
      <c r="J1317" s="464"/>
      <c r="K1317" s="464"/>
      <c r="L1317" s="3"/>
      <c r="R1317" s="279" t="str">
        <f>H1317</f>
        <v/>
      </c>
    </row>
    <row r="1318" spans="1:19" x14ac:dyDescent="0.25">
      <c r="A1318" s="18"/>
      <c r="B1318" s="194" t="s">
        <v>278</v>
      </c>
      <c r="C1318" s="195" t="s">
        <v>270</v>
      </c>
      <c r="D1318" s="31"/>
      <c r="E1318" s="462" t="str">
        <f>IF('7'!$Z$19="","",'7'!$Z$19)</f>
        <v/>
      </c>
      <c r="F1318" s="463"/>
      <c r="G1318" s="463"/>
      <c r="H1318" s="464" t="str">
        <f>IF('7'!$Z$21="","",'7'!$Z$21)</f>
        <v/>
      </c>
      <c r="I1318" s="464"/>
      <c r="J1318" s="464"/>
      <c r="K1318" s="464"/>
      <c r="L1318" s="3"/>
      <c r="R1318" s="279" t="str">
        <f>H1318</f>
        <v/>
      </c>
    </row>
    <row r="1319" spans="1:19" x14ac:dyDescent="0.25">
      <c r="A1319" s="18"/>
      <c r="B1319" s="194" t="s">
        <v>281</v>
      </c>
      <c r="C1319" s="195" t="s">
        <v>282</v>
      </c>
      <c r="D1319" s="31"/>
      <c r="E1319" s="462" t="str">
        <f>IF('7'!$Z$28="","",'7'!$Z$28)</f>
        <v/>
      </c>
      <c r="F1319" s="463"/>
      <c r="G1319" s="463"/>
      <c r="H1319" s="464" t="str">
        <f>IF('7'!$Z$30="","",'7'!$Z$30)</f>
        <v/>
      </c>
      <c r="I1319" s="464"/>
      <c r="J1319" s="464"/>
      <c r="K1319" s="464"/>
      <c r="L1319" s="3"/>
      <c r="R1319" s="279" t="str">
        <f>H1319</f>
        <v/>
      </c>
    </row>
    <row r="1320" spans="1:19" x14ac:dyDescent="0.25">
      <c r="A1320" s="18"/>
      <c r="B1320" s="194" t="s">
        <v>286</v>
      </c>
      <c r="C1320" s="195" t="s">
        <v>287</v>
      </c>
      <c r="D1320" s="31"/>
      <c r="E1320" s="462" t="str">
        <f>IF('7'!$Z$33="","",'7'!$Z$33)</f>
        <v/>
      </c>
      <c r="F1320" s="463"/>
      <c r="G1320" s="463"/>
      <c r="H1320" s="464" t="str">
        <f>IF('7'!$Z$34="","",'7'!$Z$34)</f>
        <v/>
      </c>
      <c r="I1320" s="464"/>
      <c r="J1320" s="464"/>
      <c r="K1320" s="464"/>
      <c r="L1320" s="3"/>
      <c r="R1320" s="279" t="str">
        <f>H1320</f>
        <v/>
      </c>
    </row>
    <row r="1321" spans="1:19" x14ac:dyDescent="0.25">
      <c r="A1321" s="18"/>
      <c r="B1321" s="194" t="s">
        <v>290</v>
      </c>
      <c r="C1321" s="195" t="s">
        <v>436</v>
      </c>
      <c r="D1321" s="31"/>
      <c r="E1321" s="462" t="str">
        <f>IF('7'!$Z$38="","",'7'!$Z$38)</f>
        <v/>
      </c>
      <c r="F1321" s="463"/>
      <c r="G1321" s="463"/>
      <c r="H1321" s="474" t="str">
        <f>IF('7'!$Z$41="","",'7'!$Z$41)</f>
        <v/>
      </c>
      <c r="I1321" s="475"/>
      <c r="J1321" s="475"/>
      <c r="K1321" s="476"/>
      <c r="L1321" s="3"/>
      <c r="Q1321" s="279" t="str">
        <f>H1321</f>
        <v/>
      </c>
    </row>
    <row r="1322" spans="1:19" x14ac:dyDescent="0.25">
      <c r="A1322" s="18"/>
      <c r="B1322" s="194"/>
      <c r="C1322" s="195" t="s">
        <v>437</v>
      </c>
      <c r="D1322" s="31"/>
      <c r="E1322" s="462" t="str">
        <f>IF('7'!$Z$39="","",'7'!$Z$39)</f>
        <v/>
      </c>
      <c r="F1322" s="463"/>
      <c r="G1322" s="463"/>
      <c r="H1322" s="479"/>
      <c r="I1322" s="480"/>
      <c r="J1322" s="480"/>
      <c r="K1322" s="481"/>
      <c r="L1322" s="3"/>
      <c r="R1322" s="279"/>
    </row>
    <row r="1323" spans="1:19" x14ac:dyDescent="0.25">
      <c r="A1323" s="18"/>
      <c r="B1323" s="194" t="s">
        <v>294</v>
      </c>
      <c r="C1323" s="195" t="s">
        <v>434</v>
      </c>
      <c r="D1323" s="31"/>
      <c r="E1323" s="462" t="str">
        <f>IF('7'!$Z$47="","",'7'!$Z$47)</f>
        <v/>
      </c>
      <c r="F1323" s="463"/>
      <c r="G1323" s="463"/>
      <c r="H1323" s="464" t="str">
        <f>IF('7'!$Z$48="","",'7'!$Z$48)</f>
        <v/>
      </c>
      <c r="I1323" s="464"/>
      <c r="J1323" s="464"/>
      <c r="K1323" s="464"/>
      <c r="L1323" s="3"/>
      <c r="R1323" s="279" t="str">
        <f>H1323</f>
        <v/>
      </c>
    </row>
    <row r="1324" spans="1:19" x14ac:dyDescent="0.25">
      <c r="A1324" s="18"/>
      <c r="B1324" s="194" t="s">
        <v>433</v>
      </c>
      <c r="C1324" s="195" t="s">
        <v>435</v>
      </c>
      <c r="D1324" s="31"/>
      <c r="E1324" s="462" t="str">
        <f>IF('7'!$Z$56="","",'7'!$Z$56)</f>
        <v/>
      </c>
      <c r="F1324" s="463"/>
      <c r="G1324" s="463"/>
      <c r="H1324" s="464" t="str">
        <f>IF('7'!$Z$57="","",'7'!$Z$57)</f>
        <v/>
      </c>
      <c r="I1324" s="464"/>
      <c r="J1324" s="464"/>
      <c r="K1324" s="464"/>
      <c r="L1324" s="3"/>
      <c r="R1324" s="279" t="str">
        <f>H1324</f>
        <v/>
      </c>
    </row>
    <row r="1325" spans="1:19" s="268" customFormat="1" ht="8.25" x14ac:dyDescent="0.15">
      <c r="A1325" s="266"/>
      <c r="B1325" s="266"/>
      <c r="C1325" s="266"/>
      <c r="D1325" s="266"/>
      <c r="E1325" s="266"/>
      <c r="F1325" s="266"/>
      <c r="G1325" s="266"/>
      <c r="H1325" s="266"/>
      <c r="I1325" s="266"/>
      <c r="J1325" s="266"/>
      <c r="K1325" s="266"/>
      <c r="L1325" s="267"/>
      <c r="P1325" s="277"/>
      <c r="Q1325" s="277"/>
      <c r="R1325" s="277"/>
      <c r="S1325" s="277"/>
    </row>
    <row r="1326" spans="1:19" x14ac:dyDescent="0.25">
      <c r="A1326" s="18"/>
      <c r="B1326" s="121">
        <v>8</v>
      </c>
      <c r="C1326" s="115" t="s">
        <v>298</v>
      </c>
      <c r="D1326" s="189"/>
      <c r="E1326" s="189"/>
      <c r="F1326" s="189"/>
      <c r="G1326" s="189"/>
      <c r="H1326" s="189"/>
      <c r="I1326" s="189"/>
      <c r="J1326" s="189"/>
      <c r="K1326" s="189"/>
      <c r="L1326" s="3"/>
    </row>
    <row r="1327" spans="1:19" ht="25.5" x14ac:dyDescent="0.25">
      <c r="A1327" s="18"/>
      <c r="B1327" s="196" t="s">
        <v>300</v>
      </c>
      <c r="C1327" s="196" t="s">
        <v>439</v>
      </c>
      <c r="D1327" s="196"/>
      <c r="E1327" s="196"/>
      <c r="F1327" s="196"/>
      <c r="G1327" s="196"/>
      <c r="H1327" s="196"/>
      <c r="I1327" s="196"/>
      <c r="J1327" s="196"/>
      <c r="K1327" s="196"/>
      <c r="L1327" s="3"/>
    </row>
    <row r="1328" spans="1:19" x14ac:dyDescent="0.25">
      <c r="A1328" s="18"/>
      <c r="B1328" s="194" t="s">
        <v>233</v>
      </c>
      <c r="C1328" s="196" t="s">
        <v>438</v>
      </c>
      <c r="D1328" s="31"/>
      <c r="E1328" s="462" t="str">
        <f>IF('8'!$Z$8="","",'8'!$Z$8)</f>
        <v/>
      </c>
      <c r="F1328" s="463"/>
      <c r="G1328" s="463"/>
      <c r="H1328" s="474" t="str">
        <f>IF('8'!$Z$14="","",'8'!$Z$14)</f>
        <v/>
      </c>
      <c r="I1328" s="475"/>
      <c r="J1328" s="475"/>
      <c r="K1328" s="476"/>
      <c r="L1328" s="3"/>
      <c r="Q1328" s="278" t="str">
        <f>H1328</f>
        <v/>
      </c>
    </row>
    <row r="1329" spans="1:19" x14ac:dyDescent="0.25">
      <c r="A1329" s="18"/>
      <c r="B1329" s="194" t="s">
        <v>234</v>
      </c>
      <c r="C1329" s="196" t="s">
        <v>302</v>
      </c>
      <c r="D1329" s="31"/>
      <c r="E1329" s="462" t="str">
        <f>IF('8'!$Z$9="","",'8'!$Z$9)</f>
        <v/>
      </c>
      <c r="F1329" s="463"/>
      <c r="G1329" s="463"/>
      <c r="H1329" s="477"/>
      <c r="I1329" s="408"/>
      <c r="J1329" s="408"/>
      <c r="K1329" s="478"/>
      <c r="L1329" s="3"/>
    </row>
    <row r="1330" spans="1:19" x14ac:dyDescent="0.25">
      <c r="A1330" s="18"/>
      <c r="B1330" s="194" t="s">
        <v>235</v>
      </c>
      <c r="C1330" s="196" t="s">
        <v>303</v>
      </c>
      <c r="D1330" s="31"/>
      <c r="E1330" s="462" t="str">
        <f>IF('8'!$Z$10="","",'8'!$Z$10)</f>
        <v/>
      </c>
      <c r="F1330" s="463"/>
      <c r="G1330" s="463"/>
      <c r="H1330" s="477"/>
      <c r="I1330" s="408"/>
      <c r="J1330" s="408"/>
      <c r="K1330" s="478"/>
      <c r="L1330" s="3"/>
    </row>
    <row r="1331" spans="1:19" x14ac:dyDescent="0.25">
      <c r="A1331" s="18"/>
      <c r="B1331" s="194" t="s">
        <v>236</v>
      </c>
      <c r="C1331" s="196" t="s">
        <v>304</v>
      </c>
      <c r="D1331" s="31"/>
      <c r="E1331" s="462" t="str">
        <f>IF('8'!$Z$11="","",'8'!$Z$11)</f>
        <v/>
      </c>
      <c r="F1331" s="463"/>
      <c r="G1331" s="463"/>
      <c r="H1331" s="477"/>
      <c r="I1331" s="408"/>
      <c r="J1331" s="408"/>
      <c r="K1331" s="478"/>
      <c r="L1331" s="3"/>
    </row>
    <row r="1332" spans="1:19" x14ac:dyDescent="0.25">
      <c r="A1332" s="18"/>
      <c r="B1332" s="194" t="s">
        <v>237</v>
      </c>
      <c r="C1332" s="196" t="s">
        <v>315</v>
      </c>
      <c r="D1332" s="31"/>
      <c r="E1332" s="462" t="str">
        <f>IF('8'!$Z$12="","",'8'!$Z$12)</f>
        <v/>
      </c>
      <c r="F1332" s="463"/>
      <c r="G1332" s="463"/>
      <c r="H1332" s="477"/>
      <c r="I1332" s="408"/>
      <c r="J1332" s="408"/>
      <c r="K1332" s="478"/>
      <c r="L1332" s="3"/>
    </row>
    <row r="1333" spans="1:19" x14ac:dyDescent="0.25">
      <c r="A1333" s="18"/>
      <c r="B1333" s="194" t="s">
        <v>238</v>
      </c>
      <c r="C1333" s="196" t="s">
        <v>306</v>
      </c>
      <c r="D1333" s="31"/>
      <c r="E1333" s="462" t="str">
        <f>IF('8'!$Z$13="","",'8'!$Z$13)</f>
        <v/>
      </c>
      <c r="F1333" s="463"/>
      <c r="G1333" s="463"/>
      <c r="H1333" s="479"/>
      <c r="I1333" s="480"/>
      <c r="J1333" s="480"/>
      <c r="K1333" s="481"/>
      <c r="L1333" s="3"/>
    </row>
    <row r="1334" spans="1:19" x14ac:dyDescent="0.25">
      <c r="A1334" s="18"/>
      <c r="B1334" s="194" t="s">
        <v>307</v>
      </c>
      <c r="C1334" s="198" t="s">
        <v>440</v>
      </c>
      <c r="D1334" s="199"/>
      <c r="E1334" s="200"/>
      <c r="F1334" s="200"/>
      <c r="G1334" s="200"/>
      <c r="H1334" s="200"/>
      <c r="I1334" s="200"/>
      <c r="J1334" s="200"/>
      <c r="K1334" s="200"/>
      <c r="L1334" s="3"/>
    </row>
    <row r="1335" spans="1:19" x14ac:dyDescent="0.25">
      <c r="A1335" s="18"/>
      <c r="B1335" s="194" t="s">
        <v>233</v>
      </c>
      <c r="C1335" s="196" t="s">
        <v>446</v>
      </c>
      <c r="D1335" s="31"/>
      <c r="E1335" s="462" t="str">
        <f>IF('8'!$Z$19="","",'8'!$Z$19)</f>
        <v/>
      </c>
      <c r="F1335" s="463"/>
      <c r="G1335" s="463"/>
      <c r="H1335" s="474" t="str">
        <f>IF('8'!$Z$25="","",'8'!$Z$25)</f>
        <v/>
      </c>
      <c r="I1335" s="475"/>
      <c r="J1335" s="475"/>
      <c r="K1335" s="476"/>
      <c r="L1335" s="3"/>
      <c r="Q1335" s="278" t="str">
        <f>H1335</f>
        <v/>
      </c>
    </row>
    <row r="1336" spans="1:19" x14ac:dyDescent="0.25">
      <c r="A1336" s="18"/>
      <c r="B1336" s="194" t="s">
        <v>234</v>
      </c>
      <c r="C1336" s="196" t="s">
        <v>302</v>
      </c>
      <c r="D1336" s="31"/>
      <c r="E1336" s="462" t="str">
        <f>IF('8'!$Z$20="","",'8'!$Z$20)</f>
        <v/>
      </c>
      <c r="F1336" s="463"/>
      <c r="G1336" s="463"/>
      <c r="H1336" s="477"/>
      <c r="I1336" s="408"/>
      <c r="J1336" s="408"/>
      <c r="K1336" s="478"/>
      <c r="L1336" s="3"/>
    </row>
    <row r="1337" spans="1:19" x14ac:dyDescent="0.25">
      <c r="A1337" s="18"/>
      <c r="B1337" s="194" t="s">
        <v>235</v>
      </c>
      <c r="C1337" s="196" t="s">
        <v>303</v>
      </c>
      <c r="D1337" s="31"/>
      <c r="E1337" s="462" t="str">
        <f>IF('8'!$Z$21="","",'8'!$Z$21)</f>
        <v/>
      </c>
      <c r="F1337" s="463"/>
      <c r="G1337" s="463"/>
      <c r="H1337" s="477"/>
      <c r="I1337" s="408"/>
      <c r="J1337" s="408"/>
      <c r="K1337" s="478"/>
      <c r="L1337" s="3"/>
    </row>
    <row r="1338" spans="1:19" x14ac:dyDescent="0.25">
      <c r="A1338" s="18"/>
      <c r="B1338" s="194" t="s">
        <v>236</v>
      </c>
      <c r="C1338" s="196" t="s">
        <v>304</v>
      </c>
      <c r="D1338" s="31"/>
      <c r="E1338" s="462" t="str">
        <f>IF('8'!$Z$22="","",'8'!$Z$22)</f>
        <v/>
      </c>
      <c r="F1338" s="463"/>
      <c r="G1338" s="463"/>
      <c r="H1338" s="477"/>
      <c r="I1338" s="408"/>
      <c r="J1338" s="408"/>
      <c r="K1338" s="478"/>
      <c r="L1338" s="3"/>
    </row>
    <row r="1339" spans="1:19" x14ac:dyDescent="0.25">
      <c r="A1339" s="18"/>
      <c r="B1339" s="194" t="s">
        <v>237</v>
      </c>
      <c r="C1339" s="196" t="s">
        <v>315</v>
      </c>
      <c r="D1339" s="31"/>
      <c r="E1339" s="462" t="str">
        <f>IF('8'!$Z$23="","",'8'!$Z$23)</f>
        <v/>
      </c>
      <c r="F1339" s="463"/>
      <c r="G1339" s="463"/>
      <c r="H1339" s="477"/>
      <c r="I1339" s="408"/>
      <c r="J1339" s="408"/>
      <c r="K1339" s="478"/>
      <c r="L1339" s="3"/>
    </row>
    <row r="1340" spans="1:19" x14ac:dyDescent="0.25">
      <c r="A1340" s="18"/>
      <c r="B1340" s="194" t="s">
        <v>238</v>
      </c>
      <c r="C1340" s="196" t="s">
        <v>306</v>
      </c>
      <c r="D1340" s="31"/>
      <c r="E1340" s="462" t="str">
        <f>IF('8'!$Z$24="","",'8'!$Z$24)</f>
        <v/>
      </c>
      <c r="F1340" s="463"/>
      <c r="G1340" s="463"/>
      <c r="H1340" s="479"/>
      <c r="I1340" s="480"/>
      <c r="J1340" s="480"/>
      <c r="K1340" s="481"/>
      <c r="L1340" s="3"/>
    </row>
    <row r="1341" spans="1:19" x14ac:dyDescent="0.25">
      <c r="A1341" s="18"/>
      <c r="B1341" s="194" t="s">
        <v>312</v>
      </c>
      <c r="C1341" s="195" t="s">
        <v>441</v>
      </c>
      <c r="D1341" s="31"/>
      <c r="E1341" s="462" t="str">
        <f>IF('8'!$Z$28="","",'8'!$Z$28)</f>
        <v/>
      </c>
      <c r="F1341" s="463"/>
      <c r="G1341" s="463"/>
      <c r="H1341" s="463"/>
      <c r="I1341" s="463"/>
      <c r="J1341" s="463"/>
      <c r="K1341" s="466"/>
      <c r="L1341" s="3"/>
    </row>
    <row r="1342" spans="1:19" s="268" customFormat="1" ht="8.25" x14ac:dyDescent="0.15">
      <c r="A1342" s="266"/>
      <c r="B1342" s="269"/>
      <c r="C1342" s="269"/>
      <c r="D1342" s="266"/>
      <c r="E1342" s="266"/>
      <c r="F1342" s="266"/>
      <c r="G1342" s="266"/>
      <c r="H1342" s="266"/>
      <c r="I1342" s="266"/>
      <c r="J1342" s="266"/>
      <c r="K1342" s="266"/>
      <c r="L1342" s="267"/>
      <c r="P1342" s="277"/>
      <c r="Q1342" s="277"/>
      <c r="R1342" s="277"/>
      <c r="S1342" s="277"/>
    </row>
    <row r="1343" spans="1:19" x14ac:dyDescent="0.25">
      <c r="A1343" s="18"/>
      <c r="B1343" s="194" t="s">
        <v>323</v>
      </c>
      <c r="C1343" s="198" t="s">
        <v>324</v>
      </c>
      <c r="D1343" s="202">
        <f>FormControl!C1353</f>
        <v>0</v>
      </c>
      <c r="E1343" s="272">
        <f>FormControl!$J$162</f>
        <v>0</v>
      </c>
      <c r="F1343" s="200"/>
      <c r="G1343" s="200"/>
      <c r="H1343" s="200"/>
      <c r="I1343" s="200"/>
      <c r="J1343" s="200"/>
      <c r="K1343" s="200"/>
      <c r="L1343" s="3"/>
    </row>
    <row r="1344" spans="1:19" x14ac:dyDescent="0.25">
      <c r="A1344" s="18"/>
      <c r="B1344" s="123"/>
      <c r="C1344" s="118" t="s">
        <v>596</v>
      </c>
      <c r="D1344" s="31"/>
      <c r="E1344" s="471" t="str">
        <f>IF('8.4'!$Z$28="","",'8.4'!$Z$28)</f>
        <v/>
      </c>
      <c r="F1344" s="472"/>
      <c r="G1344" s="472"/>
      <c r="H1344" s="472"/>
      <c r="I1344" s="472"/>
      <c r="J1344" s="472"/>
      <c r="K1344" s="473"/>
      <c r="L1344" s="3"/>
    </row>
    <row r="1345" spans="1:17" x14ac:dyDescent="0.25">
      <c r="A1345" s="18"/>
      <c r="B1345" s="194" t="s">
        <v>233</v>
      </c>
      <c r="C1345" s="196" t="s">
        <v>449</v>
      </c>
      <c r="D1345" s="31"/>
      <c r="E1345" s="462" t="str">
        <f>IF('8.4'!$Z$29="","",'8.4'!$Z$29)</f>
        <v/>
      </c>
      <c r="F1345" s="463"/>
      <c r="G1345" s="463"/>
      <c r="H1345" s="463"/>
      <c r="I1345" s="463"/>
      <c r="J1345" s="463"/>
      <c r="K1345" s="466"/>
      <c r="L1345" s="3"/>
      <c r="Q1345" s="279" t="str">
        <f>E1345</f>
        <v/>
      </c>
    </row>
    <row r="1346" spans="1:17" x14ac:dyDescent="0.25">
      <c r="A1346" s="18"/>
      <c r="B1346" s="194"/>
      <c r="C1346" s="196" t="s">
        <v>597</v>
      </c>
      <c r="D1346" s="31"/>
      <c r="E1346" s="462" t="str">
        <f>IF('8.4'!$Z$31="","",'8.4'!$Z$31)</f>
        <v/>
      </c>
      <c r="F1346" s="463"/>
      <c r="G1346" s="463"/>
      <c r="H1346" s="463"/>
      <c r="I1346" s="463"/>
      <c r="J1346" s="463"/>
      <c r="K1346" s="466"/>
      <c r="L1346" s="3"/>
      <c r="Q1346" s="279" t="str">
        <f>E1346</f>
        <v/>
      </c>
    </row>
    <row r="1347" spans="1:17" x14ac:dyDescent="0.25">
      <c r="A1347" s="18"/>
      <c r="B1347" s="194" t="s">
        <v>234</v>
      </c>
      <c r="C1347" s="196" t="s">
        <v>326</v>
      </c>
      <c r="D1347" s="31"/>
      <c r="E1347" s="462" t="str">
        <f>IF('8.4'!$Z$32="","",'8.4'!$Z$32)</f>
        <v/>
      </c>
      <c r="F1347" s="463"/>
      <c r="G1347" s="463"/>
      <c r="H1347" s="463"/>
      <c r="I1347" s="463"/>
      <c r="J1347" s="463"/>
      <c r="K1347" s="466"/>
      <c r="L1347" s="3"/>
      <c r="Q1347" s="279" t="str">
        <f>E1347</f>
        <v/>
      </c>
    </row>
    <row r="1348" spans="1:17" x14ac:dyDescent="0.25">
      <c r="A1348" s="18"/>
      <c r="B1348" s="194" t="s">
        <v>235</v>
      </c>
      <c r="C1348" s="196" t="s">
        <v>327</v>
      </c>
      <c r="D1348" s="31"/>
      <c r="E1348" s="462" t="str">
        <f>IF('8.4'!$Z$33="","",'8.4'!$Z$33)</f>
        <v/>
      </c>
      <c r="F1348" s="463"/>
      <c r="G1348" s="463"/>
      <c r="H1348" s="463"/>
      <c r="I1348" s="463"/>
      <c r="J1348" s="463"/>
      <c r="K1348" s="466"/>
      <c r="L1348" s="3"/>
      <c r="Q1348" s="279" t="str">
        <f>E1348</f>
        <v/>
      </c>
    </row>
    <row r="1349" spans="1:17" x14ac:dyDescent="0.25">
      <c r="A1349" s="18"/>
      <c r="B1349" s="194" t="s">
        <v>236</v>
      </c>
      <c r="C1349" s="196" t="s">
        <v>328</v>
      </c>
      <c r="D1349" s="31"/>
      <c r="E1349" s="462" t="str">
        <f>IF('8.4'!$Z$34="","",'8.4'!$Z$34)</f>
        <v/>
      </c>
      <c r="F1349" s="463"/>
      <c r="G1349" s="463"/>
      <c r="H1349" s="463"/>
      <c r="I1349" s="463"/>
      <c r="J1349" s="463"/>
      <c r="K1349" s="466"/>
      <c r="L1349" s="3"/>
      <c r="Q1349" s="279" t="str">
        <f>E1349</f>
        <v/>
      </c>
    </row>
    <row r="1350" spans="1:17" x14ac:dyDescent="0.25">
      <c r="A1350" s="18"/>
      <c r="B1350" s="123"/>
      <c r="C1350" s="118" t="s">
        <v>598</v>
      </c>
      <c r="D1350" s="31"/>
      <c r="E1350" s="471" t="str">
        <f>IF('8.4'!$Z$36="","",'8.4'!$Z$36)</f>
        <v/>
      </c>
      <c r="F1350" s="472"/>
      <c r="G1350" s="472"/>
      <c r="H1350" s="472"/>
      <c r="I1350" s="472"/>
      <c r="J1350" s="472"/>
      <c r="K1350" s="473"/>
      <c r="L1350" s="3"/>
    </row>
    <row r="1351" spans="1:17" x14ac:dyDescent="0.25">
      <c r="A1351" s="18"/>
      <c r="B1351" s="194" t="s">
        <v>233</v>
      </c>
      <c r="C1351" s="196" t="s">
        <v>449</v>
      </c>
      <c r="D1351" s="31"/>
      <c r="E1351" s="462" t="str">
        <f>IF('8.4'!$Z$37="","",'8.4'!$Z$37)</f>
        <v/>
      </c>
      <c r="F1351" s="463"/>
      <c r="G1351" s="463"/>
      <c r="H1351" s="463"/>
      <c r="I1351" s="463"/>
      <c r="J1351" s="463"/>
      <c r="K1351" s="466"/>
      <c r="L1351" s="3"/>
      <c r="Q1351" s="279" t="str">
        <f>E1351</f>
        <v/>
      </c>
    </row>
    <row r="1352" spans="1:17" x14ac:dyDescent="0.25">
      <c r="A1352" s="18"/>
      <c r="B1352" s="194"/>
      <c r="C1352" s="196" t="s">
        <v>597</v>
      </c>
      <c r="D1352" s="31"/>
      <c r="E1352" s="462" t="str">
        <f>IF('8.4'!$Z$39="","",'8.4'!$Z$39)</f>
        <v/>
      </c>
      <c r="F1352" s="463"/>
      <c r="G1352" s="463"/>
      <c r="H1352" s="463"/>
      <c r="I1352" s="463"/>
      <c r="J1352" s="463"/>
      <c r="K1352" s="466"/>
      <c r="L1352" s="3"/>
      <c r="Q1352" s="279" t="str">
        <f>E1352</f>
        <v/>
      </c>
    </row>
    <row r="1353" spans="1:17" x14ac:dyDescent="0.25">
      <c r="A1353" s="18"/>
      <c r="B1353" s="194" t="s">
        <v>234</v>
      </c>
      <c r="C1353" s="196" t="s">
        <v>326</v>
      </c>
      <c r="D1353" s="31"/>
      <c r="E1353" s="462" t="str">
        <f>IF('8.4'!$Z$40="","",'8.4'!$Z$40)</f>
        <v/>
      </c>
      <c r="F1353" s="463"/>
      <c r="G1353" s="463"/>
      <c r="H1353" s="463"/>
      <c r="I1353" s="463"/>
      <c r="J1353" s="463"/>
      <c r="K1353" s="466"/>
      <c r="L1353" s="3"/>
      <c r="Q1353" s="279" t="str">
        <f>E1353</f>
        <v/>
      </c>
    </row>
    <row r="1354" spans="1:17" x14ac:dyDescent="0.25">
      <c r="A1354" s="18"/>
      <c r="B1354" s="194" t="s">
        <v>235</v>
      </c>
      <c r="C1354" s="196" t="s">
        <v>327</v>
      </c>
      <c r="D1354" s="31"/>
      <c r="E1354" s="462" t="str">
        <f>IF('8.4'!$Z$41="","",'8.4'!$Z$41)</f>
        <v/>
      </c>
      <c r="F1354" s="463"/>
      <c r="G1354" s="463"/>
      <c r="H1354" s="463"/>
      <c r="I1354" s="463"/>
      <c r="J1354" s="463"/>
      <c r="K1354" s="466"/>
      <c r="L1354" s="3"/>
      <c r="Q1354" s="279" t="str">
        <f>E1354</f>
        <v/>
      </c>
    </row>
    <row r="1355" spans="1:17" x14ac:dyDescent="0.25">
      <c r="A1355" s="18"/>
      <c r="B1355" s="194" t="s">
        <v>236</v>
      </c>
      <c r="C1355" s="196" t="s">
        <v>328</v>
      </c>
      <c r="D1355" s="31"/>
      <c r="E1355" s="462" t="str">
        <f>IF('8.4'!$Z$42="","",'8.4'!$Z$42)</f>
        <v/>
      </c>
      <c r="F1355" s="463"/>
      <c r="G1355" s="463"/>
      <c r="H1355" s="463"/>
      <c r="I1355" s="463"/>
      <c r="J1355" s="463"/>
      <c r="K1355" s="466"/>
      <c r="L1355" s="3"/>
      <c r="Q1355" s="279" t="str">
        <f>E1355</f>
        <v/>
      </c>
    </row>
    <row r="1356" spans="1:17" x14ac:dyDescent="0.25">
      <c r="A1356" s="18"/>
      <c r="B1356" s="123"/>
      <c r="C1356" s="118" t="s">
        <v>599</v>
      </c>
      <c r="D1356" s="31"/>
      <c r="E1356" s="471" t="str">
        <f>IF('8.4'!$Z$45="","",'8.4'!$Z$45)</f>
        <v/>
      </c>
      <c r="F1356" s="472"/>
      <c r="G1356" s="472"/>
      <c r="H1356" s="472"/>
      <c r="I1356" s="472"/>
      <c r="J1356" s="472"/>
      <c r="K1356" s="473"/>
      <c r="L1356" s="3"/>
    </row>
    <row r="1357" spans="1:17" x14ac:dyDescent="0.25">
      <c r="A1357" s="18"/>
      <c r="B1357" s="194" t="s">
        <v>233</v>
      </c>
      <c r="C1357" s="196" t="s">
        <v>449</v>
      </c>
      <c r="D1357" s="31"/>
      <c r="E1357" s="462" t="str">
        <f>IF('8.4'!$Z$46="","",'8.4'!$Z$46)</f>
        <v/>
      </c>
      <c r="F1357" s="463"/>
      <c r="G1357" s="463"/>
      <c r="H1357" s="463"/>
      <c r="I1357" s="463"/>
      <c r="J1357" s="463"/>
      <c r="K1357" s="466"/>
      <c r="L1357" s="3"/>
      <c r="Q1357" s="279" t="str">
        <f>E1357</f>
        <v/>
      </c>
    </row>
    <row r="1358" spans="1:17" x14ac:dyDescent="0.25">
      <c r="A1358" s="18"/>
      <c r="B1358" s="194"/>
      <c r="C1358" s="196" t="s">
        <v>597</v>
      </c>
      <c r="D1358" s="31"/>
      <c r="E1358" s="462" t="str">
        <f>IF('8.4'!$Z$48="","",'8.4'!$Z$48)</f>
        <v/>
      </c>
      <c r="F1358" s="463"/>
      <c r="G1358" s="463"/>
      <c r="H1358" s="463"/>
      <c r="I1358" s="463"/>
      <c r="J1358" s="463"/>
      <c r="K1358" s="466"/>
      <c r="L1358" s="3"/>
      <c r="Q1358" s="279" t="str">
        <f>E1358</f>
        <v/>
      </c>
    </row>
    <row r="1359" spans="1:17" x14ac:dyDescent="0.25">
      <c r="A1359" s="18"/>
      <c r="B1359" s="194" t="s">
        <v>234</v>
      </c>
      <c r="C1359" s="196" t="s">
        <v>326</v>
      </c>
      <c r="D1359" s="31"/>
      <c r="E1359" s="462" t="str">
        <f>IF('8.4'!$Z$49="","",'8.4'!$Z$49)</f>
        <v/>
      </c>
      <c r="F1359" s="463"/>
      <c r="G1359" s="463"/>
      <c r="H1359" s="463"/>
      <c r="I1359" s="463"/>
      <c r="J1359" s="463"/>
      <c r="K1359" s="466"/>
      <c r="L1359" s="3"/>
      <c r="Q1359" s="279" t="str">
        <f>E1359</f>
        <v/>
      </c>
    </row>
    <row r="1360" spans="1:17" x14ac:dyDescent="0.25">
      <c r="A1360" s="18"/>
      <c r="B1360" s="194" t="s">
        <v>235</v>
      </c>
      <c r="C1360" s="196" t="s">
        <v>327</v>
      </c>
      <c r="D1360" s="31"/>
      <c r="E1360" s="462" t="str">
        <f>IF('8.4'!$Z$50="","",'8.4'!$Z$50)</f>
        <v/>
      </c>
      <c r="F1360" s="463"/>
      <c r="G1360" s="463"/>
      <c r="H1360" s="463"/>
      <c r="I1360" s="463"/>
      <c r="J1360" s="463"/>
      <c r="K1360" s="466"/>
      <c r="L1360" s="3"/>
      <c r="Q1360" s="279" t="str">
        <f>E1360</f>
        <v/>
      </c>
    </row>
    <row r="1361" spans="1:17" x14ac:dyDescent="0.25">
      <c r="A1361" s="18"/>
      <c r="B1361" s="194" t="s">
        <v>236</v>
      </c>
      <c r="C1361" s="196" t="s">
        <v>328</v>
      </c>
      <c r="D1361" s="31"/>
      <c r="E1361" s="462" t="str">
        <f>IF('8.4'!$Z$51="","",'8.4'!$Z$51)</f>
        <v/>
      </c>
      <c r="F1361" s="463"/>
      <c r="G1361" s="463"/>
      <c r="H1361" s="463"/>
      <c r="I1361" s="463"/>
      <c r="J1361" s="463"/>
      <c r="K1361" s="466"/>
      <c r="L1361" s="3"/>
      <c r="Q1361" s="279" t="str">
        <f>E1361</f>
        <v/>
      </c>
    </row>
    <row r="1362" spans="1:17" x14ac:dyDescent="0.25">
      <c r="A1362" s="18"/>
      <c r="B1362" s="123"/>
      <c r="C1362" s="118" t="s">
        <v>600</v>
      </c>
      <c r="D1362" s="31"/>
      <c r="E1362" s="471" t="str">
        <f>IF('8.4'!$Z$53="","",'8.4'!$Z$53)</f>
        <v/>
      </c>
      <c r="F1362" s="472"/>
      <c r="G1362" s="472"/>
      <c r="H1362" s="472"/>
      <c r="I1362" s="472"/>
      <c r="J1362" s="472"/>
      <c r="K1362" s="473"/>
      <c r="L1362" s="3"/>
    </row>
    <row r="1363" spans="1:17" x14ac:dyDescent="0.25">
      <c r="A1363" s="18"/>
      <c r="B1363" s="194" t="s">
        <v>233</v>
      </c>
      <c r="C1363" s="196" t="s">
        <v>449</v>
      </c>
      <c r="D1363" s="31"/>
      <c r="E1363" s="462" t="str">
        <f>IF('8.4'!$Z$54="","",'8.4'!$Z$54)</f>
        <v/>
      </c>
      <c r="F1363" s="463"/>
      <c r="G1363" s="463"/>
      <c r="H1363" s="463"/>
      <c r="I1363" s="463"/>
      <c r="J1363" s="463"/>
      <c r="K1363" s="466"/>
      <c r="L1363" s="3"/>
      <c r="Q1363" s="279" t="str">
        <f>E1363</f>
        <v/>
      </c>
    </row>
    <row r="1364" spans="1:17" x14ac:dyDescent="0.25">
      <c r="A1364" s="18"/>
      <c r="B1364" s="194"/>
      <c r="C1364" s="196" t="s">
        <v>597</v>
      </c>
      <c r="D1364" s="31"/>
      <c r="E1364" s="462" t="str">
        <f>IF('8.4'!$Z$56="","",'8.4'!$Z$56)</f>
        <v/>
      </c>
      <c r="F1364" s="463"/>
      <c r="G1364" s="463"/>
      <c r="H1364" s="463"/>
      <c r="I1364" s="463"/>
      <c r="J1364" s="463"/>
      <c r="K1364" s="466"/>
      <c r="L1364" s="3"/>
      <c r="Q1364" s="279" t="str">
        <f>E1364</f>
        <v/>
      </c>
    </row>
    <row r="1365" spans="1:17" x14ac:dyDescent="0.25">
      <c r="A1365" s="18"/>
      <c r="B1365" s="194" t="s">
        <v>234</v>
      </c>
      <c r="C1365" s="196" t="s">
        <v>326</v>
      </c>
      <c r="D1365" s="31"/>
      <c r="E1365" s="462" t="str">
        <f>IF('8.4'!$Z$57="","",'8.4'!$Z$57)</f>
        <v/>
      </c>
      <c r="F1365" s="463"/>
      <c r="G1365" s="463"/>
      <c r="H1365" s="463"/>
      <c r="I1365" s="463"/>
      <c r="J1365" s="463"/>
      <c r="K1365" s="466"/>
      <c r="L1365" s="3"/>
      <c r="Q1365" s="279" t="str">
        <f>E1365</f>
        <v/>
      </c>
    </row>
    <row r="1366" spans="1:17" x14ac:dyDescent="0.25">
      <c r="A1366" s="18"/>
      <c r="B1366" s="194" t="s">
        <v>235</v>
      </c>
      <c r="C1366" s="196" t="s">
        <v>327</v>
      </c>
      <c r="D1366" s="31"/>
      <c r="E1366" s="462" t="str">
        <f>IF('8.4'!$Z$58="","",'8.4'!$Z$58)</f>
        <v/>
      </c>
      <c r="F1366" s="463"/>
      <c r="G1366" s="463"/>
      <c r="H1366" s="463"/>
      <c r="I1366" s="463"/>
      <c r="J1366" s="463"/>
      <c r="K1366" s="466"/>
      <c r="L1366" s="3"/>
      <c r="Q1366" s="279" t="str">
        <f>E1366</f>
        <v/>
      </c>
    </row>
    <row r="1367" spans="1:17" x14ac:dyDescent="0.25">
      <c r="A1367" s="18"/>
      <c r="B1367" s="194" t="s">
        <v>236</v>
      </c>
      <c r="C1367" s="196" t="s">
        <v>328</v>
      </c>
      <c r="D1367" s="31"/>
      <c r="E1367" s="462" t="str">
        <f>IF('8.4'!$Z$59="","",'8.4'!$Z$59)</f>
        <v/>
      </c>
      <c r="F1367" s="463"/>
      <c r="G1367" s="463"/>
      <c r="H1367" s="463"/>
      <c r="I1367" s="463"/>
      <c r="J1367" s="463"/>
      <c r="K1367" s="466"/>
      <c r="L1367" s="3"/>
      <c r="Q1367" s="279" t="str">
        <f>E1367</f>
        <v/>
      </c>
    </row>
    <row r="1368" spans="1:17" x14ac:dyDescent="0.25">
      <c r="A1368" s="18"/>
      <c r="B1368" s="123"/>
      <c r="C1368" s="118" t="s">
        <v>601</v>
      </c>
      <c r="D1368" s="31"/>
      <c r="E1368" s="471" t="str">
        <f>IF('8.4'!$Z$61="","",'8.4'!$Z$61)</f>
        <v/>
      </c>
      <c r="F1368" s="472"/>
      <c r="G1368" s="472"/>
      <c r="H1368" s="472"/>
      <c r="I1368" s="472"/>
      <c r="J1368" s="472"/>
      <c r="K1368" s="473"/>
      <c r="L1368" s="3"/>
    </row>
    <row r="1369" spans="1:17" x14ac:dyDescent="0.25">
      <c r="A1369" s="18"/>
      <c r="B1369" s="194" t="s">
        <v>233</v>
      </c>
      <c r="C1369" s="196" t="s">
        <v>449</v>
      </c>
      <c r="D1369" s="31"/>
      <c r="E1369" s="462" t="str">
        <f>IF('8.4'!$Z$62="","",'8.4'!$Z$62)</f>
        <v/>
      </c>
      <c r="F1369" s="463"/>
      <c r="G1369" s="463"/>
      <c r="H1369" s="463"/>
      <c r="I1369" s="463"/>
      <c r="J1369" s="463"/>
      <c r="K1369" s="466"/>
      <c r="L1369" s="3"/>
      <c r="Q1369" s="279" t="str">
        <f>E1369</f>
        <v/>
      </c>
    </row>
    <row r="1370" spans="1:17" x14ac:dyDescent="0.25">
      <c r="A1370" s="18"/>
      <c r="B1370" s="194"/>
      <c r="C1370" s="196" t="s">
        <v>597</v>
      </c>
      <c r="D1370" s="31"/>
      <c r="E1370" s="462" t="str">
        <f>IF('8.4'!$Z$64="","",'8.4'!$Z$64)</f>
        <v/>
      </c>
      <c r="F1370" s="463"/>
      <c r="G1370" s="463"/>
      <c r="H1370" s="463"/>
      <c r="I1370" s="463"/>
      <c r="J1370" s="463"/>
      <c r="K1370" s="466"/>
      <c r="L1370" s="3"/>
      <c r="Q1370" s="279" t="str">
        <f>E1370</f>
        <v/>
      </c>
    </row>
    <row r="1371" spans="1:17" x14ac:dyDescent="0.25">
      <c r="A1371" s="18"/>
      <c r="B1371" s="194" t="s">
        <v>234</v>
      </c>
      <c r="C1371" s="196" t="s">
        <v>326</v>
      </c>
      <c r="D1371" s="31"/>
      <c r="E1371" s="462" t="str">
        <f>IF('8.4'!$Z$65="","",'8.4'!$Z$65)</f>
        <v/>
      </c>
      <c r="F1371" s="463"/>
      <c r="G1371" s="463"/>
      <c r="H1371" s="463"/>
      <c r="I1371" s="463"/>
      <c r="J1371" s="463"/>
      <c r="K1371" s="466"/>
      <c r="L1371" s="3"/>
      <c r="Q1371" s="279" t="str">
        <f>E1371</f>
        <v/>
      </c>
    </row>
    <row r="1372" spans="1:17" x14ac:dyDescent="0.25">
      <c r="A1372" s="18"/>
      <c r="B1372" s="194" t="s">
        <v>235</v>
      </c>
      <c r="C1372" s="196" t="s">
        <v>327</v>
      </c>
      <c r="D1372" s="31"/>
      <c r="E1372" s="462" t="str">
        <f>IF('8.4'!$Z$66="","",'8.4'!$Z$66)</f>
        <v/>
      </c>
      <c r="F1372" s="463"/>
      <c r="G1372" s="463"/>
      <c r="H1372" s="463"/>
      <c r="I1372" s="463"/>
      <c r="J1372" s="463"/>
      <c r="K1372" s="466"/>
      <c r="L1372" s="3"/>
      <c r="Q1372" s="279" t="str">
        <f>E1372</f>
        <v/>
      </c>
    </row>
    <row r="1373" spans="1:17" x14ac:dyDescent="0.25">
      <c r="A1373" s="18"/>
      <c r="B1373" s="194" t="s">
        <v>236</v>
      </c>
      <c r="C1373" s="196" t="s">
        <v>328</v>
      </c>
      <c r="D1373" s="31"/>
      <c r="E1373" s="462" t="str">
        <f>IF('8.4'!$Z$67="","",'8.4'!$Z$67)</f>
        <v/>
      </c>
      <c r="F1373" s="463"/>
      <c r="G1373" s="463"/>
      <c r="H1373" s="463"/>
      <c r="I1373" s="463"/>
      <c r="J1373" s="463"/>
      <c r="K1373" s="466"/>
      <c r="L1373" s="3"/>
      <c r="Q1373" s="279" t="str">
        <f>E1373</f>
        <v/>
      </c>
    </row>
    <row r="1374" spans="1:17" ht="25.5" x14ac:dyDescent="0.25">
      <c r="A1374" s="18"/>
      <c r="B1374" s="196" t="s">
        <v>334</v>
      </c>
      <c r="C1374" s="196" t="s">
        <v>442</v>
      </c>
      <c r="D1374" s="196"/>
      <c r="E1374" s="196"/>
      <c r="F1374" s="196"/>
      <c r="G1374" s="196"/>
      <c r="H1374" s="196"/>
      <c r="I1374" s="196"/>
      <c r="J1374" s="196"/>
      <c r="K1374" s="196"/>
      <c r="L1374" s="3"/>
    </row>
    <row r="1375" spans="1:17" x14ac:dyDescent="0.25">
      <c r="A1375" s="18"/>
      <c r="B1375" s="194" t="s">
        <v>233</v>
      </c>
      <c r="C1375" s="196" t="s">
        <v>474</v>
      </c>
      <c r="D1375" s="31"/>
      <c r="E1375" s="462" t="str">
        <f>IF('8.5'!$Z$10="","",'8.5'!$Z$10)</f>
        <v/>
      </c>
      <c r="F1375" s="463"/>
      <c r="G1375" s="463"/>
      <c r="H1375" s="463"/>
      <c r="I1375" s="463"/>
      <c r="J1375" s="463"/>
      <c r="K1375" s="466"/>
      <c r="L1375" s="3"/>
    </row>
    <row r="1376" spans="1:17" x14ac:dyDescent="0.25">
      <c r="A1376" s="18"/>
      <c r="B1376" s="194" t="s">
        <v>234</v>
      </c>
      <c r="C1376" s="196" t="s">
        <v>475</v>
      </c>
      <c r="D1376" s="31"/>
      <c r="E1376" s="462" t="str">
        <f>IF('8.5'!$Z$11="","",'8.5'!$Z$11)</f>
        <v/>
      </c>
      <c r="F1376" s="463"/>
      <c r="G1376" s="463"/>
      <c r="H1376" s="463"/>
      <c r="I1376" s="463"/>
      <c r="J1376" s="463"/>
      <c r="K1376" s="466"/>
      <c r="L1376" s="3"/>
    </row>
    <row r="1377" spans="1:19" x14ac:dyDescent="0.25">
      <c r="A1377" s="18"/>
      <c r="B1377" s="194" t="s">
        <v>235</v>
      </c>
      <c r="C1377" s="196" t="s">
        <v>476</v>
      </c>
      <c r="D1377" s="31"/>
      <c r="E1377" s="462" t="str">
        <f>IF('8.5'!$Z$12="","",'8.5'!$Z$12)</f>
        <v/>
      </c>
      <c r="F1377" s="463"/>
      <c r="G1377" s="463"/>
      <c r="H1377" s="463"/>
      <c r="I1377" s="463"/>
      <c r="J1377" s="463"/>
      <c r="K1377" s="466"/>
      <c r="L1377" s="3"/>
    </row>
    <row r="1378" spans="1:19" x14ac:dyDescent="0.25">
      <c r="A1378" s="18"/>
      <c r="B1378" s="194" t="s">
        <v>341</v>
      </c>
      <c r="C1378" s="196" t="s">
        <v>443</v>
      </c>
      <c r="D1378" s="31"/>
      <c r="E1378" s="462" t="str">
        <f>IF('8.5'!$Z$19="","",'8.5'!$Z$19)</f>
        <v/>
      </c>
      <c r="F1378" s="463"/>
      <c r="G1378" s="463"/>
      <c r="H1378" s="464" t="str">
        <f>IF('8.5'!$Z$20="","",'8.5'!$Z$20)</f>
        <v/>
      </c>
      <c r="I1378" s="464"/>
      <c r="J1378" s="464"/>
      <c r="K1378" s="464"/>
      <c r="L1378" s="3"/>
      <c r="R1378" s="278" t="str">
        <f>H1378</f>
        <v/>
      </c>
    </row>
    <row r="1379" spans="1:19" x14ac:dyDescent="0.25">
      <c r="A1379" s="18"/>
      <c r="B1379" s="194" t="s">
        <v>350</v>
      </c>
      <c r="C1379" s="196" t="s">
        <v>444</v>
      </c>
      <c r="D1379" s="31"/>
      <c r="E1379" s="462" t="str">
        <f>IF('8.5'!$Z$26="","",'8.5'!$Z$26)</f>
        <v/>
      </c>
      <c r="F1379" s="463"/>
      <c r="G1379" s="463"/>
      <c r="H1379" s="464" t="str">
        <f>IF('8.5'!$Z$27="","",'8.5'!$Z$27)</f>
        <v/>
      </c>
      <c r="I1379" s="464"/>
      <c r="J1379" s="464"/>
      <c r="K1379" s="464"/>
      <c r="L1379" s="3"/>
      <c r="R1379" s="278" t="str">
        <f>H1379</f>
        <v/>
      </c>
    </row>
    <row r="1380" spans="1:19" x14ac:dyDescent="0.25">
      <c r="A1380" s="18"/>
      <c r="B1380" s="194" t="s">
        <v>351</v>
      </c>
      <c r="C1380" s="196" t="s">
        <v>445</v>
      </c>
      <c r="D1380" s="31"/>
      <c r="E1380" s="462" t="str">
        <f>IF('8.5'!$Z$31="","",'8.5'!$Z$31)</f>
        <v/>
      </c>
      <c r="F1380" s="463"/>
      <c r="G1380" s="463"/>
      <c r="H1380" s="463"/>
      <c r="I1380" s="463"/>
      <c r="J1380" s="463"/>
      <c r="K1380" s="466"/>
      <c r="L1380" s="3"/>
      <c r="Q1380" s="279" t="str">
        <f>E1380</f>
        <v/>
      </c>
    </row>
    <row r="1381" spans="1:19" s="268" customFormat="1" ht="8.25" x14ac:dyDescent="0.15">
      <c r="A1381" s="266"/>
      <c r="B1381" s="266"/>
      <c r="C1381" s="266"/>
      <c r="D1381" s="266"/>
      <c r="E1381" s="266"/>
      <c r="F1381" s="266"/>
      <c r="G1381" s="266"/>
      <c r="H1381" s="266"/>
      <c r="I1381" s="266"/>
      <c r="J1381" s="266"/>
      <c r="K1381" s="266"/>
      <c r="L1381" s="267"/>
      <c r="P1381" s="277"/>
      <c r="Q1381" s="277"/>
      <c r="R1381" s="277"/>
      <c r="S1381" s="277"/>
    </row>
    <row r="1382" spans="1:19" x14ac:dyDescent="0.25">
      <c r="A1382" s="18"/>
      <c r="B1382" s="121">
        <v>9</v>
      </c>
      <c r="C1382" s="115" t="s">
        <v>452</v>
      </c>
      <c r="D1382" s="185"/>
      <c r="E1382" s="189"/>
      <c r="F1382" s="189"/>
      <c r="G1382" s="189"/>
      <c r="H1382" s="189"/>
      <c r="I1382" s="189"/>
      <c r="J1382" s="189"/>
      <c r="K1382" s="189"/>
      <c r="L1382" s="3"/>
    </row>
    <row r="1383" spans="1:19" x14ac:dyDescent="0.25">
      <c r="A1383" s="18"/>
      <c r="B1383" s="194" t="s">
        <v>357</v>
      </c>
      <c r="C1383" s="196" t="s">
        <v>453</v>
      </c>
      <c r="D1383" s="31"/>
      <c r="E1383" s="462" t="str">
        <f>IF('9'!$Z$8="","",'9'!$Z$8)</f>
        <v/>
      </c>
      <c r="F1383" s="463"/>
      <c r="G1383" s="463"/>
      <c r="H1383" s="463"/>
      <c r="I1383" s="463"/>
      <c r="J1383" s="463"/>
      <c r="K1383" s="466"/>
      <c r="L1383" s="3"/>
      <c r="Q1383" s="279" t="str">
        <f t="shared" ref="Q1383:Q1387" si="87">E1383</f>
        <v/>
      </c>
    </row>
    <row r="1384" spans="1:19" x14ac:dyDescent="0.25">
      <c r="A1384" s="18"/>
      <c r="B1384" s="194" t="s">
        <v>359</v>
      </c>
      <c r="C1384" s="196" t="s">
        <v>454</v>
      </c>
      <c r="D1384" s="31"/>
      <c r="E1384" s="462" t="str">
        <f>IF('9'!$Z$11="","",'9'!$Z$11)</f>
        <v/>
      </c>
      <c r="F1384" s="463"/>
      <c r="G1384" s="463"/>
      <c r="H1384" s="463"/>
      <c r="I1384" s="463"/>
      <c r="J1384" s="463"/>
      <c r="K1384" s="466"/>
      <c r="L1384" s="3"/>
      <c r="Q1384" s="279" t="str">
        <f t="shared" si="87"/>
        <v/>
      </c>
    </row>
    <row r="1385" spans="1:19" x14ac:dyDescent="0.25">
      <c r="A1385" s="18"/>
      <c r="B1385" s="194" t="s">
        <v>361</v>
      </c>
      <c r="C1385" s="196" t="s">
        <v>455</v>
      </c>
      <c r="D1385" s="31"/>
      <c r="E1385" s="462" t="str">
        <f>IF('9'!$Z$14="","",'9'!$Z$14)</f>
        <v/>
      </c>
      <c r="F1385" s="463"/>
      <c r="G1385" s="463"/>
      <c r="H1385" s="463"/>
      <c r="I1385" s="463"/>
      <c r="J1385" s="463"/>
      <c r="K1385" s="466"/>
      <c r="L1385" s="3"/>
      <c r="Q1385" s="279" t="str">
        <f t="shared" si="87"/>
        <v/>
      </c>
    </row>
    <row r="1386" spans="1:19" x14ac:dyDescent="0.25">
      <c r="A1386" s="18"/>
      <c r="B1386" s="194" t="s">
        <v>363</v>
      </c>
      <c r="C1386" s="196" t="s">
        <v>364</v>
      </c>
      <c r="D1386" s="31"/>
      <c r="E1386" s="462" t="str">
        <f>IF('9'!$Z$17="","",'9'!$Z$17)</f>
        <v/>
      </c>
      <c r="F1386" s="463"/>
      <c r="G1386" s="463"/>
      <c r="H1386" s="463"/>
      <c r="I1386" s="463"/>
      <c r="J1386" s="463"/>
      <c r="K1386" s="466"/>
      <c r="L1386" s="3"/>
      <c r="Q1386" s="279" t="str">
        <f t="shared" si="87"/>
        <v/>
      </c>
    </row>
    <row r="1387" spans="1:19" x14ac:dyDescent="0.25">
      <c r="A1387" s="18"/>
      <c r="B1387" s="194" t="s">
        <v>365</v>
      </c>
      <c r="C1387" s="196" t="s">
        <v>366</v>
      </c>
      <c r="D1387" s="31"/>
      <c r="E1387" s="462" t="str">
        <f>IF('9'!$Z$20="","",'9'!$Z$20)</f>
        <v/>
      </c>
      <c r="F1387" s="463"/>
      <c r="G1387" s="463"/>
      <c r="H1387" s="463"/>
      <c r="I1387" s="463"/>
      <c r="J1387" s="463"/>
      <c r="K1387" s="466"/>
      <c r="L1387" s="3"/>
      <c r="Q1387" s="279" t="str">
        <f t="shared" si="87"/>
        <v/>
      </c>
    </row>
    <row r="1388" spans="1:19" s="268" customFormat="1" ht="8.25" x14ac:dyDescent="0.15">
      <c r="A1388" s="266"/>
      <c r="B1388" s="266"/>
      <c r="C1388" s="266"/>
      <c r="D1388" s="266"/>
      <c r="E1388" s="266"/>
      <c r="F1388" s="266"/>
      <c r="G1388" s="266"/>
      <c r="H1388" s="266"/>
      <c r="I1388" s="266"/>
      <c r="J1388" s="266"/>
      <c r="K1388" s="266"/>
      <c r="L1388" s="267"/>
      <c r="P1388" s="277"/>
      <c r="Q1388" s="277"/>
      <c r="R1388" s="277"/>
      <c r="S1388" s="277"/>
    </row>
    <row r="1389" spans="1:19" x14ac:dyDescent="0.25">
      <c r="A1389" s="18"/>
      <c r="B1389" s="121">
        <v>10</v>
      </c>
      <c r="C1389" s="115" t="s">
        <v>368</v>
      </c>
      <c r="D1389" s="185"/>
      <c r="E1389" s="189"/>
      <c r="F1389" s="189"/>
      <c r="G1389" s="189"/>
      <c r="H1389" s="189"/>
      <c r="I1389" s="189"/>
      <c r="J1389" s="189"/>
      <c r="K1389" s="189"/>
      <c r="L1389" s="3"/>
    </row>
    <row r="1390" spans="1:19" x14ac:dyDescent="0.25">
      <c r="A1390" s="18"/>
      <c r="B1390" s="194" t="s">
        <v>369</v>
      </c>
      <c r="C1390" s="196" t="s">
        <v>454</v>
      </c>
      <c r="D1390" s="31"/>
      <c r="E1390" s="462" t="str">
        <f>IF('10'!$Z$8="","",'10'!$Z$8)</f>
        <v/>
      </c>
      <c r="F1390" s="463"/>
      <c r="G1390" s="463"/>
      <c r="H1390" s="463"/>
      <c r="I1390" s="463"/>
      <c r="J1390" s="463"/>
      <c r="K1390" s="466"/>
      <c r="L1390" s="3"/>
      <c r="Q1390" s="279" t="str">
        <f t="shared" ref="Q1390:Q1392" si="88">E1390</f>
        <v/>
      </c>
    </row>
    <row r="1391" spans="1:19" x14ac:dyDescent="0.25">
      <c r="A1391" s="18"/>
      <c r="B1391" s="194" t="s">
        <v>371</v>
      </c>
      <c r="C1391" s="196" t="s">
        <v>455</v>
      </c>
      <c r="D1391" s="31"/>
      <c r="E1391" s="462" t="str">
        <f>IF('10'!$Z$11="","",'10'!$Z$11)</f>
        <v/>
      </c>
      <c r="F1391" s="463"/>
      <c r="G1391" s="463"/>
      <c r="H1391" s="463"/>
      <c r="I1391" s="463"/>
      <c r="J1391" s="463"/>
      <c r="K1391" s="466"/>
      <c r="L1391" s="3"/>
      <c r="Q1391" s="279" t="str">
        <f t="shared" si="88"/>
        <v/>
      </c>
    </row>
    <row r="1392" spans="1:19" x14ac:dyDescent="0.25">
      <c r="A1392" s="18"/>
      <c r="B1392" s="194" t="s">
        <v>372</v>
      </c>
      <c r="C1392" s="196" t="s">
        <v>364</v>
      </c>
      <c r="D1392" s="31"/>
      <c r="E1392" s="462" t="str">
        <f>IF('10'!$Z$14="","",'10'!$Z$14)</f>
        <v/>
      </c>
      <c r="F1392" s="463"/>
      <c r="G1392" s="463"/>
      <c r="H1392" s="463"/>
      <c r="I1392" s="463"/>
      <c r="J1392" s="463"/>
      <c r="K1392" s="466"/>
      <c r="L1392" s="3"/>
      <c r="Q1392" s="279" t="str">
        <f t="shared" si="88"/>
        <v/>
      </c>
    </row>
    <row r="1393" spans="1:19" s="268" customFormat="1" ht="8.25" x14ac:dyDescent="0.15">
      <c r="A1393" s="266"/>
      <c r="B1393" s="266"/>
      <c r="C1393" s="266"/>
      <c r="D1393" s="266"/>
      <c r="E1393" s="266"/>
      <c r="F1393" s="266"/>
      <c r="G1393" s="266"/>
      <c r="H1393" s="266"/>
      <c r="I1393" s="266"/>
      <c r="J1393" s="266"/>
      <c r="K1393" s="266"/>
      <c r="L1393" s="267"/>
      <c r="P1393" s="277"/>
      <c r="Q1393" s="277"/>
      <c r="R1393" s="277"/>
      <c r="S1393" s="277"/>
    </row>
    <row r="1394" spans="1:19" x14ac:dyDescent="0.25">
      <c r="A1394" s="18"/>
      <c r="B1394" s="121">
        <v>11</v>
      </c>
      <c r="C1394" s="115" t="s">
        <v>456</v>
      </c>
      <c r="D1394" s="185"/>
      <c r="E1394" s="189"/>
      <c r="F1394" s="189"/>
      <c r="G1394" s="189"/>
      <c r="H1394" s="189"/>
      <c r="I1394" s="189"/>
      <c r="J1394" s="189"/>
      <c r="K1394" s="189"/>
      <c r="L1394" s="3"/>
      <c r="Q1394" s="279"/>
    </row>
    <row r="1395" spans="1:19" x14ac:dyDescent="0.25">
      <c r="A1395" s="18"/>
      <c r="B1395" s="194" t="s">
        <v>374</v>
      </c>
      <c r="C1395" s="196" t="s">
        <v>457</v>
      </c>
      <c r="D1395" s="31"/>
      <c r="E1395" s="462" t="str">
        <f>IF('11'!$Z$8="","",'11'!$Z$8)</f>
        <v/>
      </c>
      <c r="F1395" s="463"/>
      <c r="G1395" s="463"/>
      <c r="H1395" s="463"/>
      <c r="I1395" s="463"/>
      <c r="J1395" s="463"/>
      <c r="K1395" s="466"/>
      <c r="L1395" s="3"/>
      <c r="Q1395" s="279" t="str">
        <f>E1395</f>
        <v/>
      </c>
    </row>
    <row r="1396" spans="1:19" s="119" customFormat="1" ht="12.75" x14ac:dyDescent="0.2">
      <c r="A1396" s="113"/>
      <c r="B1396" s="123" t="s">
        <v>376</v>
      </c>
      <c r="C1396" s="132" t="s">
        <v>454</v>
      </c>
      <c r="D1396" s="71"/>
      <c r="E1396" s="192" t="s">
        <v>602</v>
      </c>
      <c r="F1396" s="192"/>
      <c r="G1396" s="192"/>
      <c r="H1396" s="192"/>
      <c r="I1396" s="192"/>
      <c r="J1396" s="192"/>
      <c r="K1396" s="192"/>
      <c r="L1396" s="77"/>
      <c r="P1396" s="281"/>
      <c r="Q1396" s="279"/>
      <c r="R1396" s="281"/>
      <c r="S1396" s="281"/>
    </row>
    <row r="1397" spans="1:19" x14ac:dyDescent="0.25">
      <c r="A1397" s="18"/>
      <c r="B1397" s="194" t="s">
        <v>378</v>
      </c>
      <c r="C1397" s="196" t="s">
        <v>455</v>
      </c>
      <c r="D1397" s="31"/>
      <c r="E1397" s="462" t="str">
        <f>IF('11'!$Z$14="","",'11'!$Z$14)</f>
        <v/>
      </c>
      <c r="F1397" s="463"/>
      <c r="G1397" s="463"/>
      <c r="H1397" s="463"/>
      <c r="I1397" s="463"/>
      <c r="J1397" s="463"/>
      <c r="K1397" s="466"/>
      <c r="L1397" s="3"/>
      <c r="Q1397" s="279" t="str">
        <f t="shared" ref="Q1397:Q1400" si="89">E1397</f>
        <v/>
      </c>
    </row>
    <row r="1398" spans="1:19" x14ac:dyDescent="0.25">
      <c r="A1398" s="18"/>
      <c r="B1398" s="194" t="s">
        <v>379</v>
      </c>
      <c r="C1398" s="196" t="s">
        <v>458</v>
      </c>
      <c r="D1398" s="31"/>
      <c r="E1398" s="462" t="str">
        <f>IF('11'!$Z$17="","",'11'!$Z$17)</f>
        <v/>
      </c>
      <c r="F1398" s="463"/>
      <c r="G1398" s="463"/>
      <c r="H1398" s="463"/>
      <c r="I1398" s="463"/>
      <c r="J1398" s="463"/>
      <c r="K1398" s="466"/>
      <c r="L1398" s="3"/>
      <c r="Q1398" s="279" t="str">
        <f t="shared" si="89"/>
        <v/>
      </c>
    </row>
    <row r="1399" spans="1:19" x14ac:dyDescent="0.25">
      <c r="A1399" s="18"/>
      <c r="B1399" s="194" t="s">
        <v>381</v>
      </c>
      <c r="C1399" s="196" t="s">
        <v>364</v>
      </c>
      <c r="D1399" s="31"/>
      <c r="E1399" s="462" t="str">
        <f>IF('11'!$Z$20="","",'11'!$Z$20)</f>
        <v/>
      </c>
      <c r="F1399" s="463"/>
      <c r="G1399" s="463"/>
      <c r="H1399" s="463"/>
      <c r="I1399" s="463"/>
      <c r="J1399" s="463"/>
      <c r="K1399" s="466"/>
      <c r="L1399" s="3"/>
      <c r="Q1399" s="279" t="str">
        <f t="shared" si="89"/>
        <v/>
      </c>
    </row>
    <row r="1400" spans="1:19" x14ac:dyDescent="0.25">
      <c r="A1400" s="18"/>
      <c r="B1400" s="194" t="s">
        <v>382</v>
      </c>
      <c r="C1400" s="196" t="s">
        <v>366</v>
      </c>
      <c r="D1400" s="31"/>
      <c r="E1400" s="462" t="str">
        <f>IF('11'!$Z$23="","",'11'!$Z$23)</f>
        <v/>
      </c>
      <c r="F1400" s="463"/>
      <c r="G1400" s="463"/>
      <c r="H1400" s="463"/>
      <c r="I1400" s="463"/>
      <c r="J1400" s="463"/>
      <c r="K1400" s="466"/>
      <c r="L1400" s="3"/>
      <c r="Q1400" s="279" t="str">
        <f t="shared" si="89"/>
        <v/>
      </c>
    </row>
    <row r="1401" spans="1:19" s="268" customFormat="1" ht="8.25" x14ac:dyDescent="0.15">
      <c r="A1401" s="266"/>
      <c r="B1401" s="266"/>
      <c r="C1401" s="266"/>
      <c r="D1401" s="266"/>
      <c r="E1401" s="266"/>
      <c r="F1401" s="266"/>
      <c r="G1401" s="266"/>
      <c r="H1401" s="266"/>
      <c r="I1401" s="266"/>
      <c r="J1401" s="266"/>
      <c r="K1401" s="266"/>
      <c r="L1401" s="267"/>
      <c r="P1401" s="277"/>
      <c r="Q1401" s="277"/>
      <c r="R1401" s="277"/>
      <c r="S1401" s="277"/>
    </row>
    <row r="1402" spans="1:19" x14ac:dyDescent="0.25">
      <c r="A1402" s="18"/>
      <c r="B1402" s="121">
        <v>12</v>
      </c>
      <c r="C1402" s="115" t="s">
        <v>384</v>
      </c>
      <c r="D1402" s="185"/>
      <c r="E1402" s="189"/>
      <c r="F1402" s="189"/>
      <c r="G1402" s="189"/>
      <c r="H1402" s="189"/>
      <c r="I1402" s="189"/>
      <c r="J1402" s="189"/>
      <c r="K1402" s="189"/>
      <c r="L1402" s="3"/>
    </row>
    <row r="1403" spans="1:19" x14ac:dyDescent="0.25">
      <c r="A1403" s="18"/>
      <c r="B1403" s="194" t="s">
        <v>385</v>
      </c>
      <c r="C1403" s="196" t="s">
        <v>459</v>
      </c>
      <c r="D1403" s="31"/>
      <c r="E1403" s="462" t="str">
        <f>IF('12'!$Z$8="","",'12'!$Z$8)</f>
        <v/>
      </c>
      <c r="F1403" s="463"/>
      <c r="G1403" s="463"/>
      <c r="H1403" s="463"/>
      <c r="I1403" s="463"/>
      <c r="J1403" s="463"/>
      <c r="K1403" s="466"/>
      <c r="L1403" s="3"/>
      <c r="Q1403" s="279" t="str">
        <f t="shared" ref="Q1403:Q1409" si="90">E1403</f>
        <v/>
      </c>
    </row>
    <row r="1404" spans="1:19" x14ac:dyDescent="0.25">
      <c r="A1404" s="18"/>
      <c r="B1404" s="194" t="s">
        <v>387</v>
      </c>
      <c r="C1404" s="196" t="s">
        <v>460</v>
      </c>
      <c r="D1404" s="31"/>
      <c r="E1404" s="462" t="str">
        <f>IF('12'!$Z$11="","",'12'!$Z$11)</f>
        <v/>
      </c>
      <c r="F1404" s="463"/>
      <c r="G1404" s="463"/>
      <c r="H1404" s="463"/>
      <c r="I1404" s="463"/>
      <c r="J1404" s="463"/>
      <c r="K1404" s="466"/>
      <c r="L1404" s="3"/>
      <c r="Q1404" s="279" t="str">
        <f t="shared" si="90"/>
        <v/>
      </c>
    </row>
    <row r="1405" spans="1:19" x14ac:dyDescent="0.25">
      <c r="A1405" s="18"/>
      <c r="B1405" s="194" t="s">
        <v>389</v>
      </c>
      <c r="C1405" s="196" t="s">
        <v>454</v>
      </c>
      <c r="D1405" s="31"/>
      <c r="E1405" s="462" t="str">
        <f>IF('12'!$Z$14="","",'12'!$Z$14)</f>
        <v/>
      </c>
      <c r="F1405" s="463"/>
      <c r="G1405" s="463"/>
      <c r="H1405" s="463"/>
      <c r="I1405" s="463"/>
      <c r="J1405" s="463"/>
      <c r="K1405" s="466"/>
      <c r="L1405" s="3"/>
      <c r="Q1405" s="279" t="str">
        <f t="shared" si="90"/>
        <v/>
      </c>
    </row>
    <row r="1406" spans="1:19" x14ac:dyDescent="0.25">
      <c r="A1406" s="18"/>
      <c r="B1406" s="194" t="s">
        <v>391</v>
      </c>
      <c r="C1406" s="196" t="s">
        <v>455</v>
      </c>
      <c r="D1406" s="31"/>
      <c r="E1406" s="462" t="str">
        <f>IF('12'!$Z$17="","",'12'!$Z$17)</f>
        <v/>
      </c>
      <c r="F1406" s="463"/>
      <c r="G1406" s="463"/>
      <c r="H1406" s="463"/>
      <c r="I1406" s="463"/>
      <c r="J1406" s="463"/>
      <c r="K1406" s="466"/>
      <c r="L1406" s="3"/>
      <c r="Q1406" s="279" t="str">
        <f t="shared" si="90"/>
        <v/>
      </c>
    </row>
    <row r="1407" spans="1:19" x14ac:dyDescent="0.25">
      <c r="A1407" s="18"/>
      <c r="B1407" s="194" t="s">
        <v>393</v>
      </c>
      <c r="C1407" s="196" t="s">
        <v>364</v>
      </c>
      <c r="D1407" s="31"/>
      <c r="E1407" s="462" t="str">
        <f>IF('12'!$Z$20="","",'12'!$Z$20)</f>
        <v/>
      </c>
      <c r="F1407" s="463"/>
      <c r="G1407" s="463"/>
      <c r="H1407" s="463"/>
      <c r="I1407" s="463"/>
      <c r="J1407" s="463"/>
      <c r="K1407" s="466"/>
      <c r="L1407" s="3"/>
      <c r="Q1407" s="279" t="str">
        <f t="shared" si="90"/>
        <v/>
      </c>
    </row>
    <row r="1408" spans="1:19" x14ac:dyDescent="0.25">
      <c r="A1408" s="18"/>
      <c r="B1408" s="194" t="s">
        <v>394</v>
      </c>
      <c r="C1408" s="196" t="s">
        <v>461</v>
      </c>
      <c r="D1408" s="31"/>
      <c r="E1408" s="462" t="str">
        <f>IF('12'!$Z$23="","",'12'!$Z$23)</f>
        <v/>
      </c>
      <c r="F1408" s="463"/>
      <c r="G1408" s="463"/>
      <c r="H1408" s="463"/>
      <c r="I1408" s="463"/>
      <c r="J1408" s="463"/>
      <c r="K1408" s="466"/>
      <c r="L1408" s="3"/>
      <c r="Q1408" s="279" t="str">
        <f t="shared" si="90"/>
        <v/>
      </c>
    </row>
    <row r="1409" spans="1:19" x14ac:dyDescent="0.25">
      <c r="A1409" s="18"/>
      <c r="B1409" s="194" t="s">
        <v>396</v>
      </c>
      <c r="C1409" s="196" t="s">
        <v>462</v>
      </c>
      <c r="D1409" s="31"/>
      <c r="E1409" s="462" t="str">
        <f>IF('12'!$Z$26="","",'12'!$Z$26)</f>
        <v/>
      </c>
      <c r="F1409" s="463"/>
      <c r="G1409" s="463"/>
      <c r="H1409" s="463"/>
      <c r="I1409" s="463"/>
      <c r="J1409" s="463"/>
      <c r="K1409" s="466"/>
      <c r="L1409" s="3"/>
      <c r="Q1409" s="279" t="str">
        <f t="shared" si="90"/>
        <v/>
      </c>
    </row>
    <row r="1410" spans="1:19" s="268" customFormat="1" ht="8.25" x14ac:dyDescent="0.15">
      <c r="A1410" s="266"/>
      <c r="B1410" s="266"/>
      <c r="C1410" s="266"/>
      <c r="D1410" s="266"/>
      <c r="E1410" s="266"/>
      <c r="F1410" s="266"/>
      <c r="G1410" s="266"/>
      <c r="H1410" s="266"/>
      <c r="I1410" s="266"/>
      <c r="J1410" s="266"/>
      <c r="K1410" s="266"/>
      <c r="L1410" s="267"/>
      <c r="P1410" s="277"/>
      <c r="Q1410" s="277"/>
      <c r="R1410" s="277"/>
      <c r="S1410" s="277"/>
    </row>
    <row r="1411" spans="1:19" x14ac:dyDescent="0.25">
      <c r="A1411" s="18"/>
      <c r="B1411" s="121">
        <v>13</v>
      </c>
      <c r="C1411" s="115" t="s">
        <v>463</v>
      </c>
      <c r="D1411" s="185"/>
      <c r="E1411" s="189"/>
      <c r="F1411" s="189"/>
      <c r="G1411" s="189"/>
      <c r="H1411" s="189"/>
      <c r="I1411" s="189"/>
      <c r="J1411" s="189"/>
      <c r="K1411" s="189"/>
      <c r="L1411" s="3"/>
    </row>
    <row r="1412" spans="1:19" x14ac:dyDescent="0.25">
      <c r="A1412" s="18"/>
      <c r="B1412" s="194" t="s">
        <v>400</v>
      </c>
      <c r="C1412" s="196" t="s">
        <v>481</v>
      </c>
      <c r="D1412" s="31"/>
      <c r="E1412" s="462" t="str">
        <f>IF('13'!$Z$8="","",'13'!$Z$8)</f>
        <v/>
      </c>
      <c r="F1412" s="463"/>
      <c r="G1412" s="463"/>
      <c r="H1412" s="463"/>
      <c r="I1412" s="463"/>
      <c r="J1412" s="463"/>
      <c r="K1412" s="466"/>
      <c r="L1412" s="3"/>
      <c r="Q1412" s="279" t="str">
        <f t="shared" ref="Q1412:Q1415" si="91">E1412</f>
        <v/>
      </c>
    </row>
    <row r="1413" spans="1:19" x14ac:dyDescent="0.25">
      <c r="A1413" s="18"/>
      <c r="B1413" s="194" t="s">
        <v>402</v>
      </c>
      <c r="C1413" s="196" t="s">
        <v>465</v>
      </c>
      <c r="D1413" s="31"/>
      <c r="E1413" s="462" t="str">
        <f>IF('13'!$Z$11="","",'13'!$Z$11)</f>
        <v/>
      </c>
      <c r="F1413" s="463"/>
      <c r="G1413" s="463"/>
      <c r="H1413" s="463"/>
      <c r="I1413" s="463"/>
      <c r="J1413" s="463"/>
      <c r="K1413" s="466"/>
      <c r="L1413" s="3"/>
      <c r="Q1413" s="279" t="str">
        <f t="shared" si="91"/>
        <v/>
      </c>
    </row>
    <row r="1414" spans="1:19" x14ac:dyDescent="0.25">
      <c r="A1414" s="18"/>
      <c r="B1414" s="194" t="s">
        <v>404</v>
      </c>
      <c r="C1414" s="196" t="s">
        <v>454</v>
      </c>
      <c r="D1414" s="31"/>
      <c r="E1414" s="462" t="str">
        <f>IF('13'!$Z$14="","",'13'!$Z$14)</f>
        <v/>
      </c>
      <c r="F1414" s="463"/>
      <c r="G1414" s="463"/>
      <c r="H1414" s="463"/>
      <c r="I1414" s="463"/>
      <c r="J1414" s="463"/>
      <c r="K1414" s="466"/>
      <c r="L1414" s="3"/>
      <c r="Q1414" s="279" t="str">
        <f t="shared" si="91"/>
        <v/>
      </c>
    </row>
    <row r="1415" spans="1:19" x14ac:dyDescent="0.25">
      <c r="A1415" s="18"/>
      <c r="B1415" s="194" t="s">
        <v>407</v>
      </c>
      <c r="C1415" s="196" t="s">
        <v>455</v>
      </c>
      <c r="D1415" s="31"/>
      <c r="E1415" s="462" t="str">
        <f>IF('13'!$Z$17="","",'13'!$Z$17)</f>
        <v/>
      </c>
      <c r="F1415" s="463"/>
      <c r="G1415" s="463"/>
      <c r="H1415" s="463"/>
      <c r="I1415" s="463"/>
      <c r="J1415" s="463"/>
      <c r="K1415" s="466"/>
      <c r="L1415" s="3"/>
      <c r="Q1415" s="279" t="str">
        <f t="shared" si="91"/>
        <v/>
      </c>
    </row>
    <row r="1416" spans="1:19" s="268" customFormat="1" ht="8.25" x14ac:dyDescent="0.15">
      <c r="A1416" s="266"/>
      <c r="B1416" s="266"/>
      <c r="C1416" s="266"/>
      <c r="D1416" s="266"/>
      <c r="E1416" s="266"/>
      <c r="F1416" s="266"/>
      <c r="G1416" s="266"/>
      <c r="H1416" s="266"/>
      <c r="I1416" s="266"/>
      <c r="J1416" s="266"/>
      <c r="K1416" s="266"/>
      <c r="L1416" s="267"/>
      <c r="P1416" s="277"/>
      <c r="Q1416" s="277"/>
      <c r="R1416" s="277"/>
      <c r="S1416" s="277"/>
    </row>
    <row r="1417" spans="1:19" x14ac:dyDescent="0.25">
      <c r="A1417" s="18"/>
      <c r="B1417" s="121">
        <v>14</v>
      </c>
      <c r="C1417" s="115" t="s">
        <v>409</v>
      </c>
      <c r="D1417" s="185"/>
      <c r="E1417" s="189"/>
      <c r="F1417" s="189"/>
      <c r="G1417" s="189"/>
      <c r="H1417" s="189"/>
      <c r="I1417" s="189"/>
      <c r="J1417" s="189"/>
      <c r="K1417" s="189"/>
      <c r="L1417" s="3"/>
    </row>
    <row r="1418" spans="1:19" x14ac:dyDescent="0.25">
      <c r="A1418" s="18"/>
      <c r="B1418" s="194" t="s">
        <v>410</v>
      </c>
      <c r="C1418" s="196" t="s">
        <v>460</v>
      </c>
      <c r="D1418" s="31"/>
      <c r="E1418" s="462" t="str">
        <f>IF('14'!$Z$8="","",'14'!$Z$8)</f>
        <v/>
      </c>
      <c r="F1418" s="463"/>
      <c r="G1418" s="463"/>
      <c r="H1418" s="463"/>
      <c r="I1418" s="463"/>
      <c r="J1418" s="463"/>
      <c r="K1418" s="466"/>
      <c r="L1418" s="3"/>
      <c r="Q1418" s="279" t="str">
        <f t="shared" ref="Q1418:Q1420" si="92">E1418</f>
        <v/>
      </c>
    </row>
    <row r="1419" spans="1:19" x14ac:dyDescent="0.25">
      <c r="A1419" s="18"/>
      <c r="B1419" s="194" t="s">
        <v>411</v>
      </c>
      <c r="C1419" s="196" t="s">
        <v>454</v>
      </c>
      <c r="D1419" s="31"/>
      <c r="E1419" s="462" t="str">
        <f>IF('14'!$Z$11="","",'14'!$Z$11)</f>
        <v/>
      </c>
      <c r="F1419" s="463"/>
      <c r="G1419" s="463"/>
      <c r="H1419" s="463"/>
      <c r="I1419" s="463"/>
      <c r="J1419" s="463"/>
      <c r="K1419" s="466"/>
      <c r="L1419" s="3"/>
      <c r="Q1419" s="279" t="str">
        <f t="shared" si="92"/>
        <v/>
      </c>
    </row>
    <row r="1420" spans="1:19" x14ac:dyDescent="0.25">
      <c r="A1420" s="18"/>
      <c r="B1420" s="194" t="s">
        <v>413</v>
      </c>
      <c r="C1420" s="196" t="s">
        <v>455</v>
      </c>
      <c r="D1420" s="31"/>
      <c r="E1420" s="462" t="str">
        <f>IF('14'!$Z$14="","",'14'!$Z$14)</f>
        <v/>
      </c>
      <c r="F1420" s="463"/>
      <c r="G1420" s="463"/>
      <c r="H1420" s="463"/>
      <c r="I1420" s="463"/>
      <c r="J1420" s="463"/>
      <c r="K1420" s="466"/>
      <c r="L1420" s="3"/>
      <c r="Q1420" s="279" t="str">
        <f t="shared" si="92"/>
        <v/>
      </c>
    </row>
    <row r="1421" spans="1:19" x14ac:dyDescent="0.25">
      <c r="B1421" s="77"/>
      <c r="C1421" s="3"/>
      <c r="D1421" s="3"/>
      <c r="E1421" s="282"/>
      <c r="F1421" s="282"/>
      <c r="G1421" s="282"/>
      <c r="H1421" s="282"/>
      <c r="I1421" s="282"/>
      <c r="J1421" s="282"/>
      <c r="K1421" s="282"/>
      <c r="L1421" s="3"/>
    </row>
    <row r="1422" spans="1:19" ht="15.75" thickBot="1" x14ac:dyDescent="0.3">
      <c r="A1422" s="111"/>
      <c r="B1422" s="469" t="str">
        <f>CONCATENATE("Surveillance system report: ",'1'!$D$13)</f>
        <v xml:space="preserve">Surveillance system report: </v>
      </c>
      <c r="C1422" s="469"/>
      <c r="D1422" s="469"/>
      <c r="E1422" s="469"/>
      <c r="F1422" s="469"/>
      <c r="G1422" s="469"/>
      <c r="H1422" s="469"/>
      <c r="I1422" s="469"/>
      <c r="J1422" s="469"/>
      <c r="K1422" s="469"/>
      <c r="L1422" s="3"/>
    </row>
    <row r="1423" spans="1:19" s="268" customFormat="1" x14ac:dyDescent="0.15">
      <c r="A1423" s="266"/>
      <c r="B1423" s="465" t="str">
        <f>CONCATENATE("Surveillance component: ",$B$49)</f>
        <v xml:space="preserve">Surveillance component: </v>
      </c>
      <c r="C1423" s="465"/>
      <c r="D1423" s="465"/>
      <c r="E1423" s="465"/>
      <c r="F1423" s="465"/>
      <c r="G1423" s="465"/>
      <c r="H1423" s="465"/>
      <c r="I1423" s="465"/>
      <c r="J1423" s="465"/>
      <c r="K1423" s="465"/>
      <c r="L1423" s="267"/>
      <c r="P1423" s="277"/>
      <c r="Q1423" s="277"/>
      <c r="R1423" s="277"/>
      <c r="S1423" s="277"/>
    </row>
    <row r="1424" spans="1:19" ht="15" customHeight="1" x14ac:dyDescent="0.25">
      <c r="A1424" s="111"/>
      <c r="B1424" s="121">
        <v>3</v>
      </c>
      <c r="C1424" s="115" t="s">
        <v>137</v>
      </c>
      <c r="D1424" s="189"/>
      <c r="E1424" s="88"/>
      <c r="F1424" s="189"/>
      <c r="G1424" s="189"/>
      <c r="H1424" s="189"/>
      <c r="I1424" s="189"/>
      <c r="J1424" s="189"/>
      <c r="K1424" s="189"/>
      <c r="L1424" s="3"/>
    </row>
    <row r="1425" spans="1:19" x14ac:dyDescent="0.25">
      <c r="A1425" s="18"/>
      <c r="B1425" s="194" t="s">
        <v>138</v>
      </c>
      <c r="C1425" s="195" t="s">
        <v>11</v>
      </c>
      <c r="D1425" s="31"/>
      <c r="E1425" s="462" t="str">
        <f>IF('3'!$AA$8="","",'3'!$AA$8)</f>
        <v/>
      </c>
      <c r="F1425" s="463"/>
      <c r="G1425" s="463"/>
      <c r="H1425" s="464" t="str">
        <f>IF('3'!$AA$10="","",'3'!$AA$10)</f>
        <v/>
      </c>
      <c r="I1425" s="464"/>
      <c r="J1425" s="464"/>
      <c r="K1425" s="464"/>
      <c r="L1425" s="3"/>
      <c r="P1425" s="43" t="str">
        <f>H1425</f>
        <v/>
      </c>
      <c r="Q1425" s="278"/>
      <c r="R1425" s="279" t="str">
        <f>H1425</f>
        <v/>
      </c>
    </row>
    <row r="1426" spans="1:19" x14ac:dyDescent="0.25">
      <c r="A1426" s="18"/>
      <c r="B1426" s="194" t="s">
        <v>164</v>
      </c>
      <c r="C1426" s="195" t="s">
        <v>90</v>
      </c>
      <c r="D1426" s="31"/>
      <c r="E1426" s="462" t="str">
        <f>IF('3'!$AA$13="","",'3'!$AA$13)</f>
        <v/>
      </c>
      <c r="F1426" s="463"/>
      <c r="G1426" s="463"/>
      <c r="H1426" s="464" t="str">
        <f>IF('3'!$AA$15="","",'3'!$AA$15)</f>
        <v/>
      </c>
      <c r="I1426" s="464"/>
      <c r="J1426" s="464"/>
      <c r="K1426" s="464"/>
      <c r="L1426" s="3"/>
      <c r="Q1426" s="278"/>
      <c r="R1426" s="279" t="str">
        <f>H1426</f>
        <v/>
      </c>
    </row>
    <row r="1427" spans="1:19" s="119" customFormat="1" x14ac:dyDescent="0.2">
      <c r="A1427" s="113"/>
      <c r="B1427" s="194" t="s">
        <v>212</v>
      </c>
      <c r="C1427" s="195" t="s">
        <v>91</v>
      </c>
      <c r="D1427" s="71"/>
      <c r="E1427" s="462" t="str">
        <f>IF('3'!$AA$18="","",'3'!$AA$18)</f>
        <v/>
      </c>
      <c r="F1427" s="463"/>
      <c r="G1427" s="463"/>
      <c r="H1427" s="464" t="str">
        <f>IF('3'!$AA$20="","",'3'!$AA$20)</f>
        <v/>
      </c>
      <c r="I1427" s="464"/>
      <c r="J1427" s="464"/>
      <c r="K1427" s="464"/>
      <c r="L1427" s="77"/>
      <c r="P1427" s="281"/>
      <c r="Q1427" s="278"/>
      <c r="R1427" s="279" t="str">
        <f>H1427</f>
        <v/>
      </c>
      <c r="S1427" s="281"/>
    </row>
    <row r="1428" spans="1:19" s="119" customFormat="1" x14ac:dyDescent="0.2">
      <c r="A1428" s="113"/>
      <c r="B1428" s="194" t="s">
        <v>215</v>
      </c>
      <c r="C1428" s="195" t="s">
        <v>213</v>
      </c>
      <c r="D1428" s="71"/>
      <c r="E1428" s="462" t="str">
        <f>IF('3'!$AA$23="","",'3'!$AA$23)</f>
        <v/>
      </c>
      <c r="F1428" s="463"/>
      <c r="G1428" s="463"/>
      <c r="H1428" s="463"/>
      <c r="I1428" s="463"/>
      <c r="J1428" s="463"/>
      <c r="K1428" s="466"/>
      <c r="L1428" s="77"/>
      <c r="P1428" s="281"/>
      <c r="Q1428" s="279" t="str">
        <f>E1428</f>
        <v/>
      </c>
      <c r="R1428" s="281"/>
      <c r="S1428" s="281"/>
    </row>
    <row r="1429" spans="1:19" s="119" customFormat="1" x14ac:dyDescent="0.2">
      <c r="A1429" s="113"/>
      <c r="B1429" s="194" t="s">
        <v>216</v>
      </c>
      <c r="C1429" s="195" t="s">
        <v>426</v>
      </c>
      <c r="D1429" s="71"/>
      <c r="E1429" s="462" t="str">
        <f>IF('3'!$AA$26="","",'3'!$AA$26)</f>
        <v/>
      </c>
      <c r="F1429" s="463"/>
      <c r="G1429" s="463"/>
      <c r="H1429" s="463"/>
      <c r="I1429" s="463"/>
      <c r="J1429" s="463"/>
      <c r="K1429" s="466"/>
      <c r="L1429" s="77"/>
      <c r="P1429" s="281"/>
      <c r="Q1429" s="279" t="str">
        <f>E1429</f>
        <v/>
      </c>
      <c r="R1429" s="281"/>
      <c r="S1429" s="281"/>
    </row>
    <row r="1430" spans="1:19" x14ac:dyDescent="0.25">
      <c r="A1430" s="18"/>
      <c r="B1430" s="194" t="s">
        <v>219</v>
      </c>
      <c r="C1430" s="195" t="s">
        <v>217</v>
      </c>
      <c r="D1430" s="31"/>
      <c r="E1430" s="462" t="str">
        <f>IF('3'!$AA$29="","",'3'!$AA$29)</f>
        <v/>
      </c>
      <c r="F1430" s="463"/>
      <c r="G1430" s="463"/>
      <c r="H1430" s="463"/>
      <c r="I1430" s="463"/>
      <c r="J1430" s="463"/>
      <c r="K1430" s="466"/>
      <c r="L1430" s="3"/>
      <c r="Q1430" s="279" t="str">
        <f>E1430</f>
        <v/>
      </c>
    </row>
    <row r="1431" spans="1:19" s="119" customFormat="1" x14ac:dyDescent="0.2">
      <c r="A1431" s="113"/>
      <c r="B1431" s="194" t="s">
        <v>803</v>
      </c>
      <c r="C1431" s="195" t="s">
        <v>220</v>
      </c>
      <c r="D1431" s="71"/>
      <c r="E1431" s="462" t="str">
        <f>IF('3'!$AA$33="","",'3'!$AA$33)</f>
        <v/>
      </c>
      <c r="F1431" s="463"/>
      <c r="G1431" s="463"/>
      <c r="H1431" s="463"/>
      <c r="I1431" s="463"/>
      <c r="J1431" s="463"/>
      <c r="K1431" s="466"/>
      <c r="L1431" s="77"/>
      <c r="P1431" s="281"/>
      <c r="Q1431" s="279" t="str">
        <f>E1431</f>
        <v/>
      </c>
      <c r="R1431" s="281"/>
      <c r="S1431" s="281"/>
    </row>
    <row r="1432" spans="1:19" s="268" customFormat="1" ht="8.25" x14ac:dyDescent="0.15">
      <c r="A1432" s="266"/>
      <c r="B1432" s="266"/>
      <c r="C1432" s="266"/>
      <c r="D1432" s="266"/>
      <c r="E1432" s="266"/>
      <c r="F1432" s="266"/>
      <c r="G1432" s="266"/>
      <c r="H1432" s="266"/>
      <c r="I1432" s="266"/>
      <c r="J1432" s="266"/>
      <c r="K1432" s="266"/>
      <c r="L1432" s="267"/>
      <c r="P1432" s="277"/>
      <c r="Q1432" s="277"/>
      <c r="R1432" s="277"/>
      <c r="S1432" s="277"/>
    </row>
    <row r="1433" spans="1:19" x14ac:dyDescent="0.25">
      <c r="A1433" s="18"/>
      <c r="B1433" s="121">
        <v>4</v>
      </c>
      <c r="C1433" s="115" t="s">
        <v>221</v>
      </c>
      <c r="D1433" s="185"/>
      <c r="E1433" s="189"/>
      <c r="F1433" s="189"/>
      <c r="G1433" s="189"/>
      <c r="H1433" s="189"/>
      <c r="I1433" s="189"/>
      <c r="J1433" s="189"/>
      <c r="K1433" s="189"/>
      <c r="L1433" s="3"/>
    </row>
    <row r="1434" spans="1:19" x14ac:dyDescent="0.25">
      <c r="A1434" s="18"/>
      <c r="B1434" s="194" t="s">
        <v>222</v>
      </c>
      <c r="C1434" s="195" t="s">
        <v>223</v>
      </c>
      <c r="D1434" s="31"/>
      <c r="E1434" s="462" t="str">
        <f>IF('4'!$AA$8="","",'4'!$AA$8)</f>
        <v/>
      </c>
      <c r="F1434" s="463"/>
      <c r="G1434" s="463"/>
      <c r="H1434" s="463"/>
      <c r="I1434" s="463"/>
      <c r="J1434" s="463"/>
      <c r="K1434" s="466"/>
      <c r="L1434" s="3"/>
      <c r="Q1434" s="279" t="str">
        <f>E1434</f>
        <v/>
      </c>
    </row>
    <row r="1435" spans="1:19" x14ac:dyDescent="0.25">
      <c r="A1435" s="18"/>
      <c r="B1435" s="194" t="s">
        <v>226</v>
      </c>
      <c r="C1435" s="195" t="s">
        <v>224</v>
      </c>
      <c r="D1435" s="31"/>
      <c r="E1435" s="462" t="str">
        <f>IF('4'!$AA$11="","",'4'!$AA$11)</f>
        <v/>
      </c>
      <c r="F1435" s="463"/>
      <c r="G1435" s="463"/>
      <c r="H1435" s="463"/>
      <c r="I1435" s="463"/>
      <c r="J1435" s="463"/>
      <c r="K1435" s="466"/>
      <c r="L1435" s="3"/>
      <c r="Q1435" s="279" t="str">
        <f>E1435</f>
        <v/>
      </c>
    </row>
    <row r="1436" spans="1:19" x14ac:dyDescent="0.25">
      <c r="A1436" s="18"/>
      <c r="B1436" s="194" t="s">
        <v>225</v>
      </c>
      <c r="C1436" s="195" t="s">
        <v>227</v>
      </c>
      <c r="D1436" s="31"/>
      <c r="E1436" s="462" t="str">
        <f>IF('4'!$AA$14="","",'4'!$AA$14)</f>
        <v/>
      </c>
      <c r="F1436" s="463"/>
      <c r="G1436" s="463"/>
      <c r="H1436" s="463"/>
      <c r="I1436" s="463"/>
      <c r="J1436" s="463"/>
      <c r="K1436" s="466"/>
      <c r="L1436" s="3"/>
      <c r="Q1436" s="279" t="str">
        <f>E1436</f>
        <v/>
      </c>
    </row>
    <row r="1437" spans="1:19" x14ac:dyDescent="0.25">
      <c r="A1437" s="18"/>
      <c r="B1437" s="194" t="s">
        <v>228</v>
      </c>
      <c r="C1437" s="195" t="s">
        <v>229</v>
      </c>
      <c r="D1437" s="31"/>
      <c r="E1437" s="462" t="str">
        <f>IF('4'!$AA$17="","",'4'!$AA$17)</f>
        <v/>
      </c>
      <c r="F1437" s="463"/>
      <c r="G1437" s="463"/>
      <c r="H1437" s="463"/>
      <c r="I1437" s="463"/>
      <c r="J1437" s="463"/>
      <c r="K1437" s="466"/>
      <c r="L1437" s="3"/>
      <c r="Q1437" s="279" t="str">
        <f>E1437</f>
        <v/>
      </c>
    </row>
    <row r="1438" spans="1:19" x14ac:dyDescent="0.25">
      <c r="A1438" s="18"/>
      <c r="B1438" s="194" t="s">
        <v>230</v>
      </c>
      <c r="C1438" s="195" t="s">
        <v>427</v>
      </c>
      <c r="D1438" s="31"/>
      <c r="E1438" s="462" t="str">
        <f>IF('4'!$AA$20="","",'4'!$AA$20)</f>
        <v/>
      </c>
      <c r="F1438" s="463"/>
      <c r="G1438" s="463"/>
      <c r="H1438" s="463"/>
      <c r="I1438" s="463"/>
      <c r="J1438" s="463"/>
      <c r="K1438" s="466"/>
      <c r="L1438" s="3"/>
      <c r="Q1438" s="279" t="str">
        <f>E1438</f>
        <v/>
      </c>
    </row>
    <row r="1439" spans="1:19" s="268" customFormat="1" ht="8.25" x14ac:dyDescent="0.15">
      <c r="A1439" s="266"/>
      <c r="B1439" s="266"/>
      <c r="C1439" s="266"/>
      <c r="D1439" s="266"/>
      <c r="E1439" s="266"/>
      <c r="F1439" s="266"/>
      <c r="G1439" s="266"/>
      <c r="H1439" s="266"/>
      <c r="I1439" s="266"/>
      <c r="J1439" s="266"/>
      <c r="K1439" s="266"/>
      <c r="L1439" s="267"/>
      <c r="P1439" s="277"/>
      <c r="Q1439" s="277"/>
      <c r="R1439" s="277"/>
      <c r="S1439" s="277"/>
    </row>
    <row r="1440" spans="1:19" x14ac:dyDescent="0.25">
      <c r="A1440" s="18"/>
      <c r="B1440" s="121">
        <v>5</v>
      </c>
      <c r="C1440" s="115" t="s">
        <v>231</v>
      </c>
      <c r="D1440" s="201">
        <f>FormControl!C1515</f>
        <v>0</v>
      </c>
      <c r="E1440" s="270">
        <f>FormControl!$K$154</f>
        <v>0</v>
      </c>
      <c r="F1440" s="189"/>
      <c r="G1440" s="189"/>
      <c r="H1440" s="189"/>
      <c r="I1440" s="189"/>
      <c r="J1440" s="189"/>
      <c r="K1440" s="189"/>
      <c r="L1440" s="3"/>
    </row>
    <row r="1441" spans="1:17" x14ac:dyDescent="0.25">
      <c r="A1441" s="18"/>
      <c r="B1441" s="123"/>
      <c r="C1441" s="118" t="s">
        <v>595</v>
      </c>
      <c r="D1441" s="192"/>
      <c r="E1441" s="192"/>
      <c r="F1441" s="192"/>
      <c r="G1441" s="192"/>
      <c r="H1441" s="192"/>
      <c r="I1441" s="192"/>
      <c r="J1441" s="192"/>
      <c r="K1441" s="192"/>
      <c r="L1441" s="3"/>
    </row>
    <row r="1442" spans="1:17" x14ac:dyDescent="0.25">
      <c r="A1442" s="18"/>
      <c r="B1442" s="194" t="s">
        <v>233</v>
      </c>
      <c r="C1442" s="196" t="s">
        <v>428</v>
      </c>
      <c r="D1442" s="31"/>
      <c r="E1442" s="462" t="str">
        <f>IF('5'!$AA$12="","",'5'!$AA$12)</f>
        <v/>
      </c>
      <c r="F1442" s="463"/>
      <c r="G1442" s="463"/>
      <c r="H1442" s="463"/>
      <c r="I1442" s="463"/>
      <c r="J1442" s="463"/>
      <c r="K1442" s="466"/>
      <c r="L1442" s="3"/>
      <c r="Q1442" s="279" t="str">
        <f t="shared" ref="Q1442:Q1447" si="93">E1442</f>
        <v/>
      </c>
    </row>
    <row r="1443" spans="1:17" ht="25.5" x14ac:dyDescent="0.25">
      <c r="A1443" s="18"/>
      <c r="B1443" s="194" t="s">
        <v>234</v>
      </c>
      <c r="C1443" s="196" t="s">
        <v>239</v>
      </c>
      <c r="D1443" s="31"/>
      <c r="E1443" s="462" t="str">
        <f>IF('5'!$AA$13="","",'5'!$AA$13)</f>
        <v/>
      </c>
      <c r="F1443" s="463"/>
      <c r="G1443" s="463"/>
      <c r="H1443" s="463"/>
      <c r="I1443" s="463"/>
      <c r="J1443" s="463"/>
      <c r="K1443" s="466"/>
      <c r="L1443" s="3"/>
      <c r="Q1443" s="279" t="str">
        <f t="shared" si="93"/>
        <v/>
      </c>
    </row>
    <row r="1444" spans="1:17" ht="25.5" x14ac:dyDescent="0.25">
      <c r="A1444" s="18"/>
      <c r="B1444" s="194" t="s">
        <v>235</v>
      </c>
      <c r="C1444" s="196" t="s">
        <v>240</v>
      </c>
      <c r="D1444" s="31"/>
      <c r="E1444" s="462" t="str">
        <f>IF('5'!$AA$14="","",'5'!$AA$14)</f>
        <v/>
      </c>
      <c r="F1444" s="463"/>
      <c r="G1444" s="463"/>
      <c r="H1444" s="463"/>
      <c r="I1444" s="463"/>
      <c r="J1444" s="463"/>
      <c r="K1444" s="466"/>
      <c r="L1444" s="3"/>
      <c r="Q1444" s="279" t="str">
        <f t="shared" si="93"/>
        <v/>
      </c>
    </row>
    <row r="1445" spans="1:17" x14ac:dyDescent="0.25">
      <c r="A1445" s="18"/>
      <c r="B1445" s="194" t="s">
        <v>236</v>
      </c>
      <c r="C1445" s="196" t="s">
        <v>241</v>
      </c>
      <c r="D1445" s="31"/>
      <c r="E1445" s="462" t="str">
        <f>IF('5'!$AA$15="","",'5'!$AA$15)</f>
        <v/>
      </c>
      <c r="F1445" s="463"/>
      <c r="G1445" s="463"/>
      <c r="H1445" s="463"/>
      <c r="I1445" s="463"/>
      <c r="J1445" s="463"/>
      <c r="K1445" s="466"/>
      <c r="L1445" s="3"/>
      <c r="Q1445" s="279" t="str">
        <f t="shared" si="93"/>
        <v/>
      </c>
    </row>
    <row r="1446" spans="1:17" x14ac:dyDescent="0.25">
      <c r="A1446" s="18"/>
      <c r="B1446" s="194" t="s">
        <v>237</v>
      </c>
      <c r="C1446" s="196" t="s">
        <v>242</v>
      </c>
      <c r="D1446" s="31"/>
      <c r="E1446" s="462" t="str">
        <f>IF('5'!$AA$16="","",'5'!$AA$16)</f>
        <v/>
      </c>
      <c r="F1446" s="463"/>
      <c r="G1446" s="463"/>
      <c r="H1446" s="463"/>
      <c r="I1446" s="463"/>
      <c r="J1446" s="463"/>
      <c r="K1446" s="466"/>
      <c r="L1446" s="3"/>
      <c r="Q1446" s="279" t="str">
        <f t="shared" si="93"/>
        <v/>
      </c>
    </row>
    <row r="1447" spans="1:17" x14ac:dyDescent="0.25">
      <c r="A1447" s="18"/>
      <c r="B1447" s="194" t="s">
        <v>238</v>
      </c>
      <c r="C1447" s="196" t="s">
        <v>243</v>
      </c>
      <c r="D1447" s="31"/>
      <c r="E1447" s="462" t="str">
        <f>IF('5'!$AA$17="","",'5'!$AA$17)</f>
        <v/>
      </c>
      <c r="F1447" s="463"/>
      <c r="G1447" s="463"/>
      <c r="H1447" s="463"/>
      <c r="I1447" s="463"/>
      <c r="J1447" s="463"/>
      <c r="K1447" s="466"/>
      <c r="L1447" s="3"/>
      <c r="Q1447" s="279" t="str">
        <f t="shared" si="93"/>
        <v/>
      </c>
    </row>
    <row r="1448" spans="1:17" x14ac:dyDescent="0.25">
      <c r="A1448" s="18"/>
      <c r="B1448" s="123"/>
      <c r="C1448" s="118" t="s">
        <v>245</v>
      </c>
      <c r="D1448" s="192"/>
      <c r="E1448" s="192"/>
      <c r="F1448" s="192"/>
      <c r="G1448" s="192"/>
      <c r="H1448" s="192"/>
      <c r="I1448" s="192"/>
      <c r="J1448" s="192"/>
      <c r="K1448" s="192"/>
      <c r="L1448" s="3"/>
    </row>
    <row r="1449" spans="1:17" x14ac:dyDescent="0.25">
      <c r="A1449" s="18"/>
      <c r="B1449" s="194" t="s">
        <v>233</v>
      </c>
      <c r="C1449" s="196" t="s">
        <v>428</v>
      </c>
      <c r="D1449" s="31"/>
      <c r="E1449" s="462" t="str">
        <f>IF('5'!$AA$20="","",'5'!$AA$20)</f>
        <v/>
      </c>
      <c r="F1449" s="463"/>
      <c r="G1449" s="463"/>
      <c r="H1449" s="463"/>
      <c r="I1449" s="463"/>
      <c r="J1449" s="463"/>
      <c r="K1449" s="466"/>
      <c r="L1449" s="3"/>
      <c r="Q1449" s="279" t="str">
        <f t="shared" ref="Q1449:Q1454" si="94">E1449</f>
        <v/>
      </c>
    </row>
    <row r="1450" spans="1:17" ht="25.5" x14ac:dyDescent="0.25">
      <c r="A1450" s="18"/>
      <c r="B1450" s="194" t="s">
        <v>234</v>
      </c>
      <c r="C1450" s="196" t="s">
        <v>239</v>
      </c>
      <c r="D1450" s="31"/>
      <c r="E1450" s="462" t="str">
        <f>IF('5'!$AA$21="","",'5'!$AA$21)</f>
        <v/>
      </c>
      <c r="F1450" s="463"/>
      <c r="G1450" s="463"/>
      <c r="H1450" s="463"/>
      <c r="I1450" s="463"/>
      <c r="J1450" s="463"/>
      <c r="K1450" s="466"/>
      <c r="L1450" s="3"/>
      <c r="Q1450" s="279" t="str">
        <f t="shared" si="94"/>
        <v/>
      </c>
    </row>
    <row r="1451" spans="1:17" ht="25.5" x14ac:dyDescent="0.25">
      <c r="A1451" s="18"/>
      <c r="B1451" s="194" t="s">
        <v>235</v>
      </c>
      <c r="C1451" s="196" t="s">
        <v>240</v>
      </c>
      <c r="D1451" s="31"/>
      <c r="E1451" s="462" t="str">
        <f>IF('5'!$AA$22="","",'5'!$AA$22)</f>
        <v/>
      </c>
      <c r="F1451" s="463"/>
      <c r="G1451" s="463"/>
      <c r="H1451" s="463"/>
      <c r="I1451" s="463"/>
      <c r="J1451" s="463"/>
      <c r="K1451" s="466"/>
      <c r="L1451" s="3"/>
      <c r="Q1451" s="279" t="str">
        <f t="shared" si="94"/>
        <v/>
      </c>
    </row>
    <row r="1452" spans="1:17" x14ac:dyDescent="0.25">
      <c r="A1452" s="18"/>
      <c r="B1452" s="194" t="s">
        <v>236</v>
      </c>
      <c r="C1452" s="196" t="s">
        <v>241</v>
      </c>
      <c r="D1452" s="31"/>
      <c r="E1452" s="462" t="str">
        <f>IF('5'!$AA$23="","",'5'!$AA$23)</f>
        <v/>
      </c>
      <c r="F1452" s="463"/>
      <c r="G1452" s="463"/>
      <c r="H1452" s="463"/>
      <c r="I1452" s="463"/>
      <c r="J1452" s="463"/>
      <c r="K1452" s="466"/>
      <c r="L1452" s="3"/>
      <c r="Q1452" s="279" t="str">
        <f t="shared" si="94"/>
        <v/>
      </c>
    </row>
    <row r="1453" spans="1:17" x14ac:dyDescent="0.25">
      <c r="A1453" s="18"/>
      <c r="B1453" s="194" t="s">
        <v>237</v>
      </c>
      <c r="C1453" s="196" t="s">
        <v>242</v>
      </c>
      <c r="D1453" s="31"/>
      <c r="E1453" s="462" t="str">
        <f>IF('5'!$AA$24="","",'5'!$AA$24)</f>
        <v/>
      </c>
      <c r="F1453" s="463"/>
      <c r="G1453" s="463"/>
      <c r="H1453" s="463"/>
      <c r="I1453" s="463"/>
      <c r="J1453" s="463"/>
      <c r="K1453" s="466"/>
      <c r="L1453" s="3"/>
      <c r="Q1453" s="279" t="str">
        <f t="shared" si="94"/>
        <v/>
      </c>
    </row>
    <row r="1454" spans="1:17" x14ac:dyDescent="0.25">
      <c r="A1454" s="18"/>
      <c r="B1454" s="194" t="s">
        <v>238</v>
      </c>
      <c r="C1454" s="196" t="s">
        <v>243</v>
      </c>
      <c r="D1454" s="31"/>
      <c r="E1454" s="462" t="str">
        <f>IF('5'!$AA$25="","",'5'!$AA$25)</f>
        <v/>
      </c>
      <c r="F1454" s="463"/>
      <c r="G1454" s="463"/>
      <c r="H1454" s="463"/>
      <c r="I1454" s="463"/>
      <c r="J1454" s="463"/>
      <c r="K1454" s="466"/>
      <c r="L1454" s="3"/>
      <c r="Q1454" s="279" t="str">
        <f t="shared" si="94"/>
        <v/>
      </c>
    </row>
    <row r="1455" spans="1:17" x14ac:dyDescent="0.25">
      <c r="A1455" s="18"/>
      <c r="B1455" s="123"/>
      <c r="C1455" s="118" t="s">
        <v>246</v>
      </c>
      <c r="D1455" s="192"/>
      <c r="E1455" s="192"/>
      <c r="F1455" s="192"/>
      <c r="G1455" s="192"/>
      <c r="H1455" s="192"/>
      <c r="I1455" s="192"/>
      <c r="J1455" s="192"/>
      <c r="K1455" s="192"/>
      <c r="L1455" s="3"/>
    </row>
    <row r="1456" spans="1:17" x14ac:dyDescent="0.25">
      <c r="A1456" s="18"/>
      <c r="B1456" s="194" t="s">
        <v>233</v>
      </c>
      <c r="C1456" s="196" t="s">
        <v>428</v>
      </c>
      <c r="D1456" s="31"/>
      <c r="E1456" s="462" t="str">
        <f>IF('5'!$AA$28="","",'5'!$AA$28)</f>
        <v/>
      </c>
      <c r="F1456" s="463"/>
      <c r="G1456" s="463"/>
      <c r="H1456" s="463"/>
      <c r="I1456" s="463"/>
      <c r="J1456" s="463"/>
      <c r="K1456" s="466"/>
      <c r="L1456" s="3"/>
      <c r="Q1456" s="279" t="str">
        <f t="shared" ref="Q1456:Q1461" si="95">E1456</f>
        <v/>
      </c>
    </row>
    <row r="1457" spans="1:17" ht="25.5" x14ac:dyDescent="0.25">
      <c r="A1457" s="18"/>
      <c r="B1457" s="194" t="s">
        <v>234</v>
      </c>
      <c r="C1457" s="196" t="s">
        <v>239</v>
      </c>
      <c r="D1457" s="31"/>
      <c r="E1457" s="462" t="str">
        <f>IF('5'!$AA$29="","",'5'!$AA$29)</f>
        <v/>
      </c>
      <c r="F1457" s="463"/>
      <c r="G1457" s="463"/>
      <c r="H1457" s="463"/>
      <c r="I1457" s="463"/>
      <c r="J1457" s="463"/>
      <c r="K1457" s="466"/>
      <c r="L1457" s="3"/>
      <c r="Q1457" s="279" t="str">
        <f t="shared" si="95"/>
        <v/>
      </c>
    </row>
    <row r="1458" spans="1:17" ht="25.5" x14ac:dyDescent="0.25">
      <c r="A1458" s="18"/>
      <c r="B1458" s="194" t="s">
        <v>235</v>
      </c>
      <c r="C1458" s="196" t="s">
        <v>240</v>
      </c>
      <c r="D1458" s="31"/>
      <c r="E1458" s="462" t="str">
        <f>IF('5'!$AA$30="","",'5'!$AA$30)</f>
        <v/>
      </c>
      <c r="F1458" s="463"/>
      <c r="G1458" s="463"/>
      <c r="H1458" s="463"/>
      <c r="I1458" s="463"/>
      <c r="J1458" s="463"/>
      <c r="K1458" s="466"/>
      <c r="L1458" s="3"/>
      <c r="Q1458" s="279" t="str">
        <f t="shared" si="95"/>
        <v/>
      </c>
    </row>
    <row r="1459" spans="1:17" x14ac:dyDescent="0.25">
      <c r="A1459" s="18"/>
      <c r="B1459" s="194" t="s">
        <v>236</v>
      </c>
      <c r="C1459" s="196" t="s">
        <v>241</v>
      </c>
      <c r="D1459" s="31"/>
      <c r="E1459" s="462" t="str">
        <f>IF('5'!$AA$31="","",'5'!$AA$31)</f>
        <v/>
      </c>
      <c r="F1459" s="463"/>
      <c r="G1459" s="463"/>
      <c r="H1459" s="463"/>
      <c r="I1459" s="463"/>
      <c r="J1459" s="463"/>
      <c r="K1459" s="466"/>
      <c r="L1459" s="3"/>
      <c r="Q1459" s="279" t="str">
        <f t="shared" si="95"/>
        <v/>
      </c>
    </row>
    <row r="1460" spans="1:17" x14ac:dyDescent="0.25">
      <c r="A1460" s="18"/>
      <c r="B1460" s="194" t="s">
        <v>237</v>
      </c>
      <c r="C1460" s="196" t="s">
        <v>242</v>
      </c>
      <c r="D1460" s="31"/>
      <c r="E1460" s="462" t="str">
        <f>IF('5'!$AA$32="","",'5'!$AA$32)</f>
        <v/>
      </c>
      <c r="F1460" s="463"/>
      <c r="G1460" s="463"/>
      <c r="H1460" s="463"/>
      <c r="I1460" s="463"/>
      <c r="J1460" s="463"/>
      <c r="K1460" s="466"/>
      <c r="L1460" s="3"/>
      <c r="Q1460" s="279" t="str">
        <f t="shared" si="95"/>
        <v/>
      </c>
    </row>
    <row r="1461" spans="1:17" x14ac:dyDescent="0.25">
      <c r="A1461" s="18"/>
      <c r="B1461" s="194" t="s">
        <v>238</v>
      </c>
      <c r="C1461" s="196" t="s">
        <v>243</v>
      </c>
      <c r="D1461" s="31"/>
      <c r="E1461" s="462" t="str">
        <f>IF('5'!$AA$33="","",'5'!$AA$33)</f>
        <v/>
      </c>
      <c r="F1461" s="463"/>
      <c r="G1461" s="463"/>
      <c r="H1461" s="463"/>
      <c r="I1461" s="463"/>
      <c r="J1461" s="463"/>
      <c r="K1461" s="466"/>
      <c r="L1461" s="3"/>
      <c r="Q1461" s="279" t="str">
        <f t="shared" si="95"/>
        <v/>
      </c>
    </row>
    <row r="1462" spans="1:17" x14ac:dyDescent="0.25">
      <c r="A1462" s="18"/>
      <c r="B1462" s="123"/>
      <c r="C1462" s="118" t="s">
        <v>247</v>
      </c>
      <c r="D1462" s="192"/>
      <c r="E1462" s="192"/>
      <c r="F1462" s="192"/>
      <c r="G1462" s="192"/>
      <c r="H1462" s="192"/>
      <c r="I1462" s="192"/>
      <c r="J1462" s="192"/>
      <c r="K1462" s="192"/>
      <c r="L1462" s="3"/>
    </row>
    <row r="1463" spans="1:17" x14ac:dyDescent="0.25">
      <c r="A1463" s="18"/>
      <c r="B1463" s="194" t="s">
        <v>233</v>
      </c>
      <c r="C1463" s="196" t="s">
        <v>428</v>
      </c>
      <c r="D1463" s="31"/>
      <c r="E1463" s="462" t="str">
        <f>IF('5'!$AA$36="","",'5'!$AA$36)</f>
        <v/>
      </c>
      <c r="F1463" s="463"/>
      <c r="G1463" s="463"/>
      <c r="H1463" s="463"/>
      <c r="I1463" s="463"/>
      <c r="J1463" s="463"/>
      <c r="K1463" s="466"/>
      <c r="L1463" s="3"/>
      <c r="Q1463" s="279" t="str">
        <f t="shared" ref="Q1463:Q1468" si="96">E1463</f>
        <v/>
      </c>
    </row>
    <row r="1464" spans="1:17" ht="25.5" x14ac:dyDescent="0.25">
      <c r="A1464" s="18"/>
      <c r="B1464" s="194" t="s">
        <v>234</v>
      </c>
      <c r="C1464" s="196" t="s">
        <v>239</v>
      </c>
      <c r="D1464" s="31"/>
      <c r="E1464" s="462" t="str">
        <f>IF('5'!$AA$37="","",'5'!$AA$37)</f>
        <v/>
      </c>
      <c r="F1464" s="463"/>
      <c r="G1464" s="463"/>
      <c r="H1464" s="463"/>
      <c r="I1464" s="463"/>
      <c r="J1464" s="463"/>
      <c r="K1464" s="466"/>
      <c r="L1464" s="3"/>
      <c r="Q1464" s="279" t="str">
        <f t="shared" si="96"/>
        <v/>
      </c>
    </row>
    <row r="1465" spans="1:17" ht="25.5" x14ac:dyDescent="0.25">
      <c r="A1465" s="18"/>
      <c r="B1465" s="194" t="s">
        <v>235</v>
      </c>
      <c r="C1465" s="196" t="s">
        <v>240</v>
      </c>
      <c r="D1465" s="31"/>
      <c r="E1465" s="462" t="str">
        <f>IF('5'!$AA$38="","",'5'!$AA$38)</f>
        <v/>
      </c>
      <c r="F1465" s="463"/>
      <c r="G1465" s="463"/>
      <c r="H1465" s="463"/>
      <c r="I1465" s="463"/>
      <c r="J1465" s="463"/>
      <c r="K1465" s="466"/>
      <c r="L1465" s="3"/>
      <c r="Q1465" s="279" t="str">
        <f t="shared" si="96"/>
        <v/>
      </c>
    </row>
    <row r="1466" spans="1:17" x14ac:dyDescent="0.25">
      <c r="A1466" s="18"/>
      <c r="B1466" s="194" t="s">
        <v>236</v>
      </c>
      <c r="C1466" s="196" t="s">
        <v>241</v>
      </c>
      <c r="D1466" s="31"/>
      <c r="E1466" s="462" t="str">
        <f>IF('5'!$AA$39="","",'5'!$AA$39)</f>
        <v/>
      </c>
      <c r="F1466" s="463"/>
      <c r="G1466" s="463"/>
      <c r="H1466" s="463"/>
      <c r="I1466" s="463"/>
      <c r="J1466" s="463"/>
      <c r="K1466" s="466"/>
      <c r="L1466" s="3"/>
      <c r="Q1466" s="279" t="str">
        <f t="shared" si="96"/>
        <v/>
      </c>
    </row>
    <row r="1467" spans="1:17" x14ac:dyDescent="0.25">
      <c r="A1467" s="18"/>
      <c r="B1467" s="194" t="s">
        <v>237</v>
      </c>
      <c r="C1467" s="196" t="s">
        <v>242</v>
      </c>
      <c r="D1467" s="31"/>
      <c r="E1467" s="462" t="str">
        <f>IF('5'!$AA$40="","",'5'!$AA$40)</f>
        <v/>
      </c>
      <c r="F1467" s="463"/>
      <c r="G1467" s="463"/>
      <c r="H1467" s="463"/>
      <c r="I1467" s="463"/>
      <c r="J1467" s="463"/>
      <c r="K1467" s="466"/>
      <c r="L1467" s="3"/>
      <c r="Q1467" s="279" t="str">
        <f t="shared" si="96"/>
        <v/>
      </c>
    </row>
    <row r="1468" spans="1:17" x14ac:dyDescent="0.25">
      <c r="A1468" s="18"/>
      <c r="B1468" s="194" t="s">
        <v>238</v>
      </c>
      <c r="C1468" s="196" t="s">
        <v>243</v>
      </c>
      <c r="D1468" s="31"/>
      <c r="E1468" s="462" t="str">
        <f>IF('5'!$AA$41="","",'5'!$AA$41)</f>
        <v/>
      </c>
      <c r="F1468" s="463"/>
      <c r="G1468" s="463"/>
      <c r="H1468" s="463"/>
      <c r="I1468" s="463"/>
      <c r="J1468" s="463"/>
      <c r="K1468" s="466"/>
      <c r="L1468" s="3"/>
      <c r="Q1468" s="279" t="str">
        <f t="shared" si="96"/>
        <v/>
      </c>
    </row>
    <row r="1469" spans="1:17" x14ac:dyDescent="0.25">
      <c r="A1469" s="18"/>
      <c r="B1469" s="123"/>
      <c r="C1469" s="118" t="s">
        <v>248</v>
      </c>
      <c r="D1469" s="192"/>
      <c r="E1469" s="192"/>
      <c r="F1469" s="192"/>
      <c r="G1469" s="192"/>
      <c r="H1469" s="192"/>
      <c r="I1469" s="192"/>
      <c r="J1469" s="192"/>
      <c r="K1469" s="192"/>
      <c r="L1469" s="3"/>
    </row>
    <row r="1470" spans="1:17" x14ac:dyDescent="0.25">
      <c r="A1470" s="18"/>
      <c r="B1470" s="194" t="s">
        <v>233</v>
      </c>
      <c r="C1470" s="196" t="s">
        <v>428</v>
      </c>
      <c r="D1470" s="31"/>
      <c r="E1470" s="462" t="str">
        <f>IF('5'!$AA$44="","",'5'!$AA$44)</f>
        <v/>
      </c>
      <c r="F1470" s="463"/>
      <c r="G1470" s="463"/>
      <c r="H1470" s="463"/>
      <c r="I1470" s="463"/>
      <c r="J1470" s="463"/>
      <c r="K1470" s="466"/>
      <c r="L1470" s="3"/>
      <c r="Q1470" s="279" t="str">
        <f t="shared" ref="Q1470:Q1475" si="97">E1470</f>
        <v/>
      </c>
    </row>
    <row r="1471" spans="1:17" ht="25.5" x14ac:dyDescent="0.25">
      <c r="A1471" s="18"/>
      <c r="B1471" s="194" t="s">
        <v>234</v>
      </c>
      <c r="C1471" s="196" t="s">
        <v>239</v>
      </c>
      <c r="D1471" s="31"/>
      <c r="E1471" s="462" t="str">
        <f>IF('5'!$AA$45="","",'5'!$AA$45)</f>
        <v/>
      </c>
      <c r="F1471" s="463"/>
      <c r="G1471" s="463"/>
      <c r="H1471" s="463"/>
      <c r="I1471" s="463"/>
      <c r="J1471" s="463"/>
      <c r="K1471" s="466"/>
      <c r="L1471" s="3"/>
      <c r="Q1471" s="279" t="str">
        <f t="shared" si="97"/>
        <v/>
      </c>
    </row>
    <row r="1472" spans="1:17" ht="25.5" x14ac:dyDescent="0.25">
      <c r="A1472" s="18"/>
      <c r="B1472" s="194" t="s">
        <v>235</v>
      </c>
      <c r="C1472" s="196" t="s">
        <v>240</v>
      </c>
      <c r="D1472" s="31"/>
      <c r="E1472" s="462" t="str">
        <f>IF('5'!$AA$46="","",'5'!$AA$46)</f>
        <v/>
      </c>
      <c r="F1472" s="463"/>
      <c r="G1472" s="463"/>
      <c r="H1472" s="463"/>
      <c r="I1472" s="463"/>
      <c r="J1472" s="463"/>
      <c r="K1472" s="466"/>
      <c r="L1472" s="3"/>
      <c r="Q1472" s="279" t="str">
        <f t="shared" si="97"/>
        <v/>
      </c>
    </row>
    <row r="1473" spans="1:19" x14ac:dyDescent="0.25">
      <c r="A1473" s="18"/>
      <c r="B1473" s="194" t="s">
        <v>236</v>
      </c>
      <c r="C1473" s="196" t="s">
        <v>241</v>
      </c>
      <c r="D1473" s="31"/>
      <c r="E1473" s="462" t="str">
        <f>IF('5'!$AA$47="","",'5'!$AA$47)</f>
        <v/>
      </c>
      <c r="F1473" s="463"/>
      <c r="G1473" s="463"/>
      <c r="H1473" s="463"/>
      <c r="I1473" s="463"/>
      <c r="J1473" s="463"/>
      <c r="K1473" s="466"/>
      <c r="L1473" s="3"/>
      <c r="Q1473" s="279" t="str">
        <f t="shared" si="97"/>
        <v/>
      </c>
    </row>
    <row r="1474" spans="1:19" x14ac:dyDescent="0.25">
      <c r="A1474" s="18"/>
      <c r="B1474" s="194" t="s">
        <v>237</v>
      </c>
      <c r="C1474" s="196" t="s">
        <v>242</v>
      </c>
      <c r="D1474" s="31"/>
      <c r="E1474" s="462" t="str">
        <f>IF('5'!$AA$48="","",'5'!$AA$48)</f>
        <v/>
      </c>
      <c r="F1474" s="463"/>
      <c r="G1474" s="463"/>
      <c r="H1474" s="463"/>
      <c r="I1474" s="463"/>
      <c r="J1474" s="463"/>
      <c r="K1474" s="466"/>
      <c r="L1474" s="3"/>
      <c r="Q1474" s="279" t="str">
        <f t="shared" si="97"/>
        <v/>
      </c>
    </row>
    <row r="1475" spans="1:19" x14ac:dyDescent="0.25">
      <c r="A1475" s="18"/>
      <c r="B1475" s="194" t="s">
        <v>238</v>
      </c>
      <c r="C1475" s="196" t="s">
        <v>243</v>
      </c>
      <c r="D1475" s="31"/>
      <c r="E1475" s="462" t="str">
        <f>IF('5'!$AA$49="","",'5'!$AA$49)</f>
        <v/>
      </c>
      <c r="F1475" s="463"/>
      <c r="G1475" s="463"/>
      <c r="H1475" s="463"/>
      <c r="I1475" s="463"/>
      <c r="J1475" s="463"/>
      <c r="K1475" s="466"/>
      <c r="L1475" s="3"/>
      <c r="Q1475" s="279" t="str">
        <f t="shared" si="97"/>
        <v/>
      </c>
    </row>
    <row r="1476" spans="1:19" s="268" customFormat="1" ht="8.25" x14ac:dyDescent="0.15">
      <c r="A1476" s="266"/>
      <c r="B1476" s="266"/>
      <c r="C1476" s="266"/>
      <c r="D1476" s="266"/>
      <c r="E1476" s="266"/>
      <c r="F1476" s="266"/>
      <c r="G1476" s="266"/>
      <c r="H1476" s="266"/>
      <c r="I1476" s="266"/>
      <c r="J1476" s="266"/>
      <c r="K1476" s="266"/>
      <c r="L1476" s="267"/>
      <c r="P1476" s="277"/>
      <c r="Q1476" s="277"/>
      <c r="R1476" s="277"/>
      <c r="S1476" s="277"/>
    </row>
    <row r="1477" spans="1:19" x14ac:dyDescent="0.25">
      <c r="A1477" s="18"/>
      <c r="B1477" s="121">
        <v>6</v>
      </c>
      <c r="C1477" s="115" t="s">
        <v>429</v>
      </c>
      <c r="D1477" s="185"/>
      <c r="E1477" s="189"/>
      <c r="F1477" s="189"/>
      <c r="G1477" s="189"/>
      <c r="H1477" s="189"/>
      <c r="I1477" s="189"/>
      <c r="J1477" s="189"/>
      <c r="K1477" s="189"/>
      <c r="L1477" s="3"/>
    </row>
    <row r="1478" spans="1:19" x14ac:dyDescent="0.25">
      <c r="A1478" s="18"/>
      <c r="B1478" s="194" t="s">
        <v>253</v>
      </c>
      <c r="C1478" s="195" t="s">
        <v>430</v>
      </c>
      <c r="D1478" s="31"/>
      <c r="E1478" s="462" t="str">
        <f>IF('6'!$AA$8="","",'6'!$AA$8)</f>
        <v/>
      </c>
      <c r="F1478" s="463"/>
      <c r="G1478" s="463"/>
      <c r="H1478" s="464" t="str">
        <f>IF('6'!$AA$10="","",'6'!$AA$10)</f>
        <v/>
      </c>
      <c r="I1478" s="464"/>
      <c r="J1478" s="464"/>
      <c r="K1478" s="464"/>
      <c r="L1478" s="3"/>
      <c r="R1478" s="279" t="str">
        <f>H1478</f>
        <v/>
      </c>
    </row>
    <row r="1479" spans="1:19" x14ac:dyDescent="0.25">
      <c r="A1479" s="18"/>
      <c r="B1479" s="194" t="s">
        <v>254</v>
      </c>
      <c r="C1479" s="195" t="s">
        <v>431</v>
      </c>
      <c r="D1479" s="31"/>
      <c r="E1479" s="462" t="str">
        <f>IF('6'!$AA$13="","",'6'!$AA$13)</f>
        <v/>
      </c>
      <c r="F1479" s="463"/>
      <c r="G1479" s="463"/>
      <c r="H1479" s="464" t="str">
        <f>IF('6'!$AA$15="","",'6'!$AA$15)</f>
        <v/>
      </c>
      <c r="I1479" s="464"/>
      <c r="J1479" s="464"/>
      <c r="K1479" s="464"/>
      <c r="L1479" s="3"/>
      <c r="R1479" s="279" t="str">
        <f>H1479</f>
        <v/>
      </c>
    </row>
    <row r="1480" spans="1:19" x14ac:dyDescent="0.25">
      <c r="A1480" s="18"/>
      <c r="B1480" s="194" t="s">
        <v>256</v>
      </c>
      <c r="C1480" s="195" t="s">
        <v>279</v>
      </c>
      <c r="D1480" s="31"/>
      <c r="E1480" s="462" t="str">
        <f>IF('6'!$AA$18="","",'6'!$AA$18)</f>
        <v/>
      </c>
      <c r="F1480" s="463"/>
      <c r="G1480" s="463"/>
      <c r="H1480" s="463"/>
      <c r="I1480" s="463"/>
      <c r="J1480" s="463"/>
      <c r="K1480" s="466"/>
      <c r="L1480" s="3"/>
      <c r="Q1480" s="279" t="str">
        <f>E1480</f>
        <v/>
      </c>
    </row>
    <row r="1481" spans="1:19" x14ac:dyDescent="0.25">
      <c r="A1481" s="18"/>
      <c r="B1481" s="194" t="s">
        <v>258</v>
      </c>
      <c r="C1481" s="195" t="s">
        <v>257</v>
      </c>
      <c r="D1481" s="31"/>
      <c r="E1481" s="462" t="str">
        <f>IF('6'!$AA$21="","",'6'!$AA$21)</f>
        <v/>
      </c>
      <c r="F1481" s="463"/>
      <c r="G1481" s="463"/>
      <c r="H1481" s="463"/>
      <c r="I1481" s="463"/>
      <c r="J1481" s="463"/>
      <c r="K1481" s="466"/>
      <c r="L1481" s="3"/>
      <c r="Q1481" s="279" t="str">
        <f>E1481</f>
        <v/>
      </c>
    </row>
    <row r="1482" spans="1:19" x14ac:dyDescent="0.25">
      <c r="A1482" s="18"/>
      <c r="B1482" s="194" t="s">
        <v>261</v>
      </c>
      <c r="C1482" s="195" t="s">
        <v>432</v>
      </c>
      <c r="D1482" s="31"/>
      <c r="E1482" s="462" t="str">
        <f>IF('6'!$AA$24="","",'6'!$AA$24)</f>
        <v/>
      </c>
      <c r="F1482" s="463"/>
      <c r="G1482" s="463"/>
      <c r="H1482" s="463"/>
      <c r="I1482" s="463"/>
      <c r="J1482" s="463"/>
      <c r="K1482" s="466"/>
      <c r="L1482" s="3"/>
      <c r="Q1482" s="279" t="str">
        <f>E1482</f>
        <v/>
      </c>
    </row>
    <row r="1483" spans="1:19" x14ac:dyDescent="0.25">
      <c r="A1483" s="18"/>
      <c r="B1483" s="194" t="s">
        <v>520</v>
      </c>
      <c r="C1483" s="195" t="s">
        <v>521</v>
      </c>
      <c r="D1483" s="31"/>
      <c r="E1483" s="462" t="str">
        <f>IF('6'!$AA$27="","",'6'!$AA$27)</f>
        <v/>
      </c>
      <c r="F1483" s="463"/>
      <c r="G1483" s="463"/>
      <c r="H1483" s="463"/>
      <c r="I1483" s="463"/>
      <c r="J1483" s="463"/>
      <c r="K1483" s="466"/>
      <c r="L1483" s="3"/>
      <c r="Q1483" s="279" t="str">
        <f>E1483</f>
        <v/>
      </c>
    </row>
    <row r="1484" spans="1:19" s="268" customFormat="1" ht="8.25" x14ac:dyDescent="0.15">
      <c r="A1484" s="266"/>
      <c r="B1484" s="266"/>
      <c r="C1484" s="266"/>
      <c r="D1484" s="266"/>
      <c r="E1484" s="266"/>
      <c r="F1484" s="266"/>
      <c r="G1484" s="266"/>
      <c r="H1484" s="266"/>
      <c r="I1484" s="266"/>
      <c r="J1484" s="266"/>
      <c r="K1484" s="266"/>
      <c r="L1484" s="267"/>
      <c r="P1484" s="277"/>
      <c r="Q1484" s="277"/>
      <c r="R1484" s="277"/>
      <c r="S1484" s="277"/>
    </row>
    <row r="1485" spans="1:19" x14ac:dyDescent="0.25">
      <c r="A1485" s="18"/>
      <c r="B1485" s="121">
        <v>7</v>
      </c>
      <c r="C1485" s="115" t="s">
        <v>263</v>
      </c>
      <c r="D1485" s="189"/>
      <c r="E1485" s="189"/>
      <c r="F1485" s="189"/>
      <c r="G1485" s="189"/>
      <c r="H1485" s="189"/>
      <c r="I1485" s="189"/>
      <c r="J1485" s="189"/>
      <c r="K1485" s="189"/>
      <c r="L1485" s="3"/>
      <c r="R1485" s="279"/>
    </row>
    <row r="1486" spans="1:19" x14ac:dyDescent="0.25">
      <c r="A1486" s="18"/>
      <c r="B1486" s="194" t="s">
        <v>264</v>
      </c>
      <c r="C1486" s="195" t="s">
        <v>262</v>
      </c>
      <c r="D1486" s="31"/>
      <c r="E1486" s="462" t="str">
        <f>IF('7'!$AA$10="","",'7'!$AA$10)</f>
        <v/>
      </c>
      <c r="F1486" s="463"/>
      <c r="G1486" s="463"/>
      <c r="H1486" s="464" t="str">
        <f>IF('7'!$AA$12="","",'7'!$AA$12)</f>
        <v/>
      </c>
      <c r="I1486" s="464"/>
      <c r="J1486" s="464"/>
      <c r="K1486" s="464"/>
      <c r="L1486" s="3"/>
      <c r="R1486" s="279" t="str">
        <f>H1486</f>
        <v/>
      </c>
    </row>
    <row r="1487" spans="1:19" x14ac:dyDescent="0.25">
      <c r="A1487" s="18"/>
      <c r="B1487" s="194" t="s">
        <v>269</v>
      </c>
      <c r="C1487" s="195" t="s">
        <v>265</v>
      </c>
      <c r="D1487" s="31"/>
      <c r="E1487" s="462" t="str">
        <f>IF('7'!$AA$15="","",'7'!$AA$15)</f>
        <v/>
      </c>
      <c r="F1487" s="463"/>
      <c r="G1487" s="463"/>
      <c r="H1487" s="464" t="str">
        <f>IF('7'!$AA$16="","",'7'!$AA$16)</f>
        <v/>
      </c>
      <c r="I1487" s="464"/>
      <c r="J1487" s="464"/>
      <c r="K1487" s="464"/>
      <c r="L1487" s="3"/>
      <c r="R1487" s="279" t="str">
        <f>H1487</f>
        <v/>
      </c>
    </row>
    <row r="1488" spans="1:19" x14ac:dyDescent="0.25">
      <c r="A1488" s="18"/>
      <c r="B1488" s="194" t="s">
        <v>278</v>
      </c>
      <c r="C1488" s="195" t="s">
        <v>270</v>
      </c>
      <c r="D1488" s="31"/>
      <c r="E1488" s="462" t="str">
        <f>IF('7'!$AA$19="","",'7'!$AA$19)</f>
        <v/>
      </c>
      <c r="F1488" s="463"/>
      <c r="G1488" s="463"/>
      <c r="H1488" s="464" t="str">
        <f>IF('7'!$AA$21="","",'7'!$AA$21)</f>
        <v/>
      </c>
      <c r="I1488" s="464"/>
      <c r="J1488" s="464"/>
      <c r="K1488" s="464"/>
      <c r="L1488" s="3"/>
      <c r="R1488" s="279" t="str">
        <f>H1488</f>
        <v/>
      </c>
    </row>
    <row r="1489" spans="1:19" x14ac:dyDescent="0.25">
      <c r="A1489" s="18"/>
      <c r="B1489" s="194" t="s">
        <v>281</v>
      </c>
      <c r="C1489" s="195" t="s">
        <v>282</v>
      </c>
      <c r="D1489" s="31"/>
      <c r="E1489" s="462" t="str">
        <f>IF('7'!$AA$28="","",'7'!$AA$28)</f>
        <v/>
      </c>
      <c r="F1489" s="463"/>
      <c r="G1489" s="463"/>
      <c r="H1489" s="464" t="str">
        <f>IF('7'!$AA$30="","",'7'!$AA$30)</f>
        <v/>
      </c>
      <c r="I1489" s="464"/>
      <c r="J1489" s="464"/>
      <c r="K1489" s="464"/>
      <c r="L1489" s="3"/>
      <c r="R1489" s="279" t="str">
        <f>H1489</f>
        <v/>
      </c>
    </row>
    <row r="1490" spans="1:19" x14ac:dyDescent="0.25">
      <c r="A1490" s="18"/>
      <c r="B1490" s="194" t="s">
        <v>286</v>
      </c>
      <c r="C1490" s="195" t="s">
        <v>287</v>
      </c>
      <c r="D1490" s="31"/>
      <c r="E1490" s="462" t="str">
        <f>IF('7'!$AA$33="","",'7'!$AA$33)</f>
        <v/>
      </c>
      <c r="F1490" s="463"/>
      <c r="G1490" s="463"/>
      <c r="H1490" s="464" t="str">
        <f>IF('7'!$AA$34="","",'7'!$AA$34)</f>
        <v/>
      </c>
      <c r="I1490" s="464"/>
      <c r="J1490" s="464"/>
      <c r="K1490" s="464"/>
      <c r="L1490" s="3"/>
      <c r="R1490" s="279" t="str">
        <f>H1490</f>
        <v/>
      </c>
    </row>
    <row r="1491" spans="1:19" x14ac:dyDescent="0.25">
      <c r="A1491" s="18"/>
      <c r="B1491" s="194" t="s">
        <v>290</v>
      </c>
      <c r="C1491" s="195" t="s">
        <v>436</v>
      </c>
      <c r="D1491" s="31"/>
      <c r="E1491" s="462" t="str">
        <f>IF('7'!$AA$38="","",'7'!$AA$38)</f>
        <v/>
      </c>
      <c r="F1491" s="463"/>
      <c r="G1491" s="463"/>
      <c r="H1491" s="474" t="str">
        <f>IF('7'!$AA$41="","",'7'!$AA$41)</f>
        <v/>
      </c>
      <c r="I1491" s="475"/>
      <c r="J1491" s="475"/>
      <c r="K1491" s="476"/>
      <c r="L1491" s="3"/>
      <c r="Q1491" s="279" t="str">
        <f>H1491</f>
        <v/>
      </c>
    </row>
    <row r="1492" spans="1:19" x14ac:dyDescent="0.25">
      <c r="A1492" s="18"/>
      <c r="B1492" s="194"/>
      <c r="C1492" s="195" t="s">
        <v>437</v>
      </c>
      <c r="D1492" s="31"/>
      <c r="E1492" s="462" t="str">
        <f>IF('7'!$AA$39="","",'7'!$AA$39)</f>
        <v/>
      </c>
      <c r="F1492" s="463"/>
      <c r="G1492" s="463"/>
      <c r="H1492" s="479"/>
      <c r="I1492" s="480"/>
      <c r="J1492" s="480"/>
      <c r="K1492" s="481"/>
      <c r="L1492" s="3"/>
      <c r="R1492" s="279"/>
    </row>
    <row r="1493" spans="1:19" x14ac:dyDescent="0.25">
      <c r="A1493" s="18"/>
      <c r="B1493" s="194" t="s">
        <v>294</v>
      </c>
      <c r="C1493" s="195" t="s">
        <v>434</v>
      </c>
      <c r="D1493" s="31"/>
      <c r="E1493" s="462" t="str">
        <f>IF('7'!$AA$47="","",'7'!$AA$47)</f>
        <v/>
      </c>
      <c r="F1493" s="463"/>
      <c r="G1493" s="463"/>
      <c r="H1493" s="464" t="str">
        <f>IF('7'!$AA$48="","",'7'!$AA$48)</f>
        <v/>
      </c>
      <c r="I1493" s="464"/>
      <c r="J1493" s="464"/>
      <c r="K1493" s="464"/>
      <c r="L1493" s="3"/>
      <c r="R1493" s="279" t="str">
        <f>H1493</f>
        <v/>
      </c>
    </row>
    <row r="1494" spans="1:19" x14ac:dyDescent="0.25">
      <c r="A1494" s="18"/>
      <c r="B1494" s="194" t="s">
        <v>433</v>
      </c>
      <c r="C1494" s="195" t="s">
        <v>435</v>
      </c>
      <c r="D1494" s="31"/>
      <c r="E1494" s="462" t="str">
        <f>IF('7'!$AA$56="","",'7'!$AA$56)</f>
        <v/>
      </c>
      <c r="F1494" s="463"/>
      <c r="G1494" s="463"/>
      <c r="H1494" s="464" t="str">
        <f>IF('7'!$AA$57="","",'7'!$AA$57)</f>
        <v/>
      </c>
      <c r="I1494" s="464"/>
      <c r="J1494" s="464"/>
      <c r="K1494" s="464"/>
      <c r="L1494" s="3"/>
      <c r="R1494" s="279" t="str">
        <f>H1494</f>
        <v/>
      </c>
    </row>
    <row r="1495" spans="1:19" s="268" customFormat="1" ht="8.25" x14ac:dyDescent="0.15">
      <c r="A1495" s="266"/>
      <c r="B1495" s="266"/>
      <c r="C1495" s="266"/>
      <c r="D1495" s="266"/>
      <c r="E1495" s="266"/>
      <c r="F1495" s="266"/>
      <c r="G1495" s="266"/>
      <c r="H1495" s="266"/>
      <c r="I1495" s="266"/>
      <c r="J1495" s="266"/>
      <c r="K1495" s="266"/>
      <c r="L1495" s="267"/>
      <c r="P1495" s="277"/>
      <c r="Q1495" s="277"/>
      <c r="R1495" s="277"/>
      <c r="S1495" s="277"/>
    </row>
    <row r="1496" spans="1:19" x14ac:dyDescent="0.25">
      <c r="A1496" s="18"/>
      <c r="B1496" s="121">
        <v>8</v>
      </c>
      <c r="C1496" s="115" t="s">
        <v>298</v>
      </c>
      <c r="D1496" s="189"/>
      <c r="E1496" s="189"/>
      <c r="F1496" s="189"/>
      <c r="G1496" s="189"/>
      <c r="H1496" s="189"/>
      <c r="I1496" s="189"/>
      <c r="J1496" s="189"/>
      <c r="K1496" s="189"/>
      <c r="L1496" s="3"/>
    </row>
    <row r="1497" spans="1:19" ht="25.5" x14ac:dyDescent="0.25">
      <c r="A1497" s="18"/>
      <c r="B1497" s="196" t="s">
        <v>300</v>
      </c>
      <c r="C1497" s="196" t="s">
        <v>439</v>
      </c>
      <c r="D1497" s="196"/>
      <c r="E1497" s="196"/>
      <c r="F1497" s="196"/>
      <c r="G1497" s="196"/>
      <c r="H1497" s="196"/>
      <c r="I1497" s="196"/>
      <c r="J1497" s="196"/>
      <c r="K1497" s="196"/>
      <c r="L1497" s="3"/>
    </row>
    <row r="1498" spans="1:19" x14ac:dyDescent="0.25">
      <c r="A1498" s="18"/>
      <c r="B1498" s="194" t="s">
        <v>233</v>
      </c>
      <c r="C1498" s="196" t="s">
        <v>438</v>
      </c>
      <c r="D1498" s="31"/>
      <c r="E1498" s="462" t="str">
        <f>IF('8'!$AA$8="","",'8'!$AA$8)</f>
        <v/>
      </c>
      <c r="F1498" s="463"/>
      <c r="G1498" s="463"/>
      <c r="H1498" s="474" t="str">
        <f>IF('8'!$AA$14="","",'8'!$AA$14)</f>
        <v/>
      </c>
      <c r="I1498" s="475"/>
      <c r="J1498" s="475"/>
      <c r="K1498" s="476"/>
      <c r="L1498" s="3"/>
      <c r="Q1498" s="278" t="str">
        <f>H1498</f>
        <v/>
      </c>
    </row>
    <row r="1499" spans="1:19" x14ac:dyDescent="0.25">
      <c r="A1499" s="18"/>
      <c r="B1499" s="194" t="s">
        <v>234</v>
      </c>
      <c r="C1499" s="196" t="s">
        <v>302</v>
      </c>
      <c r="D1499" s="31"/>
      <c r="E1499" s="462" t="str">
        <f>IF('8'!$AA$9="","",'8'!$AA$9)</f>
        <v/>
      </c>
      <c r="F1499" s="463"/>
      <c r="G1499" s="463"/>
      <c r="H1499" s="477"/>
      <c r="I1499" s="408"/>
      <c r="J1499" s="408"/>
      <c r="K1499" s="478"/>
      <c r="L1499" s="3"/>
    </row>
    <row r="1500" spans="1:19" x14ac:dyDescent="0.25">
      <c r="A1500" s="18"/>
      <c r="B1500" s="194" t="s">
        <v>235</v>
      </c>
      <c r="C1500" s="196" t="s">
        <v>303</v>
      </c>
      <c r="D1500" s="31"/>
      <c r="E1500" s="462" t="str">
        <f>IF('8'!$AA$10="","",'8'!$AA$10)</f>
        <v/>
      </c>
      <c r="F1500" s="463"/>
      <c r="G1500" s="463"/>
      <c r="H1500" s="477"/>
      <c r="I1500" s="408"/>
      <c r="J1500" s="408"/>
      <c r="K1500" s="478"/>
      <c r="L1500" s="3"/>
    </row>
    <row r="1501" spans="1:19" x14ac:dyDescent="0.25">
      <c r="A1501" s="18"/>
      <c r="B1501" s="194" t="s">
        <v>236</v>
      </c>
      <c r="C1501" s="196" t="s">
        <v>304</v>
      </c>
      <c r="D1501" s="31"/>
      <c r="E1501" s="462" t="str">
        <f>IF('8'!$AA$11="","",'8'!$AA$11)</f>
        <v/>
      </c>
      <c r="F1501" s="463"/>
      <c r="G1501" s="463"/>
      <c r="H1501" s="477"/>
      <c r="I1501" s="408"/>
      <c r="J1501" s="408"/>
      <c r="K1501" s="478"/>
      <c r="L1501" s="3"/>
    </row>
    <row r="1502" spans="1:19" x14ac:dyDescent="0.25">
      <c r="A1502" s="18"/>
      <c r="B1502" s="194" t="s">
        <v>237</v>
      </c>
      <c r="C1502" s="196" t="s">
        <v>315</v>
      </c>
      <c r="D1502" s="31"/>
      <c r="E1502" s="462" t="str">
        <f>IF('8'!$AA$12="","",'8'!$AA$12)</f>
        <v/>
      </c>
      <c r="F1502" s="463"/>
      <c r="G1502" s="463"/>
      <c r="H1502" s="477"/>
      <c r="I1502" s="408"/>
      <c r="J1502" s="408"/>
      <c r="K1502" s="478"/>
      <c r="L1502" s="3"/>
    </row>
    <row r="1503" spans="1:19" x14ac:dyDescent="0.25">
      <c r="A1503" s="18"/>
      <c r="B1503" s="194" t="s">
        <v>238</v>
      </c>
      <c r="C1503" s="196" t="s">
        <v>306</v>
      </c>
      <c r="D1503" s="31"/>
      <c r="E1503" s="462" t="str">
        <f>IF('8'!$AA$13="","",'8'!$AA$13)</f>
        <v/>
      </c>
      <c r="F1503" s="463"/>
      <c r="G1503" s="463"/>
      <c r="H1503" s="479"/>
      <c r="I1503" s="480"/>
      <c r="J1503" s="480"/>
      <c r="K1503" s="481"/>
      <c r="L1503" s="3"/>
    </row>
    <row r="1504" spans="1:19" x14ac:dyDescent="0.25">
      <c r="A1504" s="18"/>
      <c r="B1504" s="194" t="s">
        <v>307</v>
      </c>
      <c r="C1504" s="198" t="s">
        <v>440</v>
      </c>
      <c r="D1504" s="199"/>
      <c r="E1504" s="200"/>
      <c r="F1504" s="200"/>
      <c r="G1504" s="200"/>
      <c r="H1504" s="200"/>
      <c r="I1504" s="200"/>
      <c r="J1504" s="200"/>
      <c r="K1504" s="200"/>
      <c r="L1504" s="3"/>
    </row>
    <row r="1505" spans="1:19" x14ac:dyDescent="0.25">
      <c r="A1505" s="18"/>
      <c r="B1505" s="194" t="s">
        <v>233</v>
      </c>
      <c r="C1505" s="196" t="s">
        <v>446</v>
      </c>
      <c r="D1505" s="31"/>
      <c r="E1505" s="462" t="str">
        <f>IF('8'!$AA$19="","",'8'!$AA$19)</f>
        <v/>
      </c>
      <c r="F1505" s="463"/>
      <c r="G1505" s="463"/>
      <c r="H1505" s="474" t="str">
        <f>IF('8'!$AA$25="","",'8'!$AA$25)</f>
        <v/>
      </c>
      <c r="I1505" s="475"/>
      <c r="J1505" s="475"/>
      <c r="K1505" s="476"/>
      <c r="L1505" s="3"/>
      <c r="Q1505" s="278" t="str">
        <f>H1505</f>
        <v/>
      </c>
    </row>
    <row r="1506" spans="1:19" x14ac:dyDescent="0.25">
      <c r="A1506" s="18"/>
      <c r="B1506" s="194" t="s">
        <v>234</v>
      </c>
      <c r="C1506" s="196" t="s">
        <v>302</v>
      </c>
      <c r="D1506" s="31"/>
      <c r="E1506" s="462" t="str">
        <f>IF('8'!$AA$20="","",'8'!$AA$20)</f>
        <v/>
      </c>
      <c r="F1506" s="463"/>
      <c r="G1506" s="463"/>
      <c r="H1506" s="477"/>
      <c r="I1506" s="408"/>
      <c r="J1506" s="408"/>
      <c r="K1506" s="478"/>
      <c r="L1506" s="3"/>
    </row>
    <row r="1507" spans="1:19" x14ac:dyDescent="0.25">
      <c r="A1507" s="18"/>
      <c r="B1507" s="194" t="s">
        <v>235</v>
      </c>
      <c r="C1507" s="196" t="s">
        <v>303</v>
      </c>
      <c r="D1507" s="31"/>
      <c r="E1507" s="462" t="str">
        <f>IF('8'!$AA$21="","",'8'!$AA$21)</f>
        <v/>
      </c>
      <c r="F1507" s="463"/>
      <c r="G1507" s="463"/>
      <c r="H1507" s="477"/>
      <c r="I1507" s="408"/>
      <c r="J1507" s="408"/>
      <c r="K1507" s="478"/>
      <c r="L1507" s="3"/>
    </row>
    <row r="1508" spans="1:19" x14ac:dyDescent="0.25">
      <c r="A1508" s="18"/>
      <c r="B1508" s="194" t="s">
        <v>236</v>
      </c>
      <c r="C1508" s="196" t="s">
        <v>304</v>
      </c>
      <c r="D1508" s="31"/>
      <c r="E1508" s="462" t="str">
        <f>IF('8'!$AA$22="","",'8'!$AA$22)</f>
        <v/>
      </c>
      <c r="F1508" s="463"/>
      <c r="G1508" s="463"/>
      <c r="H1508" s="477"/>
      <c r="I1508" s="408"/>
      <c r="J1508" s="408"/>
      <c r="K1508" s="478"/>
      <c r="L1508" s="3"/>
    </row>
    <row r="1509" spans="1:19" x14ac:dyDescent="0.25">
      <c r="A1509" s="18"/>
      <c r="B1509" s="194" t="s">
        <v>237</v>
      </c>
      <c r="C1509" s="196" t="s">
        <v>315</v>
      </c>
      <c r="D1509" s="31"/>
      <c r="E1509" s="462" t="str">
        <f>IF('8'!$AA$23="","",'8'!$AA$23)</f>
        <v/>
      </c>
      <c r="F1509" s="463"/>
      <c r="G1509" s="463"/>
      <c r="H1509" s="477"/>
      <c r="I1509" s="408"/>
      <c r="J1509" s="408"/>
      <c r="K1509" s="478"/>
      <c r="L1509" s="3"/>
    </row>
    <row r="1510" spans="1:19" x14ac:dyDescent="0.25">
      <c r="A1510" s="18"/>
      <c r="B1510" s="194" t="s">
        <v>238</v>
      </c>
      <c r="C1510" s="196" t="s">
        <v>306</v>
      </c>
      <c r="D1510" s="31"/>
      <c r="E1510" s="462" t="str">
        <f>IF('8'!$AA$24="","",'8'!$AA$24)</f>
        <v/>
      </c>
      <c r="F1510" s="463"/>
      <c r="G1510" s="463"/>
      <c r="H1510" s="479"/>
      <c r="I1510" s="480"/>
      <c r="J1510" s="480"/>
      <c r="K1510" s="481"/>
      <c r="L1510" s="3"/>
    </row>
    <row r="1511" spans="1:19" x14ac:dyDescent="0.25">
      <c r="A1511" s="18"/>
      <c r="B1511" s="194" t="s">
        <v>312</v>
      </c>
      <c r="C1511" s="195" t="s">
        <v>441</v>
      </c>
      <c r="D1511" s="31"/>
      <c r="E1511" s="462" t="str">
        <f>IF('8'!$AA$28="","",'8'!$AA$28)</f>
        <v/>
      </c>
      <c r="F1511" s="463"/>
      <c r="G1511" s="463"/>
      <c r="H1511" s="463"/>
      <c r="I1511" s="463"/>
      <c r="J1511" s="463"/>
      <c r="K1511" s="466"/>
      <c r="L1511" s="3"/>
    </row>
    <row r="1512" spans="1:19" s="268" customFormat="1" ht="8.25" x14ac:dyDescent="0.15">
      <c r="A1512" s="266"/>
      <c r="B1512" s="269"/>
      <c r="C1512" s="269"/>
      <c r="D1512" s="266"/>
      <c r="E1512" s="266"/>
      <c r="F1512" s="266"/>
      <c r="G1512" s="266"/>
      <c r="H1512" s="266"/>
      <c r="I1512" s="266"/>
      <c r="J1512" s="266"/>
      <c r="K1512" s="266"/>
      <c r="L1512" s="267"/>
      <c r="P1512" s="277"/>
      <c r="Q1512" s="277"/>
      <c r="R1512" s="277"/>
      <c r="S1512" s="277"/>
    </row>
    <row r="1513" spans="1:19" x14ac:dyDescent="0.25">
      <c r="A1513" s="18"/>
      <c r="B1513" s="194" t="s">
        <v>323</v>
      </c>
      <c r="C1513" s="198" t="s">
        <v>324</v>
      </c>
      <c r="D1513" s="202">
        <f>FormControl!C1523</f>
        <v>0</v>
      </c>
      <c r="E1513" s="272">
        <f>FormControl!$K$162</f>
        <v>0</v>
      </c>
      <c r="F1513" s="200"/>
      <c r="G1513" s="200"/>
      <c r="H1513" s="200"/>
      <c r="I1513" s="200"/>
      <c r="J1513" s="200"/>
      <c r="K1513" s="200"/>
      <c r="L1513" s="3"/>
    </row>
    <row r="1514" spans="1:19" x14ac:dyDescent="0.25">
      <c r="A1514" s="18"/>
      <c r="B1514" s="123"/>
      <c r="C1514" s="118" t="s">
        <v>596</v>
      </c>
      <c r="D1514" s="31"/>
      <c r="E1514" s="471" t="str">
        <f>IF('8.4'!$AA$28="","",'8.4'!$AA$28)</f>
        <v/>
      </c>
      <c r="F1514" s="472"/>
      <c r="G1514" s="472"/>
      <c r="H1514" s="472"/>
      <c r="I1514" s="472"/>
      <c r="J1514" s="472"/>
      <c r="K1514" s="473"/>
      <c r="L1514" s="3"/>
    </row>
    <row r="1515" spans="1:19" x14ac:dyDescent="0.25">
      <c r="A1515" s="18"/>
      <c r="B1515" s="194" t="s">
        <v>233</v>
      </c>
      <c r="C1515" s="196" t="s">
        <v>449</v>
      </c>
      <c r="D1515" s="31"/>
      <c r="E1515" s="462" t="str">
        <f>IF('8.4'!$AA$29="","",'8.4'!$AA$29)</f>
        <v/>
      </c>
      <c r="F1515" s="463"/>
      <c r="G1515" s="463"/>
      <c r="H1515" s="463"/>
      <c r="I1515" s="463"/>
      <c r="J1515" s="463"/>
      <c r="K1515" s="466"/>
      <c r="L1515" s="3"/>
      <c r="Q1515" s="279" t="str">
        <f>E1515</f>
        <v/>
      </c>
    </row>
    <row r="1516" spans="1:19" x14ac:dyDescent="0.25">
      <c r="A1516" s="18"/>
      <c r="B1516" s="194"/>
      <c r="C1516" s="196" t="s">
        <v>597</v>
      </c>
      <c r="D1516" s="31"/>
      <c r="E1516" s="462" t="str">
        <f>IF('8.4'!$AA$31="","",'8.4'!$AA$31)</f>
        <v/>
      </c>
      <c r="F1516" s="463"/>
      <c r="G1516" s="463"/>
      <c r="H1516" s="463"/>
      <c r="I1516" s="463"/>
      <c r="J1516" s="463"/>
      <c r="K1516" s="466"/>
      <c r="L1516" s="3"/>
      <c r="Q1516" s="279" t="str">
        <f>E1516</f>
        <v/>
      </c>
    </row>
    <row r="1517" spans="1:19" x14ac:dyDescent="0.25">
      <c r="A1517" s="18"/>
      <c r="B1517" s="194" t="s">
        <v>234</v>
      </c>
      <c r="C1517" s="196" t="s">
        <v>326</v>
      </c>
      <c r="D1517" s="31"/>
      <c r="E1517" s="462" t="str">
        <f>IF('8.4'!$AA$32="","",'8.4'!$AA$32)</f>
        <v/>
      </c>
      <c r="F1517" s="463"/>
      <c r="G1517" s="463"/>
      <c r="H1517" s="463"/>
      <c r="I1517" s="463"/>
      <c r="J1517" s="463"/>
      <c r="K1517" s="466"/>
      <c r="L1517" s="3"/>
      <c r="Q1517" s="279" t="str">
        <f>E1517</f>
        <v/>
      </c>
    </row>
    <row r="1518" spans="1:19" x14ac:dyDescent="0.25">
      <c r="A1518" s="18"/>
      <c r="B1518" s="194" t="s">
        <v>235</v>
      </c>
      <c r="C1518" s="196" t="s">
        <v>327</v>
      </c>
      <c r="D1518" s="31"/>
      <c r="E1518" s="462" t="str">
        <f>IF('8.4'!$AA$33="","",'8.4'!$AA$33)</f>
        <v/>
      </c>
      <c r="F1518" s="463"/>
      <c r="G1518" s="463"/>
      <c r="H1518" s="463"/>
      <c r="I1518" s="463"/>
      <c r="J1518" s="463"/>
      <c r="K1518" s="466"/>
      <c r="L1518" s="3"/>
      <c r="Q1518" s="279" t="str">
        <f>E1518</f>
        <v/>
      </c>
    </row>
    <row r="1519" spans="1:19" x14ac:dyDescent="0.25">
      <c r="A1519" s="18"/>
      <c r="B1519" s="194" t="s">
        <v>236</v>
      </c>
      <c r="C1519" s="196" t="s">
        <v>328</v>
      </c>
      <c r="D1519" s="31"/>
      <c r="E1519" s="462" t="str">
        <f>IF('8.4'!$AA$34="","",'8.4'!$AA$34)</f>
        <v/>
      </c>
      <c r="F1519" s="463"/>
      <c r="G1519" s="463"/>
      <c r="H1519" s="463"/>
      <c r="I1519" s="463"/>
      <c r="J1519" s="463"/>
      <c r="K1519" s="466"/>
      <c r="L1519" s="3"/>
      <c r="Q1519" s="279" t="str">
        <f>E1519</f>
        <v/>
      </c>
    </row>
    <row r="1520" spans="1:19" x14ac:dyDescent="0.25">
      <c r="A1520" s="18"/>
      <c r="B1520" s="123"/>
      <c r="C1520" s="118" t="s">
        <v>598</v>
      </c>
      <c r="D1520" s="31"/>
      <c r="E1520" s="471" t="str">
        <f>IF('8.4'!$AA$36="","",'8.4'!$AA$36)</f>
        <v/>
      </c>
      <c r="F1520" s="472"/>
      <c r="G1520" s="472"/>
      <c r="H1520" s="472"/>
      <c r="I1520" s="472"/>
      <c r="J1520" s="472"/>
      <c r="K1520" s="473"/>
      <c r="L1520" s="3"/>
    </row>
    <row r="1521" spans="1:17" x14ac:dyDescent="0.25">
      <c r="A1521" s="18"/>
      <c r="B1521" s="194" t="s">
        <v>233</v>
      </c>
      <c r="C1521" s="196" t="s">
        <v>449</v>
      </c>
      <c r="D1521" s="31"/>
      <c r="E1521" s="462" t="str">
        <f>IF('8.4'!$AA$37="","",'8.4'!$AA$37)</f>
        <v/>
      </c>
      <c r="F1521" s="463"/>
      <c r="G1521" s="463"/>
      <c r="H1521" s="463"/>
      <c r="I1521" s="463"/>
      <c r="J1521" s="463"/>
      <c r="K1521" s="466"/>
      <c r="L1521" s="3"/>
      <c r="Q1521" s="279" t="str">
        <f>E1521</f>
        <v/>
      </c>
    </row>
    <row r="1522" spans="1:17" x14ac:dyDescent="0.25">
      <c r="A1522" s="18"/>
      <c r="B1522" s="194"/>
      <c r="C1522" s="196" t="s">
        <v>597</v>
      </c>
      <c r="D1522" s="31"/>
      <c r="E1522" s="462" t="str">
        <f>IF('8.4'!$AA$39="","",'8.4'!$AA$39)</f>
        <v/>
      </c>
      <c r="F1522" s="463"/>
      <c r="G1522" s="463"/>
      <c r="H1522" s="463"/>
      <c r="I1522" s="463"/>
      <c r="J1522" s="463"/>
      <c r="K1522" s="466"/>
      <c r="L1522" s="3"/>
      <c r="Q1522" s="279" t="str">
        <f>E1522</f>
        <v/>
      </c>
    </row>
    <row r="1523" spans="1:17" x14ac:dyDescent="0.25">
      <c r="A1523" s="18"/>
      <c r="B1523" s="194" t="s">
        <v>234</v>
      </c>
      <c r="C1523" s="196" t="s">
        <v>326</v>
      </c>
      <c r="D1523" s="31"/>
      <c r="E1523" s="462" t="str">
        <f>IF('8.4'!$AA$40="","",'8.4'!$AA$40)</f>
        <v/>
      </c>
      <c r="F1523" s="463"/>
      <c r="G1523" s="463"/>
      <c r="H1523" s="463"/>
      <c r="I1523" s="463"/>
      <c r="J1523" s="463"/>
      <c r="K1523" s="466"/>
      <c r="L1523" s="3"/>
      <c r="Q1523" s="279" t="str">
        <f>E1523</f>
        <v/>
      </c>
    </row>
    <row r="1524" spans="1:17" x14ac:dyDescent="0.25">
      <c r="A1524" s="18"/>
      <c r="B1524" s="194" t="s">
        <v>235</v>
      </c>
      <c r="C1524" s="196" t="s">
        <v>327</v>
      </c>
      <c r="D1524" s="31"/>
      <c r="E1524" s="462" t="str">
        <f>IF('8.4'!$AA$41="","",'8.4'!$AA$41)</f>
        <v/>
      </c>
      <c r="F1524" s="463"/>
      <c r="G1524" s="463"/>
      <c r="H1524" s="463"/>
      <c r="I1524" s="463"/>
      <c r="J1524" s="463"/>
      <c r="K1524" s="466"/>
      <c r="L1524" s="3"/>
      <c r="Q1524" s="279" t="str">
        <f>E1524</f>
        <v/>
      </c>
    </row>
    <row r="1525" spans="1:17" x14ac:dyDescent="0.25">
      <c r="A1525" s="18"/>
      <c r="B1525" s="194" t="s">
        <v>236</v>
      </c>
      <c r="C1525" s="196" t="s">
        <v>328</v>
      </c>
      <c r="D1525" s="31"/>
      <c r="E1525" s="462" t="str">
        <f>IF('8.4'!$AA$42="","",'8.4'!$AA$42)</f>
        <v/>
      </c>
      <c r="F1525" s="463"/>
      <c r="G1525" s="463"/>
      <c r="H1525" s="463"/>
      <c r="I1525" s="463"/>
      <c r="J1525" s="463"/>
      <c r="K1525" s="466"/>
      <c r="L1525" s="3"/>
      <c r="Q1525" s="279" t="str">
        <f>E1525</f>
        <v/>
      </c>
    </row>
    <row r="1526" spans="1:17" x14ac:dyDescent="0.25">
      <c r="A1526" s="18"/>
      <c r="B1526" s="123"/>
      <c r="C1526" s="118" t="s">
        <v>599</v>
      </c>
      <c r="D1526" s="31"/>
      <c r="E1526" s="471" t="str">
        <f>IF('8.4'!$AA$45="","",'8.4'!$AA$45)</f>
        <v/>
      </c>
      <c r="F1526" s="472"/>
      <c r="G1526" s="472"/>
      <c r="H1526" s="472"/>
      <c r="I1526" s="472"/>
      <c r="J1526" s="472"/>
      <c r="K1526" s="473"/>
      <c r="L1526" s="3"/>
    </row>
    <row r="1527" spans="1:17" x14ac:dyDescent="0.25">
      <c r="A1527" s="18"/>
      <c r="B1527" s="194" t="s">
        <v>233</v>
      </c>
      <c r="C1527" s="196" t="s">
        <v>449</v>
      </c>
      <c r="D1527" s="31"/>
      <c r="E1527" s="462" t="str">
        <f>IF('8.4'!$AA$46="","",'8.4'!$AA$46)</f>
        <v/>
      </c>
      <c r="F1527" s="463"/>
      <c r="G1527" s="463"/>
      <c r="H1527" s="463"/>
      <c r="I1527" s="463"/>
      <c r="J1527" s="463"/>
      <c r="K1527" s="466"/>
      <c r="L1527" s="3"/>
      <c r="Q1527" s="279" t="str">
        <f>E1527</f>
        <v/>
      </c>
    </row>
    <row r="1528" spans="1:17" x14ac:dyDescent="0.25">
      <c r="A1528" s="18"/>
      <c r="B1528" s="194"/>
      <c r="C1528" s="196" t="s">
        <v>597</v>
      </c>
      <c r="D1528" s="31"/>
      <c r="E1528" s="462" t="str">
        <f>IF('8.4'!$AA$48="","",'8.4'!$AA$48)</f>
        <v/>
      </c>
      <c r="F1528" s="463"/>
      <c r="G1528" s="463"/>
      <c r="H1528" s="463"/>
      <c r="I1528" s="463"/>
      <c r="J1528" s="463"/>
      <c r="K1528" s="466"/>
      <c r="L1528" s="3"/>
      <c r="Q1528" s="279" t="str">
        <f>E1528</f>
        <v/>
      </c>
    </row>
    <row r="1529" spans="1:17" x14ac:dyDescent="0.25">
      <c r="A1529" s="18"/>
      <c r="B1529" s="194" t="s">
        <v>234</v>
      </c>
      <c r="C1529" s="196" t="s">
        <v>326</v>
      </c>
      <c r="D1529" s="31"/>
      <c r="E1529" s="462" t="str">
        <f>IF('8.4'!$AA$49="","",'8.4'!$AA$49)</f>
        <v/>
      </c>
      <c r="F1529" s="463"/>
      <c r="G1529" s="463"/>
      <c r="H1529" s="463"/>
      <c r="I1529" s="463"/>
      <c r="J1529" s="463"/>
      <c r="K1529" s="466"/>
      <c r="L1529" s="3"/>
      <c r="Q1529" s="279" t="str">
        <f>E1529</f>
        <v/>
      </c>
    </row>
    <row r="1530" spans="1:17" x14ac:dyDescent="0.25">
      <c r="A1530" s="18"/>
      <c r="B1530" s="194" t="s">
        <v>235</v>
      </c>
      <c r="C1530" s="196" t="s">
        <v>327</v>
      </c>
      <c r="D1530" s="31"/>
      <c r="E1530" s="462" t="str">
        <f>IF('8.4'!$AA$50="","",'8.4'!$AA$50)</f>
        <v/>
      </c>
      <c r="F1530" s="463"/>
      <c r="G1530" s="463"/>
      <c r="H1530" s="463"/>
      <c r="I1530" s="463"/>
      <c r="J1530" s="463"/>
      <c r="K1530" s="466"/>
      <c r="L1530" s="3"/>
      <c r="Q1530" s="279" t="str">
        <f>E1530</f>
        <v/>
      </c>
    </row>
    <row r="1531" spans="1:17" x14ac:dyDescent="0.25">
      <c r="A1531" s="18"/>
      <c r="B1531" s="194" t="s">
        <v>236</v>
      </c>
      <c r="C1531" s="196" t="s">
        <v>328</v>
      </c>
      <c r="D1531" s="31"/>
      <c r="E1531" s="462" t="str">
        <f>IF('8.4'!$AA$51="","",'8.4'!$AA$51)</f>
        <v/>
      </c>
      <c r="F1531" s="463"/>
      <c r="G1531" s="463"/>
      <c r="H1531" s="463"/>
      <c r="I1531" s="463"/>
      <c r="J1531" s="463"/>
      <c r="K1531" s="466"/>
      <c r="L1531" s="3"/>
      <c r="Q1531" s="279" t="str">
        <f>E1531</f>
        <v/>
      </c>
    </row>
    <row r="1532" spans="1:17" x14ac:dyDescent="0.25">
      <c r="A1532" s="18"/>
      <c r="B1532" s="123"/>
      <c r="C1532" s="118" t="s">
        <v>600</v>
      </c>
      <c r="D1532" s="31"/>
      <c r="E1532" s="471" t="str">
        <f>IF('8.4'!$AA$53="","",'8.4'!$AA$53)</f>
        <v/>
      </c>
      <c r="F1532" s="472"/>
      <c r="G1532" s="472"/>
      <c r="H1532" s="472"/>
      <c r="I1532" s="472"/>
      <c r="J1532" s="472"/>
      <c r="K1532" s="473"/>
      <c r="L1532" s="3"/>
    </row>
    <row r="1533" spans="1:17" x14ac:dyDescent="0.25">
      <c r="A1533" s="18"/>
      <c r="B1533" s="194" t="s">
        <v>233</v>
      </c>
      <c r="C1533" s="196" t="s">
        <v>449</v>
      </c>
      <c r="D1533" s="31"/>
      <c r="E1533" s="462" t="str">
        <f>IF('8.4'!$AA$54="","",'8.4'!$AA$54)</f>
        <v/>
      </c>
      <c r="F1533" s="463"/>
      <c r="G1533" s="463"/>
      <c r="H1533" s="463"/>
      <c r="I1533" s="463"/>
      <c r="J1533" s="463"/>
      <c r="K1533" s="466"/>
      <c r="L1533" s="3"/>
      <c r="Q1533" s="279" t="str">
        <f>E1533</f>
        <v/>
      </c>
    </row>
    <row r="1534" spans="1:17" x14ac:dyDescent="0.25">
      <c r="A1534" s="18"/>
      <c r="B1534" s="194"/>
      <c r="C1534" s="196" t="s">
        <v>597</v>
      </c>
      <c r="D1534" s="31"/>
      <c r="E1534" s="462" t="str">
        <f>IF('8.4'!$AA$56="","",'8.4'!$AA$56)</f>
        <v/>
      </c>
      <c r="F1534" s="463"/>
      <c r="G1534" s="463"/>
      <c r="H1534" s="463"/>
      <c r="I1534" s="463"/>
      <c r="J1534" s="463"/>
      <c r="K1534" s="466"/>
      <c r="L1534" s="3"/>
      <c r="Q1534" s="279" t="str">
        <f>E1534</f>
        <v/>
      </c>
    </row>
    <row r="1535" spans="1:17" x14ac:dyDescent="0.25">
      <c r="A1535" s="18"/>
      <c r="B1535" s="194" t="s">
        <v>234</v>
      </c>
      <c r="C1535" s="196" t="s">
        <v>326</v>
      </c>
      <c r="D1535" s="31"/>
      <c r="E1535" s="462" t="str">
        <f>IF('8.4'!$AA$57="","",'8.4'!$AA$57)</f>
        <v/>
      </c>
      <c r="F1535" s="463"/>
      <c r="G1535" s="463"/>
      <c r="H1535" s="463"/>
      <c r="I1535" s="463"/>
      <c r="J1535" s="463"/>
      <c r="K1535" s="466"/>
      <c r="L1535" s="3"/>
      <c r="Q1535" s="279" t="str">
        <f>E1535</f>
        <v/>
      </c>
    </row>
    <row r="1536" spans="1:17" x14ac:dyDescent="0.25">
      <c r="A1536" s="18"/>
      <c r="B1536" s="194" t="s">
        <v>235</v>
      </c>
      <c r="C1536" s="196" t="s">
        <v>327</v>
      </c>
      <c r="D1536" s="31"/>
      <c r="E1536" s="462" t="str">
        <f>IF('8.4'!$AA$58="","",'8.4'!$AA$58)</f>
        <v/>
      </c>
      <c r="F1536" s="463"/>
      <c r="G1536" s="463"/>
      <c r="H1536" s="463"/>
      <c r="I1536" s="463"/>
      <c r="J1536" s="463"/>
      <c r="K1536" s="466"/>
      <c r="L1536" s="3"/>
      <c r="Q1536" s="279" t="str">
        <f>E1536</f>
        <v/>
      </c>
    </row>
    <row r="1537" spans="1:19" x14ac:dyDescent="0.25">
      <c r="A1537" s="18"/>
      <c r="B1537" s="194" t="s">
        <v>236</v>
      </c>
      <c r="C1537" s="196" t="s">
        <v>328</v>
      </c>
      <c r="D1537" s="31"/>
      <c r="E1537" s="462" t="str">
        <f>IF('8.4'!$AA$59="","",'8.4'!$AA$59)</f>
        <v/>
      </c>
      <c r="F1537" s="463"/>
      <c r="G1537" s="463"/>
      <c r="H1537" s="463"/>
      <c r="I1537" s="463"/>
      <c r="J1537" s="463"/>
      <c r="K1537" s="466"/>
      <c r="L1537" s="3"/>
      <c r="Q1537" s="279" t="str">
        <f>E1537</f>
        <v/>
      </c>
    </row>
    <row r="1538" spans="1:19" x14ac:dyDescent="0.25">
      <c r="A1538" s="18"/>
      <c r="B1538" s="123"/>
      <c r="C1538" s="118" t="s">
        <v>601</v>
      </c>
      <c r="D1538" s="31"/>
      <c r="E1538" s="471" t="str">
        <f>IF('8.4'!$AA$61="","",'8.4'!$AA$61)</f>
        <v/>
      </c>
      <c r="F1538" s="472"/>
      <c r="G1538" s="472"/>
      <c r="H1538" s="472"/>
      <c r="I1538" s="472"/>
      <c r="J1538" s="472"/>
      <c r="K1538" s="473"/>
      <c r="L1538" s="3"/>
    </row>
    <row r="1539" spans="1:19" x14ac:dyDescent="0.25">
      <c r="A1539" s="18"/>
      <c r="B1539" s="194" t="s">
        <v>233</v>
      </c>
      <c r="C1539" s="196" t="s">
        <v>449</v>
      </c>
      <c r="D1539" s="31"/>
      <c r="E1539" s="462" t="str">
        <f>IF('8.4'!$AA$62="","",'8.4'!$AA$62)</f>
        <v/>
      </c>
      <c r="F1539" s="463"/>
      <c r="G1539" s="463"/>
      <c r="H1539" s="463"/>
      <c r="I1539" s="463"/>
      <c r="J1539" s="463"/>
      <c r="K1539" s="466"/>
      <c r="L1539" s="3"/>
      <c r="Q1539" s="279" t="str">
        <f>E1539</f>
        <v/>
      </c>
    </row>
    <row r="1540" spans="1:19" x14ac:dyDescent="0.25">
      <c r="A1540" s="18"/>
      <c r="B1540" s="194"/>
      <c r="C1540" s="196" t="s">
        <v>597</v>
      </c>
      <c r="D1540" s="31"/>
      <c r="E1540" s="462" t="str">
        <f>IF('8.4'!$AA$64="","",'8.4'!$AA$64)</f>
        <v/>
      </c>
      <c r="F1540" s="463"/>
      <c r="G1540" s="463"/>
      <c r="H1540" s="463"/>
      <c r="I1540" s="463"/>
      <c r="J1540" s="463"/>
      <c r="K1540" s="466"/>
      <c r="L1540" s="3"/>
      <c r="Q1540" s="279" t="str">
        <f>E1540</f>
        <v/>
      </c>
    </row>
    <row r="1541" spans="1:19" x14ac:dyDescent="0.25">
      <c r="A1541" s="18"/>
      <c r="B1541" s="194" t="s">
        <v>234</v>
      </c>
      <c r="C1541" s="196" t="s">
        <v>326</v>
      </c>
      <c r="D1541" s="31"/>
      <c r="E1541" s="462" t="str">
        <f>IF('8.4'!$AA$65="","",'8.4'!$AA$65)</f>
        <v/>
      </c>
      <c r="F1541" s="463"/>
      <c r="G1541" s="463"/>
      <c r="H1541" s="463"/>
      <c r="I1541" s="463"/>
      <c r="J1541" s="463"/>
      <c r="K1541" s="466"/>
      <c r="L1541" s="3"/>
      <c r="Q1541" s="279" t="str">
        <f>E1541</f>
        <v/>
      </c>
    </row>
    <row r="1542" spans="1:19" x14ac:dyDescent="0.25">
      <c r="A1542" s="18"/>
      <c r="B1542" s="194" t="s">
        <v>235</v>
      </c>
      <c r="C1542" s="196" t="s">
        <v>327</v>
      </c>
      <c r="D1542" s="31"/>
      <c r="E1542" s="462" t="str">
        <f>IF('8.4'!$AA$66="","",'8.4'!$AA$66)</f>
        <v/>
      </c>
      <c r="F1542" s="463"/>
      <c r="G1542" s="463"/>
      <c r="H1542" s="463"/>
      <c r="I1542" s="463"/>
      <c r="J1542" s="463"/>
      <c r="K1542" s="466"/>
      <c r="L1542" s="3"/>
      <c r="Q1542" s="279" t="str">
        <f>E1542</f>
        <v/>
      </c>
    </row>
    <row r="1543" spans="1:19" x14ac:dyDescent="0.25">
      <c r="A1543" s="18"/>
      <c r="B1543" s="194" t="s">
        <v>236</v>
      </c>
      <c r="C1543" s="196" t="s">
        <v>328</v>
      </c>
      <c r="D1543" s="31"/>
      <c r="E1543" s="462" t="str">
        <f>IF('8.4'!$AA$67="","",'8.4'!$AA$67)</f>
        <v/>
      </c>
      <c r="F1543" s="463"/>
      <c r="G1543" s="463"/>
      <c r="H1543" s="463"/>
      <c r="I1543" s="463"/>
      <c r="J1543" s="463"/>
      <c r="K1543" s="466"/>
      <c r="L1543" s="3"/>
      <c r="Q1543" s="279" t="str">
        <f>E1543</f>
        <v/>
      </c>
    </row>
    <row r="1544" spans="1:19" ht="25.5" x14ac:dyDescent="0.25">
      <c r="A1544" s="18"/>
      <c r="B1544" s="196" t="s">
        <v>334</v>
      </c>
      <c r="C1544" s="196" t="s">
        <v>442</v>
      </c>
      <c r="D1544" s="196"/>
      <c r="E1544" s="196"/>
      <c r="F1544" s="196"/>
      <c r="G1544" s="196"/>
      <c r="H1544" s="196"/>
      <c r="I1544" s="196"/>
      <c r="J1544" s="196"/>
      <c r="K1544" s="196"/>
      <c r="L1544" s="3"/>
    </row>
    <row r="1545" spans="1:19" x14ac:dyDescent="0.25">
      <c r="A1545" s="18"/>
      <c r="B1545" s="194" t="s">
        <v>233</v>
      </c>
      <c r="C1545" s="196" t="s">
        <v>474</v>
      </c>
      <c r="D1545" s="31"/>
      <c r="E1545" s="462" t="str">
        <f>IF('8.5'!$AA$10="","",'8.5'!$AA$10)</f>
        <v/>
      </c>
      <c r="F1545" s="463"/>
      <c r="G1545" s="463"/>
      <c r="H1545" s="463"/>
      <c r="I1545" s="463"/>
      <c r="J1545" s="463"/>
      <c r="K1545" s="466"/>
      <c r="L1545" s="3"/>
    </row>
    <row r="1546" spans="1:19" x14ac:dyDescent="0.25">
      <c r="A1546" s="18"/>
      <c r="B1546" s="194" t="s">
        <v>234</v>
      </c>
      <c r="C1546" s="196" t="s">
        <v>475</v>
      </c>
      <c r="D1546" s="31"/>
      <c r="E1546" s="462" t="str">
        <f>IF('8.5'!$AA$11="","",'8.5'!$AA$11)</f>
        <v/>
      </c>
      <c r="F1546" s="463"/>
      <c r="G1546" s="463"/>
      <c r="H1546" s="463"/>
      <c r="I1546" s="463"/>
      <c r="J1546" s="463"/>
      <c r="K1546" s="466"/>
      <c r="L1546" s="3"/>
    </row>
    <row r="1547" spans="1:19" x14ac:dyDescent="0.25">
      <c r="A1547" s="18"/>
      <c r="B1547" s="194" t="s">
        <v>235</v>
      </c>
      <c r="C1547" s="196" t="s">
        <v>476</v>
      </c>
      <c r="D1547" s="31"/>
      <c r="E1547" s="462" t="str">
        <f>IF('8.5'!$AA$12="","",'8.5'!$AA$12)</f>
        <v/>
      </c>
      <c r="F1547" s="463"/>
      <c r="G1547" s="463"/>
      <c r="H1547" s="463"/>
      <c r="I1547" s="463"/>
      <c r="J1547" s="463"/>
      <c r="K1547" s="466"/>
      <c r="L1547" s="3"/>
    </row>
    <row r="1548" spans="1:19" x14ac:dyDescent="0.25">
      <c r="A1548" s="18"/>
      <c r="B1548" s="194" t="s">
        <v>341</v>
      </c>
      <c r="C1548" s="196" t="s">
        <v>443</v>
      </c>
      <c r="D1548" s="31"/>
      <c r="E1548" s="462" t="str">
        <f>IF('8.5'!$AA$19="","",'8.5'!$AA$19)</f>
        <v/>
      </c>
      <c r="F1548" s="463"/>
      <c r="G1548" s="463"/>
      <c r="H1548" s="464" t="str">
        <f>IF('8.5'!$AA$20="","",'8.5'!$AA$20)</f>
        <v/>
      </c>
      <c r="I1548" s="464"/>
      <c r="J1548" s="464"/>
      <c r="K1548" s="464"/>
      <c r="L1548" s="3"/>
      <c r="R1548" s="278" t="str">
        <f>H1548</f>
        <v/>
      </c>
    </row>
    <row r="1549" spans="1:19" x14ac:dyDescent="0.25">
      <c r="A1549" s="18"/>
      <c r="B1549" s="194" t="s">
        <v>350</v>
      </c>
      <c r="C1549" s="196" t="s">
        <v>444</v>
      </c>
      <c r="D1549" s="31"/>
      <c r="E1549" s="462" t="str">
        <f>IF('8.5'!$AA$26="","",'8.5'!$AA$26)</f>
        <v/>
      </c>
      <c r="F1549" s="463"/>
      <c r="G1549" s="463"/>
      <c r="H1549" s="464" t="str">
        <f>IF('8.5'!$AA$27="","",'8.5'!$AA$27)</f>
        <v/>
      </c>
      <c r="I1549" s="464"/>
      <c r="J1549" s="464"/>
      <c r="K1549" s="464"/>
      <c r="L1549" s="3"/>
      <c r="R1549" s="278" t="str">
        <f>H1549</f>
        <v/>
      </c>
    </row>
    <row r="1550" spans="1:19" x14ac:dyDescent="0.25">
      <c r="A1550" s="18"/>
      <c r="B1550" s="194" t="s">
        <v>351</v>
      </c>
      <c r="C1550" s="196" t="s">
        <v>445</v>
      </c>
      <c r="D1550" s="31"/>
      <c r="E1550" s="462" t="str">
        <f>IF('8.5'!$AA$31="","",'8.5'!$AA$31)</f>
        <v/>
      </c>
      <c r="F1550" s="463"/>
      <c r="G1550" s="463"/>
      <c r="H1550" s="463"/>
      <c r="I1550" s="463"/>
      <c r="J1550" s="463"/>
      <c r="K1550" s="466"/>
      <c r="L1550" s="3"/>
      <c r="Q1550" s="279" t="str">
        <f>E1550</f>
        <v/>
      </c>
    </row>
    <row r="1551" spans="1:19" s="268" customFormat="1" ht="8.25" x14ac:dyDescent="0.15">
      <c r="A1551" s="266"/>
      <c r="B1551" s="266"/>
      <c r="C1551" s="266"/>
      <c r="D1551" s="266"/>
      <c r="E1551" s="266"/>
      <c r="F1551" s="266"/>
      <c r="G1551" s="266"/>
      <c r="H1551" s="266"/>
      <c r="I1551" s="266"/>
      <c r="J1551" s="266"/>
      <c r="K1551" s="266"/>
      <c r="L1551" s="267"/>
      <c r="P1551" s="277"/>
      <c r="Q1551" s="277"/>
      <c r="R1551" s="277"/>
      <c r="S1551" s="277"/>
    </row>
    <row r="1552" spans="1:19" x14ac:dyDescent="0.25">
      <c r="A1552" s="18"/>
      <c r="B1552" s="121">
        <v>9</v>
      </c>
      <c r="C1552" s="115" t="s">
        <v>452</v>
      </c>
      <c r="D1552" s="185"/>
      <c r="E1552" s="189"/>
      <c r="F1552" s="189"/>
      <c r="G1552" s="189"/>
      <c r="H1552" s="189"/>
      <c r="I1552" s="189"/>
      <c r="J1552" s="189"/>
      <c r="K1552" s="189"/>
      <c r="L1552" s="3"/>
    </row>
    <row r="1553" spans="1:19" x14ac:dyDescent="0.25">
      <c r="A1553" s="18"/>
      <c r="B1553" s="194" t="s">
        <v>357</v>
      </c>
      <c r="C1553" s="196" t="s">
        <v>453</v>
      </c>
      <c r="D1553" s="31"/>
      <c r="E1553" s="462" t="str">
        <f>IF('9'!$AA$8="","",'9'!$AA$8)</f>
        <v/>
      </c>
      <c r="F1553" s="463"/>
      <c r="G1553" s="463"/>
      <c r="H1553" s="463"/>
      <c r="I1553" s="463"/>
      <c r="J1553" s="463"/>
      <c r="K1553" s="466"/>
      <c r="L1553" s="3"/>
      <c r="Q1553" s="279" t="str">
        <f t="shared" ref="Q1553:Q1557" si="98">E1553</f>
        <v/>
      </c>
    </row>
    <row r="1554" spans="1:19" x14ac:dyDescent="0.25">
      <c r="A1554" s="18"/>
      <c r="B1554" s="194" t="s">
        <v>359</v>
      </c>
      <c r="C1554" s="196" t="s">
        <v>454</v>
      </c>
      <c r="D1554" s="31"/>
      <c r="E1554" s="462" t="str">
        <f>IF('9'!$AA$11="","",'9'!$AA$11)</f>
        <v/>
      </c>
      <c r="F1554" s="463"/>
      <c r="G1554" s="463"/>
      <c r="H1554" s="463"/>
      <c r="I1554" s="463"/>
      <c r="J1554" s="463"/>
      <c r="K1554" s="466"/>
      <c r="L1554" s="3"/>
      <c r="Q1554" s="279" t="str">
        <f t="shared" si="98"/>
        <v/>
      </c>
    </row>
    <row r="1555" spans="1:19" x14ac:dyDescent="0.25">
      <c r="A1555" s="18"/>
      <c r="B1555" s="194" t="s">
        <v>361</v>
      </c>
      <c r="C1555" s="196" t="s">
        <v>455</v>
      </c>
      <c r="D1555" s="31"/>
      <c r="E1555" s="462" t="str">
        <f>IF('9'!$AA$14="","",'9'!$AA$14)</f>
        <v/>
      </c>
      <c r="F1555" s="463"/>
      <c r="G1555" s="463"/>
      <c r="H1555" s="463"/>
      <c r="I1555" s="463"/>
      <c r="J1555" s="463"/>
      <c r="K1555" s="466"/>
      <c r="L1555" s="3"/>
      <c r="Q1555" s="279" t="str">
        <f t="shared" si="98"/>
        <v/>
      </c>
    </row>
    <row r="1556" spans="1:19" x14ac:dyDescent="0.25">
      <c r="A1556" s="18"/>
      <c r="B1556" s="194" t="s">
        <v>363</v>
      </c>
      <c r="C1556" s="196" t="s">
        <v>364</v>
      </c>
      <c r="D1556" s="31"/>
      <c r="E1556" s="462" t="str">
        <f>IF('9'!$AA$17="","",'9'!$AA$17)</f>
        <v/>
      </c>
      <c r="F1556" s="463"/>
      <c r="G1556" s="463"/>
      <c r="H1556" s="463"/>
      <c r="I1556" s="463"/>
      <c r="J1556" s="463"/>
      <c r="K1556" s="466"/>
      <c r="L1556" s="3"/>
      <c r="Q1556" s="279" t="str">
        <f t="shared" si="98"/>
        <v/>
      </c>
    </row>
    <row r="1557" spans="1:19" x14ac:dyDescent="0.25">
      <c r="A1557" s="18"/>
      <c r="B1557" s="194" t="s">
        <v>365</v>
      </c>
      <c r="C1557" s="196" t="s">
        <v>366</v>
      </c>
      <c r="D1557" s="31"/>
      <c r="E1557" s="462" t="str">
        <f>IF('9'!$AA$20="","",'9'!$AA$20)</f>
        <v/>
      </c>
      <c r="F1557" s="463"/>
      <c r="G1557" s="463"/>
      <c r="H1557" s="463"/>
      <c r="I1557" s="463"/>
      <c r="J1557" s="463"/>
      <c r="K1557" s="466"/>
      <c r="L1557" s="3"/>
      <c r="Q1557" s="279" t="str">
        <f t="shared" si="98"/>
        <v/>
      </c>
    </row>
    <row r="1558" spans="1:19" s="268" customFormat="1" ht="8.25" x14ac:dyDescent="0.15">
      <c r="A1558" s="266"/>
      <c r="B1558" s="266"/>
      <c r="C1558" s="266"/>
      <c r="D1558" s="266"/>
      <c r="E1558" s="266"/>
      <c r="F1558" s="266"/>
      <c r="G1558" s="266"/>
      <c r="H1558" s="266"/>
      <c r="I1558" s="266"/>
      <c r="J1558" s="266"/>
      <c r="K1558" s="266"/>
      <c r="L1558" s="267"/>
      <c r="P1558" s="277"/>
      <c r="Q1558" s="277"/>
      <c r="R1558" s="277"/>
      <c r="S1558" s="277"/>
    </row>
    <row r="1559" spans="1:19" x14ac:dyDescent="0.25">
      <c r="A1559" s="18"/>
      <c r="B1559" s="121">
        <v>10</v>
      </c>
      <c r="C1559" s="115" t="s">
        <v>368</v>
      </c>
      <c r="D1559" s="185"/>
      <c r="E1559" s="189"/>
      <c r="F1559" s="189"/>
      <c r="G1559" s="189"/>
      <c r="H1559" s="189"/>
      <c r="I1559" s="189"/>
      <c r="J1559" s="189"/>
      <c r="K1559" s="189"/>
      <c r="L1559" s="3"/>
    </row>
    <row r="1560" spans="1:19" x14ac:dyDescent="0.25">
      <c r="A1560" s="18"/>
      <c r="B1560" s="194" t="s">
        <v>369</v>
      </c>
      <c r="C1560" s="196" t="s">
        <v>454</v>
      </c>
      <c r="D1560" s="31"/>
      <c r="E1560" s="462" t="str">
        <f>IF('10'!$AA$8="","",'10'!$AA$8)</f>
        <v/>
      </c>
      <c r="F1560" s="463"/>
      <c r="G1560" s="463"/>
      <c r="H1560" s="463"/>
      <c r="I1560" s="463"/>
      <c r="J1560" s="463"/>
      <c r="K1560" s="466"/>
      <c r="L1560" s="3"/>
      <c r="Q1560" s="279" t="str">
        <f t="shared" ref="Q1560:Q1562" si="99">E1560</f>
        <v/>
      </c>
    </row>
    <row r="1561" spans="1:19" x14ac:dyDescent="0.25">
      <c r="A1561" s="18"/>
      <c r="B1561" s="194" t="s">
        <v>371</v>
      </c>
      <c r="C1561" s="196" t="s">
        <v>455</v>
      </c>
      <c r="D1561" s="31"/>
      <c r="E1561" s="462" t="str">
        <f>IF('10'!$AA$11="","",'10'!$AA$11)</f>
        <v/>
      </c>
      <c r="F1561" s="463"/>
      <c r="G1561" s="463"/>
      <c r="H1561" s="463"/>
      <c r="I1561" s="463"/>
      <c r="J1561" s="463"/>
      <c r="K1561" s="466"/>
      <c r="L1561" s="3"/>
      <c r="Q1561" s="279" t="str">
        <f t="shared" si="99"/>
        <v/>
      </c>
    </row>
    <row r="1562" spans="1:19" x14ac:dyDescent="0.25">
      <c r="A1562" s="18"/>
      <c r="B1562" s="194" t="s">
        <v>372</v>
      </c>
      <c r="C1562" s="196" t="s">
        <v>364</v>
      </c>
      <c r="D1562" s="31"/>
      <c r="E1562" s="462" t="str">
        <f>IF('10'!$AA$14="","",'10'!$AA$14)</f>
        <v/>
      </c>
      <c r="F1562" s="463"/>
      <c r="G1562" s="463"/>
      <c r="H1562" s="463"/>
      <c r="I1562" s="463"/>
      <c r="J1562" s="463"/>
      <c r="K1562" s="466"/>
      <c r="L1562" s="3"/>
      <c r="Q1562" s="279" t="str">
        <f t="shared" si="99"/>
        <v/>
      </c>
    </row>
    <row r="1563" spans="1:19" s="268" customFormat="1" ht="8.25" x14ac:dyDescent="0.15">
      <c r="A1563" s="266"/>
      <c r="B1563" s="266"/>
      <c r="C1563" s="266"/>
      <c r="D1563" s="266"/>
      <c r="E1563" s="266"/>
      <c r="F1563" s="266"/>
      <c r="G1563" s="266"/>
      <c r="H1563" s="266"/>
      <c r="I1563" s="266"/>
      <c r="J1563" s="266"/>
      <c r="K1563" s="266"/>
      <c r="L1563" s="267"/>
      <c r="P1563" s="277"/>
      <c r="Q1563" s="277"/>
      <c r="R1563" s="277"/>
      <c r="S1563" s="277"/>
    </row>
    <row r="1564" spans="1:19" x14ac:dyDescent="0.25">
      <c r="A1564" s="18"/>
      <c r="B1564" s="121">
        <v>11</v>
      </c>
      <c r="C1564" s="115" t="s">
        <v>456</v>
      </c>
      <c r="D1564" s="185"/>
      <c r="E1564" s="189"/>
      <c r="F1564" s="189"/>
      <c r="G1564" s="189"/>
      <c r="H1564" s="189"/>
      <c r="I1564" s="189"/>
      <c r="J1564" s="189"/>
      <c r="K1564" s="189"/>
      <c r="L1564" s="3"/>
      <c r="Q1564" s="279"/>
    </row>
    <row r="1565" spans="1:19" x14ac:dyDescent="0.25">
      <c r="A1565" s="18"/>
      <c r="B1565" s="194" t="s">
        <v>374</v>
      </c>
      <c r="C1565" s="196" t="s">
        <v>457</v>
      </c>
      <c r="D1565" s="31"/>
      <c r="E1565" s="462" t="str">
        <f>IF('11'!$AA$8="","",'11'!$AA$8)</f>
        <v/>
      </c>
      <c r="F1565" s="463"/>
      <c r="G1565" s="463"/>
      <c r="H1565" s="463"/>
      <c r="I1565" s="463"/>
      <c r="J1565" s="463"/>
      <c r="K1565" s="466"/>
      <c r="L1565" s="3"/>
      <c r="Q1565" s="279" t="str">
        <f>E1565</f>
        <v/>
      </c>
    </row>
    <row r="1566" spans="1:19" s="119" customFormat="1" ht="12.75" x14ac:dyDescent="0.2">
      <c r="A1566" s="113"/>
      <c r="B1566" s="123" t="s">
        <v>376</v>
      </c>
      <c r="C1566" s="132" t="s">
        <v>454</v>
      </c>
      <c r="D1566" s="71"/>
      <c r="E1566" s="192" t="s">
        <v>602</v>
      </c>
      <c r="F1566" s="192"/>
      <c r="G1566" s="192"/>
      <c r="H1566" s="192"/>
      <c r="I1566" s="192"/>
      <c r="J1566" s="192"/>
      <c r="K1566" s="192"/>
      <c r="L1566" s="77"/>
      <c r="P1566" s="281"/>
      <c r="Q1566" s="279"/>
      <c r="R1566" s="281"/>
      <c r="S1566" s="281"/>
    </row>
    <row r="1567" spans="1:19" x14ac:dyDescent="0.25">
      <c r="A1567" s="18"/>
      <c r="B1567" s="194" t="s">
        <v>378</v>
      </c>
      <c r="C1567" s="196" t="s">
        <v>455</v>
      </c>
      <c r="D1567" s="31"/>
      <c r="E1567" s="462" t="str">
        <f>IF('11'!$AA$14="","",'11'!$AA$14)</f>
        <v/>
      </c>
      <c r="F1567" s="463"/>
      <c r="G1567" s="463"/>
      <c r="H1567" s="463"/>
      <c r="I1567" s="463"/>
      <c r="J1567" s="463"/>
      <c r="K1567" s="466"/>
      <c r="L1567" s="3"/>
      <c r="Q1567" s="279" t="str">
        <f t="shared" ref="Q1567:Q1570" si="100">E1567</f>
        <v/>
      </c>
    </row>
    <row r="1568" spans="1:19" x14ac:dyDescent="0.25">
      <c r="A1568" s="18"/>
      <c r="B1568" s="194" t="s">
        <v>379</v>
      </c>
      <c r="C1568" s="196" t="s">
        <v>458</v>
      </c>
      <c r="D1568" s="31"/>
      <c r="E1568" s="462" t="str">
        <f>IF('11'!$AA$17="","",'11'!$AA$17)</f>
        <v/>
      </c>
      <c r="F1568" s="463"/>
      <c r="G1568" s="463"/>
      <c r="H1568" s="463"/>
      <c r="I1568" s="463"/>
      <c r="J1568" s="463"/>
      <c r="K1568" s="466"/>
      <c r="L1568" s="3"/>
      <c r="Q1568" s="279" t="str">
        <f t="shared" si="100"/>
        <v/>
      </c>
    </row>
    <row r="1569" spans="1:19" x14ac:dyDescent="0.25">
      <c r="A1569" s="18"/>
      <c r="B1569" s="194" t="s">
        <v>381</v>
      </c>
      <c r="C1569" s="196" t="s">
        <v>364</v>
      </c>
      <c r="D1569" s="31"/>
      <c r="E1569" s="462" t="str">
        <f>IF('11'!$AA$20="","",'11'!$AA$20)</f>
        <v/>
      </c>
      <c r="F1569" s="463"/>
      <c r="G1569" s="463"/>
      <c r="H1569" s="463"/>
      <c r="I1569" s="463"/>
      <c r="J1569" s="463"/>
      <c r="K1569" s="466"/>
      <c r="L1569" s="3"/>
      <c r="Q1569" s="279" t="str">
        <f t="shared" si="100"/>
        <v/>
      </c>
    </row>
    <row r="1570" spans="1:19" x14ac:dyDescent="0.25">
      <c r="A1570" s="18"/>
      <c r="B1570" s="194" t="s">
        <v>382</v>
      </c>
      <c r="C1570" s="196" t="s">
        <v>366</v>
      </c>
      <c r="D1570" s="31"/>
      <c r="E1570" s="462" t="str">
        <f>IF('11'!$AA$23="","",'11'!$AA$23)</f>
        <v/>
      </c>
      <c r="F1570" s="463"/>
      <c r="G1570" s="463"/>
      <c r="H1570" s="463"/>
      <c r="I1570" s="463"/>
      <c r="J1570" s="463"/>
      <c r="K1570" s="466"/>
      <c r="L1570" s="3"/>
      <c r="Q1570" s="279" t="str">
        <f t="shared" si="100"/>
        <v/>
      </c>
    </row>
    <row r="1571" spans="1:19" s="268" customFormat="1" ht="8.25" x14ac:dyDescent="0.15">
      <c r="A1571" s="266"/>
      <c r="B1571" s="266"/>
      <c r="C1571" s="266"/>
      <c r="D1571" s="266"/>
      <c r="E1571" s="266"/>
      <c r="F1571" s="266"/>
      <c r="G1571" s="266"/>
      <c r="H1571" s="266"/>
      <c r="I1571" s="266"/>
      <c r="J1571" s="266"/>
      <c r="K1571" s="266"/>
      <c r="L1571" s="267"/>
      <c r="P1571" s="277"/>
      <c r="Q1571" s="277"/>
      <c r="R1571" s="277"/>
      <c r="S1571" s="277"/>
    </row>
    <row r="1572" spans="1:19" x14ac:dyDescent="0.25">
      <c r="A1572" s="18"/>
      <c r="B1572" s="121">
        <v>12</v>
      </c>
      <c r="C1572" s="115" t="s">
        <v>384</v>
      </c>
      <c r="D1572" s="185"/>
      <c r="E1572" s="189"/>
      <c r="F1572" s="189"/>
      <c r="G1572" s="189"/>
      <c r="H1572" s="189"/>
      <c r="I1572" s="189"/>
      <c r="J1572" s="189"/>
      <c r="K1572" s="189"/>
      <c r="L1572" s="3"/>
    </row>
    <row r="1573" spans="1:19" x14ac:dyDescent="0.25">
      <c r="A1573" s="18"/>
      <c r="B1573" s="194" t="s">
        <v>385</v>
      </c>
      <c r="C1573" s="196" t="s">
        <v>459</v>
      </c>
      <c r="D1573" s="31"/>
      <c r="E1573" s="462" t="str">
        <f>IF('12'!$AA$8="","",'12'!$AA$8)</f>
        <v/>
      </c>
      <c r="F1573" s="463"/>
      <c r="G1573" s="463"/>
      <c r="H1573" s="463"/>
      <c r="I1573" s="463"/>
      <c r="J1573" s="463"/>
      <c r="K1573" s="466"/>
      <c r="L1573" s="3"/>
      <c r="Q1573" s="279" t="str">
        <f t="shared" ref="Q1573:Q1579" si="101">E1573</f>
        <v/>
      </c>
    </row>
    <row r="1574" spans="1:19" x14ac:dyDescent="0.25">
      <c r="A1574" s="18"/>
      <c r="B1574" s="194" t="s">
        <v>387</v>
      </c>
      <c r="C1574" s="196" t="s">
        <v>460</v>
      </c>
      <c r="D1574" s="31"/>
      <c r="E1574" s="462" t="str">
        <f>IF('12'!$AA$11="","",'12'!$AA$11)</f>
        <v/>
      </c>
      <c r="F1574" s="463"/>
      <c r="G1574" s="463"/>
      <c r="H1574" s="463"/>
      <c r="I1574" s="463"/>
      <c r="J1574" s="463"/>
      <c r="K1574" s="466"/>
      <c r="L1574" s="3"/>
      <c r="Q1574" s="279" t="str">
        <f t="shared" si="101"/>
        <v/>
      </c>
    </row>
    <row r="1575" spans="1:19" x14ac:dyDescent="0.25">
      <c r="A1575" s="18"/>
      <c r="B1575" s="194" t="s">
        <v>389</v>
      </c>
      <c r="C1575" s="196" t="s">
        <v>454</v>
      </c>
      <c r="D1575" s="31"/>
      <c r="E1575" s="462" t="str">
        <f>IF('12'!$AA$14="","",'12'!$AA$14)</f>
        <v/>
      </c>
      <c r="F1575" s="463"/>
      <c r="G1575" s="463"/>
      <c r="H1575" s="463"/>
      <c r="I1575" s="463"/>
      <c r="J1575" s="463"/>
      <c r="K1575" s="466"/>
      <c r="L1575" s="3"/>
      <c r="Q1575" s="279" t="str">
        <f t="shared" si="101"/>
        <v/>
      </c>
    </row>
    <row r="1576" spans="1:19" x14ac:dyDescent="0.25">
      <c r="A1576" s="18"/>
      <c r="B1576" s="194" t="s">
        <v>391</v>
      </c>
      <c r="C1576" s="196" t="s">
        <v>455</v>
      </c>
      <c r="D1576" s="31"/>
      <c r="E1576" s="462" t="str">
        <f>IF('12'!$AA$17="","",'12'!$AA$17)</f>
        <v/>
      </c>
      <c r="F1576" s="463"/>
      <c r="G1576" s="463"/>
      <c r="H1576" s="463"/>
      <c r="I1576" s="463"/>
      <c r="J1576" s="463"/>
      <c r="K1576" s="466"/>
      <c r="L1576" s="3"/>
      <c r="Q1576" s="279" t="str">
        <f t="shared" si="101"/>
        <v/>
      </c>
    </row>
    <row r="1577" spans="1:19" x14ac:dyDescent="0.25">
      <c r="A1577" s="18"/>
      <c r="B1577" s="194" t="s">
        <v>393</v>
      </c>
      <c r="C1577" s="196" t="s">
        <v>364</v>
      </c>
      <c r="D1577" s="31"/>
      <c r="E1577" s="462" t="str">
        <f>IF('12'!$AA$20="","",'12'!$AA$20)</f>
        <v/>
      </c>
      <c r="F1577" s="463"/>
      <c r="G1577" s="463"/>
      <c r="H1577" s="463"/>
      <c r="I1577" s="463"/>
      <c r="J1577" s="463"/>
      <c r="K1577" s="466"/>
      <c r="L1577" s="3"/>
      <c r="Q1577" s="279" t="str">
        <f t="shared" si="101"/>
        <v/>
      </c>
    </row>
    <row r="1578" spans="1:19" x14ac:dyDescent="0.25">
      <c r="A1578" s="18"/>
      <c r="B1578" s="194" t="s">
        <v>394</v>
      </c>
      <c r="C1578" s="196" t="s">
        <v>461</v>
      </c>
      <c r="D1578" s="31"/>
      <c r="E1578" s="462" t="str">
        <f>IF('12'!$AA$23="","",'12'!$AA$23)</f>
        <v/>
      </c>
      <c r="F1578" s="463"/>
      <c r="G1578" s="463"/>
      <c r="H1578" s="463"/>
      <c r="I1578" s="463"/>
      <c r="J1578" s="463"/>
      <c r="K1578" s="466"/>
      <c r="L1578" s="3"/>
      <c r="Q1578" s="279" t="str">
        <f t="shared" si="101"/>
        <v/>
      </c>
    </row>
    <row r="1579" spans="1:19" x14ac:dyDescent="0.25">
      <c r="A1579" s="18"/>
      <c r="B1579" s="194" t="s">
        <v>396</v>
      </c>
      <c r="C1579" s="196" t="s">
        <v>462</v>
      </c>
      <c r="D1579" s="31"/>
      <c r="E1579" s="462" t="str">
        <f>IF('12'!$AA$26="","",'12'!$AA$26)</f>
        <v/>
      </c>
      <c r="F1579" s="463"/>
      <c r="G1579" s="463"/>
      <c r="H1579" s="463"/>
      <c r="I1579" s="463"/>
      <c r="J1579" s="463"/>
      <c r="K1579" s="466"/>
      <c r="L1579" s="3"/>
      <c r="Q1579" s="279" t="str">
        <f t="shared" si="101"/>
        <v/>
      </c>
    </row>
    <row r="1580" spans="1:19" s="268" customFormat="1" ht="8.25" x14ac:dyDescent="0.15">
      <c r="A1580" s="266"/>
      <c r="B1580" s="266"/>
      <c r="C1580" s="266"/>
      <c r="D1580" s="266"/>
      <c r="E1580" s="266"/>
      <c r="F1580" s="266"/>
      <c r="G1580" s="266"/>
      <c r="H1580" s="266"/>
      <c r="I1580" s="266"/>
      <c r="J1580" s="266"/>
      <c r="K1580" s="266"/>
      <c r="L1580" s="267"/>
      <c r="P1580" s="277"/>
      <c r="Q1580" s="277"/>
      <c r="R1580" s="277"/>
      <c r="S1580" s="277"/>
    </row>
    <row r="1581" spans="1:19" x14ac:dyDescent="0.25">
      <c r="A1581" s="18"/>
      <c r="B1581" s="121">
        <v>13</v>
      </c>
      <c r="C1581" s="115" t="s">
        <v>463</v>
      </c>
      <c r="D1581" s="185"/>
      <c r="E1581" s="189"/>
      <c r="F1581" s="189"/>
      <c r="G1581" s="189"/>
      <c r="H1581" s="189"/>
      <c r="I1581" s="189"/>
      <c r="J1581" s="189"/>
      <c r="K1581" s="189"/>
      <c r="L1581" s="3"/>
    </row>
    <row r="1582" spans="1:19" x14ac:dyDescent="0.25">
      <c r="A1582" s="18"/>
      <c r="B1582" s="194" t="s">
        <v>400</v>
      </c>
      <c r="C1582" s="196" t="s">
        <v>481</v>
      </c>
      <c r="D1582" s="31"/>
      <c r="E1582" s="462" t="str">
        <f>IF('13'!$AA$8="","",'13'!$AA$8)</f>
        <v/>
      </c>
      <c r="F1582" s="463"/>
      <c r="G1582" s="463"/>
      <c r="H1582" s="463"/>
      <c r="I1582" s="463"/>
      <c r="J1582" s="463"/>
      <c r="K1582" s="466"/>
      <c r="L1582" s="3"/>
      <c r="Q1582" s="279" t="str">
        <f t="shared" ref="Q1582:Q1585" si="102">E1582</f>
        <v/>
      </c>
    </row>
    <row r="1583" spans="1:19" x14ac:dyDescent="0.25">
      <c r="A1583" s="18"/>
      <c r="B1583" s="194" t="s">
        <v>402</v>
      </c>
      <c r="C1583" s="196" t="s">
        <v>465</v>
      </c>
      <c r="D1583" s="31"/>
      <c r="E1583" s="462" t="str">
        <f>IF('13'!$AA$11="","",'13'!$AA$11)</f>
        <v/>
      </c>
      <c r="F1583" s="463"/>
      <c r="G1583" s="463"/>
      <c r="H1583" s="463"/>
      <c r="I1583" s="463"/>
      <c r="J1583" s="463"/>
      <c r="K1583" s="466"/>
      <c r="L1583" s="3"/>
      <c r="Q1583" s="279" t="str">
        <f t="shared" si="102"/>
        <v/>
      </c>
    </row>
    <row r="1584" spans="1:19" x14ac:dyDescent="0.25">
      <c r="A1584" s="18"/>
      <c r="B1584" s="194" t="s">
        <v>404</v>
      </c>
      <c r="C1584" s="196" t="s">
        <v>454</v>
      </c>
      <c r="D1584" s="31"/>
      <c r="E1584" s="462" t="str">
        <f>IF('13'!$AA$14="","",'13'!$AA$14)</f>
        <v/>
      </c>
      <c r="F1584" s="463"/>
      <c r="G1584" s="463"/>
      <c r="H1584" s="463"/>
      <c r="I1584" s="463"/>
      <c r="J1584" s="463"/>
      <c r="K1584" s="466"/>
      <c r="L1584" s="3"/>
      <c r="Q1584" s="279" t="str">
        <f t="shared" si="102"/>
        <v/>
      </c>
    </row>
    <row r="1585" spans="1:19" x14ac:dyDescent="0.25">
      <c r="A1585" s="18"/>
      <c r="B1585" s="194" t="s">
        <v>407</v>
      </c>
      <c r="C1585" s="196" t="s">
        <v>455</v>
      </c>
      <c r="D1585" s="31"/>
      <c r="E1585" s="462" t="str">
        <f>IF('13'!$AA$17="","",'13'!$AA$17)</f>
        <v/>
      </c>
      <c r="F1585" s="463"/>
      <c r="G1585" s="463"/>
      <c r="H1585" s="463"/>
      <c r="I1585" s="463"/>
      <c r="J1585" s="463"/>
      <c r="K1585" s="466"/>
      <c r="L1585" s="3"/>
      <c r="Q1585" s="279" t="str">
        <f t="shared" si="102"/>
        <v/>
      </c>
    </row>
    <row r="1586" spans="1:19" s="268" customFormat="1" ht="8.25" x14ac:dyDescent="0.15">
      <c r="A1586" s="266"/>
      <c r="B1586" s="266"/>
      <c r="C1586" s="266"/>
      <c r="D1586" s="266"/>
      <c r="E1586" s="266"/>
      <c r="F1586" s="266"/>
      <c r="G1586" s="266"/>
      <c r="H1586" s="266"/>
      <c r="I1586" s="266"/>
      <c r="J1586" s="266"/>
      <c r="K1586" s="266"/>
      <c r="L1586" s="267"/>
      <c r="P1586" s="277"/>
      <c r="Q1586" s="277"/>
      <c r="R1586" s="277"/>
      <c r="S1586" s="277"/>
    </row>
    <row r="1587" spans="1:19" x14ac:dyDescent="0.25">
      <c r="A1587" s="18"/>
      <c r="B1587" s="121">
        <v>14</v>
      </c>
      <c r="C1587" s="115" t="s">
        <v>409</v>
      </c>
      <c r="D1587" s="185"/>
      <c r="E1587" s="189"/>
      <c r="F1587" s="189"/>
      <c r="G1587" s="189"/>
      <c r="H1587" s="189"/>
      <c r="I1587" s="189"/>
      <c r="J1587" s="189"/>
      <c r="K1587" s="189"/>
      <c r="L1587" s="3"/>
    </row>
    <row r="1588" spans="1:19" x14ac:dyDescent="0.25">
      <c r="A1588" s="18"/>
      <c r="B1588" s="194" t="s">
        <v>410</v>
      </c>
      <c r="C1588" s="196" t="s">
        <v>460</v>
      </c>
      <c r="D1588" s="31"/>
      <c r="E1588" s="462" t="str">
        <f>IF('14'!$AA$8="","",'14'!$AA$8)</f>
        <v/>
      </c>
      <c r="F1588" s="463"/>
      <c r="G1588" s="463"/>
      <c r="H1588" s="463"/>
      <c r="I1588" s="463"/>
      <c r="J1588" s="463"/>
      <c r="K1588" s="466"/>
      <c r="L1588" s="3"/>
      <c r="Q1588" s="279" t="str">
        <f t="shared" ref="Q1588:Q1590" si="103">E1588</f>
        <v/>
      </c>
    </row>
    <row r="1589" spans="1:19" x14ac:dyDescent="0.25">
      <c r="A1589" s="18"/>
      <c r="B1589" s="194" t="s">
        <v>411</v>
      </c>
      <c r="C1589" s="196" t="s">
        <v>454</v>
      </c>
      <c r="D1589" s="31"/>
      <c r="E1589" s="462" t="str">
        <f>IF('14'!$AA$11="","",'14'!$AA$11)</f>
        <v/>
      </c>
      <c r="F1589" s="463"/>
      <c r="G1589" s="463"/>
      <c r="H1589" s="463"/>
      <c r="I1589" s="463"/>
      <c r="J1589" s="463"/>
      <c r="K1589" s="466"/>
      <c r="L1589" s="3"/>
      <c r="Q1589" s="279" t="str">
        <f t="shared" si="103"/>
        <v/>
      </c>
    </row>
    <row r="1590" spans="1:19" x14ac:dyDescent="0.25">
      <c r="A1590" s="18"/>
      <c r="B1590" s="194" t="s">
        <v>413</v>
      </c>
      <c r="C1590" s="196" t="s">
        <v>455</v>
      </c>
      <c r="D1590" s="31"/>
      <c r="E1590" s="462" t="str">
        <f>IF('14'!$AA$14="","",'14'!$AA$14)</f>
        <v/>
      </c>
      <c r="F1590" s="463"/>
      <c r="G1590" s="463"/>
      <c r="H1590" s="463"/>
      <c r="I1590" s="463"/>
      <c r="J1590" s="463"/>
      <c r="K1590" s="466"/>
      <c r="L1590" s="3"/>
      <c r="Q1590" s="279" t="str">
        <f t="shared" si="103"/>
        <v/>
      </c>
    </row>
    <row r="1591" spans="1:19" x14ac:dyDescent="0.25">
      <c r="B1591" s="77"/>
      <c r="C1591" s="3"/>
      <c r="D1591" s="3"/>
      <c r="E1591" s="282"/>
      <c r="F1591" s="282"/>
      <c r="G1591" s="282"/>
      <c r="H1591" s="282"/>
      <c r="I1591" s="282"/>
      <c r="J1591" s="282"/>
      <c r="K1591" s="282"/>
      <c r="L1591" s="3"/>
    </row>
    <row r="1592" spans="1:19" ht="15.75" thickBot="1" x14ac:dyDescent="0.3">
      <c r="A1592" s="111"/>
      <c r="B1592" s="469" t="str">
        <f>CONCATENATE("Surveillance system report: ",'1'!$D$13)</f>
        <v xml:space="preserve">Surveillance system report: </v>
      </c>
      <c r="C1592" s="469"/>
      <c r="D1592" s="469"/>
      <c r="E1592" s="469"/>
      <c r="F1592" s="469"/>
      <c r="G1592" s="469"/>
      <c r="H1592" s="469"/>
      <c r="I1592" s="469"/>
      <c r="J1592" s="469"/>
      <c r="K1592" s="469"/>
      <c r="L1592" s="3"/>
    </row>
    <row r="1593" spans="1:19" s="268" customFormat="1" x14ac:dyDescent="0.15">
      <c r="A1593" s="266"/>
      <c r="B1593" s="465" t="str">
        <f>CONCATENATE("Surveillance component: ",$B$50)</f>
        <v xml:space="preserve">Surveillance component: </v>
      </c>
      <c r="C1593" s="465"/>
      <c r="D1593" s="465"/>
      <c r="E1593" s="465"/>
      <c r="F1593" s="465"/>
      <c r="G1593" s="465"/>
      <c r="H1593" s="465"/>
      <c r="I1593" s="465"/>
      <c r="J1593" s="465"/>
      <c r="K1593" s="465"/>
      <c r="L1593" s="267"/>
      <c r="P1593" s="277"/>
      <c r="Q1593" s="277"/>
      <c r="R1593" s="277"/>
      <c r="S1593" s="277"/>
    </row>
    <row r="1594" spans="1:19" ht="15" customHeight="1" x14ac:dyDescent="0.25">
      <c r="A1594" s="111"/>
      <c r="B1594" s="121">
        <v>3</v>
      </c>
      <c r="C1594" s="115" t="s">
        <v>137</v>
      </c>
      <c r="D1594" s="189"/>
      <c r="E1594" s="88"/>
      <c r="F1594" s="189"/>
      <c r="G1594" s="189"/>
      <c r="H1594" s="189"/>
      <c r="I1594" s="189"/>
      <c r="J1594" s="189"/>
      <c r="K1594" s="189"/>
      <c r="L1594" s="3"/>
    </row>
    <row r="1595" spans="1:19" x14ac:dyDescent="0.25">
      <c r="A1595" s="18"/>
      <c r="B1595" s="194" t="s">
        <v>138</v>
      </c>
      <c r="C1595" s="195" t="s">
        <v>11</v>
      </c>
      <c r="D1595" s="31"/>
      <c r="E1595" s="462" t="str">
        <f>IF('3'!$AB$83="","",'3'!$AB$8)</f>
        <v/>
      </c>
      <c r="F1595" s="463"/>
      <c r="G1595" s="463"/>
      <c r="H1595" s="464" t="str">
        <f>IF('3'!$AB$10="","",'3'!$AB$10)</f>
        <v/>
      </c>
      <c r="I1595" s="464"/>
      <c r="J1595" s="464"/>
      <c r="K1595" s="464"/>
      <c r="L1595" s="3"/>
      <c r="P1595" s="43" t="str">
        <f>H1595</f>
        <v/>
      </c>
      <c r="Q1595" s="278"/>
      <c r="R1595" s="279" t="str">
        <f>H1595</f>
        <v/>
      </c>
    </row>
    <row r="1596" spans="1:19" x14ac:dyDescent="0.25">
      <c r="A1596" s="18"/>
      <c r="B1596" s="194" t="s">
        <v>164</v>
      </c>
      <c r="C1596" s="195" t="s">
        <v>90</v>
      </c>
      <c r="D1596" s="31"/>
      <c r="E1596" s="462" t="str">
        <f>IF('3'!$AB$13="","",'3'!$AB$13)</f>
        <v/>
      </c>
      <c r="F1596" s="463"/>
      <c r="G1596" s="463"/>
      <c r="H1596" s="464" t="str">
        <f>IF('3'!$AB$15="","",'3'!$AB$15)</f>
        <v/>
      </c>
      <c r="I1596" s="464"/>
      <c r="J1596" s="464"/>
      <c r="K1596" s="464"/>
      <c r="L1596" s="3"/>
      <c r="Q1596" s="278"/>
      <c r="R1596" s="279" t="str">
        <f>H1596</f>
        <v/>
      </c>
    </row>
    <row r="1597" spans="1:19" s="119" customFormat="1" x14ac:dyDescent="0.2">
      <c r="A1597" s="113"/>
      <c r="B1597" s="194" t="s">
        <v>212</v>
      </c>
      <c r="C1597" s="195" t="s">
        <v>91</v>
      </c>
      <c r="D1597" s="71"/>
      <c r="E1597" s="462" t="str">
        <f>IF('3'!$AB$18="","",'3'!$AB$18)</f>
        <v/>
      </c>
      <c r="F1597" s="463"/>
      <c r="G1597" s="463"/>
      <c r="H1597" s="464" t="str">
        <f>IF('3'!$AB$20="","",'3'!$AB$20)</f>
        <v/>
      </c>
      <c r="I1597" s="464"/>
      <c r="J1597" s="464"/>
      <c r="K1597" s="464"/>
      <c r="L1597" s="77"/>
      <c r="P1597" s="281"/>
      <c r="Q1597" s="278"/>
      <c r="R1597" s="279" t="str">
        <f>H1597</f>
        <v/>
      </c>
      <c r="S1597" s="281"/>
    </row>
    <row r="1598" spans="1:19" s="119" customFormat="1" x14ac:dyDescent="0.2">
      <c r="A1598" s="113"/>
      <c r="B1598" s="194" t="s">
        <v>215</v>
      </c>
      <c r="C1598" s="195" t="s">
        <v>213</v>
      </c>
      <c r="D1598" s="71"/>
      <c r="E1598" s="462" t="str">
        <f>IF('3'!$AB$23="","",'3'!$AB$23)</f>
        <v/>
      </c>
      <c r="F1598" s="463"/>
      <c r="G1598" s="463"/>
      <c r="H1598" s="463"/>
      <c r="I1598" s="463"/>
      <c r="J1598" s="463"/>
      <c r="K1598" s="466"/>
      <c r="L1598" s="77"/>
      <c r="P1598" s="281"/>
      <c r="Q1598" s="279" t="str">
        <f>E1598</f>
        <v/>
      </c>
      <c r="R1598" s="281"/>
      <c r="S1598" s="281"/>
    </row>
    <row r="1599" spans="1:19" s="119" customFormat="1" x14ac:dyDescent="0.2">
      <c r="A1599" s="113"/>
      <c r="B1599" s="194" t="s">
        <v>216</v>
      </c>
      <c r="C1599" s="195" t="s">
        <v>426</v>
      </c>
      <c r="D1599" s="71"/>
      <c r="E1599" s="462" t="str">
        <f>IF('3'!$AB$26="","",'3'!$AB$26)</f>
        <v/>
      </c>
      <c r="F1599" s="463"/>
      <c r="G1599" s="463"/>
      <c r="H1599" s="463"/>
      <c r="I1599" s="463"/>
      <c r="J1599" s="463"/>
      <c r="K1599" s="466"/>
      <c r="L1599" s="77"/>
      <c r="P1599" s="281"/>
      <c r="Q1599" s="279" t="str">
        <f>E1599</f>
        <v/>
      </c>
      <c r="R1599" s="281"/>
      <c r="S1599" s="281"/>
    </row>
    <row r="1600" spans="1:19" x14ac:dyDescent="0.25">
      <c r="A1600" s="18"/>
      <c r="B1600" s="194" t="s">
        <v>219</v>
      </c>
      <c r="C1600" s="195" t="s">
        <v>217</v>
      </c>
      <c r="D1600" s="31"/>
      <c r="E1600" s="462" t="str">
        <f>IF('3'!$AB$29="","",'3'!$AB$29)</f>
        <v/>
      </c>
      <c r="F1600" s="463"/>
      <c r="G1600" s="463"/>
      <c r="H1600" s="463"/>
      <c r="I1600" s="463"/>
      <c r="J1600" s="463"/>
      <c r="K1600" s="466"/>
      <c r="L1600" s="3"/>
      <c r="Q1600" s="279" t="str">
        <f>E1600</f>
        <v/>
      </c>
    </row>
    <row r="1601" spans="1:19" s="119" customFormat="1" x14ac:dyDescent="0.2">
      <c r="A1601" s="113"/>
      <c r="B1601" s="194" t="s">
        <v>803</v>
      </c>
      <c r="C1601" s="195" t="s">
        <v>220</v>
      </c>
      <c r="D1601" s="71"/>
      <c r="E1601" s="462" t="str">
        <f>IF('3'!$AB$33="","",'3'!$AB$33)</f>
        <v/>
      </c>
      <c r="F1601" s="463"/>
      <c r="G1601" s="463"/>
      <c r="H1601" s="463"/>
      <c r="I1601" s="463"/>
      <c r="J1601" s="463"/>
      <c r="K1601" s="466"/>
      <c r="L1601" s="77"/>
      <c r="P1601" s="281"/>
      <c r="Q1601" s="279" t="str">
        <f>E1601</f>
        <v/>
      </c>
      <c r="R1601" s="281"/>
      <c r="S1601" s="281"/>
    </row>
    <row r="1602" spans="1:19" s="268" customFormat="1" ht="8.25" x14ac:dyDescent="0.15">
      <c r="A1602" s="266"/>
      <c r="B1602" s="266"/>
      <c r="C1602" s="266"/>
      <c r="D1602" s="266"/>
      <c r="E1602" s="266"/>
      <c r="F1602" s="266"/>
      <c r="G1602" s="266"/>
      <c r="H1602" s="266"/>
      <c r="I1602" s="266"/>
      <c r="J1602" s="266"/>
      <c r="K1602" s="266"/>
      <c r="L1602" s="267"/>
      <c r="P1602" s="277"/>
      <c r="Q1602" s="277"/>
      <c r="R1602" s="277"/>
      <c r="S1602" s="277"/>
    </row>
    <row r="1603" spans="1:19" x14ac:dyDescent="0.25">
      <c r="A1603" s="18"/>
      <c r="B1603" s="121">
        <v>4</v>
      </c>
      <c r="C1603" s="115" t="s">
        <v>221</v>
      </c>
      <c r="D1603" s="185"/>
      <c r="E1603" s="189"/>
      <c r="F1603" s="189"/>
      <c r="G1603" s="189"/>
      <c r="H1603" s="189"/>
      <c r="I1603" s="189"/>
      <c r="J1603" s="189"/>
      <c r="K1603" s="189"/>
      <c r="L1603" s="3"/>
    </row>
    <row r="1604" spans="1:19" x14ac:dyDescent="0.25">
      <c r="A1604" s="18"/>
      <c r="B1604" s="194" t="s">
        <v>222</v>
      </c>
      <c r="C1604" s="195" t="s">
        <v>223</v>
      </c>
      <c r="D1604" s="31"/>
      <c r="E1604" s="462" t="str">
        <f>IF('4'!$AB$8="","",'4'!$AB$8)</f>
        <v/>
      </c>
      <c r="F1604" s="463"/>
      <c r="G1604" s="463"/>
      <c r="H1604" s="463"/>
      <c r="I1604" s="463"/>
      <c r="J1604" s="463"/>
      <c r="K1604" s="466"/>
      <c r="L1604" s="3"/>
      <c r="Q1604" s="279" t="str">
        <f>E1604</f>
        <v/>
      </c>
    </row>
    <row r="1605" spans="1:19" x14ac:dyDescent="0.25">
      <c r="A1605" s="18"/>
      <c r="B1605" s="194" t="s">
        <v>226</v>
      </c>
      <c r="C1605" s="195" t="s">
        <v>224</v>
      </c>
      <c r="D1605" s="31"/>
      <c r="E1605" s="462" t="str">
        <f>IF('4'!$AB$11="","",'4'!$AB$11)</f>
        <v/>
      </c>
      <c r="F1605" s="463"/>
      <c r="G1605" s="463"/>
      <c r="H1605" s="463"/>
      <c r="I1605" s="463"/>
      <c r="J1605" s="463"/>
      <c r="K1605" s="466"/>
      <c r="L1605" s="3"/>
      <c r="Q1605" s="279" t="str">
        <f>E1605</f>
        <v/>
      </c>
    </row>
    <row r="1606" spans="1:19" x14ac:dyDescent="0.25">
      <c r="A1606" s="18"/>
      <c r="B1606" s="194" t="s">
        <v>225</v>
      </c>
      <c r="C1606" s="195" t="s">
        <v>227</v>
      </c>
      <c r="D1606" s="31"/>
      <c r="E1606" s="462" t="str">
        <f>IF('4'!$AB$14="","",'4'!$AB$14)</f>
        <v/>
      </c>
      <c r="F1606" s="463"/>
      <c r="G1606" s="463"/>
      <c r="H1606" s="463"/>
      <c r="I1606" s="463"/>
      <c r="J1606" s="463"/>
      <c r="K1606" s="466"/>
      <c r="L1606" s="3"/>
      <c r="Q1606" s="279" t="str">
        <f>E1606</f>
        <v/>
      </c>
    </row>
    <row r="1607" spans="1:19" x14ac:dyDescent="0.25">
      <c r="A1607" s="18"/>
      <c r="B1607" s="194" t="s">
        <v>228</v>
      </c>
      <c r="C1607" s="195" t="s">
        <v>229</v>
      </c>
      <c r="D1607" s="31"/>
      <c r="E1607" s="462" t="str">
        <f>IF('4'!$AB$17="","",'4'!$AB$17)</f>
        <v/>
      </c>
      <c r="F1607" s="463"/>
      <c r="G1607" s="463"/>
      <c r="H1607" s="463"/>
      <c r="I1607" s="463"/>
      <c r="J1607" s="463"/>
      <c r="K1607" s="466"/>
      <c r="L1607" s="3"/>
      <c r="Q1607" s="279" t="str">
        <f>E1607</f>
        <v/>
      </c>
    </row>
    <row r="1608" spans="1:19" x14ac:dyDescent="0.25">
      <c r="A1608" s="18"/>
      <c r="B1608" s="194" t="s">
        <v>230</v>
      </c>
      <c r="C1608" s="195" t="s">
        <v>427</v>
      </c>
      <c r="D1608" s="31"/>
      <c r="E1608" s="462" t="str">
        <f>IF('4'!$AB$20="","",'4'!$AB$20)</f>
        <v/>
      </c>
      <c r="F1608" s="463"/>
      <c r="G1608" s="463"/>
      <c r="H1608" s="463"/>
      <c r="I1608" s="463"/>
      <c r="J1608" s="463"/>
      <c r="K1608" s="466"/>
      <c r="L1608" s="3"/>
      <c r="Q1608" s="279" t="str">
        <f>E1608</f>
        <v/>
      </c>
    </row>
    <row r="1609" spans="1:19" s="268" customFormat="1" ht="8.25" x14ac:dyDescent="0.15">
      <c r="A1609" s="266"/>
      <c r="B1609" s="266"/>
      <c r="C1609" s="266"/>
      <c r="D1609" s="266"/>
      <c r="E1609" s="266"/>
      <c r="F1609" s="266"/>
      <c r="G1609" s="266"/>
      <c r="H1609" s="266"/>
      <c r="I1609" s="266"/>
      <c r="J1609" s="266"/>
      <c r="K1609" s="266"/>
      <c r="L1609" s="267"/>
      <c r="P1609" s="277"/>
      <c r="Q1609" s="277"/>
      <c r="R1609" s="277"/>
      <c r="S1609" s="277"/>
    </row>
    <row r="1610" spans="1:19" x14ac:dyDescent="0.25">
      <c r="A1610" s="18"/>
      <c r="B1610" s="121">
        <v>5</v>
      </c>
      <c r="C1610" s="115" t="s">
        <v>231</v>
      </c>
      <c r="D1610" s="201">
        <f>FormControl!C1685</f>
        <v>0</v>
      </c>
      <c r="E1610" s="270">
        <f>FormControl!$L$154</f>
        <v>0</v>
      </c>
      <c r="F1610" s="189"/>
      <c r="G1610" s="189"/>
      <c r="H1610" s="189"/>
      <c r="I1610" s="189"/>
      <c r="J1610" s="189"/>
      <c r="K1610" s="189"/>
      <c r="L1610" s="3"/>
    </row>
    <row r="1611" spans="1:19" x14ac:dyDescent="0.25">
      <c r="A1611" s="18"/>
      <c r="B1611" s="123"/>
      <c r="C1611" s="118" t="s">
        <v>595</v>
      </c>
      <c r="D1611" s="192"/>
      <c r="E1611" s="192"/>
      <c r="F1611" s="192"/>
      <c r="G1611" s="192"/>
      <c r="H1611" s="192"/>
      <c r="I1611" s="192"/>
      <c r="J1611" s="192"/>
      <c r="K1611" s="192"/>
      <c r="L1611" s="3"/>
    </row>
    <row r="1612" spans="1:19" x14ac:dyDescent="0.25">
      <c r="A1612" s="18"/>
      <c r="B1612" s="194" t="s">
        <v>233</v>
      </c>
      <c r="C1612" s="196" t="s">
        <v>428</v>
      </c>
      <c r="D1612" s="31"/>
      <c r="E1612" s="462" t="str">
        <f>IF('5'!$AB$12="","",'5'!$AB$12)</f>
        <v/>
      </c>
      <c r="F1612" s="463"/>
      <c r="G1612" s="463"/>
      <c r="H1612" s="463"/>
      <c r="I1612" s="463"/>
      <c r="J1612" s="463"/>
      <c r="K1612" s="466"/>
      <c r="L1612" s="3"/>
      <c r="Q1612" s="279" t="str">
        <f t="shared" ref="Q1612:Q1617" si="104">E1612</f>
        <v/>
      </c>
    </row>
    <row r="1613" spans="1:19" ht="25.5" x14ac:dyDescent="0.25">
      <c r="A1613" s="18"/>
      <c r="B1613" s="194" t="s">
        <v>234</v>
      </c>
      <c r="C1613" s="196" t="s">
        <v>239</v>
      </c>
      <c r="D1613" s="31"/>
      <c r="E1613" s="462" t="str">
        <f>IF('5'!$AB$13="","",'5'!$AB$13)</f>
        <v/>
      </c>
      <c r="F1613" s="463"/>
      <c r="G1613" s="463"/>
      <c r="H1613" s="463"/>
      <c r="I1613" s="463"/>
      <c r="J1613" s="463"/>
      <c r="K1613" s="466"/>
      <c r="L1613" s="3"/>
      <c r="Q1613" s="279" t="str">
        <f t="shared" si="104"/>
        <v/>
      </c>
    </row>
    <row r="1614" spans="1:19" ht="25.5" x14ac:dyDescent="0.25">
      <c r="A1614" s="18"/>
      <c r="B1614" s="194" t="s">
        <v>235</v>
      </c>
      <c r="C1614" s="196" t="s">
        <v>240</v>
      </c>
      <c r="D1614" s="31"/>
      <c r="E1614" s="462" t="str">
        <f>IF('5'!$AB$14="","",'5'!$AB$14)</f>
        <v/>
      </c>
      <c r="F1614" s="463"/>
      <c r="G1614" s="463"/>
      <c r="H1614" s="463"/>
      <c r="I1614" s="463"/>
      <c r="J1614" s="463"/>
      <c r="K1614" s="466"/>
      <c r="L1614" s="3"/>
      <c r="Q1614" s="279" t="str">
        <f t="shared" si="104"/>
        <v/>
      </c>
    </row>
    <row r="1615" spans="1:19" x14ac:dyDescent="0.25">
      <c r="A1615" s="18"/>
      <c r="B1615" s="194" t="s">
        <v>236</v>
      </c>
      <c r="C1615" s="196" t="s">
        <v>241</v>
      </c>
      <c r="D1615" s="31"/>
      <c r="E1615" s="462" t="str">
        <f>IF('5'!$AB$15="","",'5'!$AB$15)</f>
        <v/>
      </c>
      <c r="F1615" s="463"/>
      <c r="G1615" s="463"/>
      <c r="H1615" s="463"/>
      <c r="I1615" s="463"/>
      <c r="J1615" s="463"/>
      <c r="K1615" s="466"/>
      <c r="L1615" s="3"/>
      <c r="Q1615" s="279" t="str">
        <f t="shared" si="104"/>
        <v/>
      </c>
    </row>
    <row r="1616" spans="1:19" x14ac:dyDescent="0.25">
      <c r="A1616" s="18"/>
      <c r="B1616" s="194" t="s">
        <v>237</v>
      </c>
      <c r="C1616" s="196" t="s">
        <v>242</v>
      </c>
      <c r="D1616" s="31"/>
      <c r="E1616" s="462" t="str">
        <f>IF('5'!$AB$16="","",'5'!$AB$16)</f>
        <v/>
      </c>
      <c r="F1616" s="463"/>
      <c r="G1616" s="463"/>
      <c r="H1616" s="463"/>
      <c r="I1616" s="463"/>
      <c r="J1616" s="463"/>
      <c r="K1616" s="466"/>
      <c r="L1616" s="3"/>
      <c r="Q1616" s="279" t="str">
        <f t="shared" si="104"/>
        <v/>
      </c>
    </row>
    <row r="1617" spans="1:17" x14ac:dyDescent="0.25">
      <c r="A1617" s="18"/>
      <c r="B1617" s="194" t="s">
        <v>238</v>
      </c>
      <c r="C1617" s="196" t="s">
        <v>243</v>
      </c>
      <c r="D1617" s="31"/>
      <c r="E1617" s="462" t="str">
        <f>IF('5'!$AB$17="","",'5'!$AB$17)</f>
        <v/>
      </c>
      <c r="F1617" s="463"/>
      <c r="G1617" s="463"/>
      <c r="H1617" s="463"/>
      <c r="I1617" s="463"/>
      <c r="J1617" s="463"/>
      <c r="K1617" s="466"/>
      <c r="L1617" s="3"/>
      <c r="Q1617" s="279" t="str">
        <f t="shared" si="104"/>
        <v/>
      </c>
    </row>
    <row r="1618" spans="1:17" x14ac:dyDescent="0.25">
      <c r="A1618" s="18"/>
      <c r="B1618" s="123"/>
      <c r="C1618" s="118" t="s">
        <v>245</v>
      </c>
      <c r="D1618" s="192"/>
      <c r="E1618" s="192"/>
      <c r="F1618" s="192"/>
      <c r="G1618" s="192"/>
      <c r="H1618" s="192"/>
      <c r="I1618" s="192"/>
      <c r="J1618" s="192"/>
      <c r="K1618" s="192"/>
      <c r="L1618" s="3"/>
    </row>
    <row r="1619" spans="1:17" x14ac:dyDescent="0.25">
      <c r="A1619" s="18"/>
      <c r="B1619" s="194" t="s">
        <v>233</v>
      </c>
      <c r="C1619" s="196" t="s">
        <v>428</v>
      </c>
      <c r="D1619" s="31"/>
      <c r="E1619" s="462" t="str">
        <f>IF('5'!$AB$20="","",'5'!$AB$20)</f>
        <v/>
      </c>
      <c r="F1619" s="463"/>
      <c r="G1619" s="463"/>
      <c r="H1619" s="463"/>
      <c r="I1619" s="463"/>
      <c r="J1619" s="463"/>
      <c r="K1619" s="466"/>
      <c r="L1619" s="3"/>
      <c r="Q1619" s="279" t="str">
        <f t="shared" ref="Q1619:Q1624" si="105">E1619</f>
        <v/>
      </c>
    </row>
    <row r="1620" spans="1:17" ht="25.5" x14ac:dyDescent="0.25">
      <c r="A1620" s="18"/>
      <c r="B1620" s="194" t="s">
        <v>234</v>
      </c>
      <c r="C1620" s="196" t="s">
        <v>239</v>
      </c>
      <c r="D1620" s="31"/>
      <c r="E1620" s="462" t="str">
        <f>IF('5'!$AB$21="","",'5'!$AB$21)</f>
        <v/>
      </c>
      <c r="F1620" s="463"/>
      <c r="G1620" s="463"/>
      <c r="H1620" s="463"/>
      <c r="I1620" s="463"/>
      <c r="J1620" s="463"/>
      <c r="K1620" s="466"/>
      <c r="L1620" s="3"/>
      <c r="Q1620" s="279" t="str">
        <f t="shared" si="105"/>
        <v/>
      </c>
    </row>
    <row r="1621" spans="1:17" ht="25.5" x14ac:dyDescent="0.25">
      <c r="A1621" s="18"/>
      <c r="B1621" s="194" t="s">
        <v>235</v>
      </c>
      <c r="C1621" s="196" t="s">
        <v>240</v>
      </c>
      <c r="D1621" s="31"/>
      <c r="E1621" s="462" t="str">
        <f>IF('5'!$AB$22="","",'5'!$AB$22)</f>
        <v/>
      </c>
      <c r="F1621" s="463"/>
      <c r="G1621" s="463"/>
      <c r="H1621" s="463"/>
      <c r="I1621" s="463"/>
      <c r="J1621" s="463"/>
      <c r="K1621" s="466"/>
      <c r="L1621" s="3"/>
      <c r="Q1621" s="279" t="str">
        <f t="shared" si="105"/>
        <v/>
      </c>
    </row>
    <row r="1622" spans="1:17" x14ac:dyDescent="0.25">
      <c r="A1622" s="18"/>
      <c r="B1622" s="194" t="s">
        <v>236</v>
      </c>
      <c r="C1622" s="196" t="s">
        <v>241</v>
      </c>
      <c r="D1622" s="31"/>
      <c r="E1622" s="462" t="str">
        <f>IF('5'!$AB$23="","",'5'!$AB$23)</f>
        <v/>
      </c>
      <c r="F1622" s="463"/>
      <c r="G1622" s="463"/>
      <c r="H1622" s="463"/>
      <c r="I1622" s="463"/>
      <c r="J1622" s="463"/>
      <c r="K1622" s="466"/>
      <c r="L1622" s="3"/>
      <c r="Q1622" s="279" t="str">
        <f t="shared" si="105"/>
        <v/>
      </c>
    </row>
    <row r="1623" spans="1:17" x14ac:dyDescent="0.25">
      <c r="A1623" s="18"/>
      <c r="B1623" s="194" t="s">
        <v>237</v>
      </c>
      <c r="C1623" s="196" t="s">
        <v>242</v>
      </c>
      <c r="D1623" s="31"/>
      <c r="E1623" s="462" t="str">
        <f>IF('5'!$AB$24="","",'5'!$AB$24)</f>
        <v/>
      </c>
      <c r="F1623" s="463"/>
      <c r="G1623" s="463"/>
      <c r="H1623" s="463"/>
      <c r="I1623" s="463"/>
      <c r="J1623" s="463"/>
      <c r="K1623" s="466"/>
      <c r="L1623" s="3"/>
      <c r="Q1623" s="279" t="str">
        <f t="shared" si="105"/>
        <v/>
      </c>
    </row>
    <row r="1624" spans="1:17" x14ac:dyDescent="0.25">
      <c r="A1624" s="18"/>
      <c r="B1624" s="194" t="s">
        <v>238</v>
      </c>
      <c r="C1624" s="196" t="s">
        <v>243</v>
      </c>
      <c r="D1624" s="31"/>
      <c r="E1624" s="462" t="str">
        <f>IF('5'!$AB$25="","",'5'!$AB$25)</f>
        <v/>
      </c>
      <c r="F1624" s="463"/>
      <c r="G1624" s="463"/>
      <c r="H1624" s="463"/>
      <c r="I1624" s="463"/>
      <c r="J1624" s="463"/>
      <c r="K1624" s="466"/>
      <c r="L1624" s="3"/>
      <c r="Q1624" s="279" t="str">
        <f t="shared" si="105"/>
        <v/>
      </c>
    </row>
    <row r="1625" spans="1:17" x14ac:dyDescent="0.25">
      <c r="A1625" s="18"/>
      <c r="B1625" s="123"/>
      <c r="C1625" s="118" t="s">
        <v>246</v>
      </c>
      <c r="D1625" s="192"/>
      <c r="E1625" s="192"/>
      <c r="F1625" s="192"/>
      <c r="G1625" s="192"/>
      <c r="H1625" s="192"/>
      <c r="I1625" s="192"/>
      <c r="J1625" s="192"/>
      <c r="K1625" s="192"/>
      <c r="L1625" s="3"/>
    </row>
    <row r="1626" spans="1:17" x14ac:dyDescent="0.25">
      <c r="A1626" s="18"/>
      <c r="B1626" s="194" t="s">
        <v>233</v>
      </c>
      <c r="C1626" s="196" t="s">
        <v>428</v>
      </c>
      <c r="D1626" s="31"/>
      <c r="E1626" s="462" t="str">
        <f>IF('5'!$AB$28="","",'5'!$AB$28)</f>
        <v/>
      </c>
      <c r="F1626" s="463"/>
      <c r="G1626" s="463"/>
      <c r="H1626" s="463"/>
      <c r="I1626" s="463"/>
      <c r="J1626" s="463"/>
      <c r="K1626" s="466"/>
      <c r="L1626" s="3"/>
      <c r="Q1626" s="279" t="str">
        <f t="shared" ref="Q1626:Q1631" si="106">E1626</f>
        <v/>
      </c>
    </row>
    <row r="1627" spans="1:17" ht="25.5" x14ac:dyDescent="0.25">
      <c r="A1627" s="18"/>
      <c r="B1627" s="194" t="s">
        <v>234</v>
      </c>
      <c r="C1627" s="196" t="s">
        <v>239</v>
      </c>
      <c r="D1627" s="31"/>
      <c r="E1627" s="462" t="str">
        <f>IF('5'!$AB$29="","",'5'!$AB$29)</f>
        <v/>
      </c>
      <c r="F1627" s="463"/>
      <c r="G1627" s="463"/>
      <c r="H1627" s="463"/>
      <c r="I1627" s="463"/>
      <c r="J1627" s="463"/>
      <c r="K1627" s="466"/>
      <c r="L1627" s="3"/>
      <c r="Q1627" s="279" t="str">
        <f t="shared" si="106"/>
        <v/>
      </c>
    </row>
    <row r="1628" spans="1:17" ht="25.5" x14ac:dyDescent="0.25">
      <c r="A1628" s="18"/>
      <c r="B1628" s="194" t="s">
        <v>235</v>
      </c>
      <c r="C1628" s="196" t="s">
        <v>240</v>
      </c>
      <c r="D1628" s="31"/>
      <c r="E1628" s="462" t="str">
        <f>IF('5'!$AB$30="","",'5'!$AB$30)</f>
        <v/>
      </c>
      <c r="F1628" s="463"/>
      <c r="G1628" s="463"/>
      <c r="H1628" s="463"/>
      <c r="I1628" s="463"/>
      <c r="J1628" s="463"/>
      <c r="K1628" s="466"/>
      <c r="L1628" s="3"/>
      <c r="Q1628" s="279" t="str">
        <f t="shared" si="106"/>
        <v/>
      </c>
    </row>
    <row r="1629" spans="1:17" x14ac:dyDescent="0.25">
      <c r="A1629" s="18"/>
      <c r="B1629" s="194" t="s">
        <v>236</v>
      </c>
      <c r="C1629" s="196" t="s">
        <v>241</v>
      </c>
      <c r="D1629" s="31"/>
      <c r="E1629" s="462" t="str">
        <f>IF('5'!$AB$31="","",'5'!$AB$31)</f>
        <v/>
      </c>
      <c r="F1629" s="463"/>
      <c r="G1629" s="463"/>
      <c r="H1629" s="463"/>
      <c r="I1629" s="463"/>
      <c r="J1629" s="463"/>
      <c r="K1629" s="466"/>
      <c r="L1629" s="3"/>
      <c r="Q1629" s="279" t="str">
        <f t="shared" si="106"/>
        <v/>
      </c>
    </row>
    <row r="1630" spans="1:17" x14ac:dyDescent="0.25">
      <c r="A1630" s="18"/>
      <c r="B1630" s="194" t="s">
        <v>237</v>
      </c>
      <c r="C1630" s="196" t="s">
        <v>242</v>
      </c>
      <c r="D1630" s="31"/>
      <c r="E1630" s="462" t="str">
        <f>IF('5'!$AB$32="","",'5'!$AB$32)</f>
        <v/>
      </c>
      <c r="F1630" s="463"/>
      <c r="G1630" s="463"/>
      <c r="H1630" s="463"/>
      <c r="I1630" s="463"/>
      <c r="J1630" s="463"/>
      <c r="K1630" s="466"/>
      <c r="L1630" s="3"/>
      <c r="Q1630" s="279" t="str">
        <f t="shared" si="106"/>
        <v/>
      </c>
    </row>
    <row r="1631" spans="1:17" x14ac:dyDescent="0.25">
      <c r="A1631" s="18"/>
      <c r="B1631" s="194" t="s">
        <v>238</v>
      </c>
      <c r="C1631" s="196" t="s">
        <v>243</v>
      </c>
      <c r="D1631" s="31"/>
      <c r="E1631" s="462" t="str">
        <f>IF('5'!$AB$33="","",'5'!$AB$33)</f>
        <v/>
      </c>
      <c r="F1631" s="463"/>
      <c r="G1631" s="463"/>
      <c r="H1631" s="463"/>
      <c r="I1631" s="463"/>
      <c r="J1631" s="463"/>
      <c r="K1631" s="466"/>
      <c r="L1631" s="3"/>
      <c r="Q1631" s="279" t="str">
        <f t="shared" si="106"/>
        <v/>
      </c>
    </row>
    <row r="1632" spans="1:17" x14ac:dyDescent="0.25">
      <c r="A1632" s="18"/>
      <c r="B1632" s="123"/>
      <c r="C1632" s="118" t="s">
        <v>247</v>
      </c>
      <c r="D1632" s="192"/>
      <c r="E1632" s="192"/>
      <c r="F1632" s="192"/>
      <c r="G1632" s="192"/>
      <c r="H1632" s="192"/>
      <c r="I1632" s="192"/>
      <c r="J1632" s="192"/>
      <c r="K1632" s="192"/>
      <c r="L1632" s="3"/>
    </row>
    <row r="1633" spans="1:19" x14ac:dyDescent="0.25">
      <c r="A1633" s="18"/>
      <c r="B1633" s="194" t="s">
        <v>233</v>
      </c>
      <c r="C1633" s="196" t="s">
        <v>428</v>
      </c>
      <c r="D1633" s="31"/>
      <c r="E1633" s="462" t="str">
        <f>IF('5'!$AB$36="","",'5'!$AB$36)</f>
        <v/>
      </c>
      <c r="F1633" s="463"/>
      <c r="G1633" s="463"/>
      <c r="H1633" s="463"/>
      <c r="I1633" s="463"/>
      <c r="J1633" s="463"/>
      <c r="K1633" s="466"/>
      <c r="L1633" s="3"/>
      <c r="Q1633" s="279" t="str">
        <f t="shared" ref="Q1633:Q1638" si="107">E1633</f>
        <v/>
      </c>
    </row>
    <row r="1634" spans="1:19" ht="25.5" x14ac:dyDescent="0.25">
      <c r="A1634" s="18"/>
      <c r="B1634" s="194" t="s">
        <v>234</v>
      </c>
      <c r="C1634" s="196" t="s">
        <v>239</v>
      </c>
      <c r="D1634" s="31"/>
      <c r="E1634" s="462" t="str">
        <f>IF('5'!$AB$37="","",'5'!$AB$37)</f>
        <v/>
      </c>
      <c r="F1634" s="463"/>
      <c r="G1634" s="463"/>
      <c r="H1634" s="463"/>
      <c r="I1634" s="463"/>
      <c r="J1634" s="463"/>
      <c r="K1634" s="466"/>
      <c r="L1634" s="3"/>
      <c r="Q1634" s="279" t="str">
        <f t="shared" si="107"/>
        <v/>
      </c>
    </row>
    <row r="1635" spans="1:19" ht="25.5" x14ac:dyDescent="0.25">
      <c r="A1635" s="18"/>
      <c r="B1635" s="194" t="s">
        <v>235</v>
      </c>
      <c r="C1635" s="196" t="s">
        <v>240</v>
      </c>
      <c r="D1635" s="31"/>
      <c r="E1635" s="462" t="str">
        <f>IF('5'!$AB$38="","",'5'!$AB$38)</f>
        <v/>
      </c>
      <c r="F1635" s="463"/>
      <c r="G1635" s="463"/>
      <c r="H1635" s="463"/>
      <c r="I1635" s="463"/>
      <c r="J1635" s="463"/>
      <c r="K1635" s="466"/>
      <c r="L1635" s="3"/>
      <c r="Q1635" s="279" t="str">
        <f t="shared" si="107"/>
        <v/>
      </c>
    </row>
    <row r="1636" spans="1:19" x14ac:dyDescent="0.25">
      <c r="A1636" s="18"/>
      <c r="B1636" s="194" t="s">
        <v>236</v>
      </c>
      <c r="C1636" s="196" t="s">
        <v>241</v>
      </c>
      <c r="D1636" s="31"/>
      <c r="E1636" s="462" t="str">
        <f>IF('5'!$AB$39="","",'5'!$AB$39)</f>
        <v/>
      </c>
      <c r="F1636" s="463"/>
      <c r="G1636" s="463"/>
      <c r="H1636" s="463"/>
      <c r="I1636" s="463"/>
      <c r="J1636" s="463"/>
      <c r="K1636" s="466"/>
      <c r="L1636" s="3"/>
      <c r="Q1636" s="279" t="str">
        <f t="shared" si="107"/>
        <v/>
      </c>
    </row>
    <row r="1637" spans="1:19" x14ac:dyDescent="0.25">
      <c r="A1637" s="18"/>
      <c r="B1637" s="194" t="s">
        <v>237</v>
      </c>
      <c r="C1637" s="196" t="s">
        <v>242</v>
      </c>
      <c r="D1637" s="31"/>
      <c r="E1637" s="462" t="str">
        <f>IF('5'!$AB$40="","",'5'!$AB$40)</f>
        <v/>
      </c>
      <c r="F1637" s="463"/>
      <c r="G1637" s="463"/>
      <c r="H1637" s="463"/>
      <c r="I1637" s="463"/>
      <c r="J1637" s="463"/>
      <c r="K1637" s="466"/>
      <c r="L1637" s="3"/>
      <c r="Q1637" s="279" t="str">
        <f t="shared" si="107"/>
        <v/>
      </c>
    </row>
    <row r="1638" spans="1:19" x14ac:dyDescent="0.25">
      <c r="A1638" s="18"/>
      <c r="B1638" s="194" t="s">
        <v>238</v>
      </c>
      <c r="C1638" s="196" t="s">
        <v>243</v>
      </c>
      <c r="D1638" s="31"/>
      <c r="E1638" s="462" t="str">
        <f>IF('5'!$AB$41="","",'5'!$AB$41)</f>
        <v/>
      </c>
      <c r="F1638" s="463"/>
      <c r="G1638" s="463"/>
      <c r="H1638" s="463"/>
      <c r="I1638" s="463"/>
      <c r="J1638" s="463"/>
      <c r="K1638" s="466"/>
      <c r="L1638" s="3"/>
      <c r="Q1638" s="279" t="str">
        <f t="shared" si="107"/>
        <v/>
      </c>
    </row>
    <row r="1639" spans="1:19" x14ac:dyDescent="0.25">
      <c r="A1639" s="18"/>
      <c r="B1639" s="123"/>
      <c r="C1639" s="118" t="s">
        <v>248</v>
      </c>
      <c r="D1639" s="192"/>
      <c r="E1639" s="192"/>
      <c r="F1639" s="192"/>
      <c r="G1639" s="192"/>
      <c r="H1639" s="192"/>
      <c r="I1639" s="192"/>
      <c r="J1639" s="192"/>
      <c r="K1639" s="192"/>
      <c r="L1639" s="3"/>
    </row>
    <row r="1640" spans="1:19" x14ac:dyDescent="0.25">
      <c r="A1640" s="18"/>
      <c r="B1640" s="194" t="s">
        <v>233</v>
      </c>
      <c r="C1640" s="196" t="s">
        <v>428</v>
      </c>
      <c r="D1640" s="31"/>
      <c r="E1640" s="462" t="str">
        <f>IF('5'!$AB$44="","",'5'!$AB$44)</f>
        <v/>
      </c>
      <c r="F1640" s="463"/>
      <c r="G1640" s="463"/>
      <c r="H1640" s="463"/>
      <c r="I1640" s="463"/>
      <c r="J1640" s="463"/>
      <c r="K1640" s="466"/>
      <c r="L1640" s="3"/>
      <c r="Q1640" s="279" t="str">
        <f t="shared" ref="Q1640:Q1645" si="108">E1640</f>
        <v/>
      </c>
    </row>
    <row r="1641" spans="1:19" ht="25.5" x14ac:dyDescent="0.25">
      <c r="A1641" s="18"/>
      <c r="B1641" s="194" t="s">
        <v>234</v>
      </c>
      <c r="C1641" s="196" t="s">
        <v>239</v>
      </c>
      <c r="D1641" s="31"/>
      <c r="E1641" s="462" t="str">
        <f>IF('5'!$AB$45="","",'5'!$AB$45)</f>
        <v/>
      </c>
      <c r="F1641" s="463"/>
      <c r="G1641" s="463"/>
      <c r="H1641" s="463"/>
      <c r="I1641" s="463"/>
      <c r="J1641" s="463"/>
      <c r="K1641" s="466"/>
      <c r="L1641" s="3"/>
      <c r="Q1641" s="279" t="str">
        <f t="shared" si="108"/>
        <v/>
      </c>
    </row>
    <row r="1642" spans="1:19" ht="25.5" x14ac:dyDescent="0.25">
      <c r="A1642" s="18"/>
      <c r="B1642" s="194" t="s">
        <v>235</v>
      </c>
      <c r="C1642" s="196" t="s">
        <v>240</v>
      </c>
      <c r="D1642" s="31"/>
      <c r="E1642" s="462" t="str">
        <f>IF('5'!$AB$46="","",'5'!$AB$46)</f>
        <v/>
      </c>
      <c r="F1642" s="463"/>
      <c r="G1642" s="463"/>
      <c r="H1642" s="463"/>
      <c r="I1642" s="463"/>
      <c r="J1642" s="463"/>
      <c r="K1642" s="466"/>
      <c r="L1642" s="3"/>
      <c r="Q1642" s="279" t="str">
        <f t="shared" si="108"/>
        <v/>
      </c>
    </row>
    <row r="1643" spans="1:19" x14ac:dyDescent="0.25">
      <c r="A1643" s="18"/>
      <c r="B1643" s="194" t="s">
        <v>236</v>
      </c>
      <c r="C1643" s="196" t="s">
        <v>241</v>
      </c>
      <c r="D1643" s="31"/>
      <c r="E1643" s="462" t="str">
        <f>IF('5'!$AB$47="","",'5'!$AB$47)</f>
        <v/>
      </c>
      <c r="F1643" s="463"/>
      <c r="G1643" s="463"/>
      <c r="H1643" s="463"/>
      <c r="I1643" s="463"/>
      <c r="J1643" s="463"/>
      <c r="K1643" s="466"/>
      <c r="L1643" s="3"/>
      <c r="Q1643" s="279" t="str">
        <f t="shared" si="108"/>
        <v/>
      </c>
    </row>
    <row r="1644" spans="1:19" x14ac:dyDescent="0.25">
      <c r="A1644" s="18"/>
      <c r="B1644" s="194" t="s">
        <v>237</v>
      </c>
      <c r="C1644" s="196" t="s">
        <v>242</v>
      </c>
      <c r="D1644" s="31"/>
      <c r="E1644" s="462" t="str">
        <f>IF('5'!$AB$48="","",'5'!$AB$48)</f>
        <v/>
      </c>
      <c r="F1644" s="463"/>
      <c r="G1644" s="463"/>
      <c r="H1644" s="463"/>
      <c r="I1644" s="463"/>
      <c r="J1644" s="463"/>
      <c r="K1644" s="466"/>
      <c r="L1644" s="3"/>
      <c r="Q1644" s="279" t="str">
        <f t="shared" si="108"/>
        <v/>
      </c>
    </row>
    <row r="1645" spans="1:19" x14ac:dyDescent="0.25">
      <c r="A1645" s="18"/>
      <c r="B1645" s="194" t="s">
        <v>238</v>
      </c>
      <c r="C1645" s="196" t="s">
        <v>243</v>
      </c>
      <c r="D1645" s="31"/>
      <c r="E1645" s="462" t="str">
        <f>IF('5'!$AB$49="","",'5'!$AB$49)</f>
        <v/>
      </c>
      <c r="F1645" s="463"/>
      <c r="G1645" s="463"/>
      <c r="H1645" s="463"/>
      <c r="I1645" s="463"/>
      <c r="J1645" s="463"/>
      <c r="K1645" s="466"/>
      <c r="L1645" s="3"/>
      <c r="Q1645" s="279" t="str">
        <f t="shared" si="108"/>
        <v/>
      </c>
    </row>
    <row r="1646" spans="1:19" s="268" customFormat="1" ht="8.25" x14ac:dyDescent="0.15">
      <c r="A1646" s="266"/>
      <c r="B1646" s="266"/>
      <c r="C1646" s="266"/>
      <c r="D1646" s="266"/>
      <c r="E1646" s="266"/>
      <c r="F1646" s="266"/>
      <c r="G1646" s="266"/>
      <c r="H1646" s="266"/>
      <c r="I1646" s="266"/>
      <c r="J1646" s="266"/>
      <c r="K1646" s="266"/>
      <c r="L1646" s="267"/>
      <c r="P1646" s="277"/>
      <c r="Q1646" s="277"/>
      <c r="R1646" s="277"/>
      <c r="S1646" s="277"/>
    </row>
    <row r="1647" spans="1:19" x14ac:dyDescent="0.25">
      <c r="A1647" s="18"/>
      <c r="B1647" s="121">
        <v>6</v>
      </c>
      <c r="C1647" s="115" t="s">
        <v>429</v>
      </c>
      <c r="D1647" s="185"/>
      <c r="E1647" s="189"/>
      <c r="F1647" s="189"/>
      <c r="G1647" s="189"/>
      <c r="H1647" s="189"/>
      <c r="I1647" s="189"/>
      <c r="J1647" s="189"/>
      <c r="K1647" s="189"/>
      <c r="L1647" s="3"/>
    </row>
    <row r="1648" spans="1:19" x14ac:dyDescent="0.25">
      <c r="A1648" s="18"/>
      <c r="B1648" s="194" t="s">
        <v>253</v>
      </c>
      <c r="C1648" s="195" t="s">
        <v>430</v>
      </c>
      <c r="D1648" s="31"/>
      <c r="E1648" s="462" t="str">
        <f>IF('6'!$AB$8="","",'6'!$AB$8)</f>
        <v/>
      </c>
      <c r="F1648" s="463"/>
      <c r="G1648" s="463"/>
      <c r="H1648" s="464" t="str">
        <f>IF('6'!$AB$10="","",'6'!$AB$10)</f>
        <v/>
      </c>
      <c r="I1648" s="464"/>
      <c r="J1648" s="464"/>
      <c r="K1648" s="464"/>
      <c r="L1648" s="3"/>
      <c r="R1648" s="279" t="str">
        <f>H1648</f>
        <v/>
      </c>
    </row>
    <row r="1649" spans="1:19" x14ac:dyDescent="0.25">
      <c r="A1649" s="18"/>
      <c r="B1649" s="194" t="s">
        <v>254</v>
      </c>
      <c r="C1649" s="195" t="s">
        <v>431</v>
      </c>
      <c r="D1649" s="31"/>
      <c r="E1649" s="462" t="str">
        <f>IF('6'!$AB$13="","",'6'!$AB$13)</f>
        <v/>
      </c>
      <c r="F1649" s="463"/>
      <c r="G1649" s="463"/>
      <c r="H1649" s="464" t="str">
        <f>IF('6'!$AB$15="","",'6'!$AB$15)</f>
        <v/>
      </c>
      <c r="I1649" s="464"/>
      <c r="J1649" s="464"/>
      <c r="K1649" s="464"/>
      <c r="L1649" s="3"/>
      <c r="R1649" s="279" t="str">
        <f>H1649</f>
        <v/>
      </c>
    </row>
    <row r="1650" spans="1:19" x14ac:dyDescent="0.25">
      <c r="A1650" s="18"/>
      <c r="B1650" s="194" t="s">
        <v>256</v>
      </c>
      <c r="C1650" s="195" t="s">
        <v>279</v>
      </c>
      <c r="D1650" s="31"/>
      <c r="E1650" s="462" t="str">
        <f>IF('6'!$AB$18="","",'6'!$AB$18)</f>
        <v/>
      </c>
      <c r="F1650" s="463"/>
      <c r="G1650" s="463"/>
      <c r="H1650" s="463"/>
      <c r="I1650" s="463"/>
      <c r="J1650" s="463"/>
      <c r="K1650" s="466"/>
      <c r="L1650" s="3"/>
      <c r="Q1650" s="279" t="str">
        <f>E1650</f>
        <v/>
      </c>
    </row>
    <row r="1651" spans="1:19" x14ac:dyDescent="0.25">
      <c r="A1651" s="18"/>
      <c r="B1651" s="194" t="s">
        <v>258</v>
      </c>
      <c r="C1651" s="195" t="s">
        <v>257</v>
      </c>
      <c r="D1651" s="31"/>
      <c r="E1651" s="462" t="str">
        <f>IF('6'!$AB$21="","",'6'!$AB$21)</f>
        <v/>
      </c>
      <c r="F1651" s="463"/>
      <c r="G1651" s="463"/>
      <c r="H1651" s="463"/>
      <c r="I1651" s="463"/>
      <c r="J1651" s="463"/>
      <c r="K1651" s="466"/>
      <c r="L1651" s="3"/>
      <c r="Q1651" s="279" t="str">
        <f>E1651</f>
        <v/>
      </c>
    </row>
    <row r="1652" spans="1:19" x14ac:dyDescent="0.25">
      <c r="A1652" s="18"/>
      <c r="B1652" s="194" t="s">
        <v>261</v>
      </c>
      <c r="C1652" s="195" t="s">
        <v>432</v>
      </c>
      <c r="D1652" s="31"/>
      <c r="E1652" s="462" t="str">
        <f>IF('6'!$AB$24="","",'6'!$AB$24)</f>
        <v/>
      </c>
      <c r="F1652" s="463"/>
      <c r="G1652" s="463"/>
      <c r="H1652" s="463"/>
      <c r="I1652" s="463"/>
      <c r="J1652" s="463"/>
      <c r="K1652" s="466"/>
      <c r="L1652" s="3"/>
      <c r="Q1652" s="279" t="str">
        <f>E1652</f>
        <v/>
      </c>
    </row>
    <row r="1653" spans="1:19" x14ac:dyDescent="0.25">
      <c r="A1653" s="18"/>
      <c r="B1653" s="194" t="s">
        <v>520</v>
      </c>
      <c r="C1653" s="195" t="s">
        <v>521</v>
      </c>
      <c r="D1653" s="31"/>
      <c r="E1653" s="462" t="str">
        <f>IF('6'!$AB$27="","",'6'!$AB$27)</f>
        <v/>
      </c>
      <c r="F1653" s="463"/>
      <c r="G1653" s="463"/>
      <c r="H1653" s="463"/>
      <c r="I1653" s="463"/>
      <c r="J1653" s="463"/>
      <c r="K1653" s="466"/>
      <c r="L1653" s="3"/>
      <c r="Q1653" s="279" t="str">
        <f>E1653</f>
        <v/>
      </c>
    </row>
    <row r="1654" spans="1:19" s="268" customFormat="1" ht="8.25" x14ac:dyDescent="0.15">
      <c r="A1654" s="266"/>
      <c r="B1654" s="266"/>
      <c r="C1654" s="266"/>
      <c r="D1654" s="266"/>
      <c r="E1654" s="266"/>
      <c r="F1654" s="266"/>
      <c r="G1654" s="266"/>
      <c r="H1654" s="266"/>
      <c r="I1654" s="266"/>
      <c r="J1654" s="266"/>
      <c r="K1654" s="266"/>
      <c r="L1654" s="267"/>
      <c r="P1654" s="277"/>
      <c r="Q1654" s="277"/>
      <c r="R1654" s="277"/>
      <c r="S1654" s="277"/>
    </row>
    <row r="1655" spans="1:19" x14ac:dyDescent="0.25">
      <c r="A1655" s="18"/>
      <c r="B1655" s="121">
        <v>7</v>
      </c>
      <c r="C1655" s="115" t="s">
        <v>263</v>
      </c>
      <c r="D1655" s="189"/>
      <c r="E1655" s="189"/>
      <c r="F1655" s="189"/>
      <c r="G1655" s="189"/>
      <c r="H1655" s="189"/>
      <c r="I1655" s="189"/>
      <c r="J1655" s="189"/>
      <c r="K1655" s="189"/>
      <c r="L1655" s="3"/>
      <c r="R1655" s="279"/>
    </row>
    <row r="1656" spans="1:19" x14ac:dyDescent="0.25">
      <c r="A1656" s="18"/>
      <c r="B1656" s="194" t="s">
        <v>264</v>
      </c>
      <c r="C1656" s="195" t="s">
        <v>262</v>
      </c>
      <c r="D1656" s="31"/>
      <c r="E1656" s="462" t="str">
        <f>IF('7'!$AB$10="","",'7'!$AB$10)</f>
        <v/>
      </c>
      <c r="F1656" s="463"/>
      <c r="G1656" s="463"/>
      <c r="H1656" s="464" t="str">
        <f>IF('7'!$AB$12="","",'7'!$AB$12)</f>
        <v/>
      </c>
      <c r="I1656" s="464"/>
      <c r="J1656" s="464"/>
      <c r="K1656" s="464"/>
      <c r="L1656" s="3"/>
      <c r="R1656" s="279" t="str">
        <f>H1656</f>
        <v/>
      </c>
    </row>
    <row r="1657" spans="1:19" x14ac:dyDescent="0.25">
      <c r="A1657" s="18"/>
      <c r="B1657" s="194" t="s">
        <v>269</v>
      </c>
      <c r="C1657" s="195" t="s">
        <v>265</v>
      </c>
      <c r="D1657" s="31"/>
      <c r="E1657" s="462" t="str">
        <f>IF('7'!$AB$15="","",'7'!$AB$15)</f>
        <v/>
      </c>
      <c r="F1657" s="463"/>
      <c r="G1657" s="463"/>
      <c r="H1657" s="464" t="str">
        <f>IF('7'!$AB$16="","",'7'!$AB$16)</f>
        <v/>
      </c>
      <c r="I1657" s="464"/>
      <c r="J1657" s="464"/>
      <c r="K1657" s="464"/>
      <c r="L1657" s="3"/>
      <c r="R1657" s="279" t="str">
        <f>H1657</f>
        <v/>
      </c>
    </row>
    <row r="1658" spans="1:19" x14ac:dyDescent="0.25">
      <c r="A1658" s="18"/>
      <c r="B1658" s="194" t="s">
        <v>278</v>
      </c>
      <c r="C1658" s="195" t="s">
        <v>270</v>
      </c>
      <c r="D1658" s="31"/>
      <c r="E1658" s="462" t="str">
        <f>IF('7'!$AB$19="","",'7'!$AB$19)</f>
        <v/>
      </c>
      <c r="F1658" s="463"/>
      <c r="G1658" s="463"/>
      <c r="H1658" s="464" t="str">
        <f>IF('7'!$AB$21="","",'7'!$AB$21)</f>
        <v/>
      </c>
      <c r="I1658" s="464"/>
      <c r="J1658" s="464"/>
      <c r="K1658" s="464"/>
      <c r="L1658" s="3"/>
      <c r="R1658" s="279" t="str">
        <f>H1658</f>
        <v/>
      </c>
    </row>
    <row r="1659" spans="1:19" x14ac:dyDescent="0.25">
      <c r="A1659" s="18"/>
      <c r="B1659" s="194" t="s">
        <v>281</v>
      </c>
      <c r="C1659" s="195" t="s">
        <v>282</v>
      </c>
      <c r="D1659" s="31"/>
      <c r="E1659" s="462" t="str">
        <f>IF('7'!$AB$28="","",'7'!$AB$28)</f>
        <v/>
      </c>
      <c r="F1659" s="463"/>
      <c r="G1659" s="463"/>
      <c r="H1659" s="464" t="str">
        <f>IF('7'!$AB$30="","",'7'!$AB$30)</f>
        <v/>
      </c>
      <c r="I1659" s="464"/>
      <c r="J1659" s="464"/>
      <c r="K1659" s="464"/>
      <c r="L1659" s="3"/>
      <c r="R1659" s="279" t="str">
        <f>H1659</f>
        <v/>
      </c>
    </row>
    <row r="1660" spans="1:19" x14ac:dyDescent="0.25">
      <c r="A1660" s="18"/>
      <c r="B1660" s="194" t="s">
        <v>286</v>
      </c>
      <c r="C1660" s="195" t="s">
        <v>287</v>
      </c>
      <c r="D1660" s="31"/>
      <c r="E1660" s="462" t="str">
        <f>IF('7'!$AB$33="","",'7'!$AB$33)</f>
        <v/>
      </c>
      <c r="F1660" s="463"/>
      <c r="G1660" s="463"/>
      <c r="H1660" s="464" t="str">
        <f>IF('7'!$AB$34="","",'7'!$AB$34)</f>
        <v/>
      </c>
      <c r="I1660" s="464"/>
      <c r="J1660" s="464"/>
      <c r="K1660" s="464"/>
      <c r="L1660" s="3"/>
      <c r="R1660" s="279" t="str">
        <f>H1660</f>
        <v/>
      </c>
    </row>
    <row r="1661" spans="1:19" x14ac:dyDescent="0.25">
      <c r="A1661" s="18"/>
      <c r="B1661" s="194" t="s">
        <v>290</v>
      </c>
      <c r="C1661" s="195" t="s">
        <v>436</v>
      </c>
      <c r="D1661" s="31"/>
      <c r="E1661" s="462" t="str">
        <f>IF('7'!$AB$38="","",'7'!$AB$38)</f>
        <v/>
      </c>
      <c r="F1661" s="463"/>
      <c r="G1661" s="463"/>
      <c r="H1661" s="474" t="str">
        <f>IF('7'!$AB$41="","",'7'!$AB$41)</f>
        <v/>
      </c>
      <c r="I1661" s="475"/>
      <c r="J1661" s="475"/>
      <c r="K1661" s="476"/>
      <c r="L1661" s="3"/>
      <c r="Q1661" s="279" t="str">
        <f>H1661</f>
        <v/>
      </c>
    </row>
    <row r="1662" spans="1:19" x14ac:dyDescent="0.25">
      <c r="A1662" s="18"/>
      <c r="B1662" s="194"/>
      <c r="C1662" s="195" t="s">
        <v>437</v>
      </c>
      <c r="D1662" s="31"/>
      <c r="E1662" s="462" t="str">
        <f>IF('7'!$AB$39="","",'7'!$AB$39)</f>
        <v/>
      </c>
      <c r="F1662" s="463"/>
      <c r="G1662" s="463"/>
      <c r="H1662" s="479"/>
      <c r="I1662" s="480"/>
      <c r="J1662" s="480"/>
      <c r="K1662" s="481"/>
      <c r="L1662" s="3"/>
      <c r="R1662" s="279"/>
    </row>
    <row r="1663" spans="1:19" x14ac:dyDescent="0.25">
      <c r="A1663" s="18"/>
      <c r="B1663" s="194" t="s">
        <v>294</v>
      </c>
      <c r="C1663" s="195" t="s">
        <v>434</v>
      </c>
      <c r="D1663" s="31"/>
      <c r="E1663" s="462" t="str">
        <f>IF('7'!$AB$47="","",'7'!$AB$47)</f>
        <v/>
      </c>
      <c r="F1663" s="463"/>
      <c r="G1663" s="463"/>
      <c r="H1663" s="464" t="str">
        <f>IF('7'!$AB$48="","",'7'!$AB$48)</f>
        <v/>
      </c>
      <c r="I1663" s="464"/>
      <c r="J1663" s="464"/>
      <c r="K1663" s="464"/>
      <c r="L1663" s="3"/>
      <c r="R1663" s="279" t="str">
        <f>H1663</f>
        <v/>
      </c>
    </row>
    <row r="1664" spans="1:19" x14ac:dyDescent="0.25">
      <c r="A1664" s="18"/>
      <c r="B1664" s="194" t="s">
        <v>433</v>
      </c>
      <c r="C1664" s="195" t="s">
        <v>435</v>
      </c>
      <c r="D1664" s="31"/>
      <c r="E1664" s="462" t="str">
        <f>IF('7'!$AB$56="","",'7'!$AB$56)</f>
        <v/>
      </c>
      <c r="F1664" s="463"/>
      <c r="G1664" s="463"/>
      <c r="H1664" s="464" t="str">
        <f>IF('7'!$AB$57="","",'7'!$AB$57)</f>
        <v/>
      </c>
      <c r="I1664" s="464"/>
      <c r="J1664" s="464"/>
      <c r="K1664" s="464"/>
      <c r="L1664" s="3"/>
      <c r="R1664" s="279" t="str">
        <f>H1664</f>
        <v/>
      </c>
    </row>
    <row r="1665" spans="1:19" s="268" customFormat="1" ht="8.25" x14ac:dyDescent="0.15">
      <c r="A1665" s="266"/>
      <c r="B1665" s="266"/>
      <c r="C1665" s="266"/>
      <c r="D1665" s="266"/>
      <c r="E1665" s="266"/>
      <c r="F1665" s="266"/>
      <c r="G1665" s="266"/>
      <c r="H1665" s="266"/>
      <c r="I1665" s="266"/>
      <c r="J1665" s="266"/>
      <c r="K1665" s="266"/>
      <c r="L1665" s="267"/>
      <c r="P1665" s="277"/>
      <c r="Q1665" s="277"/>
      <c r="R1665" s="277"/>
      <c r="S1665" s="277"/>
    </row>
    <row r="1666" spans="1:19" x14ac:dyDescent="0.25">
      <c r="A1666" s="18"/>
      <c r="B1666" s="121">
        <v>8</v>
      </c>
      <c r="C1666" s="115" t="s">
        <v>298</v>
      </c>
      <c r="D1666" s="189"/>
      <c r="E1666" s="189"/>
      <c r="F1666" s="189"/>
      <c r="G1666" s="189"/>
      <c r="H1666" s="189"/>
      <c r="I1666" s="189"/>
      <c r="J1666" s="189"/>
      <c r="K1666" s="189"/>
      <c r="L1666" s="3"/>
    </row>
    <row r="1667" spans="1:19" ht="25.5" x14ac:dyDescent="0.25">
      <c r="A1667" s="18"/>
      <c r="B1667" s="196" t="s">
        <v>300</v>
      </c>
      <c r="C1667" s="196" t="s">
        <v>439</v>
      </c>
      <c r="D1667" s="196"/>
      <c r="E1667" s="196"/>
      <c r="F1667" s="196"/>
      <c r="G1667" s="196"/>
      <c r="H1667" s="196"/>
      <c r="I1667" s="196"/>
      <c r="J1667" s="196"/>
      <c r="K1667" s="196"/>
      <c r="L1667" s="3"/>
    </row>
    <row r="1668" spans="1:19" x14ac:dyDescent="0.25">
      <c r="A1668" s="18"/>
      <c r="B1668" s="194" t="s">
        <v>233</v>
      </c>
      <c r="C1668" s="196" t="s">
        <v>438</v>
      </c>
      <c r="D1668" s="31"/>
      <c r="E1668" s="462" t="str">
        <f>IF('8'!$AB$8="","",'8'!$AB$8)</f>
        <v/>
      </c>
      <c r="F1668" s="463"/>
      <c r="G1668" s="463"/>
      <c r="H1668" s="474" t="str">
        <f>IF('8'!$AB$14="","",'8'!$AB$14)</f>
        <v/>
      </c>
      <c r="I1668" s="475"/>
      <c r="J1668" s="475"/>
      <c r="K1668" s="476"/>
      <c r="L1668" s="3"/>
      <c r="Q1668" s="278" t="str">
        <f>H1668</f>
        <v/>
      </c>
    </row>
    <row r="1669" spans="1:19" x14ac:dyDescent="0.25">
      <c r="A1669" s="18"/>
      <c r="B1669" s="194" t="s">
        <v>234</v>
      </c>
      <c r="C1669" s="196" t="s">
        <v>302</v>
      </c>
      <c r="D1669" s="31"/>
      <c r="E1669" s="462" t="str">
        <f>IF('8'!$AB$9="","",'8'!$AB$9)</f>
        <v/>
      </c>
      <c r="F1669" s="463"/>
      <c r="G1669" s="463"/>
      <c r="H1669" s="477"/>
      <c r="I1669" s="408"/>
      <c r="J1669" s="408"/>
      <c r="K1669" s="478"/>
      <c r="L1669" s="3"/>
    </row>
    <row r="1670" spans="1:19" x14ac:dyDescent="0.25">
      <c r="A1670" s="18"/>
      <c r="B1670" s="194" t="s">
        <v>235</v>
      </c>
      <c r="C1670" s="196" t="s">
        <v>303</v>
      </c>
      <c r="D1670" s="31"/>
      <c r="E1670" s="462" t="str">
        <f>IF('8'!$AB$10="","",'8'!$AB$10)</f>
        <v/>
      </c>
      <c r="F1670" s="463"/>
      <c r="G1670" s="463"/>
      <c r="H1670" s="477"/>
      <c r="I1670" s="408"/>
      <c r="J1670" s="408"/>
      <c r="K1670" s="478"/>
      <c r="L1670" s="3"/>
    </row>
    <row r="1671" spans="1:19" x14ac:dyDescent="0.25">
      <c r="A1671" s="18"/>
      <c r="B1671" s="194" t="s">
        <v>236</v>
      </c>
      <c r="C1671" s="196" t="s">
        <v>304</v>
      </c>
      <c r="D1671" s="31"/>
      <c r="E1671" s="462" t="str">
        <f>IF('8'!$AB$11="","",'8'!$AB$11)</f>
        <v/>
      </c>
      <c r="F1671" s="463"/>
      <c r="G1671" s="463"/>
      <c r="H1671" s="477"/>
      <c r="I1671" s="408"/>
      <c r="J1671" s="408"/>
      <c r="K1671" s="478"/>
      <c r="L1671" s="3"/>
    </row>
    <row r="1672" spans="1:19" x14ac:dyDescent="0.25">
      <c r="A1672" s="18"/>
      <c r="B1672" s="194" t="s">
        <v>237</v>
      </c>
      <c r="C1672" s="196" t="s">
        <v>315</v>
      </c>
      <c r="D1672" s="31"/>
      <c r="E1672" s="462" t="str">
        <f>IF('8'!$AB$12="","",'8'!$AB$12)</f>
        <v/>
      </c>
      <c r="F1672" s="463"/>
      <c r="G1672" s="463"/>
      <c r="H1672" s="477"/>
      <c r="I1672" s="408"/>
      <c r="J1672" s="408"/>
      <c r="K1672" s="478"/>
      <c r="L1672" s="3"/>
    </row>
    <row r="1673" spans="1:19" x14ac:dyDescent="0.25">
      <c r="A1673" s="18"/>
      <c r="B1673" s="194" t="s">
        <v>238</v>
      </c>
      <c r="C1673" s="196" t="s">
        <v>306</v>
      </c>
      <c r="D1673" s="31"/>
      <c r="E1673" s="462" t="str">
        <f>IF('8'!$AB$13="","",'8'!$AB$13)</f>
        <v/>
      </c>
      <c r="F1673" s="463"/>
      <c r="G1673" s="463"/>
      <c r="H1673" s="479"/>
      <c r="I1673" s="480"/>
      <c r="J1673" s="480"/>
      <c r="K1673" s="481"/>
      <c r="L1673" s="3"/>
    </row>
    <row r="1674" spans="1:19" x14ac:dyDescent="0.25">
      <c r="A1674" s="18"/>
      <c r="B1674" s="194" t="s">
        <v>307</v>
      </c>
      <c r="C1674" s="198" t="s">
        <v>440</v>
      </c>
      <c r="D1674" s="199"/>
      <c r="E1674" s="200"/>
      <c r="F1674" s="200"/>
      <c r="G1674" s="200"/>
      <c r="H1674" s="200"/>
      <c r="I1674" s="200"/>
      <c r="J1674" s="200"/>
      <c r="K1674" s="200"/>
      <c r="L1674" s="3"/>
    </row>
    <row r="1675" spans="1:19" x14ac:dyDescent="0.25">
      <c r="A1675" s="18"/>
      <c r="B1675" s="194" t="s">
        <v>233</v>
      </c>
      <c r="C1675" s="196" t="s">
        <v>446</v>
      </c>
      <c r="D1675" s="31"/>
      <c r="E1675" s="462" t="str">
        <f>IF('8'!$AB$19="","",'8'!$AB$19)</f>
        <v/>
      </c>
      <c r="F1675" s="463"/>
      <c r="G1675" s="463"/>
      <c r="H1675" s="474" t="str">
        <f>IF('8'!$AB$25="","",'8'!$AB$25)</f>
        <v/>
      </c>
      <c r="I1675" s="475"/>
      <c r="J1675" s="475"/>
      <c r="K1675" s="476"/>
      <c r="L1675" s="3"/>
      <c r="Q1675" s="278" t="str">
        <f>H1675</f>
        <v/>
      </c>
    </row>
    <row r="1676" spans="1:19" x14ac:dyDescent="0.25">
      <c r="A1676" s="18"/>
      <c r="B1676" s="194" t="s">
        <v>234</v>
      </c>
      <c r="C1676" s="196" t="s">
        <v>302</v>
      </c>
      <c r="D1676" s="31"/>
      <c r="E1676" s="462" t="str">
        <f>IF('8'!$AB$20="","",'8'!$AB$20)</f>
        <v/>
      </c>
      <c r="F1676" s="463"/>
      <c r="G1676" s="463"/>
      <c r="H1676" s="477"/>
      <c r="I1676" s="408"/>
      <c r="J1676" s="408"/>
      <c r="K1676" s="478"/>
      <c r="L1676" s="3"/>
    </row>
    <row r="1677" spans="1:19" x14ac:dyDescent="0.25">
      <c r="A1677" s="18"/>
      <c r="B1677" s="194" t="s">
        <v>235</v>
      </c>
      <c r="C1677" s="196" t="s">
        <v>303</v>
      </c>
      <c r="D1677" s="31"/>
      <c r="E1677" s="462" t="str">
        <f>IF('8'!$AB$21="","",'8'!$AB$21)</f>
        <v/>
      </c>
      <c r="F1677" s="463"/>
      <c r="G1677" s="463"/>
      <c r="H1677" s="477"/>
      <c r="I1677" s="408"/>
      <c r="J1677" s="408"/>
      <c r="K1677" s="478"/>
      <c r="L1677" s="3"/>
    </row>
    <row r="1678" spans="1:19" x14ac:dyDescent="0.25">
      <c r="A1678" s="18"/>
      <c r="B1678" s="194" t="s">
        <v>236</v>
      </c>
      <c r="C1678" s="196" t="s">
        <v>304</v>
      </c>
      <c r="D1678" s="31"/>
      <c r="E1678" s="462" t="str">
        <f>IF('8'!$AB$22="","",'8'!$AB$22)</f>
        <v/>
      </c>
      <c r="F1678" s="463"/>
      <c r="G1678" s="463"/>
      <c r="H1678" s="477"/>
      <c r="I1678" s="408"/>
      <c r="J1678" s="408"/>
      <c r="K1678" s="478"/>
      <c r="L1678" s="3"/>
    </row>
    <row r="1679" spans="1:19" x14ac:dyDescent="0.25">
      <c r="A1679" s="18"/>
      <c r="B1679" s="194" t="s">
        <v>237</v>
      </c>
      <c r="C1679" s="196" t="s">
        <v>315</v>
      </c>
      <c r="D1679" s="31"/>
      <c r="E1679" s="462" t="str">
        <f>IF('8'!$AB$23="","",'8'!$AB$23)</f>
        <v/>
      </c>
      <c r="F1679" s="463"/>
      <c r="G1679" s="463"/>
      <c r="H1679" s="477"/>
      <c r="I1679" s="408"/>
      <c r="J1679" s="408"/>
      <c r="K1679" s="478"/>
      <c r="L1679" s="3"/>
    </row>
    <row r="1680" spans="1:19" x14ac:dyDescent="0.25">
      <c r="A1680" s="18"/>
      <c r="B1680" s="194" t="s">
        <v>238</v>
      </c>
      <c r="C1680" s="196" t="s">
        <v>306</v>
      </c>
      <c r="D1680" s="31"/>
      <c r="E1680" s="462" t="str">
        <f>IF('8'!$AB$24="","",'8'!$AB$24)</f>
        <v/>
      </c>
      <c r="F1680" s="463"/>
      <c r="G1680" s="463"/>
      <c r="H1680" s="479"/>
      <c r="I1680" s="480"/>
      <c r="J1680" s="480"/>
      <c r="K1680" s="481"/>
      <c r="L1680" s="3"/>
    </row>
    <row r="1681" spans="1:19" x14ac:dyDescent="0.25">
      <c r="A1681" s="18"/>
      <c r="B1681" s="194" t="s">
        <v>312</v>
      </c>
      <c r="C1681" s="195" t="s">
        <v>441</v>
      </c>
      <c r="D1681" s="31"/>
      <c r="E1681" s="462" t="str">
        <f>IF('8'!$AB$28="","",'8'!$AB$28)</f>
        <v/>
      </c>
      <c r="F1681" s="463"/>
      <c r="G1681" s="463"/>
      <c r="H1681" s="463"/>
      <c r="I1681" s="463"/>
      <c r="J1681" s="463"/>
      <c r="K1681" s="466"/>
      <c r="L1681" s="3"/>
    </row>
    <row r="1682" spans="1:19" s="268" customFormat="1" ht="8.25" x14ac:dyDescent="0.15">
      <c r="A1682" s="266"/>
      <c r="B1682" s="269"/>
      <c r="C1682" s="269"/>
      <c r="D1682" s="266"/>
      <c r="E1682" s="266"/>
      <c r="F1682" s="266"/>
      <c r="G1682" s="266"/>
      <c r="H1682" s="266"/>
      <c r="I1682" s="266"/>
      <c r="J1682" s="266"/>
      <c r="K1682" s="266"/>
      <c r="L1682" s="267"/>
      <c r="P1682" s="277"/>
      <c r="Q1682" s="277"/>
      <c r="R1682" s="277"/>
      <c r="S1682" s="277"/>
    </row>
    <row r="1683" spans="1:19" x14ac:dyDescent="0.25">
      <c r="A1683" s="18"/>
      <c r="B1683" s="194" t="s">
        <v>323</v>
      </c>
      <c r="C1683" s="198" t="s">
        <v>324</v>
      </c>
      <c r="D1683" s="202">
        <f>FormControl!C1693</f>
        <v>0</v>
      </c>
      <c r="E1683" s="272">
        <f>FormControl!$L$162</f>
        <v>0</v>
      </c>
      <c r="F1683" s="200"/>
      <c r="G1683" s="200"/>
      <c r="H1683" s="200"/>
      <c r="I1683" s="200"/>
      <c r="J1683" s="200"/>
      <c r="K1683" s="200"/>
      <c r="L1683" s="3"/>
    </row>
    <row r="1684" spans="1:19" x14ac:dyDescent="0.25">
      <c r="A1684" s="18"/>
      <c r="B1684" s="123"/>
      <c r="C1684" s="118" t="s">
        <v>596</v>
      </c>
      <c r="D1684" s="31"/>
      <c r="E1684" s="471" t="str">
        <f>IF('8.4'!$AB$28="","",'8.4'!$AB$28)</f>
        <v/>
      </c>
      <c r="F1684" s="472"/>
      <c r="G1684" s="472"/>
      <c r="H1684" s="472"/>
      <c r="I1684" s="472"/>
      <c r="J1684" s="472"/>
      <c r="K1684" s="473"/>
      <c r="L1684" s="3"/>
    </row>
    <row r="1685" spans="1:19" x14ac:dyDescent="0.25">
      <c r="A1685" s="18"/>
      <c r="B1685" s="194" t="s">
        <v>233</v>
      </c>
      <c r="C1685" s="196" t="s">
        <v>449</v>
      </c>
      <c r="D1685" s="31"/>
      <c r="E1685" s="462" t="str">
        <f>IF('8.4'!$AB$29="","",'8.4'!$AB$29)</f>
        <v/>
      </c>
      <c r="F1685" s="463"/>
      <c r="G1685" s="463"/>
      <c r="H1685" s="463"/>
      <c r="I1685" s="463"/>
      <c r="J1685" s="463"/>
      <c r="K1685" s="466"/>
      <c r="L1685" s="3"/>
      <c r="Q1685" s="279" t="str">
        <f>E1685</f>
        <v/>
      </c>
    </row>
    <row r="1686" spans="1:19" x14ac:dyDescent="0.25">
      <c r="A1686" s="18"/>
      <c r="B1686" s="194"/>
      <c r="C1686" s="196" t="s">
        <v>597</v>
      </c>
      <c r="D1686" s="31"/>
      <c r="E1686" s="462" t="str">
        <f>IF('8.4'!$AB$31="","",'8.4'!$AB$31)</f>
        <v/>
      </c>
      <c r="F1686" s="463"/>
      <c r="G1686" s="463"/>
      <c r="H1686" s="463"/>
      <c r="I1686" s="463"/>
      <c r="J1686" s="463"/>
      <c r="K1686" s="466"/>
      <c r="L1686" s="3"/>
      <c r="Q1686" s="279" t="str">
        <f>E1686</f>
        <v/>
      </c>
    </row>
    <row r="1687" spans="1:19" x14ac:dyDescent="0.25">
      <c r="A1687" s="18"/>
      <c r="B1687" s="194" t="s">
        <v>234</v>
      </c>
      <c r="C1687" s="196" t="s">
        <v>326</v>
      </c>
      <c r="D1687" s="31"/>
      <c r="E1687" s="462" t="str">
        <f>IF('8.4'!$AB$32="","",'8.4'!$AB$32)</f>
        <v/>
      </c>
      <c r="F1687" s="463"/>
      <c r="G1687" s="463"/>
      <c r="H1687" s="463"/>
      <c r="I1687" s="463"/>
      <c r="J1687" s="463"/>
      <c r="K1687" s="466"/>
      <c r="L1687" s="3"/>
      <c r="Q1687" s="279" t="str">
        <f>E1687</f>
        <v/>
      </c>
    </row>
    <row r="1688" spans="1:19" x14ac:dyDescent="0.25">
      <c r="A1688" s="18"/>
      <c r="B1688" s="194" t="s">
        <v>235</v>
      </c>
      <c r="C1688" s="196" t="s">
        <v>327</v>
      </c>
      <c r="D1688" s="31"/>
      <c r="E1688" s="462" t="str">
        <f>IF('8.4'!$AB$33="","",'8.4'!$AB$33)</f>
        <v/>
      </c>
      <c r="F1688" s="463"/>
      <c r="G1688" s="463"/>
      <c r="H1688" s="463"/>
      <c r="I1688" s="463"/>
      <c r="J1688" s="463"/>
      <c r="K1688" s="466"/>
      <c r="L1688" s="3"/>
      <c r="Q1688" s="279" t="str">
        <f>E1688</f>
        <v/>
      </c>
    </row>
    <row r="1689" spans="1:19" x14ac:dyDescent="0.25">
      <c r="A1689" s="18"/>
      <c r="B1689" s="194" t="s">
        <v>236</v>
      </c>
      <c r="C1689" s="196" t="s">
        <v>328</v>
      </c>
      <c r="D1689" s="31"/>
      <c r="E1689" s="462" t="str">
        <f>IF('8.4'!$AB$34="","",'8.4'!$AB$34)</f>
        <v/>
      </c>
      <c r="F1689" s="463"/>
      <c r="G1689" s="463"/>
      <c r="H1689" s="463"/>
      <c r="I1689" s="463"/>
      <c r="J1689" s="463"/>
      <c r="K1689" s="466"/>
      <c r="L1689" s="3"/>
      <c r="Q1689" s="279" t="str">
        <f>E1689</f>
        <v/>
      </c>
    </row>
    <row r="1690" spans="1:19" x14ac:dyDescent="0.25">
      <c r="A1690" s="18"/>
      <c r="B1690" s="123"/>
      <c r="C1690" s="118" t="s">
        <v>598</v>
      </c>
      <c r="D1690" s="31"/>
      <c r="E1690" s="471" t="str">
        <f>IF('8.4'!$AB$36="","",'8.4'!$AB$36)</f>
        <v/>
      </c>
      <c r="F1690" s="472"/>
      <c r="G1690" s="472"/>
      <c r="H1690" s="472"/>
      <c r="I1690" s="472"/>
      <c r="J1690" s="472"/>
      <c r="K1690" s="473"/>
      <c r="L1690" s="3"/>
    </row>
    <row r="1691" spans="1:19" x14ac:dyDescent="0.25">
      <c r="A1691" s="18"/>
      <c r="B1691" s="194" t="s">
        <v>233</v>
      </c>
      <c r="C1691" s="196" t="s">
        <v>449</v>
      </c>
      <c r="D1691" s="31"/>
      <c r="E1691" s="462" t="str">
        <f>IF('8.4'!$AB$37="","",'8.4'!$AB$37)</f>
        <v/>
      </c>
      <c r="F1691" s="463"/>
      <c r="G1691" s="463"/>
      <c r="H1691" s="463"/>
      <c r="I1691" s="463"/>
      <c r="J1691" s="463"/>
      <c r="K1691" s="466"/>
      <c r="L1691" s="3"/>
      <c r="Q1691" s="279" t="str">
        <f>E1691</f>
        <v/>
      </c>
    </row>
    <row r="1692" spans="1:19" x14ac:dyDescent="0.25">
      <c r="A1692" s="18"/>
      <c r="B1692" s="194"/>
      <c r="C1692" s="196" t="s">
        <v>597</v>
      </c>
      <c r="D1692" s="31"/>
      <c r="E1692" s="462" t="str">
        <f>IF('8.4'!$AB$39="","",'8.4'!$AB$39)</f>
        <v/>
      </c>
      <c r="F1692" s="463"/>
      <c r="G1692" s="463"/>
      <c r="H1692" s="463"/>
      <c r="I1692" s="463"/>
      <c r="J1692" s="463"/>
      <c r="K1692" s="466"/>
      <c r="L1692" s="3"/>
      <c r="Q1692" s="279" t="str">
        <f>E1692</f>
        <v/>
      </c>
    </row>
    <row r="1693" spans="1:19" x14ac:dyDescent="0.25">
      <c r="A1693" s="18"/>
      <c r="B1693" s="194" t="s">
        <v>234</v>
      </c>
      <c r="C1693" s="196" t="s">
        <v>326</v>
      </c>
      <c r="D1693" s="31"/>
      <c r="E1693" s="462" t="str">
        <f>IF('8.4'!$AB$40="","",'8.4'!$AB$40)</f>
        <v/>
      </c>
      <c r="F1693" s="463"/>
      <c r="G1693" s="463"/>
      <c r="H1693" s="463"/>
      <c r="I1693" s="463"/>
      <c r="J1693" s="463"/>
      <c r="K1693" s="466"/>
      <c r="L1693" s="3"/>
      <c r="Q1693" s="279" t="str">
        <f>E1693</f>
        <v/>
      </c>
    </row>
    <row r="1694" spans="1:19" x14ac:dyDescent="0.25">
      <c r="A1694" s="18"/>
      <c r="B1694" s="194" t="s">
        <v>235</v>
      </c>
      <c r="C1694" s="196" t="s">
        <v>327</v>
      </c>
      <c r="D1694" s="31"/>
      <c r="E1694" s="462" t="str">
        <f>IF('8.4'!$AB$41="","",'8.4'!$AB$41)</f>
        <v/>
      </c>
      <c r="F1694" s="463"/>
      <c r="G1694" s="463"/>
      <c r="H1694" s="463"/>
      <c r="I1694" s="463"/>
      <c r="J1694" s="463"/>
      <c r="K1694" s="466"/>
      <c r="L1694" s="3"/>
      <c r="Q1694" s="279" t="str">
        <f>E1694</f>
        <v/>
      </c>
    </row>
    <row r="1695" spans="1:19" x14ac:dyDescent="0.25">
      <c r="A1695" s="18"/>
      <c r="B1695" s="194" t="s">
        <v>236</v>
      </c>
      <c r="C1695" s="196" t="s">
        <v>328</v>
      </c>
      <c r="D1695" s="31"/>
      <c r="E1695" s="462" t="str">
        <f>IF('8.4'!$AB$42="","",'8.4'!$AB$42)</f>
        <v/>
      </c>
      <c r="F1695" s="463"/>
      <c r="G1695" s="463"/>
      <c r="H1695" s="463"/>
      <c r="I1695" s="463"/>
      <c r="J1695" s="463"/>
      <c r="K1695" s="466"/>
      <c r="L1695" s="3"/>
      <c r="Q1695" s="279" t="str">
        <f>E1695</f>
        <v/>
      </c>
    </row>
    <row r="1696" spans="1:19" x14ac:dyDescent="0.25">
      <c r="A1696" s="18"/>
      <c r="B1696" s="123"/>
      <c r="C1696" s="118" t="s">
        <v>599</v>
      </c>
      <c r="D1696" s="31"/>
      <c r="E1696" s="471" t="str">
        <f>IF('8.4'!$AB$45="","",'8.4'!$AB$45)</f>
        <v/>
      </c>
      <c r="F1696" s="472"/>
      <c r="G1696" s="472"/>
      <c r="H1696" s="472"/>
      <c r="I1696" s="472"/>
      <c r="J1696" s="472"/>
      <c r="K1696" s="473"/>
      <c r="L1696" s="3"/>
    </row>
    <row r="1697" spans="1:17" x14ac:dyDescent="0.25">
      <c r="A1697" s="18"/>
      <c r="B1697" s="194" t="s">
        <v>233</v>
      </c>
      <c r="C1697" s="196" t="s">
        <v>449</v>
      </c>
      <c r="D1697" s="31"/>
      <c r="E1697" s="462" t="str">
        <f>IF('8.4'!$AB$46="","",'8.4'!$AB$46)</f>
        <v/>
      </c>
      <c r="F1697" s="463"/>
      <c r="G1697" s="463"/>
      <c r="H1697" s="463"/>
      <c r="I1697" s="463"/>
      <c r="J1697" s="463"/>
      <c r="K1697" s="466"/>
      <c r="L1697" s="3"/>
      <c r="Q1697" s="279" t="str">
        <f>E1697</f>
        <v/>
      </c>
    </row>
    <row r="1698" spans="1:17" x14ac:dyDescent="0.25">
      <c r="A1698" s="18"/>
      <c r="B1698" s="194"/>
      <c r="C1698" s="196" t="s">
        <v>597</v>
      </c>
      <c r="D1698" s="31"/>
      <c r="E1698" s="462" t="str">
        <f>IF('8.4'!$AB$48="","",'8.4'!$AB$48)</f>
        <v/>
      </c>
      <c r="F1698" s="463"/>
      <c r="G1698" s="463"/>
      <c r="H1698" s="463"/>
      <c r="I1698" s="463"/>
      <c r="J1698" s="463"/>
      <c r="K1698" s="466"/>
      <c r="L1698" s="3"/>
      <c r="Q1698" s="279" t="str">
        <f>E1698</f>
        <v/>
      </c>
    </row>
    <row r="1699" spans="1:17" x14ac:dyDescent="0.25">
      <c r="A1699" s="18"/>
      <c r="B1699" s="194" t="s">
        <v>234</v>
      </c>
      <c r="C1699" s="196" t="s">
        <v>326</v>
      </c>
      <c r="D1699" s="31"/>
      <c r="E1699" s="462" t="str">
        <f>IF('8.4'!$AB$49="","",'8.4'!$AB$49)</f>
        <v/>
      </c>
      <c r="F1699" s="463"/>
      <c r="G1699" s="463"/>
      <c r="H1699" s="463"/>
      <c r="I1699" s="463"/>
      <c r="J1699" s="463"/>
      <c r="K1699" s="466"/>
      <c r="L1699" s="3"/>
      <c r="Q1699" s="279" t="str">
        <f>E1699</f>
        <v/>
      </c>
    </row>
    <row r="1700" spans="1:17" x14ac:dyDescent="0.25">
      <c r="A1700" s="18"/>
      <c r="B1700" s="194" t="s">
        <v>235</v>
      </c>
      <c r="C1700" s="196" t="s">
        <v>327</v>
      </c>
      <c r="D1700" s="31"/>
      <c r="E1700" s="462" t="str">
        <f>IF('8.4'!$AB$50="","",'8.4'!$AB$50)</f>
        <v/>
      </c>
      <c r="F1700" s="463"/>
      <c r="G1700" s="463"/>
      <c r="H1700" s="463"/>
      <c r="I1700" s="463"/>
      <c r="J1700" s="463"/>
      <c r="K1700" s="466"/>
      <c r="L1700" s="3"/>
      <c r="Q1700" s="279" t="str">
        <f>E1700</f>
        <v/>
      </c>
    </row>
    <row r="1701" spans="1:17" x14ac:dyDescent="0.25">
      <c r="A1701" s="18"/>
      <c r="B1701" s="194" t="s">
        <v>236</v>
      </c>
      <c r="C1701" s="196" t="s">
        <v>328</v>
      </c>
      <c r="D1701" s="31"/>
      <c r="E1701" s="462" t="str">
        <f>IF('8.4'!$AB$51="","",'8.4'!$AB$51)</f>
        <v/>
      </c>
      <c r="F1701" s="463"/>
      <c r="G1701" s="463"/>
      <c r="H1701" s="463"/>
      <c r="I1701" s="463"/>
      <c r="J1701" s="463"/>
      <c r="K1701" s="466"/>
      <c r="L1701" s="3"/>
      <c r="Q1701" s="279" t="str">
        <f>E1701</f>
        <v/>
      </c>
    </row>
    <row r="1702" spans="1:17" x14ac:dyDescent="0.25">
      <c r="A1702" s="18"/>
      <c r="B1702" s="123"/>
      <c r="C1702" s="118" t="s">
        <v>600</v>
      </c>
      <c r="D1702" s="31"/>
      <c r="E1702" s="471" t="str">
        <f>IF('8.4'!$AB$53="","",'8.4'!$AB$53)</f>
        <v/>
      </c>
      <c r="F1702" s="472"/>
      <c r="G1702" s="472"/>
      <c r="H1702" s="472"/>
      <c r="I1702" s="472"/>
      <c r="J1702" s="472"/>
      <c r="K1702" s="473"/>
      <c r="L1702" s="3"/>
    </row>
    <row r="1703" spans="1:17" x14ac:dyDescent="0.25">
      <c r="A1703" s="18"/>
      <c r="B1703" s="194" t="s">
        <v>233</v>
      </c>
      <c r="C1703" s="196" t="s">
        <v>449</v>
      </c>
      <c r="D1703" s="31"/>
      <c r="E1703" s="462" t="str">
        <f>IF('8.4'!$AB$54="","",'8.4'!$AB$54)</f>
        <v/>
      </c>
      <c r="F1703" s="463"/>
      <c r="G1703" s="463"/>
      <c r="H1703" s="463"/>
      <c r="I1703" s="463"/>
      <c r="J1703" s="463"/>
      <c r="K1703" s="466"/>
      <c r="L1703" s="3"/>
      <c r="Q1703" s="279" t="str">
        <f>E1703</f>
        <v/>
      </c>
    </row>
    <row r="1704" spans="1:17" x14ac:dyDescent="0.25">
      <c r="A1704" s="18"/>
      <c r="B1704" s="194"/>
      <c r="C1704" s="196" t="s">
        <v>597</v>
      </c>
      <c r="D1704" s="31"/>
      <c r="E1704" s="462" t="str">
        <f>IF('8.4'!$AB$56="","",'8.4'!$AB$56)</f>
        <v/>
      </c>
      <c r="F1704" s="463"/>
      <c r="G1704" s="463"/>
      <c r="H1704" s="463"/>
      <c r="I1704" s="463"/>
      <c r="J1704" s="463"/>
      <c r="K1704" s="466"/>
      <c r="L1704" s="3"/>
      <c r="Q1704" s="279" t="str">
        <f>E1704</f>
        <v/>
      </c>
    </row>
    <row r="1705" spans="1:17" x14ac:dyDescent="0.25">
      <c r="A1705" s="18"/>
      <c r="B1705" s="194" t="s">
        <v>234</v>
      </c>
      <c r="C1705" s="196" t="s">
        <v>326</v>
      </c>
      <c r="D1705" s="31"/>
      <c r="E1705" s="462" t="str">
        <f>IF('8.4'!$AB$57="","",'8.4'!$AB$57)</f>
        <v/>
      </c>
      <c r="F1705" s="463"/>
      <c r="G1705" s="463"/>
      <c r="H1705" s="463"/>
      <c r="I1705" s="463"/>
      <c r="J1705" s="463"/>
      <c r="K1705" s="466"/>
      <c r="L1705" s="3"/>
      <c r="Q1705" s="279" t="str">
        <f>E1705</f>
        <v/>
      </c>
    </row>
    <row r="1706" spans="1:17" x14ac:dyDescent="0.25">
      <c r="A1706" s="18"/>
      <c r="B1706" s="194" t="s">
        <v>235</v>
      </c>
      <c r="C1706" s="196" t="s">
        <v>327</v>
      </c>
      <c r="D1706" s="31"/>
      <c r="E1706" s="462" t="str">
        <f>IF('8.4'!$AB$58="","",'8.4'!$AB$58)</f>
        <v/>
      </c>
      <c r="F1706" s="463"/>
      <c r="G1706" s="463"/>
      <c r="H1706" s="463"/>
      <c r="I1706" s="463"/>
      <c r="J1706" s="463"/>
      <c r="K1706" s="466"/>
      <c r="L1706" s="3"/>
      <c r="Q1706" s="279" t="str">
        <f>E1706</f>
        <v/>
      </c>
    </row>
    <row r="1707" spans="1:17" x14ac:dyDescent="0.25">
      <c r="A1707" s="18"/>
      <c r="B1707" s="194" t="s">
        <v>236</v>
      </c>
      <c r="C1707" s="196" t="s">
        <v>328</v>
      </c>
      <c r="D1707" s="31"/>
      <c r="E1707" s="462" t="str">
        <f>IF('8.4'!$AB$59="","",'8.4'!$AB$59)</f>
        <v/>
      </c>
      <c r="F1707" s="463"/>
      <c r="G1707" s="463"/>
      <c r="H1707" s="463"/>
      <c r="I1707" s="463"/>
      <c r="J1707" s="463"/>
      <c r="K1707" s="466"/>
      <c r="L1707" s="3"/>
      <c r="Q1707" s="279" t="str">
        <f>E1707</f>
        <v/>
      </c>
    </row>
    <row r="1708" spans="1:17" x14ac:dyDescent="0.25">
      <c r="A1708" s="18"/>
      <c r="B1708" s="123"/>
      <c r="C1708" s="118" t="s">
        <v>601</v>
      </c>
      <c r="D1708" s="31"/>
      <c r="E1708" s="471" t="str">
        <f>IF('8.4'!$AB$61="","",'8.4'!$AB$61)</f>
        <v/>
      </c>
      <c r="F1708" s="472"/>
      <c r="G1708" s="472"/>
      <c r="H1708" s="472"/>
      <c r="I1708" s="472"/>
      <c r="J1708" s="472"/>
      <c r="K1708" s="473"/>
      <c r="L1708" s="3"/>
    </row>
    <row r="1709" spans="1:17" x14ac:dyDescent="0.25">
      <c r="A1709" s="18"/>
      <c r="B1709" s="194" t="s">
        <v>233</v>
      </c>
      <c r="C1709" s="196" t="s">
        <v>449</v>
      </c>
      <c r="D1709" s="31"/>
      <c r="E1709" s="462" t="str">
        <f>IF('8.4'!$AB$62="","",'8.4'!$AB$62)</f>
        <v/>
      </c>
      <c r="F1709" s="463"/>
      <c r="G1709" s="463"/>
      <c r="H1709" s="463"/>
      <c r="I1709" s="463"/>
      <c r="J1709" s="463"/>
      <c r="K1709" s="466"/>
      <c r="L1709" s="3"/>
      <c r="Q1709" s="279" t="str">
        <f>E1709</f>
        <v/>
      </c>
    </row>
    <row r="1710" spans="1:17" x14ac:dyDescent="0.25">
      <c r="A1710" s="18"/>
      <c r="B1710" s="194"/>
      <c r="C1710" s="196" t="s">
        <v>597</v>
      </c>
      <c r="D1710" s="31"/>
      <c r="E1710" s="462" t="str">
        <f>IF('8.4'!$AB$64="","",'8.4'!$AB$64)</f>
        <v/>
      </c>
      <c r="F1710" s="463"/>
      <c r="G1710" s="463"/>
      <c r="H1710" s="463"/>
      <c r="I1710" s="463"/>
      <c r="J1710" s="463"/>
      <c r="K1710" s="466"/>
      <c r="L1710" s="3"/>
      <c r="Q1710" s="279" t="str">
        <f>E1710</f>
        <v/>
      </c>
    </row>
    <row r="1711" spans="1:17" x14ac:dyDescent="0.25">
      <c r="A1711" s="18"/>
      <c r="B1711" s="194" t="s">
        <v>234</v>
      </c>
      <c r="C1711" s="196" t="s">
        <v>326</v>
      </c>
      <c r="D1711" s="31"/>
      <c r="E1711" s="462" t="str">
        <f>IF('8.4'!$AB$65="","",'8.4'!$AB$65)</f>
        <v/>
      </c>
      <c r="F1711" s="463"/>
      <c r="G1711" s="463"/>
      <c r="H1711" s="463"/>
      <c r="I1711" s="463"/>
      <c r="J1711" s="463"/>
      <c r="K1711" s="466"/>
      <c r="L1711" s="3"/>
      <c r="Q1711" s="279" t="str">
        <f>E1711</f>
        <v/>
      </c>
    </row>
    <row r="1712" spans="1:17" x14ac:dyDescent="0.25">
      <c r="A1712" s="18"/>
      <c r="B1712" s="194" t="s">
        <v>235</v>
      </c>
      <c r="C1712" s="196" t="s">
        <v>327</v>
      </c>
      <c r="D1712" s="31"/>
      <c r="E1712" s="462" t="str">
        <f>IF('8.4'!$AB$66="","",'8.4'!$AB$66)</f>
        <v/>
      </c>
      <c r="F1712" s="463"/>
      <c r="G1712" s="463"/>
      <c r="H1712" s="463"/>
      <c r="I1712" s="463"/>
      <c r="J1712" s="463"/>
      <c r="K1712" s="466"/>
      <c r="L1712" s="3"/>
      <c r="Q1712" s="279" t="str">
        <f>E1712</f>
        <v/>
      </c>
    </row>
    <row r="1713" spans="1:19" x14ac:dyDescent="0.25">
      <c r="A1713" s="18"/>
      <c r="B1713" s="194" t="s">
        <v>236</v>
      </c>
      <c r="C1713" s="196" t="s">
        <v>328</v>
      </c>
      <c r="D1713" s="31"/>
      <c r="E1713" s="462" t="str">
        <f>IF('8.4'!$AB$67="","",'8.4'!$AB$67)</f>
        <v/>
      </c>
      <c r="F1713" s="463"/>
      <c r="G1713" s="463"/>
      <c r="H1713" s="463"/>
      <c r="I1713" s="463"/>
      <c r="J1713" s="463"/>
      <c r="K1713" s="466"/>
      <c r="L1713" s="3"/>
      <c r="Q1713" s="279" t="str">
        <f>E1713</f>
        <v/>
      </c>
    </row>
    <row r="1714" spans="1:19" ht="25.5" x14ac:dyDescent="0.25">
      <c r="A1714" s="18"/>
      <c r="B1714" s="196" t="s">
        <v>334</v>
      </c>
      <c r="C1714" s="196" t="s">
        <v>442</v>
      </c>
      <c r="D1714" s="196"/>
      <c r="E1714" s="196"/>
      <c r="F1714" s="196"/>
      <c r="G1714" s="196"/>
      <c r="H1714" s="196"/>
      <c r="I1714" s="196"/>
      <c r="J1714" s="196"/>
      <c r="K1714" s="196"/>
      <c r="L1714" s="3"/>
    </row>
    <row r="1715" spans="1:19" x14ac:dyDescent="0.25">
      <c r="A1715" s="18"/>
      <c r="B1715" s="194" t="s">
        <v>233</v>
      </c>
      <c r="C1715" s="196" t="s">
        <v>474</v>
      </c>
      <c r="D1715" s="31"/>
      <c r="E1715" s="462" t="str">
        <f>IF('8.5'!$AB$10="","",'8.5'!$AB$10)</f>
        <v/>
      </c>
      <c r="F1715" s="463"/>
      <c r="G1715" s="463"/>
      <c r="H1715" s="463"/>
      <c r="I1715" s="463"/>
      <c r="J1715" s="463"/>
      <c r="K1715" s="466"/>
      <c r="L1715" s="3"/>
    </row>
    <row r="1716" spans="1:19" x14ac:dyDescent="0.25">
      <c r="A1716" s="18"/>
      <c r="B1716" s="194" t="s">
        <v>234</v>
      </c>
      <c r="C1716" s="196" t="s">
        <v>475</v>
      </c>
      <c r="D1716" s="31"/>
      <c r="E1716" s="462" t="str">
        <f>IF('8.5'!$AB$11="","",'8.5'!$AB$11)</f>
        <v/>
      </c>
      <c r="F1716" s="463"/>
      <c r="G1716" s="463"/>
      <c r="H1716" s="463"/>
      <c r="I1716" s="463"/>
      <c r="J1716" s="463"/>
      <c r="K1716" s="466"/>
      <c r="L1716" s="3"/>
    </row>
    <row r="1717" spans="1:19" x14ac:dyDescent="0.25">
      <c r="A1717" s="18"/>
      <c r="B1717" s="194" t="s">
        <v>235</v>
      </c>
      <c r="C1717" s="196" t="s">
        <v>476</v>
      </c>
      <c r="D1717" s="31"/>
      <c r="E1717" s="462" t="str">
        <f>IF('8.5'!$AB$12="","",'8.5'!$AB$12)</f>
        <v/>
      </c>
      <c r="F1717" s="463"/>
      <c r="G1717" s="463"/>
      <c r="H1717" s="463"/>
      <c r="I1717" s="463"/>
      <c r="J1717" s="463"/>
      <c r="K1717" s="466"/>
      <c r="L1717" s="3"/>
    </row>
    <row r="1718" spans="1:19" x14ac:dyDescent="0.25">
      <c r="A1718" s="18"/>
      <c r="B1718" s="194" t="s">
        <v>341</v>
      </c>
      <c r="C1718" s="196" t="s">
        <v>443</v>
      </c>
      <c r="D1718" s="31"/>
      <c r="E1718" s="462" t="str">
        <f>IF('8.5'!$AB$19="","",'8.5'!$AB$19)</f>
        <v/>
      </c>
      <c r="F1718" s="463"/>
      <c r="G1718" s="463"/>
      <c r="H1718" s="464" t="str">
        <f>IF('8.5'!$AB$20="","",'8.5'!$AB$20)</f>
        <v/>
      </c>
      <c r="I1718" s="464"/>
      <c r="J1718" s="464"/>
      <c r="K1718" s="464"/>
      <c r="L1718" s="3"/>
      <c r="R1718" s="278" t="str">
        <f>H1718</f>
        <v/>
      </c>
    </row>
    <row r="1719" spans="1:19" x14ac:dyDescent="0.25">
      <c r="A1719" s="18"/>
      <c r="B1719" s="194" t="s">
        <v>350</v>
      </c>
      <c r="C1719" s="196" t="s">
        <v>444</v>
      </c>
      <c r="D1719" s="31"/>
      <c r="E1719" s="462" t="str">
        <f>IF('8.5'!$AB$26="","",'8.5'!$AB$26)</f>
        <v/>
      </c>
      <c r="F1719" s="463"/>
      <c r="G1719" s="463"/>
      <c r="H1719" s="464" t="str">
        <f>IF('8.5'!$AB$27="","",'8.5'!$AB$27)</f>
        <v/>
      </c>
      <c r="I1719" s="464"/>
      <c r="J1719" s="464"/>
      <c r="K1719" s="464"/>
      <c r="L1719" s="3"/>
      <c r="R1719" s="278" t="str">
        <f>H1719</f>
        <v/>
      </c>
    </row>
    <row r="1720" spans="1:19" x14ac:dyDescent="0.25">
      <c r="A1720" s="18"/>
      <c r="B1720" s="194" t="s">
        <v>351</v>
      </c>
      <c r="C1720" s="196" t="s">
        <v>445</v>
      </c>
      <c r="D1720" s="31"/>
      <c r="E1720" s="462" t="str">
        <f>IF('8.5'!$AB$31="","",'8.5'!$AB$31)</f>
        <v/>
      </c>
      <c r="F1720" s="463"/>
      <c r="G1720" s="463"/>
      <c r="H1720" s="463"/>
      <c r="I1720" s="463"/>
      <c r="J1720" s="463"/>
      <c r="K1720" s="466"/>
      <c r="L1720" s="3"/>
      <c r="Q1720" s="279" t="str">
        <f>E1720</f>
        <v/>
      </c>
    </row>
    <row r="1721" spans="1:19" s="268" customFormat="1" ht="8.25" x14ac:dyDescent="0.15">
      <c r="A1721" s="266"/>
      <c r="B1721" s="266"/>
      <c r="C1721" s="266"/>
      <c r="D1721" s="266"/>
      <c r="E1721" s="266"/>
      <c r="F1721" s="266"/>
      <c r="G1721" s="266"/>
      <c r="H1721" s="266"/>
      <c r="I1721" s="266"/>
      <c r="J1721" s="266"/>
      <c r="K1721" s="266"/>
      <c r="L1721" s="267"/>
      <c r="P1721" s="277"/>
      <c r="Q1721" s="277"/>
      <c r="R1721" s="277"/>
      <c r="S1721" s="277"/>
    </row>
    <row r="1722" spans="1:19" x14ac:dyDescent="0.25">
      <c r="A1722" s="18"/>
      <c r="B1722" s="121">
        <v>9</v>
      </c>
      <c r="C1722" s="115" t="s">
        <v>452</v>
      </c>
      <c r="D1722" s="185"/>
      <c r="E1722" s="189"/>
      <c r="F1722" s="189"/>
      <c r="G1722" s="189"/>
      <c r="H1722" s="189"/>
      <c r="I1722" s="189"/>
      <c r="J1722" s="189"/>
      <c r="K1722" s="189"/>
      <c r="L1722" s="3"/>
    </row>
    <row r="1723" spans="1:19" x14ac:dyDescent="0.25">
      <c r="A1723" s="18"/>
      <c r="B1723" s="194" t="s">
        <v>357</v>
      </c>
      <c r="C1723" s="196" t="s">
        <v>453</v>
      </c>
      <c r="D1723" s="31"/>
      <c r="E1723" s="462" t="str">
        <f>IF('9'!$AB$8="","",'9'!$AB$8)</f>
        <v/>
      </c>
      <c r="F1723" s="463"/>
      <c r="G1723" s="463"/>
      <c r="H1723" s="463"/>
      <c r="I1723" s="463"/>
      <c r="J1723" s="463"/>
      <c r="K1723" s="466"/>
      <c r="L1723" s="3"/>
      <c r="Q1723" s="279" t="str">
        <f t="shared" ref="Q1723:Q1727" si="109">E1723</f>
        <v/>
      </c>
    </row>
    <row r="1724" spans="1:19" x14ac:dyDescent="0.25">
      <c r="A1724" s="18"/>
      <c r="B1724" s="194" t="s">
        <v>359</v>
      </c>
      <c r="C1724" s="196" t="s">
        <v>454</v>
      </c>
      <c r="D1724" s="31"/>
      <c r="E1724" s="462" t="str">
        <f>IF('9'!$AB$11="","",'9'!$AB$11)</f>
        <v/>
      </c>
      <c r="F1724" s="463"/>
      <c r="G1724" s="463"/>
      <c r="H1724" s="463"/>
      <c r="I1724" s="463"/>
      <c r="J1724" s="463"/>
      <c r="K1724" s="466"/>
      <c r="L1724" s="3"/>
      <c r="Q1724" s="279" t="str">
        <f t="shared" si="109"/>
        <v/>
      </c>
    </row>
    <row r="1725" spans="1:19" x14ac:dyDescent="0.25">
      <c r="A1725" s="18"/>
      <c r="B1725" s="194" t="s">
        <v>361</v>
      </c>
      <c r="C1725" s="196" t="s">
        <v>455</v>
      </c>
      <c r="D1725" s="31"/>
      <c r="E1725" s="462" t="str">
        <f>IF('9'!$AB$14="","",'9'!$AB$14)</f>
        <v/>
      </c>
      <c r="F1725" s="463"/>
      <c r="G1725" s="463"/>
      <c r="H1725" s="463"/>
      <c r="I1725" s="463"/>
      <c r="J1725" s="463"/>
      <c r="K1725" s="466"/>
      <c r="L1725" s="3"/>
      <c r="Q1725" s="279" t="str">
        <f t="shared" si="109"/>
        <v/>
      </c>
    </row>
    <row r="1726" spans="1:19" x14ac:dyDescent="0.25">
      <c r="A1726" s="18"/>
      <c r="B1726" s="194" t="s">
        <v>363</v>
      </c>
      <c r="C1726" s="196" t="s">
        <v>364</v>
      </c>
      <c r="D1726" s="31"/>
      <c r="E1726" s="462" t="str">
        <f>IF('9'!$AB$17="","",'9'!$AB$17)</f>
        <v/>
      </c>
      <c r="F1726" s="463"/>
      <c r="G1726" s="463"/>
      <c r="H1726" s="463"/>
      <c r="I1726" s="463"/>
      <c r="J1726" s="463"/>
      <c r="K1726" s="466"/>
      <c r="L1726" s="3"/>
      <c r="Q1726" s="279" t="str">
        <f t="shared" si="109"/>
        <v/>
      </c>
    </row>
    <row r="1727" spans="1:19" x14ac:dyDescent="0.25">
      <c r="A1727" s="18"/>
      <c r="B1727" s="194" t="s">
        <v>365</v>
      </c>
      <c r="C1727" s="196" t="s">
        <v>366</v>
      </c>
      <c r="D1727" s="31"/>
      <c r="E1727" s="462" t="str">
        <f>IF('9'!$AB$20="","",'9'!$AB$20)</f>
        <v/>
      </c>
      <c r="F1727" s="463"/>
      <c r="G1727" s="463"/>
      <c r="H1727" s="463"/>
      <c r="I1727" s="463"/>
      <c r="J1727" s="463"/>
      <c r="K1727" s="466"/>
      <c r="L1727" s="3"/>
      <c r="Q1727" s="279" t="str">
        <f t="shared" si="109"/>
        <v/>
      </c>
    </row>
    <row r="1728" spans="1:19" s="268" customFormat="1" ht="8.25" x14ac:dyDescent="0.15">
      <c r="A1728" s="266"/>
      <c r="B1728" s="266"/>
      <c r="C1728" s="266"/>
      <c r="D1728" s="266"/>
      <c r="E1728" s="266"/>
      <c r="F1728" s="266"/>
      <c r="G1728" s="266"/>
      <c r="H1728" s="266"/>
      <c r="I1728" s="266"/>
      <c r="J1728" s="266"/>
      <c r="K1728" s="266"/>
      <c r="L1728" s="267"/>
      <c r="P1728" s="277"/>
      <c r="Q1728" s="277"/>
      <c r="R1728" s="277"/>
      <c r="S1728" s="277"/>
    </row>
    <row r="1729" spans="1:19" x14ac:dyDescent="0.25">
      <c r="A1729" s="18"/>
      <c r="B1729" s="121">
        <v>10</v>
      </c>
      <c r="C1729" s="115" t="s">
        <v>368</v>
      </c>
      <c r="D1729" s="185"/>
      <c r="E1729" s="189"/>
      <c r="F1729" s="189"/>
      <c r="G1729" s="189"/>
      <c r="H1729" s="189"/>
      <c r="I1729" s="189"/>
      <c r="J1729" s="189"/>
      <c r="K1729" s="189"/>
      <c r="L1729" s="3"/>
    </row>
    <row r="1730" spans="1:19" x14ac:dyDescent="0.25">
      <c r="A1730" s="18"/>
      <c r="B1730" s="194" t="s">
        <v>369</v>
      </c>
      <c r="C1730" s="196" t="s">
        <v>454</v>
      </c>
      <c r="D1730" s="31"/>
      <c r="E1730" s="462" t="str">
        <f>IF('10'!$AB$8="","",'10'!$AB$8)</f>
        <v/>
      </c>
      <c r="F1730" s="463"/>
      <c r="G1730" s="463"/>
      <c r="H1730" s="463"/>
      <c r="I1730" s="463"/>
      <c r="J1730" s="463"/>
      <c r="K1730" s="466"/>
      <c r="L1730" s="3"/>
      <c r="Q1730" s="279" t="str">
        <f t="shared" ref="Q1730:Q1732" si="110">E1730</f>
        <v/>
      </c>
    </row>
    <row r="1731" spans="1:19" x14ac:dyDescent="0.25">
      <c r="A1731" s="18"/>
      <c r="B1731" s="194" t="s">
        <v>371</v>
      </c>
      <c r="C1731" s="196" t="s">
        <v>455</v>
      </c>
      <c r="D1731" s="31"/>
      <c r="E1731" s="462" t="str">
        <f>IF('10'!$AB$11="","",'10'!$AB$11)</f>
        <v/>
      </c>
      <c r="F1731" s="463"/>
      <c r="G1731" s="463"/>
      <c r="H1731" s="463"/>
      <c r="I1731" s="463"/>
      <c r="J1731" s="463"/>
      <c r="K1731" s="466"/>
      <c r="L1731" s="3"/>
      <c r="Q1731" s="279" t="str">
        <f t="shared" si="110"/>
        <v/>
      </c>
    </row>
    <row r="1732" spans="1:19" x14ac:dyDescent="0.25">
      <c r="A1732" s="18"/>
      <c r="B1732" s="194" t="s">
        <v>372</v>
      </c>
      <c r="C1732" s="196" t="s">
        <v>364</v>
      </c>
      <c r="D1732" s="31"/>
      <c r="E1732" s="462" t="str">
        <f>IF('10'!$AB$14="","",'10'!$AB$14)</f>
        <v/>
      </c>
      <c r="F1732" s="463"/>
      <c r="G1732" s="463"/>
      <c r="H1732" s="463"/>
      <c r="I1732" s="463"/>
      <c r="J1732" s="463"/>
      <c r="K1732" s="466"/>
      <c r="L1732" s="3"/>
      <c r="Q1732" s="279" t="str">
        <f t="shared" si="110"/>
        <v/>
      </c>
    </row>
    <row r="1733" spans="1:19" s="268" customFormat="1" ht="8.25" x14ac:dyDescent="0.15">
      <c r="A1733" s="266"/>
      <c r="B1733" s="266"/>
      <c r="C1733" s="266"/>
      <c r="D1733" s="266"/>
      <c r="E1733" s="266"/>
      <c r="F1733" s="266"/>
      <c r="G1733" s="266"/>
      <c r="H1733" s="266"/>
      <c r="I1733" s="266"/>
      <c r="J1733" s="266"/>
      <c r="K1733" s="266"/>
      <c r="L1733" s="267"/>
      <c r="P1733" s="277"/>
      <c r="Q1733" s="277"/>
      <c r="R1733" s="277"/>
      <c r="S1733" s="277"/>
    </row>
    <row r="1734" spans="1:19" x14ac:dyDescent="0.25">
      <c r="A1734" s="18"/>
      <c r="B1734" s="121">
        <v>11</v>
      </c>
      <c r="C1734" s="115" t="s">
        <v>456</v>
      </c>
      <c r="D1734" s="185"/>
      <c r="E1734" s="189"/>
      <c r="F1734" s="189"/>
      <c r="G1734" s="189"/>
      <c r="H1734" s="189"/>
      <c r="I1734" s="189"/>
      <c r="J1734" s="189"/>
      <c r="K1734" s="189"/>
      <c r="L1734" s="3"/>
      <c r="Q1734" s="279"/>
    </row>
    <row r="1735" spans="1:19" x14ac:dyDescent="0.25">
      <c r="A1735" s="18"/>
      <c r="B1735" s="194" t="s">
        <v>374</v>
      </c>
      <c r="C1735" s="196" t="s">
        <v>457</v>
      </c>
      <c r="D1735" s="31"/>
      <c r="E1735" s="462" t="str">
        <f>IF('11'!$AB$8="","",'11'!$AB$8)</f>
        <v/>
      </c>
      <c r="F1735" s="463"/>
      <c r="G1735" s="463"/>
      <c r="H1735" s="463"/>
      <c r="I1735" s="463"/>
      <c r="J1735" s="463"/>
      <c r="K1735" s="466"/>
      <c r="L1735" s="3"/>
      <c r="Q1735" s="279" t="str">
        <f>E1735</f>
        <v/>
      </c>
    </row>
    <row r="1736" spans="1:19" s="119" customFormat="1" ht="12.75" x14ac:dyDescent="0.2">
      <c r="A1736" s="113"/>
      <c r="B1736" s="123" t="s">
        <v>376</v>
      </c>
      <c r="C1736" s="132" t="s">
        <v>454</v>
      </c>
      <c r="D1736" s="71"/>
      <c r="E1736" s="192" t="s">
        <v>602</v>
      </c>
      <c r="F1736" s="192"/>
      <c r="G1736" s="192"/>
      <c r="H1736" s="192"/>
      <c r="I1736" s="192"/>
      <c r="J1736" s="192"/>
      <c r="K1736" s="192"/>
      <c r="L1736" s="77"/>
      <c r="P1736" s="281"/>
      <c r="Q1736" s="279"/>
      <c r="R1736" s="281"/>
      <c r="S1736" s="281"/>
    </row>
    <row r="1737" spans="1:19" x14ac:dyDescent="0.25">
      <c r="A1737" s="18"/>
      <c r="B1737" s="194" t="s">
        <v>378</v>
      </c>
      <c r="C1737" s="196" t="s">
        <v>455</v>
      </c>
      <c r="D1737" s="31"/>
      <c r="E1737" s="462" t="str">
        <f>IF('11'!$AB$14="","",'11'!$AB$14)</f>
        <v/>
      </c>
      <c r="F1737" s="463"/>
      <c r="G1737" s="463"/>
      <c r="H1737" s="463"/>
      <c r="I1737" s="463"/>
      <c r="J1737" s="463"/>
      <c r="K1737" s="466"/>
      <c r="L1737" s="3"/>
      <c r="Q1737" s="279" t="str">
        <f t="shared" ref="Q1737:Q1740" si="111">E1737</f>
        <v/>
      </c>
    </row>
    <row r="1738" spans="1:19" x14ac:dyDescent="0.25">
      <c r="A1738" s="18"/>
      <c r="B1738" s="194" t="s">
        <v>379</v>
      </c>
      <c r="C1738" s="196" t="s">
        <v>458</v>
      </c>
      <c r="D1738" s="31"/>
      <c r="E1738" s="462" t="str">
        <f>IF('11'!$AB$17="","",'11'!$AB$17)</f>
        <v/>
      </c>
      <c r="F1738" s="463"/>
      <c r="G1738" s="463"/>
      <c r="H1738" s="463"/>
      <c r="I1738" s="463"/>
      <c r="J1738" s="463"/>
      <c r="K1738" s="466"/>
      <c r="L1738" s="3"/>
      <c r="Q1738" s="279" t="str">
        <f t="shared" si="111"/>
        <v/>
      </c>
    </row>
    <row r="1739" spans="1:19" x14ac:dyDescent="0.25">
      <c r="A1739" s="18"/>
      <c r="B1739" s="194" t="s">
        <v>381</v>
      </c>
      <c r="C1739" s="196" t="s">
        <v>364</v>
      </c>
      <c r="D1739" s="31"/>
      <c r="E1739" s="462" t="str">
        <f>IF('11'!$AB$20="","",'11'!$AB$20)</f>
        <v/>
      </c>
      <c r="F1739" s="463"/>
      <c r="G1739" s="463"/>
      <c r="H1739" s="463"/>
      <c r="I1739" s="463"/>
      <c r="J1739" s="463"/>
      <c r="K1739" s="466"/>
      <c r="L1739" s="3"/>
      <c r="Q1739" s="279" t="str">
        <f t="shared" si="111"/>
        <v/>
      </c>
    </row>
    <row r="1740" spans="1:19" x14ac:dyDescent="0.25">
      <c r="A1740" s="18"/>
      <c r="B1740" s="194" t="s">
        <v>382</v>
      </c>
      <c r="C1740" s="196" t="s">
        <v>366</v>
      </c>
      <c r="D1740" s="31"/>
      <c r="E1740" s="462" t="str">
        <f>IF('11'!$AB$23="","",'11'!$AB$23)</f>
        <v/>
      </c>
      <c r="F1740" s="463"/>
      <c r="G1740" s="463"/>
      <c r="H1740" s="463"/>
      <c r="I1740" s="463"/>
      <c r="J1740" s="463"/>
      <c r="K1740" s="466"/>
      <c r="L1740" s="3"/>
      <c r="Q1740" s="279" t="str">
        <f t="shared" si="111"/>
        <v/>
      </c>
    </row>
    <row r="1741" spans="1:19" s="268" customFormat="1" ht="8.25" x14ac:dyDescent="0.15">
      <c r="A1741" s="266"/>
      <c r="B1741" s="266"/>
      <c r="C1741" s="266"/>
      <c r="D1741" s="266"/>
      <c r="E1741" s="266"/>
      <c r="F1741" s="266"/>
      <c r="G1741" s="266"/>
      <c r="H1741" s="266"/>
      <c r="I1741" s="266"/>
      <c r="J1741" s="266"/>
      <c r="K1741" s="266"/>
      <c r="L1741" s="267"/>
      <c r="P1741" s="277"/>
      <c r="Q1741" s="277"/>
      <c r="R1741" s="277"/>
      <c r="S1741" s="277"/>
    </row>
    <row r="1742" spans="1:19" x14ac:dyDescent="0.25">
      <c r="A1742" s="18"/>
      <c r="B1742" s="121">
        <v>12</v>
      </c>
      <c r="C1742" s="115" t="s">
        <v>384</v>
      </c>
      <c r="D1742" s="185"/>
      <c r="E1742" s="189"/>
      <c r="F1742" s="189"/>
      <c r="G1742" s="189"/>
      <c r="H1742" s="189"/>
      <c r="I1742" s="189"/>
      <c r="J1742" s="189"/>
      <c r="K1742" s="189"/>
      <c r="L1742" s="3"/>
    </row>
    <row r="1743" spans="1:19" x14ac:dyDescent="0.25">
      <c r="A1743" s="18"/>
      <c r="B1743" s="194" t="s">
        <v>385</v>
      </c>
      <c r="C1743" s="196" t="s">
        <v>459</v>
      </c>
      <c r="D1743" s="31"/>
      <c r="E1743" s="462" t="str">
        <f>IF('12'!$AB$8="","",'12'!$AB$8)</f>
        <v/>
      </c>
      <c r="F1743" s="463"/>
      <c r="G1743" s="463"/>
      <c r="H1743" s="463"/>
      <c r="I1743" s="463"/>
      <c r="J1743" s="463"/>
      <c r="K1743" s="466"/>
      <c r="L1743" s="3"/>
      <c r="Q1743" s="279" t="str">
        <f t="shared" ref="Q1743:Q1749" si="112">E1743</f>
        <v/>
      </c>
    </row>
    <row r="1744" spans="1:19" x14ac:dyDescent="0.25">
      <c r="A1744" s="18"/>
      <c r="B1744" s="194" t="s">
        <v>387</v>
      </c>
      <c r="C1744" s="196" t="s">
        <v>460</v>
      </c>
      <c r="D1744" s="31"/>
      <c r="E1744" s="462" t="str">
        <f>IF('12'!$AB$11="","",'12'!$AB$11)</f>
        <v/>
      </c>
      <c r="F1744" s="463"/>
      <c r="G1744" s="463"/>
      <c r="H1744" s="463"/>
      <c r="I1744" s="463"/>
      <c r="J1744" s="463"/>
      <c r="K1744" s="466"/>
      <c r="L1744" s="3"/>
      <c r="Q1744" s="279" t="str">
        <f t="shared" si="112"/>
        <v/>
      </c>
    </row>
    <row r="1745" spans="1:19" x14ac:dyDescent="0.25">
      <c r="A1745" s="18"/>
      <c r="B1745" s="194" t="s">
        <v>389</v>
      </c>
      <c r="C1745" s="196" t="s">
        <v>454</v>
      </c>
      <c r="D1745" s="31"/>
      <c r="E1745" s="462" t="str">
        <f>IF('12'!$AB$14="","",'12'!$AB$14)</f>
        <v/>
      </c>
      <c r="F1745" s="463"/>
      <c r="G1745" s="463"/>
      <c r="H1745" s="463"/>
      <c r="I1745" s="463"/>
      <c r="J1745" s="463"/>
      <c r="K1745" s="466"/>
      <c r="L1745" s="3"/>
      <c r="Q1745" s="279" t="str">
        <f t="shared" si="112"/>
        <v/>
      </c>
    </row>
    <row r="1746" spans="1:19" x14ac:dyDescent="0.25">
      <c r="A1746" s="18"/>
      <c r="B1746" s="194" t="s">
        <v>391</v>
      </c>
      <c r="C1746" s="196" t="s">
        <v>455</v>
      </c>
      <c r="D1746" s="31"/>
      <c r="E1746" s="462" t="str">
        <f>IF('12'!$AB$17="","",'12'!$AB$17)</f>
        <v/>
      </c>
      <c r="F1746" s="463"/>
      <c r="G1746" s="463"/>
      <c r="H1746" s="463"/>
      <c r="I1746" s="463"/>
      <c r="J1746" s="463"/>
      <c r="K1746" s="466"/>
      <c r="L1746" s="3"/>
      <c r="Q1746" s="279" t="str">
        <f t="shared" si="112"/>
        <v/>
      </c>
    </row>
    <row r="1747" spans="1:19" x14ac:dyDescent="0.25">
      <c r="A1747" s="18"/>
      <c r="B1747" s="194" t="s">
        <v>393</v>
      </c>
      <c r="C1747" s="196" t="s">
        <v>364</v>
      </c>
      <c r="D1747" s="31"/>
      <c r="E1747" s="462" t="str">
        <f>IF('12'!$AB$20="","",'12'!$AB$20)</f>
        <v/>
      </c>
      <c r="F1747" s="463"/>
      <c r="G1747" s="463"/>
      <c r="H1747" s="463"/>
      <c r="I1747" s="463"/>
      <c r="J1747" s="463"/>
      <c r="K1747" s="466"/>
      <c r="L1747" s="3"/>
      <c r="Q1747" s="279" t="str">
        <f t="shared" si="112"/>
        <v/>
      </c>
    </row>
    <row r="1748" spans="1:19" x14ac:dyDescent="0.25">
      <c r="A1748" s="18"/>
      <c r="B1748" s="194" t="s">
        <v>394</v>
      </c>
      <c r="C1748" s="196" t="s">
        <v>461</v>
      </c>
      <c r="D1748" s="31"/>
      <c r="E1748" s="462" t="str">
        <f>IF('12'!$AB$23="","",'12'!$AB$23)</f>
        <v/>
      </c>
      <c r="F1748" s="463"/>
      <c r="G1748" s="463"/>
      <c r="H1748" s="463"/>
      <c r="I1748" s="463"/>
      <c r="J1748" s="463"/>
      <c r="K1748" s="466"/>
      <c r="L1748" s="3"/>
      <c r="Q1748" s="279" t="str">
        <f t="shared" si="112"/>
        <v/>
      </c>
    </row>
    <row r="1749" spans="1:19" x14ac:dyDescent="0.25">
      <c r="A1749" s="18"/>
      <c r="B1749" s="194" t="s">
        <v>396</v>
      </c>
      <c r="C1749" s="196" t="s">
        <v>462</v>
      </c>
      <c r="D1749" s="31"/>
      <c r="E1749" s="462" t="str">
        <f>IF('12'!$AB$26="","",'12'!$AB$26)</f>
        <v/>
      </c>
      <c r="F1749" s="463"/>
      <c r="G1749" s="463"/>
      <c r="H1749" s="463"/>
      <c r="I1749" s="463"/>
      <c r="J1749" s="463"/>
      <c r="K1749" s="466"/>
      <c r="L1749" s="3"/>
      <c r="Q1749" s="279" t="str">
        <f t="shared" si="112"/>
        <v/>
      </c>
    </row>
    <row r="1750" spans="1:19" s="268" customFormat="1" ht="8.25" x14ac:dyDescent="0.15">
      <c r="A1750" s="266"/>
      <c r="B1750" s="266"/>
      <c r="C1750" s="266"/>
      <c r="D1750" s="266"/>
      <c r="E1750" s="266"/>
      <c r="F1750" s="266"/>
      <c r="G1750" s="266"/>
      <c r="H1750" s="266"/>
      <c r="I1750" s="266"/>
      <c r="J1750" s="266"/>
      <c r="K1750" s="266"/>
      <c r="L1750" s="267"/>
      <c r="P1750" s="277"/>
      <c r="Q1750" s="277"/>
      <c r="R1750" s="277"/>
      <c r="S1750" s="277"/>
    </row>
    <row r="1751" spans="1:19" x14ac:dyDescent="0.25">
      <c r="A1751" s="18"/>
      <c r="B1751" s="121">
        <v>13</v>
      </c>
      <c r="C1751" s="115" t="s">
        <v>463</v>
      </c>
      <c r="D1751" s="185"/>
      <c r="E1751" s="189"/>
      <c r="F1751" s="189"/>
      <c r="G1751" s="189"/>
      <c r="H1751" s="189"/>
      <c r="I1751" s="189"/>
      <c r="J1751" s="189"/>
      <c r="K1751" s="189"/>
      <c r="L1751" s="3"/>
    </row>
    <row r="1752" spans="1:19" x14ac:dyDescent="0.25">
      <c r="A1752" s="18"/>
      <c r="B1752" s="194" t="s">
        <v>400</v>
      </c>
      <c r="C1752" s="196" t="s">
        <v>481</v>
      </c>
      <c r="D1752" s="31"/>
      <c r="E1752" s="462" t="str">
        <f>IF('13'!$AB$8="","",'13'!$AB$8)</f>
        <v/>
      </c>
      <c r="F1752" s="463"/>
      <c r="G1752" s="463"/>
      <c r="H1752" s="463"/>
      <c r="I1752" s="463"/>
      <c r="J1752" s="463"/>
      <c r="K1752" s="466"/>
      <c r="L1752" s="3"/>
      <c r="Q1752" s="279" t="str">
        <f t="shared" ref="Q1752:Q1755" si="113">E1752</f>
        <v/>
      </c>
    </row>
    <row r="1753" spans="1:19" x14ac:dyDescent="0.25">
      <c r="A1753" s="18"/>
      <c r="B1753" s="194" t="s">
        <v>402</v>
      </c>
      <c r="C1753" s="196" t="s">
        <v>465</v>
      </c>
      <c r="D1753" s="31"/>
      <c r="E1753" s="462" t="str">
        <f>IF('13'!$AB$11="","",'13'!$AB$11)</f>
        <v/>
      </c>
      <c r="F1753" s="463"/>
      <c r="G1753" s="463"/>
      <c r="H1753" s="463"/>
      <c r="I1753" s="463"/>
      <c r="J1753" s="463"/>
      <c r="K1753" s="466"/>
      <c r="L1753" s="3"/>
      <c r="Q1753" s="279" t="str">
        <f t="shared" si="113"/>
        <v/>
      </c>
    </row>
    <row r="1754" spans="1:19" x14ac:dyDescent="0.25">
      <c r="A1754" s="18"/>
      <c r="B1754" s="194" t="s">
        <v>404</v>
      </c>
      <c r="C1754" s="196" t="s">
        <v>454</v>
      </c>
      <c r="D1754" s="31"/>
      <c r="E1754" s="462" t="str">
        <f>IF('13'!$AB$14="","",'13'!$AB$14)</f>
        <v/>
      </c>
      <c r="F1754" s="463"/>
      <c r="G1754" s="463"/>
      <c r="H1754" s="463"/>
      <c r="I1754" s="463"/>
      <c r="J1754" s="463"/>
      <c r="K1754" s="466"/>
      <c r="L1754" s="3"/>
      <c r="Q1754" s="279" t="str">
        <f t="shared" si="113"/>
        <v/>
      </c>
    </row>
    <row r="1755" spans="1:19" x14ac:dyDescent="0.25">
      <c r="A1755" s="18"/>
      <c r="B1755" s="194" t="s">
        <v>407</v>
      </c>
      <c r="C1755" s="196" t="s">
        <v>455</v>
      </c>
      <c r="D1755" s="31"/>
      <c r="E1755" s="462" t="str">
        <f>IF('13'!$AB$17="","",'13'!$AB$17)</f>
        <v/>
      </c>
      <c r="F1755" s="463"/>
      <c r="G1755" s="463"/>
      <c r="H1755" s="463"/>
      <c r="I1755" s="463"/>
      <c r="J1755" s="463"/>
      <c r="K1755" s="466"/>
      <c r="L1755" s="3"/>
      <c r="Q1755" s="279" t="str">
        <f t="shared" si="113"/>
        <v/>
      </c>
    </row>
    <row r="1756" spans="1:19" s="268" customFormat="1" ht="8.25" x14ac:dyDescent="0.15">
      <c r="A1756" s="266"/>
      <c r="B1756" s="266"/>
      <c r="C1756" s="266"/>
      <c r="D1756" s="266"/>
      <c r="E1756" s="266"/>
      <c r="F1756" s="266"/>
      <c r="G1756" s="266"/>
      <c r="H1756" s="266"/>
      <c r="I1756" s="266"/>
      <c r="J1756" s="266"/>
      <c r="K1756" s="266"/>
      <c r="L1756" s="267"/>
      <c r="P1756" s="277"/>
      <c r="Q1756" s="277"/>
      <c r="R1756" s="277"/>
      <c r="S1756" s="277"/>
    </row>
    <row r="1757" spans="1:19" x14ac:dyDescent="0.25">
      <c r="A1757" s="18"/>
      <c r="B1757" s="121">
        <v>14</v>
      </c>
      <c r="C1757" s="115" t="s">
        <v>409</v>
      </c>
      <c r="D1757" s="185"/>
      <c r="E1757" s="189"/>
      <c r="F1757" s="189"/>
      <c r="G1757" s="189"/>
      <c r="H1757" s="189"/>
      <c r="I1757" s="189"/>
      <c r="J1757" s="189"/>
      <c r="K1757" s="189"/>
      <c r="L1757" s="3"/>
    </row>
    <row r="1758" spans="1:19" x14ac:dyDescent="0.25">
      <c r="A1758" s="18"/>
      <c r="B1758" s="194" t="s">
        <v>410</v>
      </c>
      <c r="C1758" s="196" t="s">
        <v>460</v>
      </c>
      <c r="D1758" s="31"/>
      <c r="E1758" s="462" t="str">
        <f>IF('14'!$AB$8="","",'14'!$AB$8)</f>
        <v/>
      </c>
      <c r="F1758" s="463"/>
      <c r="G1758" s="463"/>
      <c r="H1758" s="463"/>
      <c r="I1758" s="463"/>
      <c r="J1758" s="463"/>
      <c r="K1758" s="466"/>
      <c r="L1758" s="3"/>
      <c r="Q1758" s="279" t="str">
        <f t="shared" ref="Q1758:Q1760" si="114">E1758</f>
        <v/>
      </c>
    </row>
    <row r="1759" spans="1:19" x14ac:dyDescent="0.25">
      <c r="A1759" s="18"/>
      <c r="B1759" s="194" t="s">
        <v>411</v>
      </c>
      <c r="C1759" s="196" t="s">
        <v>454</v>
      </c>
      <c r="D1759" s="31"/>
      <c r="E1759" s="462" t="str">
        <f>IF('14'!$AB$11="","",'14'!$AB$11)</f>
        <v/>
      </c>
      <c r="F1759" s="463"/>
      <c r="G1759" s="463"/>
      <c r="H1759" s="463"/>
      <c r="I1759" s="463"/>
      <c r="J1759" s="463"/>
      <c r="K1759" s="466"/>
      <c r="L1759" s="3"/>
      <c r="Q1759" s="279" t="str">
        <f t="shared" si="114"/>
        <v/>
      </c>
    </row>
    <row r="1760" spans="1:19" x14ac:dyDescent="0.25">
      <c r="A1760" s="18"/>
      <c r="B1760" s="194" t="s">
        <v>413</v>
      </c>
      <c r="C1760" s="196" t="s">
        <v>455</v>
      </c>
      <c r="D1760" s="31"/>
      <c r="E1760" s="462" t="str">
        <f>IF('14'!$AB$14="","",'14'!$AB$14)</f>
        <v/>
      </c>
      <c r="F1760" s="463"/>
      <c r="G1760" s="463"/>
      <c r="H1760" s="463"/>
      <c r="I1760" s="463"/>
      <c r="J1760" s="463"/>
      <c r="K1760" s="466"/>
      <c r="L1760" s="3"/>
      <c r="Q1760" s="279" t="str">
        <f t="shared" si="114"/>
        <v/>
      </c>
    </row>
    <row r="1761" spans="1:19" x14ac:dyDescent="0.25">
      <c r="B1761" s="77"/>
      <c r="C1761" s="3"/>
      <c r="D1761" s="3"/>
      <c r="E1761" s="282"/>
      <c r="F1761" s="282"/>
      <c r="G1761" s="282"/>
      <c r="H1761" s="282"/>
      <c r="I1761" s="282"/>
      <c r="J1761" s="282"/>
      <c r="K1761" s="282"/>
      <c r="L1761" s="3"/>
    </row>
    <row r="1762" spans="1:19" ht="15.75" thickBot="1" x14ac:dyDescent="0.3">
      <c r="A1762" s="111"/>
      <c r="B1762" s="469" t="str">
        <f>CONCATENATE("Surveillance system report: ",'1'!$D$13)</f>
        <v xml:space="preserve">Surveillance system report: </v>
      </c>
      <c r="C1762" s="469"/>
      <c r="D1762" s="469"/>
      <c r="E1762" s="469"/>
      <c r="F1762" s="469"/>
      <c r="G1762" s="469"/>
      <c r="H1762" s="469"/>
      <c r="I1762" s="469"/>
      <c r="J1762" s="469"/>
      <c r="K1762" s="469"/>
      <c r="L1762" s="3"/>
    </row>
    <row r="1763" spans="1:19" s="268" customFormat="1" x14ac:dyDescent="0.15">
      <c r="A1763" s="266"/>
      <c r="B1763" s="465" t="str">
        <f>CONCATENATE("Surveillance component: ",$B$51)</f>
        <v xml:space="preserve">Surveillance component: </v>
      </c>
      <c r="C1763" s="465"/>
      <c r="D1763" s="465"/>
      <c r="E1763" s="465"/>
      <c r="F1763" s="465"/>
      <c r="G1763" s="465"/>
      <c r="H1763" s="465"/>
      <c r="I1763" s="465"/>
      <c r="J1763" s="465"/>
      <c r="K1763" s="465"/>
      <c r="L1763" s="267"/>
      <c r="P1763" s="277"/>
      <c r="Q1763" s="277"/>
      <c r="R1763" s="277"/>
      <c r="S1763" s="277"/>
    </row>
    <row r="1764" spans="1:19" ht="15" customHeight="1" x14ac:dyDescent="0.25">
      <c r="A1764" s="111"/>
      <c r="B1764" s="121">
        <v>3</v>
      </c>
      <c r="C1764" s="115" t="s">
        <v>137</v>
      </c>
      <c r="D1764" s="189"/>
      <c r="E1764" s="88"/>
      <c r="F1764" s="189"/>
      <c r="G1764" s="189"/>
      <c r="H1764" s="189"/>
      <c r="I1764" s="189"/>
      <c r="J1764" s="189"/>
      <c r="K1764" s="189"/>
      <c r="L1764" s="3"/>
    </row>
    <row r="1765" spans="1:19" x14ac:dyDescent="0.25">
      <c r="A1765" s="18"/>
      <c r="B1765" s="194" t="s">
        <v>138</v>
      </c>
      <c r="C1765" s="195" t="s">
        <v>11</v>
      </c>
      <c r="D1765" s="31"/>
      <c r="E1765" s="462" t="str">
        <f>IF('3'!$AC$8="","",'3'!$AC$8)</f>
        <v/>
      </c>
      <c r="F1765" s="463"/>
      <c r="G1765" s="463"/>
      <c r="H1765" s="464" t="str">
        <f>IF('3'!$AC$10="","",'3'!$AC$10)</f>
        <v/>
      </c>
      <c r="I1765" s="464"/>
      <c r="J1765" s="464"/>
      <c r="K1765" s="464"/>
      <c r="L1765" s="3"/>
      <c r="P1765" s="43" t="str">
        <f>H1765</f>
        <v/>
      </c>
      <c r="Q1765" s="278"/>
      <c r="R1765" s="279" t="str">
        <f>H1765</f>
        <v/>
      </c>
    </row>
    <row r="1766" spans="1:19" x14ac:dyDescent="0.25">
      <c r="A1766" s="18"/>
      <c r="B1766" s="194" t="s">
        <v>164</v>
      </c>
      <c r="C1766" s="195" t="s">
        <v>90</v>
      </c>
      <c r="D1766" s="31"/>
      <c r="E1766" s="462" t="str">
        <f>IF('3'!$AC$13="","",'3'!$AC$13)</f>
        <v/>
      </c>
      <c r="F1766" s="463"/>
      <c r="G1766" s="463"/>
      <c r="H1766" s="464" t="str">
        <f>IF('3'!$AC$15="","",'3'!$AC$15)</f>
        <v/>
      </c>
      <c r="I1766" s="464"/>
      <c r="J1766" s="464"/>
      <c r="K1766" s="464"/>
      <c r="L1766" s="3"/>
      <c r="Q1766" s="278"/>
      <c r="R1766" s="279" t="str">
        <f>H1766</f>
        <v/>
      </c>
    </row>
    <row r="1767" spans="1:19" s="119" customFormat="1" x14ac:dyDescent="0.2">
      <c r="A1767" s="113"/>
      <c r="B1767" s="194" t="s">
        <v>212</v>
      </c>
      <c r="C1767" s="195" t="s">
        <v>91</v>
      </c>
      <c r="D1767" s="71"/>
      <c r="E1767" s="462" t="str">
        <f>IF('3'!$AC$18="","",'3'!$AC$18)</f>
        <v/>
      </c>
      <c r="F1767" s="463"/>
      <c r="G1767" s="463"/>
      <c r="H1767" s="464" t="str">
        <f>IF('3'!$AC$20="","",'3'!$AC$20)</f>
        <v/>
      </c>
      <c r="I1767" s="464"/>
      <c r="J1767" s="464"/>
      <c r="K1767" s="464"/>
      <c r="L1767" s="77"/>
      <c r="P1767" s="281"/>
      <c r="Q1767" s="278"/>
      <c r="R1767" s="279" t="str">
        <f>H1767</f>
        <v/>
      </c>
      <c r="S1767" s="281"/>
    </row>
    <row r="1768" spans="1:19" s="119" customFormat="1" x14ac:dyDescent="0.2">
      <c r="A1768" s="113"/>
      <c r="B1768" s="194" t="s">
        <v>215</v>
      </c>
      <c r="C1768" s="195" t="s">
        <v>213</v>
      </c>
      <c r="D1768" s="71"/>
      <c r="E1768" s="462" t="str">
        <f>IF('3'!$AC$23="","",'3'!$AC$23)</f>
        <v/>
      </c>
      <c r="F1768" s="463"/>
      <c r="G1768" s="463"/>
      <c r="H1768" s="463"/>
      <c r="I1768" s="463"/>
      <c r="J1768" s="463"/>
      <c r="K1768" s="466"/>
      <c r="L1768" s="77"/>
      <c r="P1768" s="281"/>
      <c r="Q1768" s="279" t="str">
        <f>E1768</f>
        <v/>
      </c>
      <c r="R1768" s="281"/>
      <c r="S1768" s="281"/>
    </row>
    <row r="1769" spans="1:19" s="119" customFormat="1" x14ac:dyDescent="0.2">
      <c r="A1769" s="113"/>
      <c r="B1769" s="194" t="s">
        <v>216</v>
      </c>
      <c r="C1769" s="195" t="s">
        <v>426</v>
      </c>
      <c r="D1769" s="71"/>
      <c r="E1769" s="462" t="str">
        <f>IF('3'!$AC$26="","",'3'!$AC$26)</f>
        <v/>
      </c>
      <c r="F1769" s="463"/>
      <c r="G1769" s="463"/>
      <c r="H1769" s="463"/>
      <c r="I1769" s="463"/>
      <c r="J1769" s="463"/>
      <c r="K1769" s="466"/>
      <c r="L1769" s="77"/>
      <c r="P1769" s="281"/>
      <c r="Q1769" s="279" t="str">
        <f>E1769</f>
        <v/>
      </c>
      <c r="R1769" s="281"/>
      <c r="S1769" s="281"/>
    </row>
    <row r="1770" spans="1:19" x14ac:dyDescent="0.25">
      <c r="A1770" s="18"/>
      <c r="B1770" s="194" t="s">
        <v>219</v>
      </c>
      <c r="C1770" s="195" t="s">
        <v>217</v>
      </c>
      <c r="D1770" s="31"/>
      <c r="E1770" s="462" t="str">
        <f>IF('3'!$AC$29="","",'3'!$AC$29)</f>
        <v/>
      </c>
      <c r="F1770" s="463"/>
      <c r="G1770" s="463"/>
      <c r="H1770" s="463"/>
      <c r="I1770" s="463"/>
      <c r="J1770" s="463"/>
      <c r="K1770" s="466"/>
      <c r="L1770" s="3"/>
      <c r="Q1770" s="279" t="str">
        <f>E1770</f>
        <v/>
      </c>
    </row>
    <row r="1771" spans="1:19" s="119" customFormat="1" x14ac:dyDescent="0.2">
      <c r="A1771" s="113"/>
      <c r="B1771" s="194" t="s">
        <v>803</v>
      </c>
      <c r="C1771" s="195" t="s">
        <v>220</v>
      </c>
      <c r="D1771" s="71"/>
      <c r="E1771" s="462" t="str">
        <f>IF('3'!$AC$33="","",'3'!$AC$33)</f>
        <v/>
      </c>
      <c r="F1771" s="463"/>
      <c r="G1771" s="463"/>
      <c r="H1771" s="463"/>
      <c r="I1771" s="463"/>
      <c r="J1771" s="463"/>
      <c r="K1771" s="466"/>
      <c r="L1771" s="77"/>
      <c r="P1771" s="281"/>
      <c r="Q1771" s="279" t="str">
        <f>E1771</f>
        <v/>
      </c>
      <c r="R1771" s="281"/>
      <c r="S1771" s="281"/>
    </row>
    <row r="1772" spans="1:19" s="268" customFormat="1" ht="8.25" x14ac:dyDescent="0.15">
      <c r="A1772" s="266"/>
      <c r="B1772" s="266"/>
      <c r="C1772" s="266"/>
      <c r="D1772" s="266"/>
      <c r="E1772" s="266"/>
      <c r="F1772" s="266"/>
      <c r="G1772" s="266"/>
      <c r="H1772" s="266"/>
      <c r="I1772" s="266"/>
      <c r="J1772" s="266"/>
      <c r="K1772" s="266"/>
      <c r="L1772" s="267"/>
      <c r="P1772" s="277"/>
      <c r="Q1772" s="277"/>
      <c r="R1772" s="277"/>
      <c r="S1772" s="277"/>
    </row>
    <row r="1773" spans="1:19" x14ac:dyDescent="0.25">
      <c r="A1773" s="18"/>
      <c r="B1773" s="121">
        <v>4</v>
      </c>
      <c r="C1773" s="115" t="s">
        <v>221</v>
      </c>
      <c r="D1773" s="185"/>
      <c r="E1773" s="189"/>
      <c r="F1773" s="189"/>
      <c r="G1773" s="189"/>
      <c r="H1773" s="189"/>
      <c r="I1773" s="189"/>
      <c r="J1773" s="189"/>
      <c r="K1773" s="189"/>
      <c r="L1773" s="3"/>
    </row>
    <row r="1774" spans="1:19" x14ac:dyDescent="0.25">
      <c r="A1774" s="18"/>
      <c r="B1774" s="194" t="s">
        <v>222</v>
      </c>
      <c r="C1774" s="195" t="s">
        <v>223</v>
      </c>
      <c r="D1774" s="31"/>
      <c r="E1774" s="462" t="str">
        <f>IF('4'!$AC$8="","",'4'!$AC$8)</f>
        <v/>
      </c>
      <c r="F1774" s="463"/>
      <c r="G1774" s="463"/>
      <c r="H1774" s="463"/>
      <c r="I1774" s="463"/>
      <c r="J1774" s="463"/>
      <c r="K1774" s="466"/>
      <c r="L1774" s="3"/>
      <c r="Q1774" s="279" t="str">
        <f>E1774</f>
        <v/>
      </c>
    </row>
    <row r="1775" spans="1:19" x14ac:dyDescent="0.25">
      <c r="A1775" s="18"/>
      <c r="B1775" s="194" t="s">
        <v>226</v>
      </c>
      <c r="C1775" s="195" t="s">
        <v>224</v>
      </c>
      <c r="D1775" s="31"/>
      <c r="E1775" s="462" t="str">
        <f>IF('4'!$AC$11="","",'4'!$AC$11)</f>
        <v/>
      </c>
      <c r="F1775" s="463"/>
      <c r="G1775" s="463"/>
      <c r="H1775" s="463"/>
      <c r="I1775" s="463"/>
      <c r="J1775" s="463"/>
      <c r="K1775" s="466"/>
      <c r="L1775" s="3"/>
      <c r="Q1775" s="279" t="str">
        <f>E1775</f>
        <v/>
      </c>
    </row>
    <row r="1776" spans="1:19" x14ac:dyDescent="0.25">
      <c r="A1776" s="18"/>
      <c r="B1776" s="194" t="s">
        <v>225</v>
      </c>
      <c r="C1776" s="195" t="s">
        <v>227</v>
      </c>
      <c r="D1776" s="31"/>
      <c r="E1776" s="462" t="str">
        <f>IF('4'!$AC$14="","",'4'!$AC$14)</f>
        <v/>
      </c>
      <c r="F1776" s="463"/>
      <c r="G1776" s="463"/>
      <c r="H1776" s="463"/>
      <c r="I1776" s="463"/>
      <c r="J1776" s="463"/>
      <c r="K1776" s="466"/>
      <c r="L1776" s="3"/>
      <c r="Q1776" s="279" t="str">
        <f>E1776</f>
        <v/>
      </c>
    </row>
    <row r="1777" spans="1:19" x14ac:dyDescent="0.25">
      <c r="A1777" s="18"/>
      <c r="B1777" s="194" t="s">
        <v>228</v>
      </c>
      <c r="C1777" s="195" t="s">
        <v>229</v>
      </c>
      <c r="D1777" s="31"/>
      <c r="E1777" s="462" t="str">
        <f>IF('4'!$AC$17="","",'4'!$AC$17)</f>
        <v/>
      </c>
      <c r="F1777" s="463"/>
      <c r="G1777" s="463"/>
      <c r="H1777" s="463"/>
      <c r="I1777" s="463"/>
      <c r="J1777" s="463"/>
      <c r="K1777" s="466"/>
      <c r="L1777" s="3"/>
      <c r="Q1777" s="279" t="str">
        <f>E1777</f>
        <v/>
      </c>
    </row>
    <row r="1778" spans="1:19" x14ac:dyDescent="0.25">
      <c r="A1778" s="18"/>
      <c r="B1778" s="194" t="s">
        <v>230</v>
      </c>
      <c r="C1778" s="195" t="s">
        <v>427</v>
      </c>
      <c r="D1778" s="31"/>
      <c r="E1778" s="462" t="str">
        <f>IF('4'!$AC$20="","",'4'!$AC$20)</f>
        <v/>
      </c>
      <c r="F1778" s="463"/>
      <c r="G1778" s="463"/>
      <c r="H1778" s="463"/>
      <c r="I1778" s="463"/>
      <c r="J1778" s="463"/>
      <c r="K1778" s="466"/>
      <c r="L1778" s="3"/>
      <c r="Q1778" s="279" t="str">
        <f>E1778</f>
        <v/>
      </c>
    </row>
    <row r="1779" spans="1:19" s="268" customFormat="1" ht="8.25" x14ac:dyDescent="0.15">
      <c r="A1779" s="266"/>
      <c r="B1779" s="266"/>
      <c r="C1779" s="266"/>
      <c r="D1779" s="266"/>
      <c r="E1779" s="266"/>
      <c r="F1779" s="266"/>
      <c r="G1779" s="266"/>
      <c r="H1779" s="266"/>
      <c r="I1779" s="266"/>
      <c r="J1779" s="266"/>
      <c r="K1779" s="266"/>
      <c r="L1779" s="267"/>
      <c r="P1779" s="277"/>
      <c r="Q1779" s="277"/>
      <c r="R1779" s="277"/>
      <c r="S1779" s="277"/>
    </row>
    <row r="1780" spans="1:19" x14ac:dyDescent="0.25">
      <c r="A1780" s="18"/>
      <c r="B1780" s="121">
        <v>5</v>
      </c>
      <c r="C1780" s="115" t="s">
        <v>231</v>
      </c>
      <c r="D1780" s="201">
        <f>FormControl!C1855</f>
        <v>0</v>
      </c>
      <c r="E1780" s="270">
        <f>FormControl!$M$154</f>
        <v>0</v>
      </c>
      <c r="F1780" s="189"/>
      <c r="G1780" s="189"/>
      <c r="H1780" s="189"/>
      <c r="I1780" s="189"/>
      <c r="J1780" s="189"/>
      <c r="K1780" s="189"/>
      <c r="L1780" s="3"/>
    </row>
    <row r="1781" spans="1:19" x14ac:dyDescent="0.25">
      <c r="A1781" s="18"/>
      <c r="B1781" s="123"/>
      <c r="C1781" s="118" t="s">
        <v>595</v>
      </c>
      <c r="D1781" s="192"/>
      <c r="E1781" s="192"/>
      <c r="F1781" s="192"/>
      <c r="G1781" s="192"/>
      <c r="H1781" s="192"/>
      <c r="I1781" s="192"/>
      <c r="J1781" s="192"/>
      <c r="K1781" s="192"/>
      <c r="L1781" s="3"/>
    </row>
    <row r="1782" spans="1:19" x14ac:dyDescent="0.25">
      <c r="A1782" s="18"/>
      <c r="B1782" s="194" t="s">
        <v>233</v>
      </c>
      <c r="C1782" s="196" t="s">
        <v>428</v>
      </c>
      <c r="D1782" s="31"/>
      <c r="E1782" s="462" t="str">
        <f>IF('5'!$AC$12="","",'5'!$AC$12)</f>
        <v/>
      </c>
      <c r="F1782" s="463"/>
      <c r="G1782" s="463"/>
      <c r="H1782" s="463"/>
      <c r="I1782" s="463"/>
      <c r="J1782" s="463"/>
      <c r="K1782" s="466"/>
      <c r="L1782" s="3"/>
      <c r="Q1782" s="279" t="str">
        <f t="shared" ref="Q1782:Q1787" si="115">E1782</f>
        <v/>
      </c>
    </row>
    <row r="1783" spans="1:19" ht="25.5" x14ac:dyDescent="0.25">
      <c r="A1783" s="18"/>
      <c r="B1783" s="194" t="s">
        <v>234</v>
      </c>
      <c r="C1783" s="196" t="s">
        <v>239</v>
      </c>
      <c r="D1783" s="31"/>
      <c r="E1783" s="462" t="str">
        <f>IF('5'!$AC$13="","",'5'!$AC$13)</f>
        <v/>
      </c>
      <c r="F1783" s="463"/>
      <c r="G1783" s="463"/>
      <c r="H1783" s="463"/>
      <c r="I1783" s="463"/>
      <c r="J1783" s="463"/>
      <c r="K1783" s="466"/>
      <c r="L1783" s="3"/>
      <c r="Q1783" s="279" t="str">
        <f t="shared" si="115"/>
        <v/>
      </c>
    </row>
    <row r="1784" spans="1:19" ht="25.5" x14ac:dyDescent="0.25">
      <c r="A1784" s="18"/>
      <c r="B1784" s="194" t="s">
        <v>235</v>
      </c>
      <c r="C1784" s="196" t="s">
        <v>240</v>
      </c>
      <c r="D1784" s="31"/>
      <c r="E1784" s="462" t="str">
        <f>IF('5'!$AC$14="","",'5'!$AC$14)</f>
        <v/>
      </c>
      <c r="F1784" s="463"/>
      <c r="G1784" s="463"/>
      <c r="H1784" s="463"/>
      <c r="I1784" s="463"/>
      <c r="J1784" s="463"/>
      <c r="K1784" s="466"/>
      <c r="L1784" s="3"/>
      <c r="Q1784" s="279" t="str">
        <f t="shared" si="115"/>
        <v/>
      </c>
    </row>
    <row r="1785" spans="1:19" x14ac:dyDescent="0.25">
      <c r="A1785" s="18"/>
      <c r="B1785" s="194" t="s">
        <v>236</v>
      </c>
      <c r="C1785" s="196" t="s">
        <v>241</v>
      </c>
      <c r="D1785" s="31"/>
      <c r="E1785" s="462" t="str">
        <f>IF('5'!$AC$15="","",'5'!$AC$15)</f>
        <v/>
      </c>
      <c r="F1785" s="463"/>
      <c r="G1785" s="463"/>
      <c r="H1785" s="463"/>
      <c r="I1785" s="463"/>
      <c r="J1785" s="463"/>
      <c r="K1785" s="466"/>
      <c r="L1785" s="3"/>
      <c r="Q1785" s="279" t="str">
        <f t="shared" si="115"/>
        <v/>
      </c>
    </row>
    <row r="1786" spans="1:19" x14ac:dyDescent="0.25">
      <c r="A1786" s="18"/>
      <c r="B1786" s="194" t="s">
        <v>237</v>
      </c>
      <c r="C1786" s="196" t="s">
        <v>242</v>
      </c>
      <c r="D1786" s="31"/>
      <c r="E1786" s="462" t="str">
        <f>IF('5'!$AC$16="","",'5'!$AC$16)</f>
        <v/>
      </c>
      <c r="F1786" s="463"/>
      <c r="G1786" s="463"/>
      <c r="H1786" s="463"/>
      <c r="I1786" s="463"/>
      <c r="J1786" s="463"/>
      <c r="K1786" s="466"/>
      <c r="L1786" s="3"/>
      <c r="Q1786" s="279" t="str">
        <f t="shared" si="115"/>
        <v/>
      </c>
    </row>
    <row r="1787" spans="1:19" x14ac:dyDescent="0.25">
      <c r="A1787" s="18"/>
      <c r="B1787" s="194" t="s">
        <v>238</v>
      </c>
      <c r="C1787" s="196" t="s">
        <v>243</v>
      </c>
      <c r="D1787" s="31"/>
      <c r="E1787" s="462" t="str">
        <f>IF('5'!$AC$17="","",'5'!$AC$17)</f>
        <v/>
      </c>
      <c r="F1787" s="463"/>
      <c r="G1787" s="463"/>
      <c r="H1787" s="463"/>
      <c r="I1787" s="463"/>
      <c r="J1787" s="463"/>
      <c r="K1787" s="466"/>
      <c r="L1787" s="3"/>
      <c r="Q1787" s="279" t="str">
        <f t="shared" si="115"/>
        <v/>
      </c>
    </row>
    <row r="1788" spans="1:19" x14ac:dyDescent="0.25">
      <c r="A1788" s="18"/>
      <c r="B1788" s="123"/>
      <c r="C1788" s="118" t="s">
        <v>245</v>
      </c>
      <c r="D1788" s="192"/>
      <c r="E1788" s="192"/>
      <c r="F1788" s="192"/>
      <c r="G1788" s="192"/>
      <c r="H1788" s="192"/>
      <c r="I1788" s="192"/>
      <c r="J1788" s="192"/>
      <c r="K1788" s="192"/>
      <c r="L1788" s="3"/>
    </row>
    <row r="1789" spans="1:19" x14ac:dyDescent="0.25">
      <c r="A1789" s="18"/>
      <c r="B1789" s="194" t="s">
        <v>233</v>
      </c>
      <c r="C1789" s="196" t="s">
        <v>428</v>
      </c>
      <c r="D1789" s="31"/>
      <c r="E1789" s="462" t="str">
        <f>IF('5'!$AC$20="","",'5'!$AC$20)</f>
        <v/>
      </c>
      <c r="F1789" s="463"/>
      <c r="G1789" s="463"/>
      <c r="H1789" s="463"/>
      <c r="I1789" s="463"/>
      <c r="J1789" s="463"/>
      <c r="K1789" s="466"/>
      <c r="L1789" s="3"/>
      <c r="Q1789" s="279" t="str">
        <f t="shared" ref="Q1789:Q1794" si="116">E1789</f>
        <v/>
      </c>
    </row>
    <row r="1790" spans="1:19" ht="25.5" x14ac:dyDescent="0.25">
      <c r="A1790" s="18"/>
      <c r="B1790" s="194" t="s">
        <v>234</v>
      </c>
      <c r="C1790" s="196" t="s">
        <v>239</v>
      </c>
      <c r="D1790" s="31"/>
      <c r="E1790" s="462" t="str">
        <f>IF('5'!$AC$21="","",'5'!$AC$21)</f>
        <v/>
      </c>
      <c r="F1790" s="463"/>
      <c r="G1790" s="463"/>
      <c r="H1790" s="463"/>
      <c r="I1790" s="463"/>
      <c r="J1790" s="463"/>
      <c r="K1790" s="466"/>
      <c r="L1790" s="3"/>
      <c r="Q1790" s="279" t="str">
        <f t="shared" si="116"/>
        <v/>
      </c>
    </row>
    <row r="1791" spans="1:19" ht="25.5" x14ac:dyDescent="0.25">
      <c r="A1791" s="18"/>
      <c r="B1791" s="194" t="s">
        <v>235</v>
      </c>
      <c r="C1791" s="196" t="s">
        <v>240</v>
      </c>
      <c r="D1791" s="31"/>
      <c r="E1791" s="462" t="str">
        <f>IF('5'!$AC$22="","",'5'!$AC$22)</f>
        <v/>
      </c>
      <c r="F1791" s="463"/>
      <c r="G1791" s="463"/>
      <c r="H1791" s="463"/>
      <c r="I1791" s="463"/>
      <c r="J1791" s="463"/>
      <c r="K1791" s="466"/>
      <c r="L1791" s="3"/>
      <c r="Q1791" s="279" t="str">
        <f t="shared" si="116"/>
        <v/>
      </c>
    </row>
    <row r="1792" spans="1:19" x14ac:dyDescent="0.25">
      <c r="A1792" s="18"/>
      <c r="B1792" s="194" t="s">
        <v>236</v>
      </c>
      <c r="C1792" s="196" t="s">
        <v>241</v>
      </c>
      <c r="D1792" s="31"/>
      <c r="E1792" s="462" t="str">
        <f>IF('5'!$AC$23="","",'5'!$AC$23)</f>
        <v/>
      </c>
      <c r="F1792" s="463"/>
      <c r="G1792" s="463"/>
      <c r="H1792" s="463"/>
      <c r="I1792" s="463"/>
      <c r="J1792" s="463"/>
      <c r="K1792" s="466"/>
      <c r="L1792" s="3"/>
      <c r="Q1792" s="279" t="str">
        <f t="shared" si="116"/>
        <v/>
      </c>
    </row>
    <row r="1793" spans="1:17" x14ac:dyDescent="0.25">
      <c r="A1793" s="18"/>
      <c r="B1793" s="194" t="s">
        <v>237</v>
      </c>
      <c r="C1793" s="196" t="s">
        <v>242</v>
      </c>
      <c r="D1793" s="31"/>
      <c r="E1793" s="462" t="str">
        <f>IF('5'!$AC$24="","",'5'!$AC$24)</f>
        <v/>
      </c>
      <c r="F1793" s="463"/>
      <c r="G1793" s="463"/>
      <c r="H1793" s="463"/>
      <c r="I1793" s="463"/>
      <c r="J1793" s="463"/>
      <c r="K1793" s="466"/>
      <c r="L1793" s="3"/>
      <c r="Q1793" s="279" t="str">
        <f t="shared" si="116"/>
        <v/>
      </c>
    </row>
    <row r="1794" spans="1:17" x14ac:dyDescent="0.25">
      <c r="A1794" s="18"/>
      <c r="B1794" s="194" t="s">
        <v>238</v>
      </c>
      <c r="C1794" s="196" t="s">
        <v>243</v>
      </c>
      <c r="D1794" s="31"/>
      <c r="E1794" s="462" t="str">
        <f>IF('5'!$AC$25="","",'5'!$AC$25)</f>
        <v/>
      </c>
      <c r="F1794" s="463"/>
      <c r="G1794" s="463"/>
      <c r="H1794" s="463"/>
      <c r="I1794" s="463"/>
      <c r="J1794" s="463"/>
      <c r="K1794" s="466"/>
      <c r="L1794" s="3"/>
      <c r="Q1794" s="279" t="str">
        <f t="shared" si="116"/>
        <v/>
      </c>
    </row>
    <row r="1795" spans="1:17" x14ac:dyDescent="0.25">
      <c r="A1795" s="18"/>
      <c r="B1795" s="123"/>
      <c r="C1795" s="118" t="s">
        <v>246</v>
      </c>
      <c r="D1795" s="192"/>
      <c r="E1795" s="192"/>
      <c r="F1795" s="192"/>
      <c r="G1795" s="192"/>
      <c r="H1795" s="192"/>
      <c r="I1795" s="192"/>
      <c r="J1795" s="192"/>
      <c r="K1795" s="192"/>
      <c r="L1795" s="3"/>
    </row>
    <row r="1796" spans="1:17" x14ac:dyDescent="0.25">
      <c r="A1796" s="18"/>
      <c r="B1796" s="194" t="s">
        <v>233</v>
      </c>
      <c r="C1796" s="196" t="s">
        <v>428</v>
      </c>
      <c r="D1796" s="31"/>
      <c r="E1796" s="462" t="str">
        <f>IF('5'!$AC$28="","",'5'!$AC$28)</f>
        <v/>
      </c>
      <c r="F1796" s="463"/>
      <c r="G1796" s="463"/>
      <c r="H1796" s="463"/>
      <c r="I1796" s="463"/>
      <c r="J1796" s="463"/>
      <c r="K1796" s="466"/>
      <c r="L1796" s="3"/>
      <c r="Q1796" s="279" t="str">
        <f t="shared" ref="Q1796:Q1801" si="117">E1796</f>
        <v/>
      </c>
    </row>
    <row r="1797" spans="1:17" ht="25.5" x14ac:dyDescent="0.25">
      <c r="A1797" s="18"/>
      <c r="B1797" s="194" t="s">
        <v>234</v>
      </c>
      <c r="C1797" s="196" t="s">
        <v>239</v>
      </c>
      <c r="D1797" s="31"/>
      <c r="E1797" s="462" t="str">
        <f>IF('5'!$AC$29="","",'5'!$AC$29)</f>
        <v/>
      </c>
      <c r="F1797" s="463"/>
      <c r="G1797" s="463"/>
      <c r="H1797" s="463"/>
      <c r="I1797" s="463"/>
      <c r="J1797" s="463"/>
      <c r="K1797" s="466"/>
      <c r="L1797" s="3"/>
      <c r="Q1797" s="279" t="str">
        <f t="shared" si="117"/>
        <v/>
      </c>
    </row>
    <row r="1798" spans="1:17" ht="25.5" x14ac:dyDescent="0.25">
      <c r="A1798" s="18"/>
      <c r="B1798" s="194" t="s">
        <v>235</v>
      </c>
      <c r="C1798" s="196" t="s">
        <v>240</v>
      </c>
      <c r="D1798" s="31"/>
      <c r="E1798" s="462" t="str">
        <f>IF('5'!$AC$30="","",'5'!$AC$30)</f>
        <v/>
      </c>
      <c r="F1798" s="463"/>
      <c r="G1798" s="463"/>
      <c r="H1798" s="463"/>
      <c r="I1798" s="463"/>
      <c r="J1798" s="463"/>
      <c r="K1798" s="466"/>
      <c r="L1798" s="3"/>
      <c r="Q1798" s="279" t="str">
        <f t="shared" si="117"/>
        <v/>
      </c>
    </row>
    <row r="1799" spans="1:17" x14ac:dyDescent="0.25">
      <c r="A1799" s="18"/>
      <c r="B1799" s="194" t="s">
        <v>236</v>
      </c>
      <c r="C1799" s="196" t="s">
        <v>241</v>
      </c>
      <c r="D1799" s="31"/>
      <c r="E1799" s="462" t="str">
        <f>IF('5'!$AC$31="","",'5'!$AC$31)</f>
        <v/>
      </c>
      <c r="F1799" s="463"/>
      <c r="G1799" s="463"/>
      <c r="H1799" s="463"/>
      <c r="I1799" s="463"/>
      <c r="J1799" s="463"/>
      <c r="K1799" s="466"/>
      <c r="L1799" s="3"/>
      <c r="Q1799" s="279" t="str">
        <f t="shared" si="117"/>
        <v/>
      </c>
    </row>
    <row r="1800" spans="1:17" x14ac:dyDescent="0.25">
      <c r="A1800" s="18"/>
      <c r="B1800" s="194" t="s">
        <v>237</v>
      </c>
      <c r="C1800" s="196" t="s">
        <v>242</v>
      </c>
      <c r="D1800" s="31"/>
      <c r="E1800" s="462" t="str">
        <f>IF('5'!$AC$32="","",'5'!$AC$32)</f>
        <v/>
      </c>
      <c r="F1800" s="463"/>
      <c r="G1800" s="463"/>
      <c r="H1800" s="463"/>
      <c r="I1800" s="463"/>
      <c r="J1800" s="463"/>
      <c r="K1800" s="466"/>
      <c r="L1800" s="3"/>
      <c r="Q1800" s="279" t="str">
        <f t="shared" si="117"/>
        <v/>
      </c>
    </row>
    <row r="1801" spans="1:17" x14ac:dyDescent="0.25">
      <c r="A1801" s="18"/>
      <c r="B1801" s="194" t="s">
        <v>238</v>
      </c>
      <c r="C1801" s="196" t="s">
        <v>243</v>
      </c>
      <c r="D1801" s="31"/>
      <c r="E1801" s="462" t="str">
        <f>IF('5'!$AC$33="","",'5'!$AC$33)</f>
        <v/>
      </c>
      <c r="F1801" s="463"/>
      <c r="G1801" s="463"/>
      <c r="H1801" s="463"/>
      <c r="I1801" s="463"/>
      <c r="J1801" s="463"/>
      <c r="K1801" s="466"/>
      <c r="L1801" s="3"/>
      <c r="Q1801" s="279" t="str">
        <f t="shared" si="117"/>
        <v/>
      </c>
    </row>
    <row r="1802" spans="1:17" x14ac:dyDescent="0.25">
      <c r="A1802" s="18"/>
      <c r="B1802" s="123"/>
      <c r="C1802" s="118" t="s">
        <v>247</v>
      </c>
      <c r="D1802" s="192"/>
      <c r="E1802" s="192"/>
      <c r="F1802" s="192"/>
      <c r="G1802" s="192"/>
      <c r="H1802" s="192"/>
      <c r="I1802" s="192"/>
      <c r="J1802" s="192"/>
      <c r="K1802" s="192"/>
      <c r="L1802" s="3"/>
    </row>
    <row r="1803" spans="1:17" x14ac:dyDescent="0.25">
      <c r="A1803" s="18"/>
      <c r="B1803" s="194" t="s">
        <v>233</v>
      </c>
      <c r="C1803" s="196" t="s">
        <v>428</v>
      </c>
      <c r="D1803" s="31"/>
      <c r="E1803" s="462" t="str">
        <f>IF('5'!$AC$36="","",'5'!$AC$36)</f>
        <v/>
      </c>
      <c r="F1803" s="463"/>
      <c r="G1803" s="463"/>
      <c r="H1803" s="463"/>
      <c r="I1803" s="463"/>
      <c r="J1803" s="463"/>
      <c r="K1803" s="466"/>
      <c r="L1803" s="3"/>
      <c r="Q1803" s="279" t="str">
        <f t="shared" ref="Q1803:Q1808" si="118">E1803</f>
        <v/>
      </c>
    </row>
    <row r="1804" spans="1:17" ht="25.5" x14ac:dyDescent="0.25">
      <c r="A1804" s="18"/>
      <c r="B1804" s="194" t="s">
        <v>234</v>
      </c>
      <c r="C1804" s="196" t="s">
        <v>239</v>
      </c>
      <c r="D1804" s="31"/>
      <c r="E1804" s="462" t="str">
        <f>IF('5'!$AC$37="","",'5'!$AC$37)</f>
        <v/>
      </c>
      <c r="F1804" s="463"/>
      <c r="G1804" s="463"/>
      <c r="H1804" s="463"/>
      <c r="I1804" s="463"/>
      <c r="J1804" s="463"/>
      <c r="K1804" s="466"/>
      <c r="L1804" s="3"/>
      <c r="Q1804" s="279" t="str">
        <f t="shared" si="118"/>
        <v/>
      </c>
    </row>
    <row r="1805" spans="1:17" ht="25.5" x14ac:dyDescent="0.25">
      <c r="A1805" s="18"/>
      <c r="B1805" s="194" t="s">
        <v>235</v>
      </c>
      <c r="C1805" s="196" t="s">
        <v>240</v>
      </c>
      <c r="D1805" s="31"/>
      <c r="E1805" s="462" t="str">
        <f>IF('5'!$AC$38="","",'5'!$AC$38)</f>
        <v/>
      </c>
      <c r="F1805" s="463"/>
      <c r="G1805" s="463"/>
      <c r="H1805" s="463"/>
      <c r="I1805" s="463"/>
      <c r="J1805" s="463"/>
      <c r="K1805" s="466"/>
      <c r="L1805" s="3"/>
      <c r="Q1805" s="279" t="str">
        <f t="shared" si="118"/>
        <v/>
      </c>
    </row>
    <row r="1806" spans="1:17" x14ac:dyDescent="0.25">
      <c r="A1806" s="18"/>
      <c r="B1806" s="194" t="s">
        <v>236</v>
      </c>
      <c r="C1806" s="196" t="s">
        <v>241</v>
      </c>
      <c r="D1806" s="31"/>
      <c r="E1806" s="462" t="str">
        <f>IF('5'!$AC$39="","",'5'!$AC$39)</f>
        <v/>
      </c>
      <c r="F1806" s="463"/>
      <c r="G1806" s="463"/>
      <c r="H1806" s="463"/>
      <c r="I1806" s="463"/>
      <c r="J1806" s="463"/>
      <c r="K1806" s="466"/>
      <c r="L1806" s="3"/>
      <c r="Q1806" s="279" t="str">
        <f t="shared" si="118"/>
        <v/>
      </c>
    </row>
    <row r="1807" spans="1:17" x14ac:dyDescent="0.25">
      <c r="A1807" s="18"/>
      <c r="B1807" s="194" t="s">
        <v>237</v>
      </c>
      <c r="C1807" s="196" t="s">
        <v>242</v>
      </c>
      <c r="D1807" s="31"/>
      <c r="E1807" s="462" t="str">
        <f>IF('5'!$AC$40="","",'5'!$AC$40)</f>
        <v/>
      </c>
      <c r="F1807" s="463"/>
      <c r="G1807" s="463"/>
      <c r="H1807" s="463"/>
      <c r="I1807" s="463"/>
      <c r="J1807" s="463"/>
      <c r="K1807" s="466"/>
      <c r="L1807" s="3"/>
      <c r="Q1807" s="279" t="str">
        <f t="shared" si="118"/>
        <v/>
      </c>
    </row>
    <row r="1808" spans="1:17" x14ac:dyDescent="0.25">
      <c r="A1808" s="18"/>
      <c r="B1808" s="194" t="s">
        <v>238</v>
      </c>
      <c r="C1808" s="196" t="s">
        <v>243</v>
      </c>
      <c r="D1808" s="31"/>
      <c r="E1808" s="462" t="str">
        <f>IF('5'!$AC$41="","",'5'!$AC$41)</f>
        <v/>
      </c>
      <c r="F1808" s="463"/>
      <c r="G1808" s="463"/>
      <c r="H1808" s="463"/>
      <c r="I1808" s="463"/>
      <c r="J1808" s="463"/>
      <c r="K1808" s="466"/>
      <c r="L1808" s="3"/>
      <c r="Q1808" s="279" t="str">
        <f t="shared" si="118"/>
        <v/>
      </c>
    </row>
    <row r="1809" spans="1:19" x14ac:dyDescent="0.25">
      <c r="A1809" s="18"/>
      <c r="B1809" s="123"/>
      <c r="C1809" s="118" t="s">
        <v>248</v>
      </c>
      <c r="D1809" s="192"/>
      <c r="E1809" s="192"/>
      <c r="F1809" s="192"/>
      <c r="G1809" s="192"/>
      <c r="H1809" s="192"/>
      <c r="I1809" s="192"/>
      <c r="J1809" s="192"/>
      <c r="K1809" s="192"/>
      <c r="L1809" s="3"/>
    </row>
    <row r="1810" spans="1:19" x14ac:dyDescent="0.25">
      <c r="A1810" s="18"/>
      <c r="B1810" s="194" t="s">
        <v>233</v>
      </c>
      <c r="C1810" s="196" t="s">
        <v>428</v>
      </c>
      <c r="D1810" s="31"/>
      <c r="E1810" s="462" t="str">
        <f>IF('5'!$AC$44="","",'5'!$AC$44)</f>
        <v/>
      </c>
      <c r="F1810" s="463"/>
      <c r="G1810" s="463"/>
      <c r="H1810" s="463"/>
      <c r="I1810" s="463"/>
      <c r="J1810" s="463"/>
      <c r="K1810" s="466"/>
      <c r="L1810" s="3"/>
      <c r="Q1810" s="279" t="str">
        <f t="shared" ref="Q1810:Q1815" si="119">E1810</f>
        <v/>
      </c>
    </row>
    <row r="1811" spans="1:19" ht="25.5" x14ac:dyDescent="0.25">
      <c r="A1811" s="18"/>
      <c r="B1811" s="194" t="s">
        <v>234</v>
      </c>
      <c r="C1811" s="196" t="s">
        <v>239</v>
      </c>
      <c r="D1811" s="31"/>
      <c r="E1811" s="462" t="str">
        <f>IF('5'!$AC$45="","",'5'!$AC$45)</f>
        <v/>
      </c>
      <c r="F1811" s="463"/>
      <c r="G1811" s="463"/>
      <c r="H1811" s="463"/>
      <c r="I1811" s="463"/>
      <c r="J1811" s="463"/>
      <c r="K1811" s="466"/>
      <c r="L1811" s="3"/>
      <c r="Q1811" s="279" t="str">
        <f t="shared" si="119"/>
        <v/>
      </c>
    </row>
    <row r="1812" spans="1:19" ht="25.5" x14ac:dyDescent="0.25">
      <c r="A1812" s="18"/>
      <c r="B1812" s="194" t="s">
        <v>235</v>
      </c>
      <c r="C1812" s="196" t="s">
        <v>240</v>
      </c>
      <c r="D1812" s="31"/>
      <c r="E1812" s="462" t="str">
        <f>IF('5'!$AC$46="","",'5'!$AC$46)</f>
        <v/>
      </c>
      <c r="F1812" s="463"/>
      <c r="G1812" s="463"/>
      <c r="H1812" s="463"/>
      <c r="I1812" s="463"/>
      <c r="J1812" s="463"/>
      <c r="K1812" s="466"/>
      <c r="L1812" s="3"/>
      <c r="Q1812" s="279" t="str">
        <f t="shared" si="119"/>
        <v/>
      </c>
    </row>
    <row r="1813" spans="1:19" x14ac:dyDescent="0.25">
      <c r="A1813" s="18"/>
      <c r="B1813" s="194" t="s">
        <v>236</v>
      </c>
      <c r="C1813" s="196" t="s">
        <v>241</v>
      </c>
      <c r="D1813" s="31"/>
      <c r="E1813" s="462" t="str">
        <f>IF('5'!$AC$47="","",'5'!$AC$47)</f>
        <v/>
      </c>
      <c r="F1813" s="463"/>
      <c r="G1813" s="463"/>
      <c r="H1813" s="463"/>
      <c r="I1813" s="463"/>
      <c r="J1813" s="463"/>
      <c r="K1813" s="466"/>
      <c r="L1813" s="3"/>
      <c r="Q1813" s="279" t="str">
        <f t="shared" si="119"/>
        <v/>
      </c>
    </row>
    <row r="1814" spans="1:19" x14ac:dyDescent="0.25">
      <c r="A1814" s="18"/>
      <c r="B1814" s="194" t="s">
        <v>237</v>
      </c>
      <c r="C1814" s="196" t="s">
        <v>242</v>
      </c>
      <c r="D1814" s="31"/>
      <c r="E1814" s="462" t="str">
        <f>IF('5'!$AC$48="","",'5'!$AC$48)</f>
        <v/>
      </c>
      <c r="F1814" s="463"/>
      <c r="G1814" s="463"/>
      <c r="H1814" s="463"/>
      <c r="I1814" s="463"/>
      <c r="J1814" s="463"/>
      <c r="K1814" s="466"/>
      <c r="L1814" s="3"/>
      <c r="Q1814" s="279" t="str">
        <f t="shared" si="119"/>
        <v/>
      </c>
    </row>
    <row r="1815" spans="1:19" x14ac:dyDescent="0.25">
      <c r="A1815" s="18"/>
      <c r="B1815" s="194" t="s">
        <v>238</v>
      </c>
      <c r="C1815" s="196" t="s">
        <v>243</v>
      </c>
      <c r="D1815" s="31"/>
      <c r="E1815" s="462" t="str">
        <f>IF('5'!$AC$49="","",'5'!$AC$49)</f>
        <v/>
      </c>
      <c r="F1815" s="463"/>
      <c r="G1815" s="463"/>
      <c r="H1815" s="463"/>
      <c r="I1815" s="463"/>
      <c r="J1815" s="463"/>
      <c r="K1815" s="466"/>
      <c r="L1815" s="3"/>
      <c r="Q1815" s="279" t="str">
        <f t="shared" si="119"/>
        <v/>
      </c>
    </row>
    <row r="1816" spans="1:19" s="268" customFormat="1" ht="8.25" x14ac:dyDescent="0.15">
      <c r="A1816" s="266"/>
      <c r="B1816" s="266"/>
      <c r="C1816" s="266"/>
      <c r="D1816" s="266"/>
      <c r="E1816" s="266"/>
      <c r="F1816" s="266"/>
      <c r="G1816" s="266"/>
      <c r="H1816" s="266"/>
      <c r="I1816" s="266"/>
      <c r="J1816" s="266"/>
      <c r="K1816" s="266"/>
      <c r="L1816" s="267"/>
      <c r="P1816" s="277"/>
      <c r="Q1816" s="277"/>
      <c r="R1816" s="277"/>
      <c r="S1816" s="277"/>
    </row>
    <row r="1817" spans="1:19" x14ac:dyDescent="0.25">
      <c r="A1817" s="18"/>
      <c r="B1817" s="121">
        <v>6</v>
      </c>
      <c r="C1817" s="115" t="s">
        <v>429</v>
      </c>
      <c r="D1817" s="185"/>
      <c r="E1817" s="189"/>
      <c r="F1817" s="189"/>
      <c r="G1817" s="189"/>
      <c r="H1817" s="189"/>
      <c r="I1817" s="189"/>
      <c r="J1817" s="189"/>
      <c r="K1817" s="189"/>
      <c r="L1817" s="3"/>
    </row>
    <row r="1818" spans="1:19" x14ac:dyDescent="0.25">
      <c r="A1818" s="18"/>
      <c r="B1818" s="194" t="s">
        <v>253</v>
      </c>
      <c r="C1818" s="195" t="s">
        <v>430</v>
      </c>
      <c r="D1818" s="31"/>
      <c r="E1818" s="462" t="str">
        <f>IF('6'!$AC$8="","",'6'!$AC$8)</f>
        <v/>
      </c>
      <c r="F1818" s="463"/>
      <c r="G1818" s="463"/>
      <c r="H1818" s="464" t="str">
        <f>IF('6'!$AC$10="","",'6'!$AC$10)</f>
        <v/>
      </c>
      <c r="I1818" s="464"/>
      <c r="J1818" s="464"/>
      <c r="K1818" s="464"/>
      <c r="L1818" s="3"/>
      <c r="R1818" s="279" t="str">
        <f>H1818</f>
        <v/>
      </c>
    </row>
    <row r="1819" spans="1:19" x14ac:dyDescent="0.25">
      <c r="A1819" s="18"/>
      <c r="B1819" s="194" t="s">
        <v>254</v>
      </c>
      <c r="C1819" s="195" t="s">
        <v>431</v>
      </c>
      <c r="D1819" s="31"/>
      <c r="E1819" s="462" t="str">
        <f>IF('6'!$AC$13="","",'6'!$AC$13)</f>
        <v/>
      </c>
      <c r="F1819" s="463"/>
      <c r="G1819" s="463"/>
      <c r="H1819" s="464" t="str">
        <f>IF('6'!$AC$15="","",'6'!$AC$15)</f>
        <v/>
      </c>
      <c r="I1819" s="464"/>
      <c r="J1819" s="464"/>
      <c r="K1819" s="464"/>
      <c r="L1819" s="3"/>
      <c r="R1819" s="279" t="str">
        <f>H1819</f>
        <v/>
      </c>
    </row>
    <row r="1820" spans="1:19" x14ac:dyDescent="0.25">
      <c r="A1820" s="18"/>
      <c r="B1820" s="194" t="s">
        <v>256</v>
      </c>
      <c r="C1820" s="195" t="s">
        <v>279</v>
      </c>
      <c r="D1820" s="31"/>
      <c r="E1820" s="462" t="str">
        <f>IF('6'!$AC$18="","",'6'!$AC$18)</f>
        <v/>
      </c>
      <c r="F1820" s="463"/>
      <c r="G1820" s="463"/>
      <c r="H1820" s="463"/>
      <c r="I1820" s="463"/>
      <c r="J1820" s="463"/>
      <c r="K1820" s="466"/>
      <c r="L1820" s="3"/>
      <c r="Q1820" s="279" t="str">
        <f>E1820</f>
        <v/>
      </c>
    </row>
    <row r="1821" spans="1:19" x14ac:dyDescent="0.25">
      <c r="A1821" s="18"/>
      <c r="B1821" s="194" t="s">
        <v>258</v>
      </c>
      <c r="C1821" s="195" t="s">
        <v>257</v>
      </c>
      <c r="D1821" s="31"/>
      <c r="E1821" s="462" t="str">
        <f>IF('6'!$AC$21="","",'6'!$AC$21)</f>
        <v/>
      </c>
      <c r="F1821" s="463"/>
      <c r="G1821" s="463"/>
      <c r="H1821" s="463"/>
      <c r="I1821" s="463"/>
      <c r="J1821" s="463"/>
      <c r="K1821" s="466"/>
      <c r="L1821" s="3"/>
      <c r="Q1821" s="279" t="str">
        <f>E1821</f>
        <v/>
      </c>
    </row>
    <row r="1822" spans="1:19" x14ac:dyDescent="0.25">
      <c r="A1822" s="18"/>
      <c r="B1822" s="194" t="s">
        <v>261</v>
      </c>
      <c r="C1822" s="195" t="s">
        <v>432</v>
      </c>
      <c r="D1822" s="31"/>
      <c r="E1822" s="462" t="str">
        <f>IF('6'!$AC$24="","",'6'!$AC$24)</f>
        <v/>
      </c>
      <c r="F1822" s="463"/>
      <c r="G1822" s="463"/>
      <c r="H1822" s="463"/>
      <c r="I1822" s="463"/>
      <c r="J1822" s="463"/>
      <c r="K1822" s="466"/>
      <c r="L1822" s="3"/>
      <c r="Q1822" s="279" t="str">
        <f>E1822</f>
        <v/>
      </c>
    </row>
    <row r="1823" spans="1:19" x14ac:dyDescent="0.25">
      <c r="A1823" s="18"/>
      <c r="B1823" s="194" t="s">
        <v>520</v>
      </c>
      <c r="C1823" s="195" t="s">
        <v>521</v>
      </c>
      <c r="D1823" s="31"/>
      <c r="E1823" s="462" t="str">
        <f>IF('6'!$AC$27="","",'6'!$AC$27)</f>
        <v/>
      </c>
      <c r="F1823" s="463"/>
      <c r="G1823" s="463"/>
      <c r="H1823" s="463"/>
      <c r="I1823" s="463"/>
      <c r="J1823" s="463"/>
      <c r="K1823" s="466"/>
      <c r="L1823" s="3"/>
      <c r="Q1823" s="279" t="str">
        <f>E1823</f>
        <v/>
      </c>
    </row>
    <row r="1824" spans="1:19" s="268" customFormat="1" ht="8.25" x14ac:dyDescent="0.15">
      <c r="A1824" s="266"/>
      <c r="B1824" s="266"/>
      <c r="C1824" s="266"/>
      <c r="D1824" s="266"/>
      <c r="E1824" s="266"/>
      <c r="F1824" s="266"/>
      <c r="G1824" s="266"/>
      <c r="H1824" s="266"/>
      <c r="I1824" s="266"/>
      <c r="J1824" s="266"/>
      <c r="K1824" s="266"/>
      <c r="L1824" s="267"/>
      <c r="P1824" s="277"/>
      <c r="Q1824" s="277"/>
      <c r="R1824" s="277"/>
      <c r="S1824" s="277"/>
    </row>
    <row r="1825" spans="1:19" x14ac:dyDescent="0.25">
      <c r="A1825" s="18"/>
      <c r="B1825" s="121">
        <v>7</v>
      </c>
      <c r="C1825" s="115" t="s">
        <v>263</v>
      </c>
      <c r="D1825" s="189"/>
      <c r="E1825" s="189"/>
      <c r="F1825" s="189"/>
      <c r="G1825" s="189"/>
      <c r="H1825" s="189"/>
      <c r="I1825" s="189"/>
      <c r="J1825" s="189"/>
      <c r="K1825" s="189"/>
      <c r="L1825" s="3"/>
      <c r="R1825" s="279"/>
    </row>
    <row r="1826" spans="1:19" x14ac:dyDescent="0.25">
      <c r="A1826" s="18"/>
      <c r="B1826" s="194" t="s">
        <v>264</v>
      </c>
      <c r="C1826" s="195" t="s">
        <v>262</v>
      </c>
      <c r="D1826" s="31"/>
      <c r="E1826" s="462" t="str">
        <f>IF('7'!$AC$10="","",'7'!$AC$10)</f>
        <v/>
      </c>
      <c r="F1826" s="463"/>
      <c r="G1826" s="463"/>
      <c r="H1826" s="464" t="str">
        <f>IF('7'!$AC$12="","",'7'!$AC$12)</f>
        <v/>
      </c>
      <c r="I1826" s="464"/>
      <c r="J1826" s="464"/>
      <c r="K1826" s="464"/>
      <c r="L1826" s="3"/>
      <c r="R1826" s="279" t="str">
        <f>H1826</f>
        <v/>
      </c>
    </row>
    <row r="1827" spans="1:19" x14ac:dyDescent="0.25">
      <c r="A1827" s="18"/>
      <c r="B1827" s="194" t="s">
        <v>269</v>
      </c>
      <c r="C1827" s="195" t="s">
        <v>265</v>
      </c>
      <c r="D1827" s="31"/>
      <c r="E1827" s="462" t="str">
        <f>IF('7'!$AC$15="","",'7'!$AC$15)</f>
        <v/>
      </c>
      <c r="F1827" s="463"/>
      <c r="G1827" s="463"/>
      <c r="H1827" s="464" t="str">
        <f>IF('7'!$AC$16="","",'7'!$AC$16)</f>
        <v/>
      </c>
      <c r="I1827" s="464"/>
      <c r="J1827" s="464"/>
      <c r="K1827" s="464"/>
      <c r="L1827" s="3"/>
      <c r="R1827" s="279" t="str">
        <f>H1827</f>
        <v/>
      </c>
    </row>
    <row r="1828" spans="1:19" x14ac:dyDescent="0.25">
      <c r="A1828" s="18"/>
      <c r="B1828" s="194" t="s">
        <v>278</v>
      </c>
      <c r="C1828" s="195" t="s">
        <v>270</v>
      </c>
      <c r="D1828" s="31"/>
      <c r="E1828" s="462" t="str">
        <f>IF('7'!$AC$19="","",'7'!$AC$19)</f>
        <v/>
      </c>
      <c r="F1828" s="463"/>
      <c r="G1828" s="463"/>
      <c r="H1828" s="464" t="str">
        <f>IF('7'!$AC$21="","",'7'!$AC$21)</f>
        <v/>
      </c>
      <c r="I1828" s="464"/>
      <c r="J1828" s="464"/>
      <c r="K1828" s="464"/>
      <c r="L1828" s="3"/>
      <c r="R1828" s="279" t="str">
        <f>H1828</f>
        <v/>
      </c>
    </row>
    <row r="1829" spans="1:19" x14ac:dyDescent="0.25">
      <c r="A1829" s="18"/>
      <c r="B1829" s="194" t="s">
        <v>281</v>
      </c>
      <c r="C1829" s="195" t="s">
        <v>282</v>
      </c>
      <c r="D1829" s="31"/>
      <c r="E1829" s="462" t="str">
        <f>IF('7'!$AC$28="","",'7'!$AC$28)</f>
        <v/>
      </c>
      <c r="F1829" s="463"/>
      <c r="G1829" s="463"/>
      <c r="H1829" s="464" t="str">
        <f>IF('7'!$AC$30="","",'7'!$AC$30)</f>
        <v/>
      </c>
      <c r="I1829" s="464"/>
      <c r="J1829" s="464"/>
      <c r="K1829" s="464"/>
      <c r="L1829" s="3"/>
      <c r="R1829" s="279" t="str">
        <f>H1829</f>
        <v/>
      </c>
    </row>
    <row r="1830" spans="1:19" x14ac:dyDescent="0.25">
      <c r="A1830" s="18"/>
      <c r="B1830" s="194" t="s">
        <v>286</v>
      </c>
      <c r="C1830" s="195" t="s">
        <v>287</v>
      </c>
      <c r="D1830" s="31"/>
      <c r="E1830" s="462" t="str">
        <f>IF('7'!$AC$33="","",'7'!$AC$33)</f>
        <v/>
      </c>
      <c r="F1830" s="463"/>
      <c r="G1830" s="463"/>
      <c r="H1830" s="464" t="str">
        <f>IF('7'!$AC$34="","",'7'!$AC$34)</f>
        <v/>
      </c>
      <c r="I1830" s="464"/>
      <c r="J1830" s="464"/>
      <c r="K1830" s="464"/>
      <c r="L1830" s="3"/>
      <c r="R1830" s="279" t="str">
        <f>H1830</f>
        <v/>
      </c>
    </row>
    <row r="1831" spans="1:19" x14ac:dyDescent="0.25">
      <c r="A1831" s="18"/>
      <c r="B1831" s="194" t="s">
        <v>290</v>
      </c>
      <c r="C1831" s="195" t="s">
        <v>436</v>
      </c>
      <c r="D1831" s="31"/>
      <c r="E1831" s="462" t="str">
        <f>IF('7'!$AC$38="","",'7'!$AC$38)</f>
        <v/>
      </c>
      <c r="F1831" s="463"/>
      <c r="G1831" s="463"/>
      <c r="H1831" s="474" t="str">
        <f>IF('7'!$AC$41="","",'7'!$AC$41)</f>
        <v/>
      </c>
      <c r="I1831" s="475"/>
      <c r="J1831" s="475"/>
      <c r="K1831" s="476"/>
      <c r="L1831" s="3"/>
      <c r="Q1831" s="279" t="str">
        <f>H1831</f>
        <v/>
      </c>
    </row>
    <row r="1832" spans="1:19" x14ac:dyDescent="0.25">
      <c r="A1832" s="18"/>
      <c r="B1832" s="194"/>
      <c r="C1832" s="195" t="s">
        <v>437</v>
      </c>
      <c r="D1832" s="31"/>
      <c r="E1832" s="462" t="str">
        <f>IF('7'!$AC$39="","",'7'!$AC$39)</f>
        <v/>
      </c>
      <c r="F1832" s="463"/>
      <c r="G1832" s="463"/>
      <c r="H1832" s="479"/>
      <c r="I1832" s="480"/>
      <c r="J1832" s="480"/>
      <c r="K1832" s="481"/>
      <c r="L1832" s="3"/>
      <c r="R1832" s="279"/>
    </row>
    <row r="1833" spans="1:19" x14ac:dyDescent="0.25">
      <c r="A1833" s="18"/>
      <c r="B1833" s="194" t="s">
        <v>294</v>
      </c>
      <c r="C1833" s="195" t="s">
        <v>434</v>
      </c>
      <c r="D1833" s="31"/>
      <c r="E1833" s="462" t="str">
        <f>IF('7'!$AC$47="","",'7'!$AC$47)</f>
        <v/>
      </c>
      <c r="F1833" s="463"/>
      <c r="G1833" s="463"/>
      <c r="H1833" s="464" t="str">
        <f>IF('7'!$AC$48="","",'7'!$AC$48)</f>
        <v/>
      </c>
      <c r="I1833" s="464"/>
      <c r="J1833" s="464"/>
      <c r="K1833" s="464"/>
      <c r="L1833" s="3"/>
      <c r="R1833" s="279" t="str">
        <f>H1833</f>
        <v/>
      </c>
    </row>
    <row r="1834" spans="1:19" x14ac:dyDescent="0.25">
      <c r="A1834" s="18"/>
      <c r="B1834" s="194" t="s">
        <v>433</v>
      </c>
      <c r="C1834" s="195" t="s">
        <v>435</v>
      </c>
      <c r="D1834" s="31"/>
      <c r="E1834" s="462" t="str">
        <f>IF('7'!$AC$56="","",'7'!$AC$56)</f>
        <v/>
      </c>
      <c r="F1834" s="463"/>
      <c r="G1834" s="463"/>
      <c r="H1834" s="464" t="str">
        <f>IF('7'!$AC$57="","",'7'!$AC$57)</f>
        <v/>
      </c>
      <c r="I1834" s="464"/>
      <c r="J1834" s="464"/>
      <c r="K1834" s="464"/>
      <c r="L1834" s="3"/>
      <c r="R1834" s="279" t="str">
        <f>H1834</f>
        <v/>
      </c>
    </row>
    <row r="1835" spans="1:19" s="268" customFormat="1" ht="8.25" x14ac:dyDescent="0.15">
      <c r="A1835" s="266"/>
      <c r="B1835" s="266"/>
      <c r="C1835" s="266"/>
      <c r="D1835" s="266"/>
      <c r="E1835" s="266"/>
      <c r="F1835" s="266"/>
      <c r="G1835" s="266"/>
      <c r="H1835" s="266"/>
      <c r="I1835" s="266"/>
      <c r="J1835" s="266"/>
      <c r="K1835" s="266"/>
      <c r="L1835" s="267"/>
      <c r="P1835" s="277"/>
      <c r="Q1835" s="277"/>
      <c r="R1835" s="277"/>
      <c r="S1835" s="277"/>
    </row>
    <row r="1836" spans="1:19" x14ac:dyDescent="0.25">
      <c r="A1836" s="18"/>
      <c r="B1836" s="121">
        <v>8</v>
      </c>
      <c r="C1836" s="115" t="s">
        <v>298</v>
      </c>
      <c r="D1836" s="189"/>
      <c r="E1836" s="189"/>
      <c r="F1836" s="189"/>
      <c r="G1836" s="189"/>
      <c r="H1836" s="189"/>
      <c r="I1836" s="189"/>
      <c r="J1836" s="189"/>
      <c r="K1836" s="189"/>
      <c r="L1836" s="3"/>
    </row>
    <row r="1837" spans="1:19" ht="25.5" x14ac:dyDescent="0.25">
      <c r="A1837" s="18"/>
      <c r="B1837" s="196" t="s">
        <v>300</v>
      </c>
      <c r="C1837" s="196" t="s">
        <v>439</v>
      </c>
      <c r="D1837" s="196"/>
      <c r="E1837" s="196"/>
      <c r="F1837" s="196"/>
      <c r="G1837" s="196"/>
      <c r="H1837" s="196"/>
      <c r="I1837" s="196"/>
      <c r="J1837" s="196"/>
      <c r="K1837" s="196"/>
      <c r="L1837" s="3"/>
    </row>
    <row r="1838" spans="1:19" x14ac:dyDescent="0.25">
      <c r="A1838" s="18"/>
      <c r="B1838" s="194" t="s">
        <v>233</v>
      </c>
      <c r="C1838" s="196" t="s">
        <v>438</v>
      </c>
      <c r="D1838" s="31"/>
      <c r="E1838" s="462" t="str">
        <f>IF('8'!$AC$8="","",'8'!$AC$8)</f>
        <v/>
      </c>
      <c r="F1838" s="463"/>
      <c r="G1838" s="463"/>
      <c r="H1838" s="474" t="str">
        <f>IF('8'!$AC$14="","",'8'!$AC$14)</f>
        <v/>
      </c>
      <c r="I1838" s="475"/>
      <c r="J1838" s="475"/>
      <c r="K1838" s="476"/>
      <c r="L1838" s="3"/>
      <c r="Q1838" s="278" t="str">
        <f>H1838</f>
        <v/>
      </c>
    </row>
    <row r="1839" spans="1:19" x14ac:dyDescent="0.25">
      <c r="A1839" s="18"/>
      <c r="B1839" s="194" t="s">
        <v>234</v>
      </c>
      <c r="C1839" s="196" t="s">
        <v>302</v>
      </c>
      <c r="D1839" s="31"/>
      <c r="E1839" s="462" t="str">
        <f>IF('8'!$AC$9="","",'8'!$AC$9)</f>
        <v/>
      </c>
      <c r="F1839" s="463"/>
      <c r="G1839" s="463"/>
      <c r="H1839" s="477"/>
      <c r="I1839" s="408"/>
      <c r="J1839" s="408"/>
      <c r="K1839" s="478"/>
      <c r="L1839" s="3"/>
    </row>
    <row r="1840" spans="1:19" x14ac:dyDescent="0.25">
      <c r="A1840" s="18"/>
      <c r="B1840" s="194" t="s">
        <v>235</v>
      </c>
      <c r="C1840" s="196" t="s">
        <v>303</v>
      </c>
      <c r="D1840" s="31"/>
      <c r="E1840" s="462" t="str">
        <f>IF('8'!$AC$10="","",'8'!$AC$10)</f>
        <v/>
      </c>
      <c r="F1840" s="463"/>
      <c r="G1840" s="463"/>
      <c r="H1840" s="477"/>
      <c r="I1840" s="408"/>
      <c r="J1840" s="408"/>
      <c r="K1840" s="478"/>
      <c r="L1840" s="3"/>
    </row>
    <row r="1841" spans="1:19" x14ac:dyDescent="0.25">
      <c r="A1841" s="18"/>
      <c r="B1841" s="194" t="s">
        <v>236</v>
      </c>
      <c r="C1841" s="196" t="s">
        <v>304</v>
      </c>
      <c r="D1841" s="31"/>
      <c r="E1841" s="462" t="str">
        <f>IF('8'!$AC$11="","",'8'!$AC$11)</f>
        <v/>
      </c>
      <c r="F1841" s="463"/>
      <c r="G1841" s="463"/>
      <c r="H1841" s="477"/>
      <c r="I1841" s="408"/>
      <c r="J1841" s="408"/>
      <c r="K1841" s="478"/>
      <c r="L1841" s="3"/>
    </row>
    <row r="1842" spans="1:19" x14ac:dyDescent="0.25">
      <c r="A1842" s="18"/>
      <c r="B1842" s="194" t="s">
        <v>237</v>
      </c>
      <c r="C1842" s="196" t="s">
        <v>315</v>
      </c>
      <c r="D1842" s="31"/>
      <c r="E1842" s="462" t="str">
        <f>IF('8'!$AC$12="","",'8'!$AC$12)</f>
        <v/>
      </c>
      <c r="F1842" s="463"/>
      <c r="G1842" s="463"/>
      <c r="H1842" s="477"/>
      <c r="I1842" s="408"/>
      <c r="J1842" s="408"/>
      <c r="K1842" s="478"/>
      <c r="L1842" s="3"/>
    </row>
    <row r="1843" spans="1:19" x14ac:dyDescent="0.25">
      <c r="A1843" s="18"/>
      <c r="B1843" s="194" t="s">
        <v>238</v>
      </c>
      <c r="C1843" s="196" t="s">
        <v>306</v>
      </c>
      <c r="D1843" s="31"/>
      <c r="E1843" s="462" t="str">
        <f>IF('8'!$AC$13="","",'8'!$AC$13)</f>
        <v/>
      </c>
      <c r="F1843" s="463"/>
      <c r="G1843" s="463"/>
      <c r="H1843" s="479"/>
      <c r="I1843" s="480"/>
      <c r="J1843" s="480"/>
      <c r="K1843" s="481"/>
      <c r="L1843" s="3"/>
    </row>
    <row r="1844" spans="1:19" x14ac:dyDescent="0.25">
      <c r="A1844" s="18"/>
      <c r="B1844" s="194" t="s">
        <v>307</v>
      </c>
      <c r="C1844" s="198" t="s">
        <v>440</v>
      </c>
      <c r="D1844" s="199"/>
      <c r="E1844" s="200"/>
      <c r="F1844" s="200"/>
      <c r="G1844" s="200"/>
      <c r="H1844" s="200"/>
      <c r="I1844" s="200"/>
      <c r="J1844" s="200"/>
      <c r="K1844" s="200"/>
      <c r="L1844" s="3"/>
    </row>
    <row r="1845" spans="1:19" x14ac:dyDescent="0.25">
      <c r="A1845" s="18"/>
      <c r="B1845" s="194" t="s">
        <v>233</v>
      </c>
      <c r="C1845" s="196" t="s">
        <v>446</v>
      </c>
      <c r="D1845" s="31"/>
      <c r="E1845" s="462" t="str">
        <f>IF('8'!$AC$19="","",'8'!$AC$19)</f>
        <v/>
      </c>
      <c r="F1845" s="463"/>
      <c r="G1845" s="463"/>
      <c r="H1845" s="474" t="str">
        <f>IF('8'!$AC$25="","",'8'!$AC$25)</f>
        <v/>
      </c>
      <c r="I1845" s="475"/>
      <c r="J1845" s="475"/>
      <c r="K1845" s="476"/>
      <c r="L1845" s="3"/>
      <c r="Q1845" s="278" t="str">
        <f>H1845</f>
        <v/>
      </c>
    </row>
    <row r="1846" spans="1:19" x14ac:dyDescent="0.25">
      <c r="A1846" s="18"/>
      <c r="B1846" s="194" t="s">
        <v>234</v>
      </c>
      <c r="C1846" s="196" t="s">
        <v>302</v>
      </c>
      <c r="D1846" s="31"/>
      <c r="E1846" s="462" t="str">
        <f>IF('8'!$AC$20="","",'8'!$AC$20)</f>
        <v/>
      </c>
      <c r="F1846" s="463"/>
      <c r="G1846" s="463"/>
      <c r="H1846" s="477"/>
      <c r="I1846" s="408"/>
      <c r="J1846" s="408"/>
      <c r="K1846" s="478"/>
      <c r="L1846" s="3"/>
    </row>
    <row r="1847" spans="1:19" x14ac:dyDescent="0.25">
      <c r="A1847" s="18"/>
      <c r="B1847" s="194" t="s">
        <v>235</v>
      </c>
      <c r="C1847" s="196" t="s">
        <v>303</v>
      </c>
      <c r="D1847" s="31"/>
      <c r="E1847" s="462" t="str">
        <f>IF('8'!$AC$21="","",'8'!$AC$21)</f>
        <v/>
      </c>
      <c r="F1847" s="463"/>
      <c r="G1847" s="463"/>
      <c r="H1847" s="477"/>
      <c r="I1847" s="408"/>
      <c r="J1847" s="408"/>
      <c r="K1847" s="478"/>
      <c r="L1847" s="3"/>
    </row>
    <row r="1848" spans="1:19" x14ac:dyDescent="0.25">
      <c r="A1848" s="18"/>
      <c r="B1848" s="194" t="s">
        <v>236</v>
      </c>
      <c r="C1848" s="196" t="s">
        <v>304</v>
      </c>
      <c r="D1848" s="31"/>
      <c r="E1848" s="462" t="str">
        <f>IF('8'!$AC$22="","",'8'!$AC$22)</f>
        <v/>
      </c>
      <c r="F1848" s="463"/>
      <c r="G1848" s="463"/>
      <c r="H1848" s="477"/>
      <c r="I1848" s="408"/>
      <c r="J1848" s="408"/>
      <c r="K1848" s="478"/>
      <c r="L1848" s="3"/>
    </row>
    <row r="1849" spans="1:19" x14ac:dyDescent="0.25">
      <c r="A1849" s="18"/>
      <c r="B1849" s="194" t="s">
        <v>237</v>
      </c>
      <c r="C1849" s="196" t="s">
        <v>315</v>
      </c>
      <c r="D1849" s="31"/>
      <c r="E1849" s="462" t="str">
        <f>IF('8'!$AC$23="","",'8'!$AC$23)</f>
        <v/>
      </c>
      <c r="F1849" s="463"/>
      <c r="G1849" s="463"/>
      <c r="H1849" s="477"/>
      <c r="I1849" s="408"/>
      <c r="J1849" s="408"/>
      <c r="K1849" s="478"/>
      <c r="L1849" s="3"/>
    </row>
    <row r="1850" spans="1:19" x14ac:dyDescent="0.25">
      <c r="A1850" s="18"/>
      <c r="B1850" s="194" t="s">
        <v>238</v>
      </c>
      <c r="C1850" s="196" t="s">
        <v>306</v>
      </c>
      <c r="D1850" s="31"/>
      <c r="E1850" s="462" t="str">
        <f>IF('8'!$AC$24="","",'8'!$AC$24)</f>
        <v/>
      </c>
      <c r="F1850" s="463"/>
      <c r="G1850" s="463"/>
      <c r="H1850" s="479"/>
      <c r="I1850" s="480"/>
      <c r="J1850" s="480"/>
      <c r="K1850" s="481"/>
      <c r="L1850" s="3"/>
    </row>
    <row r="1851" spans="1:19" x14ac:dyDescent="0.25">
      <c r="A1851" s="18"/>
      <c r="B1851" s="194" t="s">
        <v>312</v>
      </c>
      <c r="C1851" s="195" t="s">
        <v>441</v>
      </c>
      <c r="D1851" s="31"/>
      <c r="E1851" s="462" t="str">
        <f>IF('8'!$AC$28="","",'8'!$AC$28)</f>
        <v/>
      </c>
      <c r="F1851" s="463"/>
      <c r="G1851" s="463"/>
      <c r="H1851" s="463"/>
      <c r="I1851" s="463"/>
      <c r="J1851" s="463"/>
      <c r="K1851" s="466"/>
      <c r="L1851" s="3"/>
    </row>
    <row r="1852" spans="1:19" s="268" customFormat="1" ht="8.25" x14ac:dyDescent="0.15">
      <c r="A1852" s="266"/>
      <c r="B1852" s="269"/>
      <c r="C1852" s="269"/>
      <c r="D1852" s="266"/>
      <c r="E1852" s="266"/>
      <c r="F1852" s="266"/>
      <c r="G1852" s="266"/>
      <c r="H1852" s="266"/>
      <c r="I1852" s="266"/>
      <c r="J1852" s="266"/>
      <c r="K1852" s="266"/>
      <c r="L1852" s="267"/>
      <c r="P1852" s="277"/>
      <c r="Q1852" s="277"/>
      <c r="R1852" s="277"/>
      <c r="S1852" s="277"/>
    </row>
    <row r="1853" spans="1:19" x14ac:dyDescent="0.25">
      <c r="A1853" s="18"/>
      <c r="B1853" s="194" t="s">
        <v>323</v>
      </c>
      <c r="C1853" s="198" t="s">
        <v>324</v>
      </c>
      <c r="D1853" s="202">
        <f>FormControl!C1863</f>
        <v>0</v>
      </c>
      <c r="E1853" s="272">
        <f>FormControl!$M$162</f>
        <v>0</v>
      </c>
      <c r="F1853" s="200"/>
      <c r="G1853" s="200"/>
      <c r="H1853" s="200"/>
      <c r="I1853" s="200"/>
      <c r="J1853" s="200"/>
      <c r="K1853" s="200"/>
      <c r="L1853" s="3"/>
    </row>
    <row r="1854" spans="1:19" x14ac:dyDescent="0.25">
      <c r="A1854" s="18"/>
      <c r="B1854" s="123"/>
      <c r="C1854" s="118" t="s">
        <v>596</v>
      </c>
      <c r="D1854" s="31"/>
      <c r="E1854" s="471" t="str">
        <f>IF('8.4'!$AC$28="","",'8.4'!$AC$28)</f>
        <v/>
      </c>
      <c r="F1854" s="472"/>
      <c r="G1854" s="472"/>
      <c r="H1854" s="472"/>
      <c r="I1854" s="472"/>
      <c r="J1854" s="472"/>
      <c r="K1854" s="473"/>
      <c r="L1854" s="3"/>
    </row>
    <row r="1855" spans="1:19" x14ac:dyDescent="0.25">
      <c r="A1855" s="18"/>
      <c r="B1855" s="194" t="s">
        <v>233</v>
      </c>
      <c r="C1855" s="196" t="s">
        <v>449</v>
      </c>
      <c r="D1855" s="31"/>
      <c r="E1855" s="462" t="str">
        <f>IF('8.4'!$AC$29="","",'8.4'!$AC$29)</f>
        <v/>
      </c>
      <c r="F1855" s="463"/>
      <c r="G1855" s="463"/>
      <c r="H1855" s="463"/>
      <c r="I1855" s="463"/>
      <c r="J1855" s="463"/>
      <c r="K1855" s="466"/>
      <c r="L1855" s="3"/>
      <c r="Q1855" s="279" t="str">
        <f>E1855</f>
        <v/>
      </c>
    </row>
    <row r="1856" spans="1:19" x14ac:dyDescent="0.25">
      <c r="A1856" s="18"/>
      <c r="B1856" s="194"/>
      <c r="C1856" s="196" t="s">
        <v>597</v>
      </c>
      <c r="D1856" s="31"/>
      <c r="E1856" s="462" t="str">
        <f>IF('8.4'!$AC$31="","",'8.4'!$AC$31)</f>
        <v/>
      </c>
      <c r="F1856" s="463"/>
      <c r="G1856" s="463"/>
      <c r="H1856" s="463"/>
      <c r="I1856" s="463"/>
      <c r="J1856" s="463"/>
      <c r="K1856" s="466"/>
      <c r="L1856" s="3"/>
      <c r="Q1856" s="279" t="str">
        <f>E1856</f>
        <v/>
      </c>
    </row>
    <row r="1857" spans="1:17" x14ac:dyDescent="0.25">
      <c r="A1857" s="18"/>
      <c r="B1857" s="194" t="s">
        <v>234</v>
      </c>
      <c r="C1857" s="196" t="s">
        <v>326</v>
      </c>
      <c r="D1857" s="31"/>
      <c r="E1857" s="462" t="str">
        <f>IF('8.4'!$AC$32="","",'8.4'!$AC$32)</f>
        <v/>
      </c>
      <c r="F1857" s="463"/>
      <c r="G1857" s="463"/>
      <c r="H1857" s="463"/>
      <c r="I1857" s="463"/>
      <c r="J1857" s="463"/>
      <c r="K1857" s="466"/>
      <c r="L1857" s="3"/>
      <c r="Q1857" s="279" t="str">
        <f>E1857</f>
        <v/>
      </c>
    </row>
    <row r="1858" spans="1:17" x14ac:dyDescent="0.25">
      <c r="A1858" s="18"/>
      <c r="B1858" s="194" t="s">
        <v>235</v>
      </c>
      <c r="C1858" s="196" t="s">
        <v>327</v>
      </c>
      <c r="D1858" s="31"/>
      <c r="E1858" s="462" t="str">
        <f>IF('8.4'!$AC$33="","",'8.4'!$AC$33)</f>
        <v/>
      </c>
      <c r="F1858" s="463"/>
      <c r="G1858" s="463"/>
      <c r="H1858" s="463"/>
      <c r="I1858" s="463"/>
      <c r="J1858" s="463"/>
      <c r="K1858" s="466"/>
      <c r="L1858" s="3"/>
      <c r="Q1858" s="279" t="str">
        <f>E1858</f>
        <v/>
      </c>
    </row>
    <row r="1859" spans="1:17" x14ac:dyDescent="0.25">
      <c r="A1859" s="18"/>
      <c r="B1859" s="194" t="s">
        <v>236</v>
      </c>
      <c r="C1859" s="196" t="s">
        <v>328</v>
      </c>
      <c r="D1859" s="31"/>
      <c r="E1859" s="462" t="str">
        <f>IF('8.4'!$AC$34="","",'8.4'!$AC$34)</f>
        <v/>
      </c>
      <c r="F1859" s="463"/>
      <c r="G1859" s="463"/>
      <c r="H1859" s="463"/>
      <c r="I1859" s="463"/>
      <c r="J1859" s="463"/>
      <c r="K1859" s="466"/>
      <c r="L1859" s="3"/>
      <c r="Q1859" s="279" t="str">
        <f>E1859</f>
        <v/>
      </c>
    </row>
    <row r="1860" spans="1:17" x14ac:dyDescent="0.25">
      <c r="A1860" s="18"/>
      <c r="B1860" s="123"/>
      <c r="C1860" s="118" t="s">
        <v>598</v>
      </c>
      <c r="D1860" s="31"/>
      <c r="E1860" s="471" t="str">
        <f>IF('8.4'!$AC$36="","",'8.4'!$AC$36)</f>
        <v/>
      </c>
      <c r="F1860" s="472"/>
      <c r="G1860" s="472"/>
      <c r="H1860" s="472"/>
      <c r="I1860" s="472"/>
      <c r="J1860" s="472"/>
      <c r="K1860" s="473"/>
      <c r="L1860" s="3"/>
    </row>
    <row r="1861" spans="1:17" x14ac:dyDescent="0.25">
      <c r="A1861" s="18"/>
      <c r="B1861" s="194" t="s">
        <v>233</v>
      </c>
      <c r="C1861" s="196" t="s">
        <v>449</v>
      </c>
      <c r="D1861" s="31"/>
      <c r="E1861" s="462" t="str">
        <f>IF('8.4'!$AC$37="","",'8.4'!$AC$37)</f>
        <v/>
      </c>
      <c r="F1861" s="463"/>
      <c r="G1861" s="463"/>
      <c r="H1861" s="463"/>
      <c r="I1861" s="463"/>
      <c r="J1861" s="463"/>
      <c r="K1861" s="466"/>
      <c r="L1861" s="3"/>
      <c r="Q1861" s="279" t="str">
        <f>E1861</f>
        <v/>
      </c>
    </row>
    <row r="1862" spans="1:17" x14ac:dyDescent="0.25">
      <c r="A1862" s="18"/>
      <c r="B1862" s="194"/>
      <c r="C1862" s="196" t="s">
        <v>597</v>
      </c>
      <c r="D1862" s="31"/>
      <c r="E1862" s="462" t="str">
        <f>IF('8.4'!$AC$39="","",'8.4'!$AC$39)</f>
        <v/>
      </c>
      <c r="F1862" s="463"/>
      <c r="G1862" s="463"/>
      <c r="H1862" s="463"/>
      <c r="I1862" s="463"/>
      <c r="J1862" s="463"/>
      <c r="K1862" s="466"/>
      <c r="L1862" s="3"/>
      <c r="Q1862" s="279" t="str">
        <f>E1862</f>
        <v/>
      </c>
    </row>
    <row r="1863" spans="1:17" x14ac:dyDescent="0.25">
      <c r="A1863" s="18"/>
      <c r="B1863" s="194" t="s">
        <v>234</v>
      </c>
      <c r="C1863" s="196" t="s">
        <v>326</v>
      </c>
      <c r="D1863" s="31"/>
      <c r="E1863" s="462" t="str">
        <f>IF('8.4'!$AC$40="","",'8.4'!$AC$40)</f>
        <v/>
      </c>
      <c r="F1863" s="463"/>
      <c r="G1863" s="463"/>
      <c r="H1863" s="463"/>
      <c r="I1863" s="463"/>
      <c r="J1863" s="463"/>
      <c r="K1863" s="466"/>
      <c r="L1863" s="3"/>
      <c r="Q1863" s="279" t="str">
        <f>E1863</f>
        <v/>
      </c>
    </row>
    <row r="1864" spans="1:17" x14ac:dyDescent="0.25">
      <c r="A1864" s="18"/>
      <c r="B1864" s="194" t="s">
        <v>235</v>
      </c>
      <c r="C1864" s="196" t="s">
        <v>327</v>
      </c>
      <c r="D1864" s="31"/>
      <c r="E1864" s="462" t="str">
        <f>IF('8.4'!$AC$41="","",'8.4'!$AC$41)</f>
        <v/>
      </c>
      <c r="F1864" s="463"/>
      <c r="G1864" s="463"/>
      <c r="H1864" s="463"/>
      <c r="I1864" s="463"/>
      <c r="J1864" s="463"/>
      <c r="K1864" s="466"/>
      <c r="L1864" s="3"/>
      <c r="Q1864" s="279" t="str">
        <f>E1864</f>
        <v/>
      </c>
    </row>
    <row r="1865" spans="1:17" x14ac:dyDescent="0.25">
      <c r="A1865" s="18"/>
      <c r="B1865" s="194" t="s">
        <v>236</v>
      </c>
      <c r="C1865" s="196" t="s">
        <v>328</v>
      </c>
      <c r="D1865" s="31"/>
      <c r="E1865" s="462" t="str">
        <f>IF('8.4'!$AC$42="","",'8.4'!$AC$42)</f>
        <v/>
      </c>
      <c r="F1865" s="463"/>
      <c r="G1865" s="463"/>
      <c r="H1865" s="463"/>
      <c r="I1865" s="463"/>
      <c r="J1865" s="463"/>
      <c r="K1865" s="466"/>
      <c r="L1865" s="3"/>
      <c r="Q1865" s="279" t="str">
        <f>E1865</f>
        <v/>
      </c>
    </row>
    <row r="1866" spans="1:17" x14ac:dyDescent="0.25">
      <c r="A1866" s="18"/>
      <c r="B1866" s="123"/>
      <c r="C1866" s="118" t="s">
        <v>599</v>
      </c>
      <c r="D1866" s="31"/>
      <c r="E1866" s="471" t="str">
        <f>IF('8.4'!$AC$45="","",'8.4'!$AC$45)</f>
        <v/>
      </c>
      <c r="F1866" s="472"/>
      <c r="G1866" s="472"/>
      <c r="H1866" s="472"/>
      <c r="I1866" s="472"/>
      <c r="J1866" s="472"/>
      <c r="K1866" s="473"/>
      <c r="L1866" s="3"/>
    </row>
    <row r="1867" spans="1:17" x14ac:dyDescent="0.25">
      <c r="A1867" s="18"/>
      <c r="B1867" s="194" t="s">
        <v>233</v>
      </c>
      <c r="C1867" s="196" t="s">
        <v>449</v>
      </c>
      <c r="D1867" s="31"/>
      <c r="E1867" s="462" t="str">
        <f>IF('8.4'!$AC$46="","",'8.4'!$AC$46)</f>
        <v/>
      </c>
      <c r="F1867" s="463"/>
      <c r="G1867" s="463"/>
      <c r="H1867" s="463"/>
      <c r="I1867" s="463"/>
      <c r="J1867" s="463"/>
      <c r="K1867" s="466"/>
      <c r="L1867" s="3"/>
      <c r="Q1867" s="279" t="str">
        <f>E1867</f>
        <v/>
      </c>
    </row>
    <row r="1868" spans="1:17" x14ac:dyDescent="0.25">
      <c r="A1868" s="18"/>
      <c r="B1868" s="194"/>
      <c r="C1868" s="196" t="s">
        <v>597</v>
      </c>
      <c r="D1868" s="31"/>
      <c r="E1868" s="462" t="str">
        <f>IF('8.4'!$AC$48="","",'8.4'!$AC$48)</f>
        <v/>
      </c>
      <c r="F1868" s="463"/>
      <c r="G1868" s="463"/>
      <c r="H1868" s="463"/>
      <c r="I1868" s="463"/>
      <c r="J1868" s="463"/>
      <c r="K1868" s="466"/>
      <c r="L1868" s="3"/>
      <c r="Q1868" s="279" t="str">
        <f>E1868</f>
        <v/>
      </c>
    </row>
    <row r="1869" spans="1:17" x14ac:dyDescent="0.25">
      <c r="A1869" s="18"/>
      <c r="B1869" s="194" t="s">
        <v>234</v>
      </c>
      <c r="C1869" s="196" t="s">
        <v>326</v>
      </c>
      <c r="D1869" s="31"/>
      <c r="E1869" s="462" t="str">
        <f>IF('8.4'!$AC$49="","",'8.4'!$AC$49)</f>
        <v/>
      </c>
      <c r="F1869" s="463"/>
      <c r="G1869" s="463"/>
      <c r="H1869" s="463"/>
      <c r="I1869" s="463"/>
      <c r="J1869" s="463"/>
      <c r="K1869" s="466"/>
      <c r="L1869" s="3"/>
      <c r="Q1869" s="279" t="str">
        <f>E1869</f>
        <v/>
      </c>
    </row>
    <row r="1870" spans="1:17" x14ac:dyDescent="0.25">
      <c r="A1870" s="18"/>
      <c r="B1870" s="194" t="s">
        <v>235</v>
      </c>
      <c r="C1870" s="196" t="s">
        <v>327</v>
      </c>
      <c r="D1870" s="31"/>
      <c r="E1870" s="462" t="str">
        <f>IF('8.4'!$AC$50="","",'8.4'!$AC$50)</f>
        <v/>
      </c>
      <c r="F1870" s="463"/>
      <c r="G1870" s="463"/>
      <c r="H1870" s="463"/>
      <c r="I1870" s="463"/>
      <c r="J1870" s="463"/>
      <c r="K1870" s="466"/>
      <c r="L1870" s="3"/>
      <c r="Q1870" s="279" t="str">
        <f>E1870</f>
        <v/>
      </c>
    </row>
    <row r="1871" spans="1:17" x14ac:dyDescent="0.25">
      <c r="A1871" s="18"/>
      <c r="B1871" s="194" t="s">
        <v>236</v>
      </c>
      <c r="C1871" s="196" t="s">
        <v>328</v>
      </c>
      <c r="D1871" s="31"/>
      <c r="E1871" s="462" t="str">
        <f>IF('8.4'!$AC$51="","",'8.4'!$AC$51)</f>
        <v/>
      </c>
      <c r="F1871" s="463"/>
      <c r="G1871" s="463"/>
      <c r="H1871" s="463"/>
      <c r="I1871" s="463"/>
      <c r="J1871" s="463"/>
      <c r="K1871" s="466"/>
      <c r="L1871" s="3"/>
      <c r="Q1871" s="279" t="str">
        <f>E1871</f>
        <v/>
      </c>
    </row>
    <row r="1872" spans="1:17" x14ac:dyDescent="0.25">
      <c r="A1872" s="18"/>
      <c r="B1872" s="123"/>
      <c r="C1872" s="118" t="s">
        <v>600</v>
      </c>
      <c r="D1872" s="31"/>
      <c r="E1872" s="471" t="str">
        <f>IF('8.4'!$AC$53="","",'8.4'!$AC$53)</f>
        <v/>
      </c>
      <c r="F1872" s="472"/>
      <c r="G1872" s="472"/>
      <c r="H1872" s="472"/>
      <c r="I1872" s="472"/>
      <c r="J1872" s="472"/>
      <c r="K1872" s="473"/>
      <c r="L1872" s="3"/>
    </row>
    <row r="1873" spans="1:18" x14ac:dyDescent="0.25">
      <c r="A1873" s="18"/>
      <c r="B1873" s="194" t="s">
        <v>233</v>
      </c>
      <c r="C1873" s="196" t="s">
        <v>449</v>
      </c>
      <c r="D1873" s="31"/>
      <c r="E1873" s="462" t="str">
        <f>IF('8.4'!$AC$54="","",'8.4'!$AC$54)</f>
        <v/>
      </c>
      <c r="F1873" s="463"/>
      <c r="G1873" s="463"/>
      <c r="H1873" s="463"/>
      <c r="I1873" s="463"/>
      <c r="J1873" s="463"/>
      <c r="K1873" s="466"/>
      <c r="L1873" s="3"/>
      <c r="Q1873" s="279" t="str">
        <f>E1873</f>
        <v/>
      </c>
    </row>
    <row r="1874" spans="1:18" x14ac:dyDescent="0.25">
      <c r="A1874" s="18"/>
      <c r="B1874" s="194"/>
      <c r="C1874" s="196" t="s">
        <v>597</v>
      </c>
      <c r="D1874" s="31"/>
      <c r="E1874" s="462" t="str">
        <f>IF('8.4'!$AC$56="","",'8.4'!$AC$56)</f>
        <v/>
      </c>
      <c r="F1874" s="463"/>
      <c r="G1874" s="463"/>
      <c r="H1874" s="463"/>
      <c r="I1874" s="463"/>
      <c r="J1874" s="463"/>
      <c r="K1874" s="466"/>
      <c r="L1874" s="3"/>
      <c r="Q1874" s="279" t="str">
        <f>E1874</f>
        <v/>
      </c>
    </row>
    <row r="1875" spans="1:18" x14ac:dyDescent="0.25">
      <c r="A1875" s="18"/>
      <c r="B1875" s="194" t="s">
        <v>234</v>
      </c>
      <c r="C1875" s="196" t="s">
        <v>326</v>
      </c>
      <c r="D1875" s="31"/>
      <c r="E1875" s="462" t="str">
        <f>IF('8.4'!$AC$57="","",'8.4'!$AC$57)</f>
        <v/>
      </c>
      <c r="F1875" s="463"/>
      <c r="G1875" s="463"/>
      <c r="H1875" s="463"/>
      <c r="I1875" s="463"/>
      <c r="J1875" s="463"/>
      <c r="K1875" s="466"/>
      <c r="L1875" s="3"/>
      <c r="Q1875" s="279" t="str">
        <f>E1875</f>
        <v/>
      </c>
    </row>
    <row r="1876" spans="1:18" x14ac:dyDescent="0.25">
      <c r="A1876" s="18"/>
      <c r="B1876" s="194" t="s">
        <v>235</v>
      </c>
      <c r="C1876" s="196" t="s">
        <v>327</v>
      </c>
      <c r="D1876" s="31"/>
      <c r="E1876" s="462" t="str">
        <f>IF('8.4'!$AC$58="","",'8.4'!$AC$58)</f>
        <v/>
      </c>
      <c r="F1876" s="463"/>
      <c r="G1876" s="463"/>
      <c r="H1876" s="463"/>
      <c r="I1876" s="463"/>
      <c r="J1876" s="463"/>
      <c r="K1876" s="466"/>
      <c r="L1876" s="3"/>
      <c r="Q1876" s="279" t="str">
        <f>E1876</f>
        <v/>
      </c>
    </row>
    <row r="1877" spans="1:18" x14ac:dyDescent="0.25">
      <c r="A1877" s="18"/>
      <c r="B1877" s="194" t="s">
        <v>236</v>
      </c>
      <c r="C1877" s="196" t="s">
        <v>328</v>
      </c>
      <c r="D1877" s="31"/>
      <c r="E1877" s="462" t="str">
        <f>IF('8.4'!$AC$59="","",'8.4'!$AC$59)</f>
        <v/>
      </c>
      <c r="F1877" s="463"/>
      <c r="G1877" s="463"/>
      <c r="H1877" s="463"/>
      <c r="I1877" s="463"/>
      <c r="J1877" s="463"/>
      <c r="K1877" s="466"/>
      <c r="L1877" s="3"/>
      <c r="Q1877" s="279" t="str">
        <f>E1877</f>
        <v/>
      </c>
    </row>
    <row r="1878" spans="1:18" x14ac:dyDescent="0.25">
      <c r="A1878" s="18"/>
      <c r="B1878" s="123"/>
      <c r="C1878" s="118" t="s">
        <v>601</v>
      </c>
      <c r="D1878" s="31"/>
      <c r="E1878" s="471" t="str">
        <f>IF('8.4'!$AC$61="","",'8.4'!$AC$61)</f>
        <v/>
      </c>
      <c r="F1878" s="472"/>
      <c r="G1878" s="472"/>
      <c r="H1878" s="472"/>
      <c r="I1878" s="472"/>
      <c r="J1878" s="472"/>
      <c r="K1878" s="473"/>
      <c r="L1878" s="3"/>
    </row>
    <row r="1879" spans="1:18" x14ac:dyDescent="0.25">
      <c r="A1879" s="18"/>
      <c r="B1879" s="194" t="s">
        <v>233</v>
      </c>
      <c r="C1879" s="196" t="s">
        <v>449</v>
      </c>
      <c r="D1879" s="31"/>
      <c r="E1879" s="462" t="str">
        <f>IF('8.4'!$AC$62="","",'8.4'!$AC$62)</f>
        <v/>
      </c>
      <c r="F1879" s="463"/>
      <c r="G1879" s="463"/>
      <c r="H1879" s="463"/>
      <c r="I1879" s="463"/>
      <c r="J1879" s="463"/>
      <c r="K1879" s="466"/>
      <c r="L1879" s="3"/>
      <c r="Q1879" s="279" t="str">
        <f>E1879</f>
        <v/>
      </c>
    </row>
    <row r="1880" spans="1:18" x14ac:dyDescent="0.25">
      <c r="A1880" s="18"/>
      <c r="B1880" s="194"/>
      <c r="C1880" s="196" t="s">
        <v>597</v>
      </c>
      <c r="D1880" s="31"/>
      <c r="E1880" s="462" t="str">
        <f>IF('8.4'!$AC$64="","",'8.4'!$AC$64)</f>
        <v/>
      </c>
      <c r="F1880" s="463"/>
      <c r="G1880" s="463"/>
      <c r="H1880" s="463"/>
      <c r="I1880" s="463"/>
      <c r="J1880" s="463"/>
      <c r="K1880" s="466"/>
      <c r="L1880" s="3"/>
      <c r="Q1880" s="279" t="str">
        <f>E1880</f>
        <v/>
      </c>
    </row>
    <row r="1881" spans="1:18" x14ac:dyDescent="0.25">
      <c r="A1881" s="18"/>
      <c r="B1881" s="194" t="s">
        <v>234</v>
      </c>
      <c r="C1881" s="196" t="s">
        <v>326</v>
      </c>
      <c r="D1881" s="31"/>
      <c r="E1881" s="462" t="str">
        <f>IF('8.4'!$AC$65="","",'8.4'!$AC$65)</f>
        <v/>
      </c>
      <c r="F1881" s="463"/>
      <c r="G1881" s="463"/>
      <c r="H1881" s="463"/>
      <c r="I1881" s="463"/>
      <c r="J1881" s="463"/>
      <c r="K1881" s="466"/>
      <c r="L1881" s="3"/>
      <c r="Q1881" s="279" t="str">
        <f>E1881</f>
        <v/>
      </c>
    </row>
    <row r="1882" spans="1:18" x14ac:dyDescent="0.25">
      <c r="A1882" s="18"/>
      <c r="B1882" s="194" t="s">
        <v>235</v>
      </c>
      <c r="C1882" s="196" t="s">
        <v>327</v>
      </c>
      <c r="D1882" s="31"/>
      <c r="E1882" s="462" t="str">
        <f>IF('8.4'!$AC$66="","",'8.4'!$AC$66)</f>
        <v/>
      </c>
      <c r="F1882" s="463"/>
      <c r="G1882" s="463"/>
      <c r="H1882" s="463"/>
      <c r="I1882" s="463"/>
      <c r="J1882" s="463"/>
      <c r="K1882" s="466"/>
      <c r="L1882" s="3"/>
      <c r="Q1882" s="279" t="str">
        <f>E1882</f>
        <v/>
      </c>
    </row>
    <row r="1883" spans="1:18" x14ac:dyDescent="0.25">
      <c r="A1883" s="18"/>
      <c r="B1883" s="194" t="s">
        <v>236</v>
      </c>
      <c r="C1883" s="196" t="s">
        <v>328</v>
      </c>
      <c r="D1883" s="31"/>
      <c r="E1883" s="462" t="str">
        <f>IF('8.4'!$AC$67="","",'8.4'!$AC$67)</f>
        <v/>
      </c>
      <c r="F1883" s="463"/>
      <c r="G1883" s="463"/>
      <c r="H1883" s="463"/>
      <c r="I1883" s="463"/>
      <c r="J1883" s="463"/>
      <c r="K1883" s="466"/>
      <c r="L1883" s="3"/>
      <c r="Q1883" s="279" t="str">
        <f>E1883</f>
        <v/>
      </c>
    </row>
    <row r="1884" spans="1:18" ht="25.5" x14ac:dyDescent="0.25">
      <c r="A1884" s="18"/>
      <c r="B1884" s="196" t="s">
        <v>334</v>
      </c>
      <c r="C1884" s="196" t="s">
        <v>442</v>
      </c>
      <c r="D1884" s="196"/>
      <c r="E1884" s="196"/>
      <c r="F1884" s="196"/>
      <c r="G1884" s="196"/>
      <c r="H1884" s="196"/>
      <c r="I1884" s="196"/>
      <c r="J1884" s="196"/>
      <c r="K1884" s="196"/>
      <c r="L1884" s="3"/>
    </row>
    <row r="1885" spans="1:18" x14ac:dyDescent="0.25">
      <c r="A1885" s="18"/>
      <c r="B1885" s="194" t="s">
        <v>233</v>
      </c>
      <c r="C1885" s="196" t="s">
        <v>474</v>
      </c>
      <c r="D1885" s="31"/>
      <c r="E1885" s="462" t="str">
        <f>IF('8.5'!$AC$10="","",'8.5'!$AC$10)</f>
        <v/>
      </c>
      <c r="F1885" s="463"/>
      <c r="G1885" s="463"/>
      <c r="H1885" s="463"/>
      <c r="I1885" s="463"/>
      <c r="J1885" s="463"/>
      <c r="K1885" s="466"/>
      <c r="L1885" s="3"/>
    </row>
    <row r="1886" spans="1:18" x14ac:dyDescent="0.25">
      <c r="A1886" s="18"/>
      <c r="B1886" s="194" t="s">
        <v>234</v>
      </c>
      <c r="C1886" s="196" t="s">
        <v>475</v>
      </c>
      <c r="D1886" s="31"/>
      <c r="E1886" s="462" t="str">
        <f>IF('8.5'!$AC$11="","",'8.5'!$AC$11)</f>
        <v/>
      </c>
      <c r="F1886" s="463"/>
      <c r="G1886" s="463"/>
      <c r="H1886" s="463"/>
      <c r="I1886" s="463"/>
      <c r="J1886" s="463"/>
      <c r="K1886" s="466"/>
      <c r="L1886" s="3"/>
    </row>
    <row r="1887" spans="1:18" x14ac:dyDescent="0.25">
      <c r="A1887" s="18"/>
      <c r="B1887" s="194" t="s">
        <v>235</v>
      </c>
      <c r="C1887" s="196" t="s">
        <v>476</v>
      </c>
      <c r="D1887" s="31"/>
      <c r="E1887" s="462" t="str">
        <f>IF('8.5'!$AC$12="","",'8.5'!$AC$12)</f>
        <v/>
      </c>
      <c r="F1887" s="463"/>
      <c r="G1887" s="463"/>
      <c r="H1887" s="463"/>
      <c r="I1887" s="463"/>
      <c r="J1887" s="463"/>
      <c r="K1887" s="466"/>
      <c r="L1887" s="3"/>
    </row>
    <row r="1888" spans="1:18" x14ac:dyDescent="0.25">
      <c r="A1888" s="18"/>
      <c r="B1888" s="194" t="s">
        <v>341</v>
      </c>
      <c r="C1888" s="196" t="s">
        <v>443</v>
      </c>
      <c r="D1888" s="31"/>
      <c r="E1888" s="462" t="str">
        <f>IF('8.5'!$AC$19="","",'8.5'!$AC$19)</f>
        <v/>
      </c>
      <c r="F1888" s="463"/>
      <c r="G1888" s="463"/>
      <c r="H1888" s="464" t="str">
        <f>IF('8.5'!$AC$20="","",'8.5'!$AC$20)</f>
        <v/>
      </c>
      <c r="I1888" s="464"/>
      <c r="J1888" s="464"/>
      <c r="K1888" s="464"/>
      <c r="L1888" s="3"/>
      <c r="R1888" s="278" t="str">
        <f>H1888</f>
        <v/>
      </c>
    </row>
    <row r="1889" spans="1:19" x14ac:dyDescent="0.25">
      <c r="A1889" s="18"/>
      <c r="B1889" s="194" t="s">
        <v>350</v>
      </c>
      <c r="C1889" s="196" t="s">
        <v>444</v>
      </c>
      <c r="D1889" s="31"/>
      <c r="E1889" s="462" t="str">
        <f>IF('8.5'!$AC$26="","",'8.5'!$AC$26)</f>
        <v/>
      </c>
      <c r="F1889" s="463"/>
      <c r="G1889" s="463"/>
      <c r="H1889" s="464" t="str">
        <f>IF('8.5'!$AC$27="","",'8.5'!$AC$27)</f>
        <v/>
      </c>
      <c r="I1889" s="464"/>
      <c r="J1889" s="464"/>
      <c r="K1889" s="464"/>
      <c r="L1889" s="3"/>
      <c r="R1889" s="278" t="str">
        <f>H1889</f>
        <v/>
      </c>
    </row>
    <row r="1890" spans="1:19" x14ac:dyDescent="0.25">
      <c r="A1890" s="18"/>
      <c r="B1890" s="194" t="s">
        <v>351</v>
      </c>
      <c r="C1890" s="196" t="s">
        <v>445</v>
      </c>
      <c r="D1890" s="31"/>
      <c r="E1890" s="462" t="str">
        <f>IF('8.5'!$AC$31="","",'8.5'!$AC$31)</f>
        <v/>
      </c>
      <c r="F1890" s="463"/>
      <c r="G1890" s="463"/>
      <c r="H1890" s="463"/>
      <c r="I1890" s="463"/>
      <c r="J1890" s="463"/>
      <c r="K1890" s="466"/>
      <c r="L1890" s="3"/>
      <c r="Q1890" s="279" t="str">
        <f>E1890</f>
        <v/>
      </c>
    </row>
    <row r="1891" spans="1:19" s="268" customFormat="1" ht="8.25" x14ac:dyDescent="0.15">
      <c r="A1891" s="266"/>
      <c r="B1891" s="266"/>
      <c r="C1891" s="266"/>
      <c r="D1891" s="266"/>
      <c r="E1891" s="266"/>
      <c r="F1891" s="266"/>
      <c r="G1891" s="266"/>
      <c r="H1891" s="266"/>
      <c r="I1891" s="266"/>
      <c r="J1891" s="266"/>
      <c r="K1891" s="266"/>
      <c r="L1891" s="267"/>
      <c r="P1891" s="277"/>
      <c r="Q1891" s="277"/>
      <c r="R1891" s="277"/>
      <c r="S1891" s="277"/>
    </row>
    <row r="1892" spans="1:19" x14ac:dyDescent="0.25">
      <c r="A1892" s="18"/>
      <c r="B1892" s="121">
        <v>9</v>
      </c>
      <c r="C1892" s="115" t="s">
        <v>452</v>
      </c>
      <c r="D1892" s="185"/>
      <c r="E1892" s="189"/>
      <c r="F1892" s="189"/>
      <c r="G1892" s="189"/>
      <c r="H1892" s="189"/>
      <c r="I1892" s="189"/>
      <c r="J1892" s="189"/>
      <c r="K1892" s="189"/>
      <c r="L1892" s="3"/>
    </row>
    <row r="1893" spans="1:19" x14ac:dyDescent="0.25">
      <c r="A1893" s="18"/>
      <c r="B1893" s="194" t="s">
        <v>357</v>
      </c>
      <c r="C1893" s="196" t="s">
        <v>453</v>
      </c>
      <c r="D1893" s="31"/>
      <c r="E1893" s="462" t="str">
        <f>IF('9'!$AC$8="","",'9'!$AC$8)</f>
        <v/>
      </c>
      <c r="F1893" s="463"/>
      <c r="G1893" s="463"/>
      <c r="H1893" s="463"/>
      <c r="I1893" s="463"/>
      <c r="J1893" s="463"/>
      <c r="K1893" s="466"/>
      <c r="L1893" s="3"/>
      <c r="Q1893" s="279" t="str">
        <f t="shared" ref="Q1893:Q1897" si="120">E1893</f>
        <v/>
      </c>
    </row>
    <row r="1894" spans="1:19" x14ac:dyDescent="0.25">
      <c r="A1894" s="18"/>
      <c r="B1894" s="194" t="s">
        <v>359</v>
      </c>
      <c r="C1894" s="196" t="s">
        <v>454</v>
      </c>
      <c r="D1894" s="31"/>
      <c r="E1894" s="462" t="str">
        <f>IF('9'!$AC$11="","",'9'!$AC$11)</f>
        <v/>
      </c>
      <c r="F1894" s="463"/>
      <c r="G1894" s="463"/>
      <c r="H1894" s="463"/>
      <c r="I1894" s="463"/>
      <c r="J1894" s="463"/>
      <c r="K1894" s="466"/>
      <c r="L1894" s="3"/>
      <c r="Q1894" s="279" t="str">
        <f t="shared" si="120"/>
        <v/>
      </c>
    </row>
    <row r="1895" spans="1:19" x14ac:dyDescent="0.25">
      <c r="A1895" s="18"/>
      <c r="B1895" s="194" t="s">
        <v>361</v>
      </c>
      <c r="C1895" s="196" t="s">
        <v>455</v>
      </c>
      <c r="D1895" s="31"/>
      <c r="E1895" s="462" t="str">
        <f>IF('9'!$AC$14="","",'9'!$AC$14)</f>
        <v/>
      </c>
      <c r="F1895" s="463"/>
      <c r="G1895" s="463"/>
      <c r="H1895" s="463"/>
      <c r="I1895" s="463"/>
      <c r="J1895" s="463"/>
      <c r="K1895" s="466"/>
      <c r="L1895" s="3"/>
      <c r="Q1895" s="279" t="str">
        <f t="shared" si="120"/>
        <v/>
      </c>
    </row>
    <row r="1896" spans="1:19" x14ac:dyDescent="0.25">
      <c r="A1896" s="18"/>
      <c r="B1896" s="194" t="s">
        <v>363</v>
      </c>
      <c r="C1896" s="196" t="s">
        <v>364</v>
      </c>
      <c r="D1896" s="31"/>
      <c r="E1896" s="462" t="str">
        <f>IF('9'!$AC$17="","",'9'!$AC$17)</f>
        <v/>
      </c>
      <c r="F1896" s="463"/>
      <c r="G1896" s="463"/>
      <c r="H1896" s="463"/>
      <c r="I1896" s="463"/>
      <c r="J1896" s="463"/>
      <c r="K1896" s="466"/>
      <c r="L1896" s="3"/>
      <c r="Q1896" s="279" t="str">
        <f t="shared" si="120"/>
        <v/>
      </c>
    </row>
    <row r="1897" spans="1:19" x14ac:dyDescent="0.25">
      <c r="A1897" s="18"/>
      <c r="B1897" s="194" t="s">
        <v>365</v>
      </c>
      <c r="C1897" s="196" t="s">
        <v>366</v>
      </c>
      <c r="D1897" s="31"/>
      <c r="E1897" s="462" t="str">
        <f>IF('9'!$AC$20="","",'9'!$AC$20)</f>
        <v/>
      </c>
      <c r="F1897" s="463"/>
      <c r="G1897" s="463"/>
      <c r="H1897" s="463"/>
      <c r="I1897" s="463"/>
      <c r="J1897" s="463"/>
      <c r="K1897" s="466"/>
      <c r="L1897" s="3"/>
      <c r="Q1897" s="279" t="str">
        <f t="shared" si="120"/>
        <v/>
      </c>
    </row>
    <row r="1898" spans="1:19" s="268" customFormat="1" ht="8.25" x14ac:dyDescent="0.15">
      <c r="A1898" s="266"/>
      <c r="B1898" s="266"/>
      <c r="C1898" s="266"/>
      <c r="D1898" s="266"/>
      <c r="E1898" s="266"/>
      <c r="F1898" s="266"/>
      <c r="G1898" s="266"/>
      <c r="H1898" s="266"/>
      <c r="I1898" s="266"/>
      <c r="J1898" s="266"/>
      <c r="K1898" s="266"/>
      <c r="L1898" s="267"/>
      <c r="P1898" s="277"/>
      <c r="Q1898" s="277"/>
      <c r="R1898" s="277"/>
      <c r="S1898" s="277"/>
    </row>
    <row r="1899" spans="1:19" x14ac:dyDescent="0.25">
      <c r="A1899" s="18"/>
      <c r="B1899" s="121">
        <v>10</v>
      </c>
      <c r="C1899" s="115" t="s">
        <v>368</v>
      </c>
      <c r="D1899" s="185"/>
      <c r="E1899" s="189"/>
      <c r="F1899" s="189"/>
      <c r="G1899" s="189"/>
      <c r="H1899" s="189"/>
      <c r="I1899" s="189"/>
      <c r="J1899" s="189"/>
      <c r="K1899" s="189"/>
      <c r="L1899" s="3"/>
    </row>
    <row r="1900" spans="1:19" x14ac:dyDescent="0.25">
      <c r="A1900" s="18"/>
      <c r="B1900" s="194" t="s">
        <v>369</v>
      </c>
      <c r="C1900" s="196" t="s">
        <v>454</v>
      </c>
      <c r="D1900" s="31"/>
      <c r="E1900" s="462" t="str">
        <f>IF('10'!$AC$8="","",'10'!$AC$8)</f>
        <v/>
      </c>
      <c r="F1900" s="463"/>
      <c r="G1900" s="463"/>
      <c r="H1900" s="463"/>
      <c r="I1900" s="463"/>
      <c r="J1900" s="463"/>
      <c r="K1900" s="466"/>
      <c r="L1900" s="3"/>
      <c r="Q1900" s="279" t="str">
        <f t="shared" ref="Q1900:Q1902" si="121">E1900</f>
        <v/>
      </c>
    </row>
    <row r="1901" spans="1:19" x14ac:dyDescent="0.25">
      <c r="A1901" s="18"/>
      <c r="B1901" s="194" t="s">
        <v>371</v>
      </c>
      <c r="C1901" s="196" t="s">
        <v>455</v>
      </c>
      <c r="D1901" s="31"/>
      <c r="E1901" s="462" t="str">
        <f>IF('10'!$AC$11="","",'10'!$AC$11)</f>
        <v/>
      </c>
      <c r="F1901" s="463"/>
      <c r="G1901" s="463"/>
      <c r="H1901" s="463"/>
      <c r="I1901" s="463"/>
      <c r="J1901" s="463"/>
      <c r="K1901" s="466"/>
      <c r="L1901" s="3"/>
      <c r="Q1901" s="279" t="str">
        <f t="shared" si="121"/>
        <v/>
      </c>
    </row>
    <row r="1902" spans="1:19" x14ac:dyDescent="0.25">
      <c r="A1902" s="18"/>
      <c r="B1902" s="194" t="s">
        <v>372</v>
      </c>
      <c r="C1902" s="196" t="s">
        <v>364</v>
      </c>
      <c r="D1902" s="31"/>
      <c r="E1902" s="462" t="str">
        <f>IF('10'!$AC$14="","",'10'!$AC$14)</f>
        <v/>
      </c>
      <c r="F1902" s="463"/>
      <c r="G1902" s="463"/>
      <c r="H1902" s="463"/>
      <c r="I1902" s="463"/>
      <c r="J1902" s="463"/>
      <c r="K1902" s="466"/>
      <c r="L1902" s="3"/>
      <c r="Q1902" s="279" t="str">
        <f t="shared" si="121"/>
        <v/>
      </c>
    </row>
    <row r="1903" spans="1:19" s="268" customFormat="1" ht="8.25" x14ac:dyDescent="0.15">
      <c r="A1903" s="266"/>
      <c r="B1903" s="266"/>
      <c r="C1903" s="266"/>
      <c r="D1903" s="266"/>
      <c r="E1903" s="266"/>
      <c r="F1903" s="266"/>
      <c r="G1903" s="266"/>
      <c r="H1903" s="266"/>
      <c r="I1903" s="266"/>
      <c r="J1903" s="266"/>
      <c r="K1903" s="266"/>
      <c r="L1903" s="267"/>
      <c r="P1903" s="277"/>
      <c r="Q1903" s="277"/>
      <c r="R1903" s="277"/>
      <c r="S1903" s="277"/>
    </row>
    <row r="1904" spans="1:19" x14ac:dyDescent="0.25">
      <c r="A1904" s="18"/>
      <c r="B1904" s="121">
        <v>11</v>
      </c>
      <c r="C1904" s="115" t="s">
        <v>456</v>
      </c>
      <c r="D1904" s="185"/>
      <c r="E1904" s="189"/>
      <c r="F1904" s="189"/>
      <c r="G1904" s="189"/>
      <c r="H1904" s="189"/>
      <c r="I1904" s="189"/>
      <c r="J1904" s="189"/>
      <c r="K1904" s="189"/>
      <c r="L1904" s="3"/>
      <c r="Q1904" s="279"/>
    </row>
    <row r="1905" spans="1:19" x14ac:dyDescent="0.25">
      <c r="A1905" s="18"/>
      <c r="B1905" s="194" t="s">
        <v>374</v>
      </c>
      <c r="C1905" s="196" t="s">
        <v>457</v>
      </c>
      <c r="D1905" s="31"/>
      <c r="E1905" s="462" t="str">
        <f>IF('11'!$AC$8="","",'11'!$AC$8)</f>
        <v/>
      </c>
      <c r="F1905" s="463"/>
      <c r="G1905" s="463"/>
      <c r="H1905" s="463"/>
      <c r="I1905" s="463"/>
      <c r="J1905" s="463"/>
      <c r="K1905" s="466"/>
      <c r="L1905" s="3"/>
      <c r="Q1905" s="279" t="str">
        <f>E1905</f>
        <v/>
      </c>
    </row>
    <row r="1906" spans="1:19" s="119" customFormat="1" ht="12.75" x14ac:dyDescent="0.2">
      <c r="A1906" s="113"/>
      <c r="B1906" s="123" t="s">
        <v>376</v>
      </c>
      <c r="C1906" s="132" t="s">
        <v>454</v>
      </c>
      <c r="D1906" s="71"/>
      <c r="E1906" s="192" t="s">
        <v>602</v>
      </c>
      <c r="F1906" s="192"/>
      <c r="G1906" s="192"/>
      <c r="H1906" s="192"/>
      <c r="I1906" s="192"/>
      <c r="J1906" s="192"/>
      <c r="K1906" s="192"/>
      <c r="L1906" s="77"/>
      <c r="P1906" s="281"/>
      <c r="Q1906" s="279"/>
      <c r="R1906" s="281"/>
      <c r="S1906" s="281"/>
    </row>
    <row r="1907" spans="1:19" x14ac:dyDescent="0.25">
      <c r="A1907" s="18"/>
      <c r="B1907" s="194" t="s">
        <v>378</v>
      </c>
      <c r="C1907" s="196" t="s">
        <v>455</v>
      </c>
      <c r="D1907" s="31"/>
      <c r="E1907" s="462" t="str">
        <f>IF('11'!$AC$14="","",'11'!$AC$14)</f>
        <v/>
      </c>
      <c r="F1907" s="463"/>
      <c r="G1907" s="463"/>
      <c r="H1907" s="463"/>
      <c r="I1907" s="463"/>
      <c r="J1907" s="463"/>
      <c r="K1907" s="466"/>
      <c r="L1907" s="3"/>
      <c r="Q1907" s="279" t="str">
        <f t="shared" ref="Q1907:Q1910" si="122">E1907</f>
        <v/>
      </c>
    </row>
    <row r="1908" spans="1:19" x14ac:dyDescent="0.25">
      <c r="A1908" s="18"/>
      <c r="B1908" s="194" t="s">
        <v>379</v>
      </c>
      <c r="C1908" s="196" t="s">
        <v>458</v>
      </c>
      <c r="D1908" s="31"/>
      <c r="E1908" s="462" t="str">
        <f>IF('11'!$AC$17="","",'11'!$AC$17)</f>
        <v/>
      </c>
      <c r="F1908" s="463"/>
      <c r="G1908" s="463"/>
      <c r="H1908" s="463"/>
      <c r="I1908" s="463"/>
      <c r="J1908" s="463"/>
      <c r="K1908" s="466"/>
      <c r="L1908" s="3"/>
      <c r="Q1908" s="279" t="str">
        <f t="shared" si="122"/>
        <v/>
      </c>
    </row>
    <row r="1909" spans="1:19" x14ac:dyDescent="0.25">
      <c r="A1909" s="18"/>
      <c r="B1909" s="194" t="s">
        <v>381</v>
      </c>
      <c r="C1909" s="196" t="s">
        <v>364</v>
      </c>
      <c r="D1909" s="31"/>
      <c r="E1909" s="462" t="str">
        <f>IF('11'!$AC$20="","",'11'!$AC$20)</f>
        <v/>
      </c>
      <c r="F1909" s="463"/>
      <c r="G1909" s="463"/>
      <c r="H1909" s="463"/>
      <c r="I1909" s="463"/>
      <c r="J1909" s="463"/>
      <c r="K1909" s="466"/>
      <c r="L1909" s="3"/>
      <c r="Q1909" s="279" t="str">
        <f t="shared" si="122"/>
        <v/>
      </c>
    </row>
    <row r="1910" spans="1:19" x14ac:dyDescent="0.25">
      <c r="A1910" s="18"/>
      <c r="B1910" s="194" t="s">
        <v>382</v>
      </c>
      <c r="C1910" s="196" t="s">
        <v>366</v>
      </c>
      <c r="D1910" s="31"/>
      <c r="E1910" s="462" t="str">
        <f>IF('11'!$AC$23="","",'11'!$AC$23)</f>
        <v/>
      </c>
      <c r="F1910" s="463"/>
      <c r="G1910" s="463"/>
      <c r="H1910" s="463"/>
      <c r="I1910" s="463"/>
      <c r="J1910" s="463"/>
      <c r="K1910" s="466"/>
      <c r="L1910" s="3"/>
      <c r="Q1910" s="279" t="str">
        <f t="shared" si="122"/>
        <v/>
      </c>
    </row>
    <row r="1911" spans="1:19" s="268" customFormat="1" ht="8.25" x14ac:dyDescent="0.15">
      <c r="A1911" s="266"/>
      <c r="B1911" s="266"/>
      <c r="C1911" s="266"/>
      <c r="D1911" s="266"/>
      <c r="E1911" s="266"/>
      <c r="F1911" s="266"/>
      <c r="G1911" s="266"/>
      <c r="H1911" s="266"/>
      <c r="I1911" s="266"/>
      <c r="J1911" s="266"/>
      <c r="K1911" s="266"/>
      <c r="L1911" s="267"/>
      <c r="P1911" s="277"/>
      <c r="Q1911" s="277"/>
      <c r="R1911" s="277"/>
      <c r="S1911" s="277"/>
    </row>
    <row r="1912" spans="1:19" x14ac:dyDescent="0.25">
      <c r="A1912" s="18"/>
      <c r="B1912" s="121">
        <v>12</v>
      </c>
      <c r="C1912" s="115" t="s">
        <v>384</v>
      </c>
      <c r="D1912" s="185"/>
      <c r="E1912" s="189"/>
      <c r="F1912" s="189"/>
      <c r="G1912" s="189"/>
      <c r="H1912" s="189"/>
      <c r="I1912" s="189"/>
      <c r="J1912" s="189"/>
      <c r="K1912" s="189"/>
      <c r="L1912" s="3"/>
    </row>
    <row r="1913" spans="1:19" x14ac:dyDescent="0.25">
      <c r="A1913" s="18"/>
      <c r="B1913" s="194" t="s">
        <v>385</v>
      </c>
      <c r="C1913" s="196" t="s">
        <v>459</v>
      </c>
      <c r="D1913" s="31"/>
      <c r="E1913" s="462" t="str">
        <f>IF('12'!$AC$8="","",'12'!$AC$8)</f>
        <v/>
      </c>
      <c r="F1913" s="463"/>
      <c r="G1913" s="463"/>
      <c r="H1913" s="463"/>
      <c r="I1913" s="463"/>
      <c r="J1913" s="463"/>
      <c r="K1913" s="466"/>
      <c r="L1913" s="3"/>
      <c r="Q1913" s="279" t="str">
        <f t="shared" ref="Q1913:Q1919" si="123">E1913</f>
        <v/>
      </c>
    </row>
    <row r="1914" spans="1:19" x14ac:dyDescent="0.25">
      <c r="A1914" s="18"/>
      <c r="B1914" s="194" t="s">
        <v>387</v>
      </c>
      <c r="C1914" s="196" t="s">
        <v>460</v>
      </c>
      <c r="D1914" s="31"/>
      <c r="E1914" s="462" t="str">
        <f>IF('12'!$AC$11="","",'12'!$AC$11)</f>
        <v/>
      </c>
      <c r="F1914" s="463"/>
      <c r="G1914" s="463"/>
      <c r="H1914" s="463"/>
      <c r="I1914" s="463"/>
      <c r="J1914" s="463"/>
      <c r="K1914" s="466"/>
      <c r="L1914" s="3"/>
      <c r="Q1914" s="279" t="str">
        <f t="shared" si="123"/>
        <v/>
      </c>
    </row>
    <row r="1915" spans="1:19" x14ac:dyDescent="0.25">
      <c r="A1915" s="18"/>
      <c r="B1915" s="194" t="s">
        <v>389</v>
      </c>
      <c r="C1915" s="196" t="s">
        <v>454</v>
      </c>
      <c r="D1915" s="31"/>
      <c r="E1915" s="462" t="str">
        <f>IF('12'!$AC$14="","",'12'!$AC$14)</f>
        <v/>
      </c>
      <c r="F1915" s="463"/>
      <c r="G1915" s="463"/>
      <c r="H1915" s="463"/>
      <c r="I1915" s="463"/>
      <c r="J1915" s="463"/>
      <c r="K1915" s="466"/>
      <c r="L1915" s="3"/>
      <c r="Q1915" s="279" t="str">
        <f t="shared" si="123"/>
        <v/>
      </c>
    </row>
    <row r="1916" spans="1:19" x14ac:dyDescent="0.25">
      <c r="A1916" s="18"/>
      <c r="B1916" s="194" t="s">
        <v>391</v>
      </c>
      <c r="C1916" s="196" t="s">
        <v>455</v>
      </c>
      <c r="D1916" s="31"/>
      <c r="E1916" s="462" t="str">
        <f>IF('12'!$AC$17="","",'12'!$AC$17)</f>
        <v/>
      </c>
      <c r="F1916" s="463"/>
      <c r="G1916" s="463"/>
      <c r="H1916" s="463"/>
      <c r="I1916" s="463"/>
      <c r="J1916" s="463"/>
      <c r="K1916" s="466"/>
      <c r="L1916" s="3"/>
      <c r="Q1916" s="279" t="str">
        <f t="shared" si="123"/>
        <v/>
      </c>
    </row>
    <row r="1917" spans="1:19" x14ac:dyDescent="0.25">
      <c r="A1917" s="18"/>
      <c r="B1917" s="194" t="s">
        <v>393</v>
      </c>
      <c r="C1917" s="196" t="s">
        <v>364</v>
      </c>
      <c r="D1917" s="31"/>
      <c r="E1917" s="462" t="str">
        <f>IF('12'!$AC$20="","",'12'!$AC$20)</f>
        <v/>
      </c>
      <c r="F1917" s="463"/>
      <c r="G1917" s="463"/>
      <c r="H1917" s="463"/>
      <c r="I1917" s="463"/>
      <c r="J1917" s="463"/>
      <c r="K1917" s="466"/>
      <c r="L1917" s="3"/>
      <c r="Q1917" s="279" t="str">
        <f t="shared" si="123"/>
        <v/>
      </c>
    </row>
    <row r="1918" spans="1:19" x14ac:dyDescent="0.25">
      <c r="A1918" s="18"/>
      <c r="B1918" s="194" t="s">
        <v>394</v>
      </c>
      <c r="C1918" s="196" t="s">
        <v>461</v>
      </c>
      <c r="D1918" s="31"/>
      <c r="E1918" s="462" t="str">
        <f>IF('12'!$AC$23="","",'12'!$AC$23)</f>
        <v/>
      </c>
      <c r="F1918" s="463"/>
      <c r="G1918" s="463"/>
      <c r="H1918" s="463"/>
      <c r="I1918" s="463"/>
      <c r="J1918" s="463"/>
      <c r="K1918" s="466"/>
      <c r="L1918" s="3"/>
      <c r="Q1918" s="279" t="str">
        <f t="shared" si="123"/>
        <v/>
      </c>
    </row>
    <row r="1919" spans="1:19" x14ac:dyDescent="0.25">
      <c r="A1919" s="18"/>
      <c r="B1919" s="194" t="s">
        <v>396</v>
      </c>
      <c r="C1919" s="196" t="s">
        <v>462</v>
      </c>
      <c r="D1919" s="31"/>
      <c r="E1919" s="462" t="str">
        <f>IF('12'!$AC$26="","",'12'!$AC$26)</f>
        <v/>
      </c>
      <c r="F1919" s="463"/>
      <c r="G1919" s="463"/>
      <c r="H1919" s="463"/>
      <c r="I1919" s="463"/>
      <c r="J1919" s="463"/>
      <c r="K1919" s="466"/>
      <c r="L1919" s="3"/>
      <c r="Q1919" s="279" t="str">
        <f t="shared" si="123"/>
        <v/>
      </c>
    </row>
    <row r="1920" spans="1:19" s="268" customFormat="1" ht="8.25" x14ac:dyDescent="0.15">
      <c r="A1920" s="266"/>
      <c r="B1920" s="266"/>
      <c r="C1920" s="266"/>
      <c r="D1920" s="266"/>
      <c r="E1920" s="266"/>
      <c r="F1920" s="266"/>
      <c r="G1920" s="266"/>
      <c r="H1920" s="266"/>
      <c r="I1920" s="266"/>
      <c r="J1920" s="266"/>
      <c r="K1920" s="266"/>
      <c r="L1920" s="267"/>
      <c r="P1920" s="277"/>
      <c r="Q1920" s="277"/>
      <c r="R1920" s="277"/>
      <c r="S1920" s="277"/>
    </row>
    <row r="1921" spans="1:19" x14ac:dyDescent="0.25">
      <c r="A1921" s="18"/>
      <c r="B1921" s="121">
        <v>13</v>
      </c>
      <c r="C1921" s="115" t="s">
        <v>463</v>
      </c>
      <c r="D1921" s="185"/>
      <c r="E1921" s="189"/>
      <c r="F1921" s="189"/>
      <c r="G1921" s="189"/>
      <c r="H1921" s="189"/>
      <c r="I1921" s="189"/>
      <c r="J1921" s="189"/>
      <c r="K1921" s="189"/>
      <c r="L1921" s="3"/>
    </row>
    <row r="1922" spans="1:19" x14ac:dyDescent="0.25">
      <c r="A1922" s="18"/>
      <c r="B1922" s="194" t="s">
        <v>400</v>
      </c>
      <c r="C1922" s="196" t="s">
        <v>481</v>
      </c>
      <c r="D1922" s="31"/>
      <c r="E1922" s="462" t="str">
        <f>IF('13'!$AC$8="","",'13'!$AC$8)</f>
        <v/>
      </c>
      <c r="F1922" s="463"/>
      <c r="G1922" s="463"/>
      <c r="H1922" s="463"/>
      <c r="I1922" s="463"/>
      <c r="J1922" s="463"/>
      <c r="K1922" s="466"/>
      <c r="L1922" s="3"/>
      <c r="Q1922" s="279" t="str">
        <f t="shared" ref="Q1922:Q1925" si="124">E1922</f>
        <v/>
      </c>
    </row>
    <row r="1923" spans="1:19" x14ac:dyDescent="0.25">
      <c r="A1923" s="18"/>
      <c r="B1923" s="194" t="s">
        <v>402</v>
      </c>
      <c r="C1923" s="196" t="s">
        <v>465</v>
      </c>
      <c r="D1923" s="31"/>
      <c r="E1923" s="462" t="str">
        <f>IF('13'!$AC$11="","",'13'!$AC$11)</f>
        <v/>
      </c>
      <c r="F1923" s="463"/>
      <c r="G1923" s="463"/>
      <c r="H1923" s="463"/>
      <c r="I1923" s="463"/>
      <c r="J1923" s="463"/>
      <c r="K1923" s="466"/>
      <c r="L1923" s="3"/>
      <c r="Q1923" s="279" t="str">
        <f t="shared" si="124"/>
        <v/>
      </c>
    </row>
    <row r="1924" spans="1:19" x14ac:dyDescent="0.25">
      <c r="A1924" s="18"/>
      <c r="B1924" s="194" t="s">
        <v>404</v>
      </c>
      <c r="C1924" s="196" t="s">
        <v>454</v>
      </c>
      <c r="D1924" s="31"/>
      <c r="E1924" s="462" t="str">
        <f>IF('13'!$AC$14="","",'13'!$AC$14)</f>
        <v/>
      </c>
      <c r="F1924" s="463"/>
      <c r="G1924" s="463"/>
      <c r="H1924" s="463"/>
      <c r="I1924" s="463"/>
      <c r="J1924" s="463"/>
      <c r="K1924" s="466"/>
      <c r="L1924" s="3"/>
      <c r="Q1924" s="279" t="str">
        <f t="shared" si="124"/>
        <v/>
      </c>
    </row>
    <row r="1925" spans="1:19" x14ac:dyDescent="0.25">
      <c r="A1925" s="18"/>
      <c r="B1925" s="194" t="s">
        <v>407</v>
      </c>
      <c r="C1925" s="196" t="s">
        <v>455</v>
      </c>
      <c r="D1925" s="31"/>
      <c r="E1925" s="462" t="str">
        <f>IF('13'!$AC$17="","",'13'!$AC$17)</f>
        <v/>
      </c>
      <c r="F1925" s="463"/>
      <c r="G1925" s="463"/>
      <c r="H1925" s="463"/>
      <c r="I1925" s="463"/>
      <c r="J1925" s="463"/>
      <c r="K1925" s="466"/>
      <c r="L1925" s="3"/>
      <c r="Q1925" s="279" t="str">
        <f t="shared" si="124"/>
        <v/>
      </c>
    </row>
    <row r="1926" spans="1:19" s="268" customFormat="1" ht="8.25" x14ac:dyDescent="0.15">
      <c r="A1926" s="266"/>
      <c r="B1926" s="266"/>
      <c r="C1926" s="266"/>
      <c r="D1926" s="266"/>
      <c r="E1926" s="266"/>
      <c r="F1926" s="266"/>
      <c r="G1926" s="266"/>
      <c r="H1926" s="266"/>
      <c r="I1926" s="266"/>
      <c r="J1926" s="266"/>
      <c r="K1926" s="266"/>
      <c r="L1926" s="267"/>
      <c r="P1926" s="277"/>
      <c r="Q1926" s="277"/>
      <c r="R1926" s="277"/>
      <c r="S1926" s="277"/>
    </row>
    <row r="1927" spans="1:19" x14ac:dyDescent="0.25">
      <c r="A1927" s="18"/>
      <c r="B1927" s="121">
        <v>14</v>
      </c>
      <c r="C1927" s="115" t="s">
        <v>409</v>
      </c>
      <c r="D1927" s="185"/>
      <c r="E1927" s="189"/>
      <c r="F1927" s="189"/>
      <c r="G1927" s="189"/>
      <c r="H1927" s="189"/>
      <c r="I1927" s="189"/>
      <c r="J1927" s="189"/>
      <c r="K1927" s="189"/>
      <c r="L1927" s="3"/>
    </row>
    <row r="1928" spans="1:19" x14ac:dyDescent="0.25">
      <c r="A1928" s="18"/>
      <c r="B1928" s="194" t="s">
        <v>410</v>
      </c>
      <c r="C1928" s="196" t="s">
        <v>460</v>
      </c>
      <c r="D1928" s="31"/>
      <c r="E1928" s="462" t="str">
        <f>IF('14'!$AC$8="","",'14'!$AC$8)</f>
        <v/>
      </c>
      <c r="F1928" s="463"/>
      <c r="G1928" s="463"/>
      <c r="H1928" s="463"/>
      <c r="I1928" s="463"/>
      <c r="J1928" s="463"/>
      <c r="K1928" s="466"/>
      <c r="L1928" s="3"/>
      <c r="Q1928" s="279" t="str">
        <f t="shared" ref="Q1928:Q1930" si="125">E1928</f>
        <v/>
      </c>
    </row>
    <row r="1929" spans="1:19" x14ac:dyDescent="0.25">
      <c r="A1929" s="18"/>
      <c r="B1929" s="194" t="s">
        <v>411</v>
      </c>
      <c r="C1929" s="196" t="s">
        <v>454</v>
      </c>
      <c r="D1929" s="31"/>
      <c r="E1929" s="462" t="str">
        <f>IF('14'!$AC$11="","",'14'!$AC$11)</f>
        <v/>
      </c>
      <c r="F1929" s="463"/>
      <c r="G1929" s="463"/>
      <c r="H1929" s="463"/>
      <c r="I1929" s="463"/>
      <c r="J1929" s="463"/>
      <c r="K1929" s="466"/>
      <c r="L1929" s="3"/>
      <c r="Q1929" s="279" t="str">
        <f t="shared" si="125"/>
        <v/>
      </c>
    </row>
    <row r="1930" spans="1:19" x14ac:dyDescent="0.25">
      <c r="A1930" s="18"/>
      <c r="B1930" s="194" t="s">
        <v>413</v>
      </c>
      <c r="C1930" s="196" t="s">
        <v>455</v>
      </c>
      <c r="D1930" s="31"/>
      <c r="E1930" s="462" t="str">
        <f>IF('14'!$AC$14="","",'14'!$AC$14)</f>
        <v/>
      </c>
      <c r="F1930" s="463"/>
      <c r="G1930" s="463"/>
      <c r="H1930" s="463"/>
      <c r="I1930" s="463"/>
      <c r="J1930" s="463"/>
      <c r="K1930" s="466"/>
      <c r="L1930" s="3"/>
      <c r="Q1930" s="279" t="str">
        <f t="shared" si="125"/>
        <v/>
      </c>
    </row>
    <row r="1931" spans="1:19" x14ac:dyDescent="0.25">
      <c r="B1931" s="77"/>
      <c r="C1931" s="3"/>
      <c r="D1931" s="3"/>
      <c r="E1931" s="282"/>
      <c r="F1931" s="282"/>
      <c r="G1931" s="282"/>
      <c r="H1931" s="282"/>
      <c r="I1931" s="282"/>
      <c r="J1931" s="282"/>
      <c r="K1931" s="282"/>
      <c r="L1931" s="3"/>
    </row>
    <row r="1932" spans="1:19" ht="15.75" thickBot="1" x14ac:dyDescent="0.3">
      <c r="A1932" s="111"/>
      <c r="B1932" s="469" t="str">
        <f>CONCATENATE("Surveillance system report: ",'1'!$D$13)</f>
        <v xml:space="preserve">Surveillance system report: </v>
      </c>
      <c r="C1932" s="469"/>
      <c r="D1932" s="469"/>
      <c r="E1932" s="469"/>
      <c r="F1932" s="469"/>
      <c r="G1932" s="469"/>
      <c r="H1932" s="469"/>
      <c r="I1932" s="469"/>
      <c r="J1932" s="469"/>
      <c r="K1932" s="469"/>
      <c r="L1932" s="3"/>
    </row>
    <row r="1933" spans="1:19" s="268" customFormat="1" x14ac:dyDescent="0.15">
      <c r="A1933" s="266"/>
      <c r="B1933" s="465" t="str">
        <f>CONCATENATE("Surveillance component: ",$B$52)</f>
        <v xml:space="preserve">Surveillance component: </v>
      </c>
      <c r="C1933" s="465"/>
      <c r="D1933" s="465"/>
      <c r="E1933" s="465"/>
      <c r="F1933" s="465"/>
      <c r="G1933" s="465"/>
      <c r="H1933" s="465"/>
      <c r="I1933" s="465"/>
      <c r="J1933" s="465"/>
      <c r="K1933" s="465"/>
      <c r="L1933" s="267"/>
      <c r="P1933" s="277"/>
      <c r="Q1933" s="277"/>
      <c r="R1933" s="277"/>
      <c r="S1933" s="277"/>
    </row>
    <row r="1934" spans="1:19" ht="15" customHeight="1" x14ac:dyDescent="0.25">
      <c r="A1934" s="111"/>
      <c r="B1934" s="121">
        <v>3</v>
      </c>
      <c r="C1934" s="115" t="s">
        <v>137</v>
      </c>
      <c r="D1934" s="189"/>
      <c r="E1934" s="88"/>
      <c r="F1934" s="189"/>
      <c r="G1934" s="189"/>
      <c r="H1934" s="189"/>
      <c r="I1934" s="189"/>
      <c r="J1934" s="189"/>
      <c r="K1934" s="189"/>
      <c r="L1934" s="3"/>
    </row>
    <row r="1935" spans="1:19" x14ac:dyDescent="0.25">
      <c r="A1935" s="18"/>
      <c r="B1935" s="194" t="s">
        <v>138</v>
      </c>
      <c r="C1935" s="195" t="s">
        <v>11</v>
      </c>
      <c r="D1935" s="31"/>
      <c r="E1935" s="462" t="str">
        <f>IF('3'!$AD$8="","",'3'!$AD$8)</f>
        <v/>
      </c>
      <c r="F1935" s="463"/>
      <c r="G1935" s="463"/>
      <c r="H1935" s="464" t="str">
        <f>IF('3'!$AD$10="","",'3'!$AD$10)</f>
        <v/>
      </c>
      <c r="I1935" s="464"/>
      <c r="J1935" s="464"/>
      <c r="K1935" s="464"/>
      <c r="L1935" s="3"/>
      <c r="P1935" s="43" t="str">
        <f>H1935</f>
        <v/>
      </c>
      <c r="Q1935" s="278"/>
      <c r="R1935" s="279" t="str">
        <f>H1935</f>
        <v/>
      </c>
    </row>
    <row r="1936" spans="1:19" x14ac:dyDescent="0.25">
      <c r="A1936" s="18"/>
      <c r="B1936" s="194" t="s">
        <v>164</v>
      </c>
      <c r="C1936" s="195" t="s">
        <v>90</v>
      </c>
      <c r="D1936" s="31"/>
      <c r="E1936" s="462" t="str">
        <f>IF('3'!$AD$13="","",'3'!$AD$13)</f>
        <v/>
      </c>
      <c r="F1936" s="463"/>
      <c r="G1936" s="463"/>
      <c r="H1936" s="464" t="str">
        <f>IF('3'!$AD$15="","",'3'!$AD$15)</f>
        <v/>
      </c>
      <c r="I1936" s="464"/>
      <c r="J1936" s="464"/>
      <c r="K1936" s="464"/>
      <c r="L1936" s="3"/>
      <c r="Q1936" s="278"/>
      <c r="R1936" s="279" t="str">
        <f>H1936</f>
        <v/>
      </c>
    </row>
    <row r="1937" spans="1:19" s="119" customFormat="1" x14ac:dyDescent="0.2">
      <c r="A1937" s="113"/>
      <c r="B1937" s="194" t="s">
        <v>212</v>
      </c>
      <c r="C1937" s="195" t="s">
        <v>91</v>
      </c>
      <c r="D1937" s="71"/>
      <c r="E1937" s="462" t="str">
        <f>IF('3'!$AD$18="","",'3'!$AD$18)</f>
        <v/>
      </c>
      <c r="F1937" s="463"/>
      <c r="G1937" s="463"/>
      <c r="H1937" s="464" t="str">
        <f>IF('3'!$AD$20="","",'3'!$AD$20)</f>
        <v/>
      </c>
      <c r="I1937" s="464"/>
      <c r="J1937" s="464"/>
      <c r="K1937" s="464"/>
      <c r="L1937" s="77"/>
      <c r="P1937" s="281"/>
      <c r="Q1937" s="278"/>
      <c r="R1937" s="279" t="str">
        <f>H1937</f>
        <v/>
      </c>
      <c r="S1937" s="281"/>
    </row>
    <row r="1938" spans="1:19" s="119" customFormat="1" x14ac:dyDescent="0.2">
      <c r="A1938" s="113"/>
      <c r="B1938" s="194" t="s">
        <v>215</v>
      </c>
      <c r="C1938" s="195" t="s">
        <v>213</v>
      </c>
      <c r="D1938" s="71"/>
      <c r="E1938" s="462" t="str">
        <f>IF('3'!$AD$23="","",'3'!$AD$23)</f>
        <v/>
      </c>
      <c r="F1938" s="463"/>
      <c r="G1938" s="463"/>
      <c r="H1938" s="463"/>
      <c r="I1938" s="463"/>
      <c r="J1938" s="463"/>
      <c r="K1938" s="466"/>
      <c r="L1938" s="77"/>
      <c r="P1938" s="281"/>
      <c r="Q1938" s="279" t="str">
        <f>E1938</f>
        <v/>
      </c>
      <c r="R1938" s="281"/>
      <c r="S1938" s="281"/>
    </row>
    <row r="1939" spans="1:19" s="119" customFormat="1" x14ac:dyDescent="0.2">
      <c r="A1939" s="113"/>
      <c r="B1939" s="194" t="s">
        <v>216</v>
      </c>
      <c r="C1939" s="195" t="s">
        <v>426</v>
      </c>
      <c r="D1939" s="71"/>
      <c r="E1939" s="462" t="str">
        <f>IF('3'!$AD$26="","",'3'!$AD$26)</f>
        <v/>
      </c>
      <c r="F1939" s="463"/>
      <c r="G1939" s="463"/>
      <c r="H1939" s="463"/>
      <c r="I1939" s="463"/>
      <c r="J1939" s="463"/>
      <c r="K1939" s="466"/>
      <c r="L1939" s="77"/>
      <c r="P1939" s="281"/>
      <c r="Q1939" s="279" t="str">
        <f>E1939</f>
        <v/>
      </c>
      <c r="R1939" s="281"/>
      <c r="S1939" s="281"/>
    </row>
    <row r="1940" spans="1:19" x14ac:dyDescent="0.25">
      <c r="A1940" s="18"/>
      <c r="B1940" s="194" t="s">
        <v>219</v>
      </c>
      <c r="C1940" s="195" t="s">
        <v>217</v>
      </c>
      <c r="D1940" s="31"/>
      <c r="E1940" s="462" t="str">
        <f>IF('3'!$AD$29="","",'3'!$AD$29)</f>
        <v/>
      </c>
      <c r="F1940" s="463"/>
      <c r="G1940" s="463"/>
      <c r="H1940" s="463"/>
      <c r="I1940" s="463"/>
      <c r="J1940" s="463"/>
      <c r="K1940" s="466"/>
      <c r="L1940" s="3"/>
      <c r="Q1940" s="279" t="str">
        <f>E1940</f>
        <v/>
      </c>
    </row>
    <row r="1941" spans="1:19" s="119" customFormat="1" x14ac:dyDescent="0.2">
      <c r="A1941" s="113"/>
      <c r="B1941" s="194" t="s">
        <v>803</v>
      </c>
      <c r="C1941" s="195" t="s">
        <v>220</v>
      </c>
      <c r="D1941" s="71"/>
      <c r="E1941" s="462" t="str">
        <f>IF('3'!$AD$33="","",'3'!$AD$33)</f>
        <v/>
      </c>
      <c r="F1941" s="463"/>
      <c r="G1941" s="463"/>
      <c r="H1941" s="463"/>
      <c r="I1941" s="463"/>
      <c r="J1941" s="463"/>
      <c r="K1941" s="466"/>
      <c r="L1941" s="77"/>
      <c r="P1941" s="281"/>
      <c r="Q1941" s="279" t="str">
        <f>E1941</f>
        <v/>
      </c>
      <c r="R1941" s="281"/>
      <c r="S1941" s="281"/>
    </row>
    <row r="1942" spans="1:19" s="268" customFormat="1" ht="8.25" x14ac:dyDescent="0.15">
      <c r="A1942" s="266"/>
      <c r="B1942" s="266"/>
      <c r="C1942" s="266"/>
      <c r="D1942" s="266"/>
      <c r="E1942" s="266"/>
      <c r="F1942" s="266"/>
      <c r="G1942" s="266"/>
      <c r="H1942" s="266"/>
      <c r="I1942" s="266"/>
      <c r="J1942" s="266"/>
      <c r="K1942" s="266"/>
      <c r="L1942" s="267"/>
      <c r="P1942" s="277"/>
      <c r="Q1942" s="277"/>
      <c r="R1942" s="277"/>
      <c r="S1942" s="277"/>
    </row>
    <row r="1943" spans="1:19" x14ac:dyDescent="0.25">
      <c r="A1943" s="18"/>
      <c r="B1943" s="121">
        <v>4</v>
      </c>
      <c r="C1943" s="115" t="s">
        <v>221</v>
      </c>
      <c r="D1943" s="185"/>
      <c r="E1943" s="189"/>
      <c r="F1943" s="189"/>
      <c r="G1943" s="189"/>
      <c r="H1943" s="189"/>
      <c r="I1943" s="189"/>
      <c r="J1943" s="189"/>
      <c r="K1943" s="189"/>
      <c r="L1943" s="3"/>
    </row>
    <row r="1944" spans="1:19" x14ac:dyDescent="0.25">
      <c r="A1944" s="18"/>
      <c r="B1944" s="194" t="s">
        <v>222</v>
      </c>
      <c r="C1944" s="195" t="s">
        <v>223</v>
      </c>
      <c r="D1944" s="31"/>
      <c r="E1944" s="462" t="str">
        <f>IF('4'!$AD$8="","",'4'!$AD$8)</f>
        <v/>
      </c>
      <c r="F1944" s="463"/>
      <c r="G1944" s="463"/>
      <c r="H1944" s="463"/>
      <c r="I1944" s="463"/>
      <c r="J1944" s="463"/>
      <c r="K1944" s="466"/>
      <c r="L1944" s="3"/>
      <c r="Q1944" s="279" t="str">
        <f>E1944</f>
        <v/>
      </c>
    </row>
    <row r="1945" spans="1:19" x14ac:dyDescent="0.25">
      <c r="A1945" s="18"/>
      <c r="B1945" s="194" t="s">
        <v>226</v>
      </c>
      <c r="C1945" s="195" t="s">
        <v>224</v>
      </c>
      <c r="D1945" s="31"/>
      <c r="E1945" s="462" t="str">
        <f>IF('4'!$AD$11="","",'4'!$AD$11)</f>
        <v/>
      </c>
      <c r="F1945" s="463"/>
      <c r="G1945" s="463"/>
      <c r="H1945" s="463"/>
      <c r="I1945" s="463"/>
      <c r="J1945" s="463"/>
      <c r="K1945" s="466"/>
      <c r="L1945" s="3"/>
      <c r="Q1945" s="279" t="str">
        <f>E1945</f>
        <v/>
      </c>
    </row>
    <row r="1946" spans="1:19" x14ac:dyDescent="0.25">
      <c r="A1946" s="18"/>
      <c r="B1946" s="194" t="s">
        <v>225</v>
      </c>
      <c r="C1946" s="195" t="s">
        <v>227</v>
      </c>
      <c r="D1946" s="31"/>
      <c r="E1946" s="462" t="str">
        <f>IF('4'!$AD$14="","",'4'!$AD$14)</f>
        <v/>
      </c>
      <c r="F1946" s="463"/>
      <c r="G1946" s="463"/>
      <c r="H1946" s="463"/>
      <c r="I1946" s="463"/>
      <c r="J1946" s="463"/>
      <c r="K1946" s="466"/>
      <c r="L1946" s="3"/>
      <c r="Q1946" s="279" t="str">
        <f>E1946</f>
        <v/>
      </c>
    </row>
    <row r="1947" spans="1:19" x14ac:dyDescent="0.25">
      <c r="A1947" s="18"/>
      <c r="B1947" s="194" t="s">
        <v>228</v>
      </c>
      <c r="C1947" s="195" t="s">
        <v>229</v>
      </c>
      <c r="D1947" s="31"/>
      <c r="E1947" s="462" t="str">
        <f>IF('4'!$AD$17="","",'4'!$AD$17)</f>
        <v/>
      </c>
      <c r="F1947" s="463"/>
      <c r="G1947" s="463"/>
      <c r="H1947" s="463"/>
      <c r="I1947" s="463"/>
      <c r="J1947" s="463"/>
      <c r="K1947" s="466"/>
      <c r="L1947" s="3"/>
      <c r="Q1947" s="279" t="str">
        <f>E1947</f>
        <v/>
      </c>
    </row>
    <row r="1948" spans="1:19" x14ac:dyDescent="0.25">
      <c r="A1948" s="18"/>
      <c r="B1948" s="194" t="s">
        <v>230</v>
      </c>
      <c r="C1948" s="195" t="s">
        <v>427</v>
      </c>
      <c r="D1948" s="31"/>
      <c r="E1948" s="462" t="str">
        <f>IF('4'!$AD$20="","",'4'!$AD$20)</f>
        <v/>
      </c>
      <c r="F1948" s="463"/>
      <c r="G1948" s="463"/>
      <c r="H1948" s="463"/>
      <c r="I1948" s="463"/>
      <c r="J1948" s="463"/>
      <c r="K1948" s="466"/>
      <c r="L1948" s="3"/>
      <c r="Q1948" s="279" t="str">
        <f>E1948</f>
        <v/>
      </c>
    </row>
    <row r="1949" spans="1:19" s="268" customFormat="1" ht="8.25" x14ac:dyDescent="0.15">
      <c r="A1949" s="266"/>
      <c r="B1949" s="266"/>
      <c r="C1949" s="266"/>
      <c r="D1949" s="266"/>
      <c r="E1949" s="266"/>
      <c r="F1949" s="266"/>
      <c r="G1949" s="266"/>
      <c r="H1949" s="266"/>
      <c r="I1949" s="266"/>
      <c r="J1949" s="266"/>
      <c r="K1949" s="266"/>
      <c r="L1949" s="267"/>
      <c r="P1949" s="277"/>
      <c r="Q1949" s="277"/>
      <c r="R1949" s="277"/>
      <c r="S1949" s="277"/>
    </row>
    <row r="1950" spans="1:19" x14ac:dyDescent="0.25">
      <c r="A1950" s="18"/>
      <c r="B1950" s="121">
        <v>5</v>
      </c>
      <c r="C1950" s="115" t="s">
        <v>231</v>
      </c>
      <c r="D1950" s="201">
        <f>FormControl!C2025</f>
        <v>0</v>
      </c>
      <c r="E1950" s="270">
        <f>FormControl!$N$154</f>
        <v>0</v>
      </c>
      <c r="F1950" s="189"/>
      <c r="G1950" s="189"/>
      <c r="H1950" s="189"/>
      <c r="I1950" s="189"/>
      <c r="J1950" s="189"/>
      <c r="K1950" s="189"/>
      <c r="L1950" s="3"/>
    </row>
    <row r="1951" spans="1:19" x14ac:dyDescent="0.25">
      <c r="A1951" s="18"/>
      <c r="B1951" s="123"/>
      <c r="C1951" s="118" t="s">
        <v>595</v>
      </c>
      <c r="D1951" s="192"/>
      <c r="E1951" s="192"/>
      <c r="F1951" s="192"/>
      <c r="G1951" s="192"/>
      <c r="H1951" s="192"/>
      <c r="I1951" s="192"/>
      <c r="J1951" s="192"/>
      <c r="K1951" s="192"/>
      <c r="L1951" s="3"/>
    </row>
    <row r="1952" spans="1:19" x14ac:dyDescent="0.25">
      <c r="A1952" s="18"/>
      <c r="B1952" s="194" t="s">
        <v>233</v>
      </c>
      <c r="C1952" s="196" t="s">
        <v>428</v>
      </c>
      <c r="D1952" s="31"/>
      <c r="E1952" s="462" t="str">
        <f>IF('5'!$AD$12="","",'5'!$AD$12)</f>
        <v/>
      </c>
      <c r="F1952" s="463"/>
      <c r="G1952" s="463"/>
      <c r="H1952" s="463"/>
      <c r="I1952" s="463"/>
      <c r="J1952" s="463"/>
      <c r="K1952" s="466"/>
      <c r="L1952" s="3"/>
      <c r="Q1952" s="279" t="str">
        <f t="shared" ref="Q1952:Q1957" si="126">E1952</f>
        <v/>
      </c>
    </row>
    <row r="1953" spans="1:17" ht="25.5" x14ac:dyDescent="0.25">
      <c r="A1953" s="18"/>
      <c r="B1953" s="194" t="s">
        <v>234</v>
      </c>
      <c r="C1953" s="196" t="s">
        <v>239</v>
      </c>
      <c r="D1953" s="31"/>
      <c r="E1953" s="462" t="str">
        <f>IF('5'!$AD$13="","",'5'!$AD$13)</f>
        <v/>
      </c>
      <c r="F1953" s="463"/>
      <c r="G1953" s="463"/>
      <c r="H1953" s="463"/>
      <c r="I1953" s="463"/>
      <c r="J1953" s="463"/>
      <c r="K1953" s="466"/>
      <c r="L1953" s="3"/>
      <c r="Q1953" s="279" t="str">
        <f t="shared" si="126"/>
        <v/>
      </c>
    </row>
    <row r="1954" spans="1:17" ht="25.5" x14ac:dyDescent="0.25">
      <c r="A1954" s="18"/>
      <c r="B1954" s="194" t="s">
        <v>235</v>
      </c>
      <c r="C1954" s="196" t="s">
        <v>240</v>
      </c>
      <c r="D1954" s="31"/>
      <c r="E1954" s="462" t="str">
        <f>IF('5'!$AD$14="","",'5'!$AD$14)</f>
        <v/>
      </c>
      <c r="F1954" s="463"/>
      <c r="G1954" s="463"/>
      <c r="H1954" s="463"/>
      <c r="I1954" s="463"/>
      <c r="J1954" s="463"/>
      <c r="K1954" s="466"/>
      <c r="L1954" s="3"/>
      <c r="Q1954" s="279" t="str">
        <f t="shared" si="126"/>
        <v/>
      </c>
    </row>
    <row r="1955" spans="1:17" x14ac:dyDescent="0.25">
      <c r="A1955" s="18"/>
      <c r="B1955" s="194" t="s">
        <v>236</v>
      </c>
      <c r="C1955" s="196" t="s">
        <v>241</v>
      </c>
      <c r="D1955" s="31"/>
      <c r="E1955" s="462" t="str">
        <f>IF('5'!$AD$15="","",'5'!$AD$15)</f>
        <v/>
      </c>
      <c r="F1955" s="463"/>
      <c r="G1955" s="463"/>
      <c r="H1955" s="463"/>
      <c r="I1955" s="463"/>
      <c r="J1955" s="463"/>
      <c r="K1955" s="466"/>
      <c r="L1955" s="3"/>
      <c r="Q1955" s="279" t="str">
        <f t="shared" si="126"/>
        <v/>
      </c>
    </row>
    <row r="1956" spans="1:17" x14ac:dyDescent="0.25">
      <c r="A1956" s="18"/>
      <c r="B1956" s="194" t="s">
        <v>237</v>
      </c>
      <c r="C1956" s="196" t="s">
        <v>242</v>
      </c>
      <c r="D1956" s="31"/>
      <c r="E1956" s="462" t="str">
        <f>IF('5'!$AD$16="","",'5'!$AD$16)</f>
        <v/>
      </c>
      <c r="F1956" s="463"/>
      <c r="G1956" s="463"/>
      <c r="H1956" s="463"/>
      <c r="I1956" s="463"/>
      <c r="J1956" s="463"/>
      <c r="K1956" s="466"/>
      <c r="L1956" s="3"/>
      <c r="Q1956" s="279" t="str">
        <f t="shared" si="126"/>
        <v/>
      </c>
    </row>
    <row r="1957" spans="1:17" x14ac:dyDescent="0.25">
      <c r="A1957" s="18"/>
      <c r="B1957" s="194" t="s">
        <v>238</v>
      </c>
      <c r="C1957" s="196" t="s">
        <v>243</v>
      </c>
      <c r="D1957" s="31"/>
      <c r="E1957" s="462" t="str">
        <f>IF('5'!$AD$17="","",'5'!$AD$17)</f>
        <v/>
      </c>
      <c r="F1957" s="463"/>
      <c r="G1957" s="463"/>
      <c r="H1957" s="463"/>
      <c r="I1957" s="463"/>
      <c r="J1957" s="463"/>
      <c r="K1957" s="466"/>
      <c r="L1957" s="3"/>
      <c r="Q1957" s="279" t="str">
        <f t="shared" si="126"/>
        <v/>
      </c>
    </row>
    <row r="1958" spans="1:17" x14ac:dyDescent="0.25">
      <c r="A1958" s="18"/>
      <c r="B1958" s="123"/>
      <c r="C1958" s="118" t="s">
        <v>245</v>
      </c>
      <c r="D1958" s="192"/>
      <c r="E1958" s="192"/>
      <c r="F1958" s="192"/>
      <c r="G1958" s="192"/>
      <c r="H1958" s="192"/>
      <c r="I1958" s="192"/>
      <c r="J1958" s="192"/>
      <c r="K1958" s="192"/>
      <c r="L1958" s="3"/>
    </row>
    <row r="1959" spans="1:17" x14ac:dyDescent="0.25">
      <c r="A1959" s="18"/>
      <c r="B1959" s="194" t="s">
        <v>233</v>
      </c>
      <c r="C1959" s="196" t="s">
        <v>428</v>
      </c>
      <c r="D1959" s="31"/>
      <c r="E1959" s="462" t="str">
        <f>IF('5'!$AD$20="","",'5'!$AD$20)</f>
        <v/>
      </c>
      <c r="F1959" s="463"/>
      <c r="G1959" s="463"/>
      <c r="H1959" s="463"/>
      <c r="I1959" s="463"/>
      <c r="J1959" s="463"/>
      <c r="K1959" s="466"/>
      <c r="L1959" s="3"/>
      <c r="Q1959" s="279" t="str">
        <f t="shared" ref="Q1959:Q1964" si="127">E1959</f>
        <v/>
      </c>
    </row>
    <row r="1960" spans="1:17" ht="25.5" x14ac:dyDescent="0.25">
      <c r="A1960" s="18"/>
      <c r="B1960" s="194" t="s">
        <v>234</v>
      </c>
      <c r="C1960" s="196" t="s">
        <v>239</v>
      </c>
      <c r="D1960" s="31"/>
      <c r="E1960" s="462" t="str">
        <f>IF('5'!$AD$21="","",'5'!$AD$21)</f>
        <v/>
      </c>
      <c r="F1960" s="463"/>
      <c r="G1960" s="463"/>
      <c r="H1960" s="463"/>
      <c r="I1960" s="463"/>
      <c r="J1960" s="463"/>
      <c r="K1960" s="466"/>
      <c r="L1960" s="3"/>
      <c r="Q1960" s="279" t="str">
        <f t="shared" si="127"/>
        <v/>
      </c>
    </row>
    <row r="1961" spans="1:17" ht="25.5" x14ac:dyDescent="0.25">
      <c r="A1961" s="18"/>
      <c r="B1961" s="194" t="s">
        <v>235</v>
      </c>
      <c r="C1961" s="196" t="s">
        <v>240</v>
      </c>
      <c r="D1961" s="31"/>
      <c r="E1961" s="462" t="str">
        <f>IF('5'!$AD$22="","",'5'!$AD$22)</f>
        <v/>
      </c>
      <c r="F1961" s="463"/>
      <c r="G1961" s="463"/>
      <c r="H1961" s="463"/>
      <c r="I1961" s="463"/>
      <c r="J1961" s="463"/>
      <c r="K1961" s="466"/>
      <c r="L1961" s="3"/>
      <c r="Q1961" s="279" t="str">
        <f t="shared" si="127"/>
        <v/>
      </c>
    </row>
    <row r="1962" spans="1:17" x14ac:dyDescent="0.25">
      <c r="A1962" s="18"/>
      <c r="B1962" s="194" t="s">
        <v>236</v>
      </c>
      <c r="C1962" s="196" t="s">
        <v>241</v>
      </c>
      <c r="D1962" s="31"/>
      <c r="E1962" s="462" t="str">
        <f>IF('5'!$AD$23="","",'5'!$AD$23)</f>
        <v/>
      </c>
      <c r="F1962" s="463"/>
      <c r="G1962" s="463"/>
      <c r="H1962" s="463"/>
      <c r="I1962" s="463"/>
      <c r="J1962" s="463"/>
      <c r="K1962" s="466"/>
      <c r="L1962" s="3"/>
      <c r="Q1962" s="279" t="str">
        <f t="shared" si="127"/>
        <v/>
      </c>
    </row>
    <row r="1963" spans="1:17" x14ac:dyDescent="0.25">
      <c r="A1963" s="18"/>
      <c r="B1963" s="194" t="s">
        <v>237</v>
      </c>
      <c r="C1963" s="196" t="s">
        <v>242</v>
      </c>
      <c r="D1963" s="31"/>
      <c r="E1963" s="462" t="str">
        <f>IF('5'!$AD$24="","",'5'!$AD$24)</f>
        <v/>
      </c>
      <c r="F1963" s="463"/>
      <c r="G1963" s="463"/>
      <c r="H1963" s="463"/>
      <c r="I1963" s="463"/>
      <c r="J1963" s="463"/>
      <c r="K1963" s="466"/>
      <c r="L1963" s="3"/>
      <c r="Q1963" s="279" t="str">
        <f t="shared" si="127"/>
        <v/>
      </c>
    </row>
    <row r="1964" spans="1:17" x14ac:dyDescent="0.25">
      <c r="A1964" s="18"/>
      <c r="B1964" s="194" t="s">
        <v>238</v>
      </c>
      <c r="C1964" s="196" t="s">
        <v>243</v>
      </c>
      <c r="D1964" s="31"/>
      <c r="E1964" s="462" t="str">
        <f>IF('5'!$AD$25="","",'5'!$AD$25)</f>
        <v/>
      </c>
      <c r="F1964" s="463"/>
      <c r="G1964" s="463"/>
      <c r="H1964" s="463"/>
      <c r="I1964" s="463"/>
      <c r="J1964" s="463"/>
      <c r="K1964" s="466"/>
      <c r="L1964" s="3"/>
      <c r="Q1964" s="279" t="str">
        <f t="shared" si="127"/>
        <v/>
      </c>
    </row>
    <row r="1965" spans="1:17" x14ac:dyDescent="0.25">
      <c r="A1965" s="18"/>
      <c r="B1965" s="123"/>
      <c r="C1965" s="118" t="s">
        <v>246</v>
      </c>
      <c r="D1965" s="192"/>
      <c r="E1965" s="192"/>
      <c r="F1965" s="192"/>
      <c r="G1965" s="192"/>
      <c r="H1965" s="192"/>
      <c r="I1965" s="192"/>
      <c r="J1965" s="192"/>
      <c r="K1965" s="192"/>
      <c r="L1965" s="3"/>
    </row>
    <row r="1966" spans="1:17" x14ac:dyDescent="0.25">
      <c r="A1966" s="18"/>
      <c r="B1966" s="194" t="s">
        <v>233</v>
      </c>
      <c r="C1966" s="196" t="s">
        <v>428</v>
      </c>
      <c r="D1966" s="31"/>
      <c r="E1966" s="462" t="str">
        <f>IF('5'!$AD$28="","",'5'!$AD$28)</f>
        <v/>
      </c>
      <c r="F1966" s="463"/>
      <c r="G1966" s="463"/>
      <c r="H1966" s="463"/>
      <c r="I1966" s="463"/>
      <c r="J1966" s="463"/>
      <c r="K1966" s="466"/>
      <c r="L1966" s="3"/>
      <c r="Q1966" s="279" t="str">
        <f t="shared" ref="Q1966:Q1971" si="128">E1966</f>
        <v/>
      </c>
    </row>
    <row r="1967" spans="1:17" ht="25.5" x14ac:dyDescent="0.25">
      <c r="A1967" s="18"/>
      <c r="B1967" s="194" t="s">
        <v>234</v>
      </c>
      <c r="C1967" s="196" t="s">
        <v>239</v>
      </c>
      <c r="D1967" s="31"/>
      <c r="E1967" s="462" t="str">
        <f>IF('5'!$AD$29="","",'5'!$AD$29)</f>
        <v/>
      </c>
      <c r="F1967" s="463"/>
      <c r="G1967" s="463"/>
      <c r="H1967" s="463"/>
      <c r="I1967" s="463"/>
      <c r="J1967" s="463"/>
      <c r="K1967" s="466"/>
      <c r="L1967" s="3"/>
      <c r="Q1967" s="279" t="str">
        <f t="shared" si="128"/>
        <v/>
      </c>
    </row>
    <row r="1968" spans="1:17" ht="25.5" x14ac:dyDescent="0.25">
      <c r="A1968" s="18"/>
      <c r="B1968" s="194" t="s">
        <v>235</v>
      </c>
      <c r="C1968" s="196" t="s">
        <v>240</v>
      </c>
      <c r="D1968" s="31"/>
      <c r="E1968" s="462" t="str">
        <f>IF('5'!$AD$30="","",'5'!$AD$30)</f>
        <v/>
      </c>
      <c r="F1968" s="463"/>
      <c r="G1968" s="463"/>
      <c r="H1968" s="463"/>
      <c r="I1968" s="463"/>
      <c r="J1968" s="463"/>
      <c r="K1968" s="466"/>
      <c r="L1968" s="3"/>
      <c r="Q1968" s="279" t="str">
        <f t="shared" si="128"/>
        <v/>
      </c>
    </row>
    <row r="1969" spans="1:17" x14ac:dyDescent="0.25">
      <c r="A1969" s="18"/>
      <c r="B1969" s="194" t="s">
        <v>236</v>
      </c>
      <c r="C1969" s="196" t="s">
        <v>241</v>
      </c>
      <c r="D1969" s="31"/>
      <c r="E1969" s="462" t="str">
        <f>IF('5'!$AD$31="","",'5'!$AD$31)</f>
        <v/>
      </c>
      <c r="F1969" s="463"/>
      <c r="G1969" s="463"/>
      <c r="H1969" s="463"/>
      <c r="I1969" s="463"/>
      <c r="J1969" s="463"/>
      <c r="K1969" s="466"/>
      <c r="L1969" s="3"/>
      <c r="Q1969" s="279" t="str">
        <f t="shared" si="128"/>
        <v/>
      </c>
    </row>
    <row r="1970" spans="1:17" x14ac:dyDescent="0.25">
      <c r="A1970" s="18"/>
      <c r="B1970" s="194" t="s">
        <v>237</v>
      </c>
      <c r="C1970" s="196" t="s">
        <v>242</v>
      </c>
      <c r="D1970" s="31"/>
      <c r="E1970" s="462" t="str">
        <f>IF('5'!$AD$32="","",'5'!$AD$32)</f>
        <v/>
      </c>
      <c r="F1970" s="463"/>
      <c r="G1970" s="463"/>
      <c r="H1970" s="463"/>
      <c r="I1970" s="463"/>
      <c r="J1970" s="463"/>
      <c r="K1970" s="466"/>
      <c r="L1970" s="3"/>
      <c r="Q1970" s="279" t="str">
        <f t="shared" si="128"/>
        <v/>
      </c>
    </row>
    <row r="1971" spans="1:17" x14ac:dyDescent="0.25">
      <c r="A1971" s="18"/>
      <c r="B1971" s="194" t="s">
        <v>238</v>
      </c>
      <c r="C1971" s="196" t="s">
        <v>243</v>
      </c>
      <c r="D1971" s="31"/>
      <c r="E1971" s="462" t="str">
        <f>IF('5'!$AD$33="","",'5'!$AD$33)</f>
        <v/>
      </c>
      <c r="F1971" s="463"/>
      <c r="G1971" s="463"/>
      <c r="H1971" s="463"/>
      <c r="I1971" s="463"/>
      <c r="J1971" s="463"/>
      <c r="K1971" s="466"/>
      <c r="L1971" s="3"/>
      <c r="Q1971" s="279" t="str">
        <f t="shared" si="128"/>
        <v/>
      </c>
    </row>
    <row r="1972" spans="1:17" x14ac:dyDescent="0.25">
      <c r="A1972" s="18"/>
      <c r="B1972" s="123"/>
      <c r="C1972" s="118" t="s">
        <v>247</v>
      </c>
      <c r="D1972" s="192"/>
      <c r="E1972" s="192"/>
      <c r="F1972" s="192"/>
      <c r="G1972" s="192"/>
      <c r="H1972" s="192"/>
      <c r="I1972" s="192"/>
      <c r="J1972" s="192"/>
      <c r="K1972" s="192"/>
      <c r="L1972" s="3"/>
    </row>
    <row r="1973" spans="1:17" x14ac:dyDescent="0.25">
      <c r="A1973" s="18"/>
      <c r="B1973" s="194" t="s">
        <v>233</v>
      </c>
      <c r="C1973" s="196" t="s">
        <v>428</v>
      </c>
      <c r="D1973" s="31"/>
      <c r="E1973" s="462" t="str">
        <f>IF('5'!$AD$36="","",'5'!$AD$36)</f>
        <v/>
      </c>
      <c r="F1973" s="463"/>
      <c r="G1973" s="463"/>
      <c r="H1973" s="463"/>
      <c r="I1973" s="463"/>
      <c r="J1973" s="463"/>
      <c r="K1973" s="466"/>
      <c r="L1973" s="3"/>
      <c r="Q1973" s="279" t="str">
        <f t="shared" ref="Q1973:Q1978" si="129">E1973</f>
        <v/>
      </c>
    </row>
    <row r="1974" spans="1:17" ht="25.5" x14ac:dyDescent="0.25">
      <c r="A1974" s="18"/>
      <c r="B1974" s="194" t="s">
        <v>234</v>
      </c>
      <c r="C1974" s="196" t="s">
        <v>239</v>
      </c>
      <c r="D1974" s="31"/>
      <c r="E1974" s="462" t="str">
        <f>IF('5'!$AD$37="","",'5'!$AD$37)</f>
        <v/>
      </c>
      <c r="F1974" s="463"/>
      <c r="G1974" s="463"/>
      <c r="H1974" s="463"/>
      <c r="I1974" s="463"/>
      <c r="J1974" s="463"/>
      <c r="K1974" s="466"/>
      <c r="L1974" s="3"/>
      <c r="Q1974" s="279" t="str">
        <f t="shared" si="129"/>
        <v/>
      </c>
    </row>
    <row r="1975" spans="1:17" ht="25.5" x14ac:dyDescent="0.25">
      <c r="A1975" s="18"/>
      <c r="B1975" s="194" t="s">
        <v>235</v>
      </c>
      <c r="C1975" s="196" t="s">
        <v>240</v>
      </c>
      <c r="D1975" s="31"/>
      <c r="E1975" s="462" t="str">
        <f>IF('5'!$AD$38="","",'5'!$AD$38)</f>
        <v/>
      </c>
      <c r="F1975" s="463"/>
      <c r="G1975" s="463"/>
      <c r="H1975" s="463"/>
      <c r="I1975" s="463"/>
      <c r="J1975" s="463"/>
      <c r="K1975" s="466"/>
      <c r="L1975" s="3"/>
      <c r="Q1975" s="279" t="str">
        <f t="shared" si="129"/>
        <v/>
      </c>
    </row>
    <row r="1976" spans="1:17" x14ac:dyDescent="0.25">
      <c r="A1976" s="18"/>
      <c r="B1976" s="194" t="s">
        <v>236</v>
      </c>
      <c r="C1976" s="196" t="s">
        <v>241</v>
      </c>
      <c r="D1976" s="31"/>
      <c r="E1976" s="462" t="str">
        <f>IF('5'!$AD$39="","",'5'!$AD$39)</f>
        <v/>
      </c>
      <c r="F1976" s="463"/>
      <c r="G1976" s="463"/>
      <c r="H1976" s="463"/>
      <c r="I1976" s="463"/>
      <c r="J1976" s="463"/>
      <c r="K1976" s="466"/>
      <c r="L1976" s="3"/>
      <c r="Q1976" s="279" t="str">
        <f t="shared" si="129"/>
        <v/>
      </c>
    </row>
    <row r="1977" spans="1:17" x14ac:dyDescent="0.25">
      <c r="A1977" s="18"/>
      <c r="B1977" s="194" t="s">
        <v>237</v>
      </c>
      <c r="C1977" s="196" t="s">
        <v>242</v>
      </c>
      <c r="D1977" s="31"/>
      <c r="E1977" s="462" t="str">
        <f>IF('5'!$AD$40="","",'5'!$AD$40)</f>
        <v/>
      </c>
      <c r="F1977" s="463"/>
      <c r="G1977" s="463"/>
      <c r="H1977" s="463"/>
      <c r="I1977" s="463"/>
      <c r="J1977" s="463"/>
      <c r="K1977" s="466"/>
      <c r="L1977" s="3"/>
      <c r="Q1977" s="279" t="str">
        <f t="shared" si="129"/>
        <v/>
      </c>
    </row>
    <row r="1978" spans="1:17" x14ac:dyDescent="0.25">
      <c r="A1978" s="18"/>
      <c r="B1978" s="194" t="s">
        <v>238</v>
      </c>
      <c r="C1978" s="196" t="s">
        <v>243</v>
      </c>
      <c r="D1978" s="31"/>
      <c r="E1978" s="462" t="str">
        <f>IF('5'!$AD$41="","",'5'!$AD$41)</f>
        <v/>
      </c>
      <c r="F1978" s="463"/>
      <c r="G1978" s="463"/>
      <c r="H1978" s="463"/>
      <c r="I1978" s="463"/>
      <c r="J1978" s="463"/>
      <c r="K1978" s="466"/>
      <c r="L1978" s="3"/>
      <c r="Q1978" s="279" t="str">
        <f t="shared" si="129"/>
        <v/>
      </c>
    </row>
    <row r="1979" spans="1:17" x14ac:dyDescent="0.25">
      <c r="A1979" s="18"/>
      <c r="B1979" s="123"/>
      <c r="C1979" s="118" t="s">
        <v>248</v>
      </c>
      <c r="D1979" s="192"/>
      <c r="E1979" s="192"/>
      <c r="F1979" s="192"/>
      <c r="G1979" s="192"/>
      <c r="H1979" s="192"/>
      <c r="I1979" s="192"/>
      <c r="J1979" s="192"/>
      <c r="K1979" s="192"/>
      <c r="L1979" s="3"/>
    </row>
    <row r="1980" spans="1:17" x14ac:dyDescent="0.25">
      <c r="A1980" s="18"/>
      <c r="B1980" s="194" t="s">
        <v>233</v>
      </c>
      <c r="C1980" s="196" t="s">
        <v>428</v>
      </c>
      <c r="D1980" s="31"/>
      <c r="E1980" s="462" t="str">
        <f>IF('5'!$AD$44="","",'5'!$AD$44)</f>
        <v/>
      </c>
      <c r="F1980" s="463"/>
      <c r="G1980" s="463"/>
      <c r="H1980" s="463"/>
      <c r="I1980" s="463"/>
      <c r="J1980" s="463"/>
      <c r="K1980" s="466"/>
      <c r="L1980" s="3"/>
      <c r="Q1980" s="279" t="str">
        <f t="shared" ref="Q1980:Q1985" si="130">E1980</f>
        <v/>
      </c>
    </row>
    <row r="1981" spans="1:17" ht="25.5" x14ac:dyDescent="0.25">
      <c r="A1981" s="18"/>
      <c r="B1981" s="194" t="s">
        <v>234</v>
      </c>
      <c r="C1981" s="196" t="s">
        <v>239</v>
      </c>
      <c r="D1981" s="31"/>
      <c r="E1981" s="462" t="str">
        <f>IF('5'!$AD$45="","",'5'!$AD$45)</f>
        <v/>
      </c>
      <c r="F1981" s="463"/>
      <c r="G1981" s="463"/>
      <c r="H1981" s="463"/>
      <c r="I1981" s="463"/>
      <c r="J1981" s="463"/>
      <c r="K1981" s="466"/>
      <c r="L1981" s="3"/>
      <c r="Q1981" s="279" t="str">
        <f t="shared" si="130"/>
        <v/>
      </c>
    </row>
    <row r="1982" spans="1:17" ht="25.5" x14ac:dyDescent="0.25">
      <c r="A1982" s="18"/>
      <c r="B1982" s="194" t="s">
        <v>235</v>
      </c>
      <c r="C1982" s="196" t="s">
        <v>240</v>
      </c>
      <c r="D1982" s="31"/>
      <c r="E1982" s="462" t="str">
        <f>IF('5'!$AD$46="","",'5'!$AD$46)</f>
        <v/>
      </c>
      <c r="F1982" s="463"/>
      <c r="G1982" s="463"/>
      <c r="H1982" s="463"/>
      <c r="I1982" s="463"/>
      <c r="J1982" s="463"/>
      <c r="K1982" s="466"/>
      <c r="L1982" s="3"/>
      <c r="Q1982" s="279" t="str">
        <f t="shared" si="130"/>
        <v/>
      </c>
    </row>
    <row r="1983" spans="1:17" x14ac:dyDescent="0.25">
      <c r="A1983" s="18"/>
      <c r="B1983" s="194" t="s">
        <v>236</v>
      </c>
      <c r="C1983" s="196" t="s">
        <v>241</v>
      </c>
      <c r="D1983" s="31"/>
      <c r="E1983" s="462" t="str">
        <f>IF('5'!$AD$47="","",'5'!$AD$47)</f>
        <v/>
      </c>
      <c r="F1983" s="463"/>
      <c r="G1983" s="463"/>
      <c r="H1983" s="463"/>
      <c r="I1983" s="463"/>
      <c r="J1983" s="463"/>
      <c r="K1983" s="466"/>
      <c r="L1983" s="3"/>
      <c r="Q1983" s="279" t="str">
        <f t="shared" si="130"/>
        <v/>
      </c>
    </row>
    <row r="1984" spans="1:17" x14ac:dyDescent="0.25">
      <c r="A1984" s="18"/>
      <c r="B1984" s="194" t="s">
        <v>237</v>
      </c>
      <c r="C1984" s="196" t="s">
        <v>242</v>
      </c>
      <c r="D1984" s="31"/>
      <c r="E1984" s="462" t="str">
        <f>IF('5'!$AD$48="","",'5'!$AD$48)</f>
        <v/>
      </c>
      <c r="F1984" s="463"/>
      <c r="G1984" s="463"/>
      <c r="H1984" s="463"/>
      <c r="I1984" s="463"/>
      <c r="J1984" s="463"/>
      <c r="K1984" s="466"/>
      <c r="L1984" s="3"/>
      <c r="Q1984" s="279" t="str">
        <f t="shared" si="130"/>
        <v/>
      </c>
    </row>
    <row r="1985" spans="1:19" x14ac:dyDescent="0.25">
      <c r="A1985" s="18"/>
      <c r="B1985" s="194" t="s">
        <v>238</v>
      </c>
      <c r="C1985" s="196" t="s">
        <v>243</v>
      </c>
      <c r="D1985" s="31"/>
      <c r="E1985" s="462" t="str">
        <f>IF('5'!$AD$49="","",'5'!$AD$49)</f>
        <v/>
      </c>
      <c r="F1985" s="463"/>
      <c r="G1985" s="463"/>
      <c r="H1985" s="463"/>
      <c r="I1985" s="463"/>
      <c r="J1985" s="463"/>
      <c r="K1985" s="466"/>
      <c r="L1985" s="3"/>
      <c r="Q1985" s="279" t="str">
        <f t="shared" si="130"/>
        <v/>
      </c>
    </row>
    <row r="1986" spans="1:19" s="268" customFormat="1" ht="8.25" x14ac:dyDescent="0.15">
      <c r="A1986" s="266"/>
      <c r="B1986" s="266"/>
      <c r="C1986" s="266"/>
      <c r="D1986" s="266"/>
      <c r="E1986" s="266"/>
      <c r="F1986" s="266"/>
      <c r="G1986" s="266"/>
      <c r="H1986" s="266"/>
      <c r="I1986" s="266"/>
      <c r="J1986" s="266"/>
      <c r="K1986" s="266"/>
      <c r="L1986" s="267"/>
      <c r="P1986" s="277"/>
      <c r="Q1986" s="277"/>
      <c r="R1986" s="277"/>
      <c r="S1986" s="277"/>
    </row>
    <row r="1987" spans="1:19" x14ac:dyDescent="0.25">
      <c r="A1987" s="18"/>
      <c r="B1987" s="121">
        <v>6</v>
      </c>
      <c r="C1987" s="115" t="s">
        <v>429</v>
      </c>
      <c r="D1987" s="185"/>
      <c r="E1987" s="189"/>
      <c r="F1987" s="189"/>
      <c r="G1987" s="189"/>
      <c r="H1987" s="189"/>
      <c r="I1987" s="189"/>
      <c r="J1987" s="189"/>
      <c r="K1987" s="189"/>
      <c r="L1987" s="3"/>
    </row>
    <row r="1988" spans="1:19" x14ac:dyDescent="0.25">
      <c r="A1988" s="18"/>
      <c r="B1988" s="194" t="s">
        <v>253</v>
      </c>
      <c r="C1988" s="195" t="s">
        <v>430</v>
      </c>
      <c r="D1988" s="31"/>
      <c r="E1988" s="462" t="str">
        <f>IF('6'!$AD$8="","",'6'!$AD$8)</f>
        <v/>
      </c>
      <c r="F1988" s="463"/>
      <c r="G1988" s="463"/>
      <c r="H1988" s="464" t="str">
        <f>IF('6'!$AD$10="","",'6'!$AD$10)</f>
        <v/>
      </c>
      <c r="I1988" s="464"/>
      <c r="J1988" s="464"/>
      <c r="K1988" s="464"/>
      <c r="L1988" s="3"/>
      <c r="R1988" s="279" t="str">
        <f>H1988</f>
        <v/>
      </c>
    </row>
    <row r="1989" spans="1:19" x14ac:dyDescent="0.25">
      <c r="A1989" s="18"/>
      <c r="B1989" s="194" t="s">
        <v>254</v>
      </c>
      <c r="C1989" s="195" t="s">
        <v>431</v>
      </c>
      <c r="D1989" s="31"/>
      <c r="E1989" s="462" t="str">
        <f>IF('6'!$AD$13="","",'6'!$AD$13)</f>
        <v/>
      </c>
      <c r="F1989" s="463"/>
      <c r="G1989" s="463"/>
      <c r="H1989" s="464" t="str">
        <f>IF('6'!$AD$15="","",'6'!$AD$15)</f>
        <v/>
      </c>
      <c r="I1989" s="464"/>
      <c r="J1989" s="464"/>
      <c r="K1989" s="464"/>
      <c r="L1989" s="3"/>
      <c r="R1989" s="279" t="str">
        <f>H1989</f>
        <v/>
      </c>
    </row>
    <row r="1990" spans="1:19" x14ac:dyDescent="0.25">
      <c r="A1990" s="18"/>
      <c r="B1990" s="194" t="s">
        <v>256</v>
      </c>
      <c r="C1990" s="195" t="s">
        <v>279</v>
      </c>
      <c r="D1990" s="31"/>
      <c r="E1990" s="462" t="str">
        <f>IF('6'!$AD$18="","",'6'!$AD$18)</f>
        <v/>
      </c>
      <c r="F1990" s="463"/>
      <c r="G1990" s="463"/>
      <c r="H1990" s="463"/>
      <c r="I1990" s="463"/>
      <c r="J1990" s="463"/>
      <c r="K1990" s="466"/>
      <c r="L1990" s="3"/>
      <c r="Q1990" s="279" t="str">
        <f>E1990</f>
        <v/>
      </c>
    </row>
    <row r="1991" spans="1:19" x14ac:dyDescent="0.25">
      <c r="A1991" s="18"/>
      <c r="B1991" s="194" t="s">
        <v>258</v>
      </c>
      <c r="C1991" s="195" t="s">
        <v>257</v>
      </c>
      <c r="D1991" s="31"/>
      <c r="E1991" s="462" t="str">
        <f>IF('6'!$AD$21="","",'6'!$AD$21)</f>
        <v/>
      </c>
      <c r="F1991" s="463"/>
      <c r="G1991" s="463"/>
      <c r="H1991" s="463"/>
      <c r="I1991" s="463"/>
      <c r="J1991" s="463"/>
      <c r="K1991" s="466"/>
      <c r="L1991" s="3"/>
      <c r="Q1991" s="279" t="str">
        <f>E1991</f>
        <v/>
      </c>
    </row>
    <row r="1992" spans="1:19" x14ac:dyDescent="0.25">
      <c r="A1992" s="18"/>
      <c r="B1992" s="194" t="s">
        <v>261</v>
      </c>
      <c r="C1992" s="195" t="s">
        <v>432</v>
      </c>
      <c r="D1992" s="31"/>
      <c r="E1992" s="462" t="str">
        <f>IF('6'!$AD$24="","",'6'!$AD$24)</f>
        <v/>
      </c>
      <c r="F1992" s="463"/>
      <c r="G1992" s="463"/>
      <c r="H1992" s="463"/>
      <c r="I1992" s="463"/>
      <c r="J1992" s="463"/>
      <c r="K1992" s="466"/>
      <c r="L1992" s="3"/>
      <c r="Q1992" s="279" t="str">
        <f>E1992</f>
        <v/>
      </c>
    </row>
    <row r="1993" spans="1:19" x14ac:dyDescent="0.25">
      <c r="A1993" s="18"/>
      <c r="B1993" s="194" t="s">
        <v>520</v>
      </c>
      <c r="C1993" s="195" t="s">
        <v>521</v>
      </c>
      <c r="D1993" s="31"/>
      <c r="E1993" s="462" t="str">
        <f>IF('6'!$AD$27="","",'6'!$AD$27)</f>
        <v/>
      </c>
      <c r="F1993" s="463"/>
      <c r="G1993" s="463"/>
      <c r="H1993" s="463"/>
      <c r="I1993" s="463"/>
      <c r="J1993" s="463"/>
      <c r="K1993" s="466"/>
      <c r="L1993" s="3"/>
      <c r="Q1993" s="279" t="str">
        <f>E1993</f>
        <v/>
      </c>
    </row>
    <row r="1994" spans="1:19" s="268" customFormat="1" ht="8.25" x14ac:dyDescent="0.15">
      <c r="A1994" s="266"/>
      <c r="B1994" s="266"/>
      <c r="C1994" s="266"/>
      <c r="D1994" s="266"/>
      <c r="E1994" s="266"/>
      <c r="F1994" s="266"/>
      <c r="G1994" s="266"/>
      <c r="H1994" s="266"/>
      <c r="I1994" s="266"/>
      <c r="J1994" s="266"/>
      <c r="K1994" s="266"/>
      <c r="L1994" s="267"/>
      <c r="P1994" s="277"/>
      <c r="Q1994" s="277"/>
      <c r="R1994" s="277"/>
      <c r="S1994" s="277"/>
    </row>
    <row r="1995" spans="1:19" x14ac:dyDescent="0.25">
      <c r="A1995" s="18"/>
      <c r="B1995" s="121">
        <v>7</v>
      </c>
      <c r="C1995" s="115" t="s">
        <v>263</v>
      </c>
      <c r="D1995" s="189"/>
      <c r="E1995" s="189"/>
      <c r="F1995" s="189"/>
      <c r="G1995" s="189"/>
      <c r="H1995" s="189"/>
      <c r="I1995" s="189"/>
      <c r="J1995" s="189"/>
      <c r="K1995" s="189"/>
      <c r="L1995" s="3"/>
      <c r="R1995" s="279"/>
    </row>
    <row r="1996" spans="1:19" x14ac:dyDescent="0.25">
      <c r="A1996" s="18"/>
      <c r="B1996" s="194" t="s">
        <v>264</v>
      </c>
      <c r="C1996" s="195" t="s">
        <v>262</v>
      </c>
      <c r="D1996" s="31"/>
      <c r="E1996" s="462" t="str">
        <f>IF('7'!$AD$10="","",'7'!$AD$10)</f>
        <v/>
      </c>
      <c r="F1996" s="463"/>
      <c r="G1996" s="463"/>
      <c r="H1996" s="464" t="str">
        <f>IF('7'!$AD$12="","",'7'!$AD$12)</f>
        <v/>
      </c>
      <c r="I1996" s="464"/>
      <c r="J1996" s="464"/>
      <c r="K1996" s="464"/>
      <c r="L1996" s="3"/>
      <c r="R1996" s="279" t="str">
        <f>H1996</f>
        <v/>
      </c>
    </row>
    <row r="1997" spans="1:19" x14ac:dyDescent="0.25">
      <c r="A1997" s="18"/>
      <c r="B1997" s="194" t="s">
        <v>269</v>
      </c>
      <c r="C1997" s="195" t="s">
        <v>265</v>
      </c>
      <c r="D1997" s="31"/>
      <c r="E1997" s="462" t="str">
        <f>IF('7'!$AD$15="","",'7'!$AD$15)</f>
        <v/>
      </c>
      <c r="F1997" s="463"/>
      <c r="G1997" s="463"/>
      <c r="H1997" s="464" t="str">
        <f>IF('7'!$AD$16="","",'7'!$AD$16)</f>
        <v/>
      </c>
      <c r="I1997" s="464"/>
      <c r="J1997" s="464"/>
      <c r="K1997" s="464"/>
      <c r="L1997" s="3"/>
      <c r="R1997" s="279" t="str">
        <f>H1997</f>
        <v/>
      </c>
    </row>
    <row r="1998" spans="1:19" x14ac:dyDescent="0.25">
      <c r="A1998" s="18"/>
      <c r="B1998" s="194" t="s">
        <v>278</v>
      </c>
      <c r="C1998" s="195" t="s">
        <v>270</v>
      </c>
      <c r="D1998" s="31"/>
      <c r="E1998" s="462" t="str">
        <f>IF('7'!$AD$19="","",'7'!$AD$19)</f>
        <v/>
      </c>
      <c r="F1998" s="463"/>
      <c r="G1998" s="463"/>
      <c r="H1998" s="464" t="str">
        <f>IF('7'!$AD$21="","",'7'!$AD$21)</f>
        <v/>
      </c>
      <c r="I1998" s="464"/>
      <c r="J1998" s="464"/>
      <c r="K1998" s="464"/>
      <c r="L1998" s="3"/>
      <c r="R1998" s="279" t="str">
        <f>H1998</f>
        <v/>
      </c>
    </row>
    <row r="1999" spans="1:19" x14ac:dyDescent="0.25">
      <c r="A1999" s="18"/>
      <c r="B1999" s="194" t="s">
        <v>281</v>
      </c>
      <c r="C1999" s="195" t="s">
        <v>282</v>
      </c>
      <c r="D1999" s="31"/>
      <c r="E1999" s="462" t="str">
        <f>IF('7'!$AD$28="","",'7'!$AD$28)</f>
        <v/>
      </c>
      <c r="F1999" s="463"/>
      <c r="G1999" s="463"/>
      <c r="H1999" s="464" t="str">
        <f>IF('7'!$AD$30="","",'7'!$AD$30)</f>
        <v/>
      </c>
      <c r="I1999" s="464"/>
      <c r="J1999" s="464"/>
      <c r="K1999" s="464"/>
      <c r="L1999" s="3"/>
      <c r="R1999" s="279" t="str">
        <f>H1999</f>
        <v/>
      </c>
    </row>
    <row r="2000" spans="1:19" x14ac:dyDescent="0.25">
      <c r="A2000" s="18"/>
      <c r="B2000" s="194" t="s">
        <v>286</v>
      </c>
      <c r="C2000" s="195" t="s">
        <v>287</v>
      </c>
      <c r="D2000" s="31"/>
      <c r="E2000" s="462" t="str">
        <f>IF('7'!$AD$33="","",'7'!$AD$33)</f>
        <v/>
      </c>
      <c r="F2000" s="463"/>
      <c r="G2000" s="463"/>
      <c r="H2000" s="464" t="str">
        <f>IF('7'!$AD$34="","",'7'!$AD$34)</f>
        <v/>
      </c>
      <c r="I2000" s="464"/>
      <c r="J2000" s="464"/>
      <c r="K2000" s="464"/>
      <c r="L2000" s="3"/>
      <c r="R2000" s="279" t="str">
        <f>H2000</f>
        <v/>
      </c>
    </row>
    <row r="2001" spans="1:19" x14ac:dyDescent="0.25">
      <c r="A2001" s="18"/>
      <c r="B2001" s="194" t="s">
        <v>290</v>
      </c>
      <c r="C2001" s="195" t="s">
        <v>436</v>
      </c>
      <c r="D2001" s="31"/>
      <c r="E2001" s="462" t="str">
        <f>IF('7'!$AD$38="","",'7'!$AD$38)</f>
        <v/>
      </c>
      <c r="F2001" s="463"/>
      <c r="G2001" s="463"/>
      <c r="H2001" s="474" t="str">
        <f>IF('7'!$AD$41="","",'7'!$AD$41)</f>
        <v/>
      </c>
      <c r="I2001" s="475"/>
      <c r="J2001" s="475"/>
      <c r="K2001" s="476"/>
      <c r="L2001" s="3"/>
      <c r="Q2001" s="279" t="str">
        <f>H2001</f>
        <v/>
      </c>
    </row>
    <row r="2002" spans="1:19" x14ac:dyDescent="0.25">
      <c r="A2002" s="18"/>
      <c r="B2002" s="194"/>
      <c r="C2002" s="195" t="s">
        <v>437</v>
      </c>
      <c r="D2002" s="31"/>
      <c r="E2002" s="462" t="str">
        <f>IF('7'!$AD$39="","",'7'!$AD$39)</f>
        <v/>
      </c>
      <c r="F2002" s="463"/>
      <c r="G2002" s="463"/>
      <c r="H2002" s="479"/>
      <c r="I2002" s="480"/>
      <c r="J2002" s="480"/>
      <c r="K2002" s="481"/>
      <c r="L2002" s="3"/>
      <c r="R2002" s="279"/>
    </row>
    <row r="2003" spans="1:19" x14ac:dyDescent="0.25">
      <c r="A2003" s="18"/>
      <c r="B2003" s="194" t="s">
        <v>294</v>
      </c>
      <c r="C2003" s="195" t="s">
        <v>434</v>
      </c>
      <c r="D2003" s="31"/>
      <c r="E2003" s="462" t="str">
        <f>IF('7'!$AD$47="","",'7'!$AD$47)</f>
        <v/>
      </c>
      <c r="F2003" s="463"/>
      <c r="G2003" s="463"/>
      <c r="H2003" s="464" t="str">
        <f>IF('7'!$AD$48="","",'7'!$AD$48)</f>
        <v/>
      </c>
      <c r="I2003" s="464"/>
      <c r="J2003" s="464"/>
      <c r="K2003" s="464"/>
      <c r="L2003" s="3"/>
      <c r="R2003" s="279" t="str">
        <f>H2003</f>
        <v/>
      </c>
    </row>
    <row r="2004" spans="1:19" x14ac:dyDescent="0.25">
      <c r="A2004" s="18"/>
      <c r="B2004" s="194" t="s">
        <v>433</v>
      </c>
      <c r="C2004" s="195" t="s">
        <v>435</v>
      </c>
      <c r="D2004" s="31"/>
      <c r="E2004" s="462" t="str">
        <f>IF('7'!$AD$56="","",'7'!$AD$56)</f>
        <v/>
      </c>
      <c r="F2004" s="463"/>
      <c r="G2004" s="463"/>
      <c r="H2004" s="464" t="str">
        <f>IF('7'!$AD$57="","",'7'!$AD$57)</f>
        <v/>
      </c>
      <c r="I2004" s="464"/>
      <c r="J2004" s="464"/>
      <c r="K2004" s="464"/>
      <c r="L2004" s="3"/>
      <c r="R2004" s="279" t="str">
        <f>H2004</f>
        <v/>
      </c>
    </row>
    <row r="2005" spans="1:19" s="268" customFormat="1" ht="8.25" x14ac:dyDescent="0.15">
      <c r="A2005" s="266"/>
      <c r="B2005" s="266"/>
      <c r="C2005" s="266"/>
      <c r="D2005" s="266"/>
      <c r="E2005" s="266"/>
      <c r="F2005" s="266"/>
      <c r="G2005" s="266"/>
      <c r="H2005" s="266"/>
      <c r="I2005" s="266"/>
      <c r="J2005" s="266"/>
      <c r="K2005" s="266"/>
      <c r="L2005" s="267"/>
      <c r="P2005" s="277"/>
      <c r="Q2005" s="277"/>
      <c r="R2005" s="277"/>
      <c r="S2005" s="277"/>
    </row>
    <row r="2006" spans="1:19" x14ac:dyDescent="0.25">
      <c r="A2006" s="18"/>
      <c r="B2006" s="121">
        <v>8</v>
      </c>
      <c r="C2006" s="115" t="s">
        <v>298</v>
      </c>
      <c r="D2006" s="189"/>
      <c r="E2006" s="189"/>
      <c r="F2006" s="189"/>
      <c r="G2006" s="189"/>
      <c r="H2006" s="189"/>
      <c r="I2006" s="189"/>
      <c r="J2006" s="189"/>
      <c r="K2006" s="189"/>
      <c r="L2006" s="3"/>
    </row>
    <row r="2007" spans="1:19" ht="25.5" x14ac:dyDescent="0.25">
      <c r="A2007" s="18"/>
      <c r="B2007" s="196" t="s">
        <v>300</v>
      </c>
      <c r="C2007" s="196" t="s">
        <v>439</v>
      </c>
      <c r="D2007" s="196"/>
      <c r="E2007" s="196"/>
      <c r="F2007" s="196"/>
      <c r="G2007" s="196"/>
      <c r="H2007" s="196"/>
      <c r="I2007" s="196"/>
      <c r="J2007" s="196"/>
      <c r="K2007" s="196"/>
      <c r="L2007" s="3"/>
    </row>
    <row r="2008" spans="1:19" x14ac:dyDescent="0.25">
      <c r="A2008" s="18"/>
      <c r="B2008" s="194" t="s">
        <v>233</v>
      </c>
      <c r="C2008" s="196" t="s">
        <v>438</v>
      </c>
      <c r="D2008" s="31"/>
      <c r="E2008" s="462" t="str">
        <f>IF('8'!$AD$8="","",'8'!$AD$8)</f>
        <v/>
      </c>
      <c r="F2008" s="463"/>
      <c r="G2008" s="463"/>
      <c r="H2008" s="474" t="str">
        <f>IF('8'!$AD$14="","",'8'!$AD$14)</f>
        <v/>
      </c>
      <c r="I2008" s="475"/>
      <c r="J2008" s="475"/>
      <c r="K2008" s="476"/>
      <c r="L2008" s="3"/>
      <c r="Q2008" s="278" t="str">
        <f>H2008</f>
        <v/>
      </c>
    </row>
    <row r="2009" spans="1:19" x14ac:dyDescent="0.25">
      <c r="A2009" s="18"/>
      <c r="B2009" s="194" t="s">
        <v>234</v>
      </c>
      <c r="C2009" s="196" t="s">
        <v>302</v>
      </c>
      <c r="D2009" s="31"/>
      <c r="E2009" s="462" t="str">
        <f>IF('8'!$AD$9="","",'8'!$AD$9)</f>
        <v/>
      </c>
      <c r="F2009" s="463"/>
      <c r="G2009" s="463"/>
      <c r="H2009" s="477"/>
      <c r="I2009" s="408"/>
      <c r="J2009" s="408"/>
      <c r="K2009" s="478"/>
      <c r="L2009" s="3"/>
    </row>
    <row r="2010" spans="1:19" x14ac:dyDescent="0.25">
      <c r="A2010" s="18"/>
      <c r="B2010" s="194" t="s">
        <v>235</v>
      </c>
      <c r="C2010" s="196" t="s">
        <v>303</v>
      </c>
      <c r="D2010" s="31"/>
      <c r="E2010" s="462" t="str">
        <f>IF('8'!$AD$10="","",'8'!$AD$10)</f>
        <v/>
      </c>
      <c r="F2010" s="463"/>
      <c r="G2010" s="463"/>
      <c r="H2010" s="477"/>
      <c r="I2010" s="408"/>
      <c r="J2010" s="408"/>
      <c r="K2010" s="478"/>
      <c r="L2010" s="3"/>
    </row>
    <row r="2011" spans="1:19" x14ac:dyDescent="0.25">
      <c r="A2011" s="18"/>
      <c r="B2011" s="194" t="s">
        <v>236</v>
      </c>
      <c r="C2011" s="196" t="s">
        <v>304</v>
      </c>
      <c r="D2011" s="31"/>
      <c r="E2011" s="462" t="str">
        <f>IF('8'!$AD$11="","",'8'!$AD$11)</f>
        <v/>
      </c>
      <c r="F2011" s="463"/>
      <c r="G2011" s="463"/>
      <c r="H2011" s="477"/>
      <c r="I2011" s="408"/>
      <c r="J2011" s="408"/>
      <c r="K2011" s="478"/>
      <c r="L2011" s="3"/>
    </row>
    <row r="2012" spans="1:19" x14ac:dyDescent="0.25">
      <c r="A2012" s="18"/>
      <c r="B2012" s="194" t="s">
        <v>237</v>
      </c>
      <c r="C2012" s="196" t="s">
        <v>315</v>
      </c>
      <c r="D2012" s="31"/>
      <c r="E2012" s="462" t="str">
        <f>IF('8'!$AD$12="","",'8'!$AD$12)</f>
        <v/>
      </c>
      <c r="F2012" s="463"/>
      <c r="G2012" s="463"/>
      <c r="H2012" s="477"/>
      <c r="I2012" s="408"/>
      <c r="J2012" s="408"/>
      <c r="K2012" s="478"/>
      <c r="L2012" s="3"/>
    </row>
    <row r="2013" spans="1:19" x14ac:dyDescent="0.25">
      <c r="A2013" s="18"/>
      <c r="B2013" s="194" t="s">
        <v>238</v>
      </c>
      <c r="C2013" s="196" t="s">
        <v>306</v>
      </c>
      <c r="D2013" s="31"/>
      <c r="E2013" s="462" t="str">
        <f>IF('8'!$AD$13="","",'8'!$AD$13)</f>
        <v/>
      </c>
      <c r="F2013" s="463"/>
      <c r="G2013" s="463"/>
      <c r="H2013" s="479"/>
      <c r="I2013" s="480"/>
      <c r="J2013" s="480"/>
      <c r="K2013" s="481"/>
      <c r="L2013" s="3"/>
    </row>
    <row r="2014" spans="1:19" x14ac:dyDescent="0.25">
      <c r="A2014" s="18"/>
      <c r="B2014" s="194" t="s">
        <v>307</v>
      </c>
      <c r="C2014" s="198" t="s">
        <v>440</v>
      </c>
      <c r="D2014" s="199"/>
      <c r="E2014" s="200"/>
      <c r="F2014" s="200"/>
      <c r="G2014" s="200"/>
      <c r="H2014" s="200"/>
      <c r="I2014" s="200"/>
      <c r="J2014" s="200"/>
      <c r="K2014" s="200"/>
      <c r="L2014" s="3"/>
    </row>
    <row r="2015" spans="1:19" x14ac:dyDescent="0.25">
      <c r="A2015" s="18"/>
      <c r="B2015" s="194" t="s">
        <v>233</v>
      </c>
      <c r="C2015" s="196" t="s">
        <v>446</v>
      </c>
      <c r="D2015" s="31"/>
      <c r="E2015" s="462" t="str">
        <f>IF('8'!$AD$19="","",'8'!$AD$19)</f>
        <v/>
      </c>
      <c r="F2015" s="463"/>
      <c r="G2015" s="463"/>
      <c r="H2015" s="474" t="str">
        <f>IF('8'!$AD$25="","",'8'!$AD$25)</f>
        <v/>
      </c>
      <c r="I2015" s="475"/>
      <c r="J2015" s="475"/>
      <c r="K2015" s="476"/>
      <c r="L2015" s="3"/>
      <c r="Q2015" s="278" t="str">
        <f>H2015</f>
        <v/>
      </c>
    </row>
    <row r="2016" spans="1:19" x14ac:dyDescent="0.25">
      <c r="A2016" s="18"/>
      <c r="B2016" s="194" t="s">
        <v>234</v>
      </c>
      <c r="C2016" s="196" t="s">
        <v>302</v>
      </c>
      <c r="D2016" s="31"/>
      <c r="E2016" s="462" t="str">
        <f>IF('8'!$AD$20="","",'8'!$AD$20)</f>
        <v/>
      </c>
      <c r="F2016" s="463"/>
      <c r="G2016" s="463"/>
      <c r="H2016" s="477"/>
      <c r="I2016" s="408"/>
      <c r="J2016" s="408"/>
      <c r="K2016" s="478"/>
      <c r="L2016" s="3"/>
    </row>
    <row r="2017" spans="1:19" x14ac:dyDescent="0.25">
      <c r="A2017" s="18"/>
      <c r="B2017" s="194" t="s">
        <v>235</v>
      </c>
      <c r="C2017" s="196" t="s">
        <v>303</v>
      </c>
      <c r="D2017" s="31"/>
      <c r="E2017" s="462" t="str">
        <f>IF('8'!$AD$21="","",'8'!$AD$21)</f>
        <v/>
      </c>
      <c r="F2017" s="463"/>
      <c r="G2017" s="463"/>
      <c r="H2017" s="477"/>
      <c r="I2017" s="408"/>
      <c r="J2017" s="408"/>
      <c r="K2017" s="478"/>
      <c r="L2017" s="3"/>
    </row>
    <row r="2018" spans="1:19" x14ac:dyDescent="0.25">
      <c r="A2018" s="18"/>
      <c r="B2018" s="194" t="s">
        <v>236</v>
      </c>
      <c r="C2018" s="196" t="s">
        <v>304</v>
      </c>
      <c r="D2018" s="31"/>
      <c r="E2018" s="462" t="str">
        <f>IF('8'!$AD$22="","",'8'!$AD$22)</f>
        <v/>
      </c>
      <c r="F2018" s="463"/>
      <c r="G2018" s="463"/>
      <c r="H2018" s="477"/>
      <c r="I2018" s="408"/>
      <c r="J2018" s="408"/>
      <c r="K2018" s="478"/>
      <c r="L2018" s="3"/>
    </row>
    <row r="2019" spans="1:19" x14ac:dyDescent="0.25">
      <c r="A2019" s="18"/>
      <c r="B2019" s="194" t="s">
        <v>237</v>
      </c>
      <c r="C2019" s="196" t="s">
        <v>315</v>
      </c>
      <c r="D2019" s="31"/>
      <c r="E2019" s="462" t="str">
        <f>IF('8'!$AD$23="","",'8'!$AD$23)</f>
        <v/>
      </c>
      <c r="F2019" s="463"/>
      <c r="G2019" s="463"/>
      <c r="H2019" s="477"/>
      <c r="I2019" s="408"/>
      <c r="J2019" s="408"/>
      <c r="K2019" s="478"/>
      <c r="L2019" s="3"/>
    </row>
    <row r="2020" spans="1:19" x14ac:dyDescent="0.25">
      <c r="A2020" s="18"/>
      <c r="B2020" s="194" t="s">
        <v>238</v>
      </c>
      <c r="C2020" s="196" t="s">
        <v>306</v>
      </c>
      <c r="D2020" s="31"/>
      <c r="E2020" s="462" t="str">
        <f>IF('8'!$AD$24="","",'8'!$AD$24)</f>
        <v/>
      </c>
      <c r="F2020" s="463"/>
      <c r="G2020" s="463"/>
      <c r="H2020" s="479"/>
      <c r="I2020" s="480"/>
      <c r="J2020" s="480"/>
      <c r="K2020" s="481"/>
      <c r="L2020" s="3"/>
    </row>
    <row r="2021" spans="1:19" x14ac:dyDescent="0.25">
      <c r="A2021" s="18"/>
      <c r="B2021" s="194" t="s">
        <v>312</v>
      </c>
      <c r="C2021" s="195" t="s">
        <v>441</v>
      </c>
      <c r="D2021" s="31"/>
      <c r="E2021" s="462" t="str">
        <f>IF('8'!$AD$28="","",'8'!$AD$28)</f>
        <v/>
      </c>
      <c r="F2021" s="463"/>
      <c r="G2021" s="463"/>
      <c r="H2021" s="463"/>
      <c r="I2021" s="463"/>
      <c r="J2021" s="463"/>
      <c r="K2021" s="466"/>
      <c r="L2021" s="3"/>
    </row>
    <row r="2022" spans="1:19" s="268" customFormat="1" ht="8.25" x14ac:dyDescent="0.15">
      <c r="A2022" s="266"/>
      <c r="B2022" s="269"/>
      <c r="C2022" s="269"/>
      <c r="D2022" s="266"/>
      <c r="E2022" s="266"/>
      <c r="F2022" s="266"/>
      <c r="G2022" s="266"/>
      <c r="H2022" s="266"/>
      <c r="I2022" s="266"/>
      <c r="J2022" s="266"/>
      <c r="K2022" s="266"/>
      <c r="L2022" s="267"/>
      <c r="P2022" s="277"/>
      <c r="Q2022" s="277"/>
      <c r="R2022" s="277"/>
      <c r="S2022" s="277"/>
    </row>
    <row r="2023" spans="1:19" x14ac:dyDescent="0.25">
      <c r="A2023" s="18"/>
      <c r="B2023" s="194" t="s">
        <v>323</v>
      </c>
      <c r="C2023" s="198" t="s">
        <v>324</v>
      </c>
      <c r="D2023" s="202">
        <f>FormControl!C2033</f>
        <v>0</v>
      </c>
      <c r="E2023" s="272">
        <f>FormControl!$N$162</f>
        <v>0</v>
      </c>
      <c r="F2023" s="200"/>
      <c r="G2023" s="200"/>
      <c r="H2023" s="200"/>
      <c r="I2023" s="200"/>
      <c r="J2023" s="200"/>
      <c r="K2023" s="200"/>
      <c r="L2023" s="3"/>
    </row>
    <row r="2024" spans="1:19" x14ac:dyDescent="0.25">
      <c r="A2024" s="18"/>
      <c r="B2024" s="123"/>
      <c r="C2024" s="118" t="s">
        <v>596</v>
      </c>
      <c r="D2024" s="31"/>
      <c r="E2024" s="471" t="str">
        <f>IF('8.4'!$AD$28="","",'8.4'!$AD$28)</f>
        <v/>
      </c>
      <c r="F2024" s="472"/>
      <c r="G2024" s="472"/>
      <c r="H2024" s="472"/>
      <c r="I2024" s="472"/>
      <c r="J2024" s="472"/>
      <c r="K2024" s="473"/>
      <c r="L2024" s="3"/>
    </row>
    <row r="2025" spans="1:19" x14ac:dyDescent="0.25">
      <c r="A2025" s="18"/>
      <c r="B2025" s="194" t="s">
        <v>233</v>
      </c>
      <c r="C2025" s="196" t="s">
        <v>449</v>
      </c>
      <c r="D2025" s="31"/>
      <c r="E2025" s="462" t="str">
        <f>IF('8.4'!$AD$29="","",'8.4'!$AD$29)</f>
        <v/>
      </c>
      <c r="F2025" s="463"/>
      <c r="G2025" s="463"/>
      <c r="H2025" s="463"/>
      <c r="I2025" s="463"/>
      <c r="J2025" s="463"/>
      <c r="K2025" s="466"/>
      <c r="L2025" s="3"/>
      <c r="Q2025" s="279" t="str">
        <f>E2025</f>
        <v/>
      </c>
    </row>
    <row r="2026" spans="1:19" x14ac:dyDescent="0.25">
      <c r="A2026" s="18"/>
      <c r="B2026" s="194"/>
      <c r="C2026" s="196" t="s">
        <v>597</v>
      </c>
      <c r="D2026" s="31"/>
      <c r="E2026" s="462" t="str">
        <f>IF('8.4'!$AD$31="","",'8.4'!$AD$31)</f>
        <v/>
      </c>
      <c r="F2026" s="463"/>
      <c r="G2026" s="463"/>
      <c r="H2026" s="463"/>
      <c r="I2026" s="463"/>
      <c r="J2026" s="463"/>
      <c r="K2026" s="466"/>
      <c r="L2026" s="3"/>
      <c r="Q2026" s="279" t="str">
        <f>E2026</f>
        <v/>
      </c>
    </row>
    <row r="2027" spans="1:19" x14ac:dyDescent="0.25">
      <c r="A2027" s="18"/>
      <c r="B2027" s="194" t="s">
        <v>234</v>
      </c>
      <c r="C2027" s="196" t="s">
        <v>326</v>
      </c>
      <c r="D2027" s="31"/>
      <c r="E2027" s="462" t="str">
        <f>IF('8.4'!$AD$32="","",'8.4'!$AD$32)</f>
        <v/>
      </c>
      <c r="F2027" s="463"/>
      <c r="G2027" s="463"/>
      <c r="H2027" s="463"/>
      <c r="I2027" s="463"/>
      <c r="J2027" s="463"/>
      <c r="K2027" s="466"/>
      <c r="L2027" s="3"/>
      <c r="Q2027" s="279" t="str">
        <f>E2027</f>
        <v/>
      </c>
    </row>
    <row r="2028" spans="1:19" x14ac:dyDescent="0.25">
      <c r="A2028" s="18"/>
      <c r="B2028" s="194" t="s">
        <v>235</v>
      </c>
      <c r="C2028" s="196" t="s">
        <v>327</v>
      </c>
      <c r="D2028" s="31"/>
      <c r="E2028" s="462" t="str">
        <f>IF('8.4'!$AD$33="","",'8.4'!$AD$33)</f>
        <v/>
      </c>
      <c r="F2028" s="463"/>
      <c r="G2028" s="463"/>
      <c r="H2028" s="463"/>
      <c r="I2028" s="463"/>
      <c r="J2028" s="463"/>
      <c r="K2028" s="466"/>
      <c r="L2028" s="3"/>
      <c r="Q2028" s="279" t="str">
        <f>E2028</f>
        <v/>
      </c>
    </row>
    <row r="2029" spans="1:19" x14ac:dyDescent="0.25">
      <c r="A2029" s="18"/>
      <c r="B2029" s="194" t="s">
        <v>236</v>
      </c>
      <c r="C2029" s="196" t="s">
        <v>328</v>
      </c>
      <c r="D2029" s="31"/>
      <c r="E2029" s="462" t="str">
        <f>IF('8.4'!$AD$34="","",'8.4'!$AD$34)</f>
        <v/>
      </c>
      <c r="F2029" s="463"/>
      <c r="G2029" s="463"/>
      <c r="H2029" s="463"/>
      <c r="I2029" s="463"/>
      <c r="J2029" s="463"/>
      <c r="K2029" s="466"/>
      <c r="L2029" s="3"/>
      <c r="Q2029" s="279" t="str">
        <f>E2029</f>
        <v/>
      </c>
    </row>
    <row r="2030" spans="1:19" x14ac:dyDescent="0.25">
      <c r="A2030" s="18"/>
      <c r="B2030" s="123"/>
      <c r="C2030" s="118" t="s">
        <v>598</v>
      </c>
      <c r="D2030" s="31"/>
      <c r="E2030" s="471" t="str">
        <f>IF('8.4'!$AD$36="","",'8.4'!$AD$36)</f>
        <v/>
      </c>
      <c r="F2030" s="472"/>
      <c r="G2030" s="472"/>
      <c r="H2030" s="472"/>
      <c r="I2030" s="472"/>
      <c r="J2030" s="472"/>
      <c r="K2030" s="473"/>
      <c r="L2030" s="3"/>
    </row>
    <row r="2031" spans="1:19" x14ac:dyDescent="0.25">
      <c r="A2031" s="18"/>
      <c r="B2031" s="194" t="s">
        <v>233</v>
      </c>
      <c r="C2031" s="196" t="s">
        <v>449</v>
      </c>
      <c r="D2031" s="31"/>
      <c r="E2031" s="462" t="str">
        <f>IF('8.4'!$AD$37="","",'8.4'!$AD$37)</f>
        <v/>
      </c>
      <c r="F2031" s="463"/>
      <c r="G2031" s="463"/>
      <c r="H2031" s="463"/>
      <c r="I2031" s="463"/>
      <c r="J2031" s="463"/>
      <c r="K2031" s="466"/>
      <c r="L2031" s="3"/>
      <c r="Q2031" s="279" t="str">
        <f>E2031</f>
        <v/>
      </c>
    </row>
    <row r="2032" spans="1:19" x14ac:dyDescent="0.25">
      <c r="A2032" s="18"/>
      <c r="B2032" s="194"/>
      <c r="C2032" s="196" t="s">
        <v>597</v>
      </c>
      <c r="D2032" s="31"/>
      <c r="E2032" s="462" t="str">
        <f>IF('8.4'!$AD$39="","",'8.4'!$AD$39)</f>
        <v/>
      </c>
      <c r="F2032" s="463"/>
      <c r="G2032" s="463"/>
      <c r="H2032" s="463"/>
      <c r="I2032" s="463"/>
      <c r="J2032" s="463"/>
      <c r="K2032" s="466"/>
      <c r="L2032" s="3"/>
      <c r="Q2032" s="279" t="str">
        <f>E2032</f>
        <v/>
      </c>
    </row>
    <row r="2033" spans="1:17" x14ac:dyDescent="0.25">
      <c r="A2033" s="18"/>
      <c r="B2033" s="194" t="s">
        <v>234</v>
      </c>
      <c r="C2033" s="196" t="s">
        <v>326</v>
      </c>
      <c r="D2033" s="31"/>
      <c r="E2033" s="462" t="str">
        <f>IF('8.4'!$AD$40="","",'8.4'!$AD$40)</f>
        <v/>
      </c>
      <c r="F2033" s="463"/>
      <c r="G2033" s="463"/>
      <c r="H2033" s="463"/>
      <c r="I2033" s="463"/>
      <c r="J2033" s="463"/>
      <c r="K2033" s="466"/>
      <c r="L2033" s="3"/>
      <c r="Q2033" s="279" t="str">
        <f>E2033</f>
        <v/>
      </c>
    </row>
    <row r="2034" spans="1:17" x14ac:dyDescent="0.25">
      <c r="A2034" s="18"/>
      <c r="B2034" s="194" t="s">
        <v>235</v>
      </c>
      <c r="C2034" s="196" t="s">
        <v>327</v>
      </c>
      <c r="D2034" s="31"/>
      <c r="E2034" s="462" t="str">
        <f>IF('8.4'!$AD$41="","",'8.4'!$AD$41)</f>
        <v/>
      </c>
      <c r="F2034" s="463"/>
      <c r="G2034" s="463"/>
      <c r="H2034" s="463"/>
      <c r="I2034" s="463"/>
      <c r="J2034" s="463"/>
      <c r="K2034" s="466"/>
      <c r="L2034" s="3"/>
      <c r="Q2034" s="279" t="str">
        <f>E2034</f>
        <v/>
      </c>
    </row>
    <row r="2035" spans="1:17" x14ac:dyDescent="0.25">
      <c r="A2035" s="18"/>
      <c r="B2035" s="194" t="s">
        <v>236</v>
      </c>
      <c r="C2035" s="196" t="s">
        <v>328</v>
      </c>
      <c r="D2035" s="31"/>
      <c r="E2035" s="462" t="str">
        <f>IF('8.4'!$AD$42="","",'8.4'!$AD$42)</f>
        <v/>
      </c>
      <c r="F2035" s="463"/>
      <c r="G2035" s="463"/>
      <c r="H2035" s="463"/>
      <c r="I2035" s="463"/>
      <c r="J2035" s="463"/>
      <c r="K2035" s="466"/>
      <c r="L2035" s="3"/>
      <c r="Q2035" s="279" t="str">
        <f>E2035</f>
        <v/>
      </c>
    </row>
    <row r="2036" spans="1:17" x14ac:dyDescent="0.25">
      <c r="A2036" s="18"/>
      <c r="B2036" s="123"/>
      <c r="C2036" s="118" t="s">
        <v>599</v>
      </c>
      <c r="D2036" s="31"/>
      <c r="E2036" s="471" t="str">
        <f>IF('8.4'!$AD$45="","",'8.4'!$AD$45)</f>
        <v/>
      </c>
      <c r="F2036" s="472"/>
      <c r="G2036" s="472"/>
      <c r="H2036" s="472"/>
      <c r="I2036" s="472"/>
      <c r="J2036" s="472"/>
      <c r="K2036" s="473"/>
      <c r="L2036" s="3"/>
    </row>
    <row r="2037" spans="1:17" x14ac:dyDescent="0.25">
      <c r="A2037" s="18"/>
      <c r="B2037" s="194" t="s">
        <v>233</v>
      </c>
      <c r="C2037" s="196" t="s">
        <v>449</v>
      </c>
      <c r="D2037" s="31"/>
      <c r="E2037" s="462" t="str">
        <f>IF('8.4'!$AD$46="","",'8.4'!$AD$46)</f>
        <v/>
      </c>
      <c r="F2037" s="463"/>
      <c r="G2037" s="463"/>
      <c r="H2037" s="463"/>
      <c r="I2037" s="463"/>
      <c r="J2037" s="463"/>
      <c r="K2037" s="466"/>
      <c r="L2037" s="3"/>
      <c r="Q2037" s="279" t="str">
        <f>E2037</f>
        <v/>
      </c>
    </row>
    <row r="2038" spans="1:17" x14ac:dyDescent="0.25">
      <c r="A2038" s="18"/>
      <c r="B2038" s="194"/>
      <c r="C2038" s="196" t="s">
        <v>597</v>
      </c>
      <c r="D2038" s="31"/>
      <c r="E2038" s="462" t="str">
        <f>IF('8.4'!$AD$48="","",'8.4'!$AD$48)</f>
        <v/>
      </c>
      <c r="F2038" s="463"/>
      <c r="G2038" s="463"/>
      <c r="H2038" s="463"/>
      <c r="I2038" s="463"/>
      <c r="J2038" s="463"/>
      <c r="K2038" s="466"/>
      <c r="L2038" s="3"/>
      <c r="Q2038" s="279" t="str">
        <f>E2038</f>
        <v/>
      </c>
    </row>
    <row r="2039" spans="1:17" x14ac:dyDescent="0.25">
      <c r="A2039" s="18"/>
      <c r="B2039" s="194" t="s">
        <v>234</v>
      </c>
      <c r="C2039" s="196" t="s">
        <v>326</v>
      </c>
      <c r="D2039" s="31"/>
      <c r="E2039" s="462" t="str">
        <f>IF('8.4'!$AD$49="","",'8.4'!$AD$49)</f>
        <v/>
      </c>
      <c r="F2039" s="463"/>
      <c r="G2039" s="463"/>
      <c r="H2039" s="463"/>
      <c r="I2039" s="463"/>
      <c r="J2039" s="463"/>
      <c r="K2039" s="466"/>
      <c r="L2039" s="3"/>
      <c r="Q2039" s="279" t="str">
        <f>E2039</f>
        <v/>
      </c>
    </row>
    <row r="2040" spans="1:17" x14ac:dyDescent="0.25">
      <c r="A2040" s="18"/>
      <c r="B2040" s="194" t="s">
        <v>235</v>
      </c>
      <c r="C2040" s="196" t="s">
        <v>327</v>
      </c>
      <c r="D2040" s="31"/>
      <c r="E2040" s="462" t="str">
        <f>IF('8.4'!$AD$50="","",'8.4'!$AD$50)</f>
        <v/>
      </c>
      <c r="F2040" s="463"/>
      <c r="G2040" s="463"/>
      <c r="H2040" s="463"/>
      <c r="I2040" s="463"/>
      <c r="J2040" s="463"/>
      <c r="K2040" s="466"/>
      <c r="L2040" s="3"/>
      <c r="Q2040" s="279" t="str">
        <f>E2040</f>
        <v/>
      </c>
    </row>
    <row r="2041" spans="1:17" x14ac:dyDescent="0.25">
      <c r="A2041" s="18"/>
      <c r="B2041" s="194" t="s">
        <v>236</v>
      </c>
      <c r="C2041" s="196" t="s">
        <v>328</v>
      </c>
      <c r="D2041" s="31"/>
      <c r="E2041" s="462" t="str">
        <f>IF('8.4'!$AD$51="","",'8.4'!$AD$51)</f>
        <v/>
      </c>
      <c r="F2041" s="463"/>
      <c r="G2041" s="463"/>
      <c r="H2041" s="463"/>
      <c r="I2041" s="463"/>
      <c r="J2041" s="463"/>
      <c r="K2041" s="466"/>
      <c r="L2041" s="3"/>
      <c r="Q2041" s="279" t="str">
        <f>E2041</f>
        <v/>
      </c>
    </row>
    <row r="2042" spans="1:17" x14ac:dyDescent="0.25">
      <c r="A2042" s="18"/>
      <c r="B2042" s="123"/>
      <c r="C2042" s="118" t="s">
        <v>600</v>
      </c>
      <c r="D2042" s="31"/>
      <c r="E2042" s="471" t="str">
        <f>IF('8.4'!$AD$53="","",'8.4'!$AD$53)</f>
        <v/>
      </c>
      <c r="F2042" s="472"/>
      <c r="G2042" s="472"/>
      <c r="H2042" s="472"/>
      <c r="I2042" s="472"/>
      <c r="J2042" s="472"/>
      <c r="K2042" s="473"/>
      <c r="L2042" s="3"/>
    </row>
    <row r="2043" spans="1:17" x14ac:dyDescent="0.25">
      <c r="A2043" s="18"/>
      <c r="B2043" s="194" t="s">
        <v>233</v>
      </c>
      <c r="C2043" s="196" t="s">
        <v>449</v>
      </c>
      <c r="D2043" s="31"/>
      <c r="E2043" s="462" t="str">
        <f>IF('8.4'!$AD$54="","",'8.4'!$AD$54)</f>
        <v/>
      </c>
      <c r="F2043" s="463"/>
      <c r="G2043" s="463"/>
      <c r="H2043" s="463"/>
      <c r="I2043" s="463"/>
      <c r="J2043" s="463"/>
      <c r="K2043" s="466"/>
      <c r="L2043" s="3"/>
      <c r="Q2043" s="279" t="str">
        <f>E2043</f>
        <v/>
      </c>
    </row>
    <row r="2044" spans="1:17" x14ac:dyDescent="0.25">
      <c r="A2044" s="18"/>
      <c r="B2044" s="194"/>
      <c r="C2044" s="196" t="s">
        <v>597</v>
      </c>
      <c r="D2044" s="31"/>
      <c r="E2044" s="462" t="str">
        <f>IF('8.4'!$AD$56="","",'8.4'!$AD$56)</f>
        <v/>
      </c>
      <c r="F2044" s="463"/>
      <c r="G2044" s="463"/>
      <c r="H2044" s="463"/>
      <c r="I2044" s="463"/>
      <c r="J2044" s="463"/>
      <c r="K2044" s="466"/>
      <c r="L2044" s="3"/>
      <c r="Q2044" s="279" t="str">
        <f>E2044</f>
        <v/>
      </c>
    </row>
    <row r="2045" spans="1:17" x14ac:dyDescent="0.25">
      <c r="A2045" s="18"/>
      <c r="B2045" s="194" t="s">
        <v>234</v>
      </c>
      <c r="C2045" s="196" t="s">
        <v>326</v>
      </c>
      <c r="D2045" s="31"/>
      <c r="E2045" s="462" t="str">
        <f>IF('8.4'!$AD$57="","",'8.4'!$AD$57)</f>
        <v/>
      </c>
      <c r="F2045" s="463"/>
      <c r="G2045" s="463"/>
      <c r="H2045" s="463"/>
      <c r="I2045" s="463"/>
      <c r="J2045" s="463"/>
      <c r="K2045" s="466"/>
      <c r="L2045" s="3"/>
      <c r="Q2045" s="279" t="str">
        <f>E2045</f>
        <v/>
      </c>
    </row>
    <row r="2046" spans="1:17" x14ac:dyDescent="0.25">
      <c r="A2046" s="18"/>
      <c r="B2046" s="194" t="s">
        <v>235</v>
      </c>
      <c r="C2046" s="196" t="s">
        <v>327</v>
      </c>
      <c r="D2046" s="31"/>
      <c r="E2046" s="462" t="str">
        <f>IF('8.4'!$AD$58="","",'8.4'!$AD$58)</f>
        <v/>
      </c>
      <c r="F2046" s="463"/>
      <c r="G2046" s="463"/>
      <c r="H2046" s="463"/>
      <c r="I2046" s="463"/>
      <c r="J2046" s="463"/>
      <c r="K2046" s="466"/>
      <c r="L2046" s="3"/>
      <c r="Q2046" s="279" t="str">
        <f>E2046</f>
        <v/>
      </c>
    </row>
    <row r="2047" spans="1:17" x14ac:dyDescent="0.25">
      <c r="A2047" s="18"/>
      <c r="B2047" s="194" t="s">
        <v>236</v>
      </c>
      <c r="C2047" s="196" t="s">
        <v>328</v>
      </c>
      <c r="D2047" s="31"/>
      <c r="E2047" s="462" t="str">
        <f>IF('8.4'!$AD$59="","",'8.4'!$AD$59)</f>
        <v/>
      </c>
      <c r="F2047" s="463"/>
      <c r="G2047" s="463"/>
      <c r="H2047" s="463"/>
      <c r="I2047" s="463"/>
      <c r="J2047" s="463"/>
      <c r="K2047" s="466"/>
      <c r="L2047" s="3"/>
      <c r="Q2047" s="279" t="str">
        <f>E2047</f>
        <v/>
      </c>
    </row>
    <row r="2048" spans="1:17" x14ac:dyDescent="0.25">
      <c r="A2048" s="18"/>
      <c r="B2048" s="123"/>
      <c r="C2048" s="118" t="s">
        <v>601</v>
      </c>
      <c r="D2048" s="31"/>
      <c r="E2048" s="471" t="str">
        <f>IF('8.4'!$AD$61="","",'8.4'!$AD$61)</f>
        <v/>
      </c>
      <c r="F2048" s="472"/>
      <c r="G2048" s="472"/>
      <c r="H2048" s="472"/>
      <c r="I2048" s="472"/>
      <c r="J2048" s="472"/>
      <c r="K2048" s="473"/>
      <c r="L2048" s="3"/>
    </row>
    <row r="2049" spans="1:19" x14ac:dyDescent="0.25">
      <c r="A2049" s="18"/>
      <c r="B2049" s="194" t="s">
        <v>233</v>
      </c>
      <c r="C2049" s="196" t="s">
        <v>449</v>
      </c>
      <c r="D2049" s="31"/>
      <c r="E2049" s="462" t="str">
        <f>IF('8.4'!$AD$62="","",'8.4'!$AD$62)</f>
        <v/>
      </c>
      <c r="F2049" s="463"/>
      <c r="G2049" s="463"/>
      <c r="H2049" s="463"/>
      <c r="I2049" s="463"/>
      <c r="J2049" s="463"/>
      <c r="K2049" s="466"/>
      <c r="L2049" s="3"/>
      <c r="Q2049" s="279" t="str">
        <f>E2049</f>
        <v/>
      </c>
    </row>
    <row r="2050" spans="1:19" x14ac:dyDescent="0.25">
      <c r="A2050" s="18"/>
      <c r="B2050" s="194"/>
      <c r="C2050" s="196" t="s">
        <v>597</v>
      </c>
      <c r="D2050" s="31"/>
      <c r="E2050" s="462" t="str">
        <f>IF('8.4'!$AD$64="","",'8.4'!$AD$64)</f>
        <v/>
      </c>
      <c r="F2050" s="463"/>
      <c r="G2050" s="463"/>
      <c r="H2050" s="463"/>
      <c r="I2050" s="463"/>
      <c r="J2050" s="463"/>
      <c r="K2050" s="466"/>
      <c r="L2050" s="3"/>
      <c r="Q2050" s="279" t="str">
        <f>E2050</f>
        <v/>
      </c>
    </row>
    <row r="2051" spans="1:19" x14ac:dyDescent="0.25">
      <c r="A2051" s="18"/>
      <c r="B2051" s="194" t="s">
        <v>234</v>
      </c>
      <c r="C2051" s="196" t="s">
        <v>326</v>
      </c>
      <c r="D2051" s="31"/>
      <c r="E2051" s="462" t="str">
        <f>IF('8.4'!$AD$65="","",'8.4'!$AD$65)</f>
        <v/>
      </c>
      <c r="F2051" s="463"/>
      <c r="G2051" s="463"/>
      <c r="H2051" s="463"/>
      <c r="I2051" s="463"/>
      <c r="J2051" s="463"/>
      <c r="K2051" s="466"/>
      <c r="L2051" s="3"/>
      <c r="Q2051" s="279" t="str">
        <f>E2051</f>
        <v/>
      </c>
    </row>
    <row r="2052" spans="1:19" x14ac:dyDescent="0.25">
      <c r="A2052" s="18"/>
      <c r="B2052" s="194" t="s">
        <v>235</v>
      </c>
      <c r="C2052" s="196" t="s">
        <v>327</v>
      </c>
      <c r="D2052" s="31"/>
      <c r="E2052" s="462" t="str">
        <f>IF('8.4'!$AD$66="","",'8.4'!$AD$66)</f>
        <v/>
      </c>
      <c r="F2052" s="463"/>
      <c r="G2052" s="463"/>
      <c r="H2052" s="463"/>
      <c r="I2052" s="463"/>
      <c r="J2052" s="463"/>
      <c r="K2052" s="466"/>
      <c r="L2052" s="3"/>
      <c r="Q2052" s="279" t="str">
        <f>E2052</f>
        <v/>
      </c>
    </row>
    <row r="2053" spans="1:19" x14ac:dyDescent="0.25">
      <c r="A2053" s="18"/>
      <c r="B2053" s="194" t="s">
        <v>236</v>
      </c>
      <c r="C2053" s="196" t="s">
        <v>328</v>
      </c>
      <c r="D2053" s="31"/>
      <c r="E2053" s="462" t="str">
        <f>IF('8.4'!$AD$67="","",'8.4'!$AD$67)</f>
        <v/>
      </c>
      <c r="F2053" s="463"/>
      <c r="G2053" s="463"/>
      <c r="H2053" s="463"/>
      <c r="I2053" s="463"/>
      <c r="J2053" s="463"/>
      <c r="K2053" s="466"/>
      <c r="L2053" s="3"/>
      <c r="Q2053" s="279" t="str">
        <f>E2053</f>
        <v/>
      </c>
    </row>
    <row r="2054" spans="1:19" ht="25.5" x14ac:dyDescent="0.25">
      <c r="A2054" s="18"/>
      <c r="B2054" s="196" t="s">
        <v>334</v>
      </c>
      <c r="C2054" s="196" t="s">
        <v>442</v>
      </c>
      <c r="D2054" s="196"/>
      <c r="E2054" s="196"/>
      <c r="F2054" s="196"/>
      <c r="G2054" s="196"/>
      <c r="H2054" s="196"/>
      <c r="I2054" s="196"/>
      <c r="J2054" s="196"/>
      <c r="K2054" s="196"/>
      <c r="L2054" s="3"/>
    </row>
    <row r="2055" spans="1:19" x14ac:dyDescent="0.25">
      <c r="A2055" s="18"/>
      <c r="B2055" s="194" t="s">
        <v>233</v>
      </c>
      <c r="C2055" s="196" t="s">
        <v>474</v>
      </c>
      <c r="D2055" s="31"/>
      <c r="E2055" s="462" t="str">
        <f>IF('8.5'!$AD$10="","",'8.5'!$AD$10)</f>
        <v/>
      </c>
      <c r="F2055" s="463"/>
      <c r="G2055" s="463"/>
      <c r="H2055" s="463"/>
      <c r="I2055" s="463"/>
      <c r="J2055" s="463"/>
      <c r="K2055" s="466"/>
      <c r="L2055" s="3"/>
    </row>
    <row r="2056" spans="1:19" x14ac:dyDescent="0.25">
      <c r="A2056" s="18"/>
      <c r="B2056" s="194" t="s">
        <v>234</v>
      </c>
      <c r="C2056" s="196" t="s">
        <v>475</v>
      </c>
      <c r="D2056" s="31"/>
      <c r="E2056" s="462" t="str">
        <f>IF('8.5'!$AD$11="","",'8.5'!$AD$11)</f>
        <v/>
      </c>
      <c r="F2056" s="463"/>
      <c r="G2056" s="463"/>
      <c r="H2056" s="463"/>
      <c r="I2056" s="463"/>
      <c r="J2056" s="463"/>
      <c r="K2056" s="466"/>
      <c r="L2056" s="3"/>
    </row>
    <row r="2057" spans="1:19" x14ac:dyDescent="0.25">
      <c r="A2057" s="18"/>
      <c r="B2057" s="194" t="s">
        <v>235</v>
      </c>
      <c r="C2057" s="196" t="s">
        <v>476</v>
      </c>
      <c r="D2057" s="31"/>
      <c r="E2057" s="462" t="str">
        <f>IF('8.5'!$AD$12="","",'8.5'!$AD$12)</f>
        <v/>
      </c>
      <c r="F2057" s="463"/>
      <c r="G2057" s="463"/>
      <c r="H2057" s="463"/>
      <c r="I2057" s="463"/>
      <c r="J2057" s="463"/>
      <c r="K2057" s="466"/>
      <c r="L2057" s="3"/>
    </row>
    <row r="2058" spans="1:19" x14ac:dyDescent="0.25">
      <c r="A2058" s="18"/>
      <c r="B2058" s="194" t="s">
        <v>341</v>
      </c>
      <c r="C2058" s="196" t="s">
        <v>443</v>
      </c>
      <c r="D2058" s="31"/>
      <c r="E2058" s="462" t="str">
        <f>IF('8.5'!$AD$19="","",'8.5'!$AD$19)</f>
        <v/>
      </c>
      <c r="F2058" s="463"/>
      <c r="G2058" s="463"/>
      <c r="H2058" s="464" t="str">
        <f>IF('8.5'!$AD$20="","",'8.5'!$AD$20)</f>
        <v/>
      </c>
      <c r="I2058" s="464"/>
      <c r="J2058" s="464"/>
      <c r="K2058" s="464"/>
      <c r="L2058" s="3"/>
      <c r="R2058" s="278" t="str">
        <f>H2058</f>
        <v/>
      </c>
    </row>
    <row r="2059" spans="1:19" x14ac:dyDescent="0.25">
      <c r="A2059" s="18"/>
      <c r="B2059" s="194" t="s">
        <v>350</v>
      </c>
      <c r="C2059" s="196" t="s">
        <v>444</v>
      </c>
      <c r="D2059" s="31"/>
      <c r="E2059" s="462" t="str">
        <f>IF('8.5'!$AD$26="","",'8.5'!$AD$26)</f>
        <v/>
      </c>
      <c r="F2059" s="463"/>
      <c r="G2059" s="463"/>
      <c r="H2059" s="464" t="str">
        <f>IF('8.5'!$AD$27="","",'8.5'!$AD$27)</f>
        <v/>
      </c>
      <c r="I2059" s="464"/>
      <c r="J2059" s="464"/>
      <c r="K2059" s="464"/>
      <c r="L2059" s="3"/>
      <c r="R2059" s="278" t="str">
        <f>H2059</f>
        <v/>
      </c>
    </row>
    <row r="2060" spans="1:19" x14ac:dyDescent="0.25">
      <c r="A2060" s="18"/>
      <c r="B2060" s="194" t="s">
        <v>351</v>
      </c>
      <c r="C2060" s="196" t="s">
        <v>445</v>
      </c>
      <c r="D2060" s="31"/>
      <c r="E2060" s="462" t="str">
        <f>IF('8.5'!$AD$31="","",'8.5'!$AD$31)</f>
        <v/>
      </c>
      <c r="F2060" s="463"/>
      <c r="G2060" s="463"/>
      <c r="H2060" s="463"/>
      <c r="I2060" s="463"/>
      <c r="J2060" s="463"/>
      <c r="K2060" s="466"/>
      <c r="L2060" s="3"/>
      <c r="Q2060" s="279" t="str">
        <f>E2060</f>
        <v/>
      </c>
    </row>
    <row r="2061" spans="1:19" s="268" customFormat="1" ht="8.25" x14ac:dyDescent="0.15">
      <c r="A2061" s="266"/>
      <c r="B2061" s="266"/>
      <c r="C2061" s="266"/>
      <c r="D2061" s="266"/>
      <c r="E2061" s="266"/>
      <c r="F2061" s="266"/>
      <c r="G2061" s="266"/>
      <c r="H2061" s="266"/>
      <c r="I2061" s="266"/>
      <c r="J2061" s="266"/>
      <c r="K2061" s="266"/>
      <c r="L2061" s="267"/>
      <c r="P2061" s="277"/>
      <c r="Q2061" s="277"/>
      <c r="R2061" s="277"/>
      <c r="S2061" s="277"/>
    </row>
    <row r="2062" spans="1:19" x14ac:dyDescent="0.25">
      <c r="A2062" s="18"/>
      <c r="B2062" s="121">
        <v>9</v>
      </c>
      <c r="C2062" s="115" t="s">
        <v>452</v>
      </c>
      <c r="D2062" s="185"/>
      <c r="E2062" s="189"/>
      <c r="F2062" s="189"/>
      <c r="G2062" s="189"/>
      <c r="H2062" s="189"/>
      <c r="I2062" s="189"/>
      <c r="J2062" s="189"/>
      <c r="K2062" s="189"/>
      <c r="L2062" s="3"/>
    </row>
    <row r="2063" spans="1:19" x14ac:dyDescent="0.25">
      <c r="A2063" s="18"/>
      <c r="B2063" s="194" t="s">
        <v>357</v>
      </c>
      <c r="C2063" s="196" t="s">
        <v>453</v>
      </c>
      <c r="D2063" s="31"/>
      <c r="E2063" s="462" t="str">
        <f>IF('9'!$AD$8="","",'9'!$AD$8)</f>
        <v/>
      </c>
      <c r="F2063" s="463"/>
      <c r="G2063" s="463"/>
      <c r="H2063" s="463"/>
      <c r="I2063" s="463"/>
      <c r="J2063" s="463"/>
      <c r="K2063" s="466"/>
      <c r="L2063" s="3"/>
      <c r="Q2063" s="279" t="str">
        <f t="shared" ref="Q2063:Q2067" si="131">E2063</f>
        <v/>
      </c>
    </row>
    <row r="2064" spans="1:19" x14ac:dyDescent="0.25">
      <c r="A2064" s="18"/>
      <c r="B2064" s="194" t="s">
        <v>359</v>
      </c>
      <c r="C2064" s="196" t="s">
        <v>454</v>
      </c>
      <c r="D2064" s="31"/>
      <c r="E2064" s="462" t="str">
        <f>IF('9'!$AD$11="","",'9'!$AD$11)</f>
        <v/>
      </c>
      <c r="F2064" s="463"/>
      <c r="G2064" s="463"/>
      <c r="H2064" s="463"/>
      <c r="I2064" s="463"/>
      <c r="J2064" s="463"/>
      <c r="K2064" s="466"/>
      <c r="L2064" s="3"/>
      <c r="Q2064" s="279" t="str">
        <f t="shared" si="131"/>
        <v/>
      </c>
    </row>
    <row r="2065" spans="1:19" x14ac:dyDescent="0.25">
      <c r="A2065" s="18"/>
      <c r="B2065" s="194" t="s">
        <v>361</v>
      </c>
      <c r="C2065" s="196" t="s">
        <v>455</v>
      </c>
      <c r="D2065" s="31"/>
      <c r="E2065" s="462" t="str">
        <f>IF('9'!$AD$14="","",'9'!$AD$14)</f>
        <v/>
      </c>
      <c r="F2065" s="463"/>
      <c r="G2065" s="463"/>
      <c r="H2065" s="463"/>
      <c r="I2065" s="463"/>
      <c r="J2065" s="463"/>
      <c r="K2065" s="466"/>
      <c r="L2065" s="3"/>
      <c r="Q2065" s="279" t="str">
        <f t="shared" si="131"/>
        <v/>
      </c>
    </row>
    <row r="2066" spans="1:19" x14ac:dyDescent="0.25">
      <c r="A2066" s="18"/>
      <c r="B2066" s="194" t="s">
        <v>363</v>
      </c>
      <c r="C2066" s="196" t="s">
        <v>364</v>
      </c>
      <c r="D2066" s="31"/>
      <c r="E2066" s="462" t="str">
        <f>IF('9'!$AD$17="","",'9'!$AD$17)</f>
        <v/>
      </c>
      <c r="F2066" s="463"/>
      <c r="G2066" s="463"/>
      <c r="H2066" s="463"/>
      <c r="I2066" s="463"/>
      <c r="J2066" s="463"/>
      <c r="K2066" s="466"/>
      <c r="L2066" s="3"/>
      <c r="Q2066" s="279" t="str">
        <f t="shared" si="131"/>
        <v/>
      </c>
    </row>
    <row r="2067" spans="1:19" x14ac:dyDescent="0.25">
      <c r="A2067" s="18"/>
      <c r="B2067" s="194" t="s">
        <v>365</v>
      </c>
      <c r="C2067" s="196" t="s">
        <v>366</v>
      </c>
      <c r="D2067" s="31"/>
      <c r="E2067" s="462" t="str">
        <f>IF('9'!$AD$20="","",'9'!$AD$20)</f>
        <v/>
      </c>
      <c r="F2067" s="463"/>
      <c r="G2067" s="463"/>
      <c r="H2067" s="463"/>
      <c r="I2067" s="463"/>
      <c r="J2067" s="463"/>
      <c r="K2067" s="466"/>
      <c r="L2067" s="3"/>
      <c r="Q2067" s="279" t="str">
        <f t="shared" si="131"/>
        <v/>
      </c>
    </row>
    <row r="2068" spans="1:19" s="268" customFormat="1" ht="8.25" x14ac:dyDescent="0.15">
      <c r="A2068" s="266"/>
      <c r="B2068" s="266"/>
      <c r="C2068" s="266"/>
      <c r="D2068" s="266"/>
      <c r="E2068" s="266"/>
      <c r="F2068" s="266"/>
      <c r="G2068" s="266"/>
      <c r="H2068" s="266"/>
      <c r="I2068" s="266"/>
      <c r="J2068" s="266"/>
      <c r="K2068" s="266"/>
      <c r="L2068" s="267"/>
      <c r="P2068" s="277"/>
      <c r="Q2068" s="277"/>
      <c r="R2068" s="277"/>
      <c r="S2068" s="277"/>
    </row>
    <row r="2069" spans="1:19" x14ac:dyDescent="0.25">
      <c r="A2069" s="18"/>
      <c r="B2069" s="121">
        <v>10</v>
      </c>
      <c r="C2069" s="115" t="s">
        <v>368</v>
      </c>
      <c r="D2069" s="185"/>
      <c r="E2069" s="189"/>
      <c r="F2069" s="189"/>
      <c r="G2069" s="189"/>
      <c r="H2069" s="189"/>
      <c r="I2069" s="189"/>
      <c r="J2069" s="189"/>
      <c r="K2069" s="189"/>
      <c r="L2069" s="3"/>
    </row>
    <row r="2070" spans="1:19" x14ac:dyDescent="0.25">
      <c r="A2070" s="18"/>
      <c r="B2070" s="194" t="s">
        <v>369</v>
      </c>
      <c r="C2070" s="196" t="s">
        <v>454</v>
      </c>
      <c r="D2070" s="31"/>
      <c r="E2070" s="462" t="str">
        <f>IF('10'!$AD$8="","",'10'!$AD$8)</f>
        <v/>
      </c>
      <c r="F2070" s="463"/>
      <c r="G2070" s="463"/>
      <c r="H2070" s="463"/>
      <c r="I2070" s="463"/>
      <c r="J2070" s="463"/>
      <c r="K2070" s="466"/>
      <c r="L2070" s="3"/>
      <c r="Q2070" s="279" t="str">
        <f t="shared" ref="Q2070:Q2072" si="132">E2070</f>
        <v/>
      </c>
    </row>
    <row r="2071" spans="1:19" x14ac:dyDescent="0.25">
      <c r="A2071" s="18"/>
      <c r="B2071" s="194" t="s">
        <v>371</v>
      </c>
      <c r="C2071" s="196" t="s">
        <v>455</v>
      </c>
      <c r="D2071" s="31"/>
      <c r="E2071" s="462" t="str">
        <f>IF('10'!$AD$11="","",'10'!$AD$11)</f>
        <v/>
      </c>
      <c r="F2071" s="463"/>
      <c r="G2071" s="463"/>
      <c r="H2071" s="463"/>
      <c r="I2071" s="463"/>
      <c r="J2071" s="463"/>
      <c r="K2071" s="466"/>
      <c r="L2071" s="3"/>
      <c r="Q2071" s="279" t="str">
        <f t="shared" si="132"/>
        <v/>
      </c>
    </row>
    <row r="2072" spans="1:19" x14ac:dyDescent="0.25">
      <c r="A2072" s="18"/>
      <c r="B2072" s="194" t="s">
        <v>372</v>
      </c>
      <c r="C2072" s="196" t="s">
        <v>364</v>
      </c>
      <c r="D2072" s="31"/>
      <c r="E2072" s="462" t="str">
        <f>IF('10'!$AD$14="","",'10'!$AD$14)</f>
        <v/>
      </c>
      <c r="F2072" s="463"/>
      <c r="G2072" s="463"/>
      <c r="H2072" s="463"/>
      <c r="I2072" s="463"/>
      <c r="J2072" s="463"/>
      <c r="K2072" s="466"/>
      <c r="L2072" s="3"/>
      <c r="Q2072" s="279" t="str">
        <f t="shared" si="132"/>
        <v/>
      </c>
    </row>
    <row r="2073" spans="1:19" s="268" customFormat="1" ht="8.25" x14ac:dyDescent="0.15">
      <c r="A2073" s="266"/>
      <c r="B2073" s="266"/>
      <c r="C2073" s="266"/>
      <c r="D2073" s="266"/>
      <c r="E2073" s="266"/>
      <c r="F2073" s="266"/>
      <c r="G2073" s="266"/>
      <c r="H2073" s="266"/>
      <c r="I2073" s="266"/>
      <c r="J2073" s="266"/>
      <c r="K2073" s="266"/>
      <c r="L2073" s="267"/>
      <c r="P2073" s="277"/>
      <c r="Q2073" s="277"/>
      <c r="R2073" s="277"/>
      <c r="S2073" s="277"/>
    </row>
    <row r="2074" spans="1:19" x14ac:dyDescent="0.25">
      <c r="A2074" s="18"/>
      <c r="B2074" s="121">
        <v>11</v>
      </c>
      <c r="C2074" s="115" t="s">
        <v>456</v>
      </c>
      <c r="D2074" s="185"/>
      <c r="E2074" s="189"/>
      <c r="F2074" s="189"/>
      <c r="G2074" s="189"/>
      <c r="H2074" s="189"/>
      <c r="I2074" s="189"/>
      <c r="J2074" s="189"/>
      <c r="K2074" s="189"/>
      <c r="L2074" s="3"/>
      <c r="Q2074" s="279"/>
    </row>
    <row r="2075" spans="1:19" x14ac:dyDescent="0.25">
      <c r="A2075" s="18"/>
      <c r="B2075" s="194" t="s">
        <v>374</v>
      </c>
      <c r="C2075" s="196" t="s">
        <v>457</v>
      </c>
      <c r="D2075" s="31"/>
      <c r="E2075" s="462" t="str">
        <f>IF('11'!$AD$8="","",'11'!$AD$8)</f>
        <v/>
      </c>
      <c r="F2075" s="463"/>
      <c r="G2075" s="463"/>
      <c r="H2075" s="463"/>
      <c r="I2075" s="463"/>
      <c r="J2075" s="463"/>
      <c r="K2075" s="466"/>
      <c r="L2075" s="3"/>
      <c r="Q2075" s="279" t="str">
        <f>E2075</f>
        <v/>
      </c>
    </row>
    <row r="2076" spans="1:19" s="119" customFormat="1" ht="12.75" x14ac:dyDescent="0.2">
      <c r="A2076" s="113"/>
      <c r="B2076" s="123" t="s">
        <v>376</v>
      </c>
      <c r="C2076" s="132" t="s">
        <v>454</v>
      </c>
      <c r="D2076" s="71"/>
      <c r="E2076" s="192" t="s">
        <v>602</v>
      </c>
      <c r="F2076" s="192"/>
      <c r="G2076" s="192"/>
      <c r="H2076" s="192"/>
      <c r="I2076" s="192"/>
      <c r="J2076" s="192"/>
      <c r="K2076" s="192"/>
      <c r="L2076" s="77"/>
      <c r="P2076" s="281"/>
      <c r="Q2076" s="279"/>
      <c r="R2076" s="281"/>
      <c r="S2076" s="281"/>
    </row>
    <row r="2077" spans="1:19" x14ac:dyDescent="0.25">
      <c r="A2077" s="18"/>
      <c r="B2077" s="194" t="s">
        <v>378</v>
      </c>
      <c r="C2077" s="196" t="s">
        <v>455</v>
      </c>
      <c r="D2077" s="31"/>
      <c r="E2077" s="462" t="str">
        <f>IF('11'!$AD$14="","",'11'!$AD$14)</f>
        <v/>
      </c>
      <c r="F2077" s="463"/>
      <c r="G2077" s="463"/>
      <c r="H2077" s="463"/>
      <c r="I2077" s="463"/>
      <c r="J2077" s="463"/>
      <c r="K2077" s="466"/>
      <c r="L2077" s="3"/>
      <c r="Q2077" s="279" t="str">
        <f t="shared" ref="Q2077:Q2080" si="133">E2077</f>
        <v/>
      </c>
    </row>
    <row r="2078" spans="1:19" x14ac:dyDescent="0.25">
      <c r="A2078" s="18"/>
      <c r="B2078" s="194" t="s">
        <v>379</v>
      </c>
      <c r="C2078" s="196" t="s">
        <v>458</v>
      </c>
      <c r="D2078" s="31"/>
      <c r="E2078" s="462" t="str">
        <f>IF('11'!$AD$17="","",'11'!$AD$17)</f>
        <v/>
      </c>
      <c r="F2078" s="463"/>
      <c r="G2078" s="463"/>
      <c r="H2078" s="463"/>
      <c r="I2078" s="463"/>
      <c r="J2078" s="463"/>
      <c r="K2078" s="466"/>
      <c r="L2078" s="3"/>
      <c r="Q2078" s="279" t="str">
        <f t="shared" si="133"/>
        <v/>
      </c>
    </row>
    <row r="2079" spans="1:19" x14ac:dyDescent="0.25">
      <c r="A2079" s="18"/>
      <c r="B2079" s="194" t="s">
        <v>381</v>
      </c>
      <c r="C2079" s="196" t="s">
        <v>364</v>
      </c>
      <c r="D2079" s="31"/>
      <c r="E2079" s="462" t="str">
        <f>IF('11'!$AD$20="","",'11'!$AD$20)</f>
        <v/>
      </c>
      <c r="F2079" s="463"/>
      <c r="G2079" s="463"/>
      <c r="H2079" s="463"/>
      <c r="I2079" s="463"/>
      <c r="J2079" s="463"/>
      <c r="K2079" s="466"/>
      <c r="L2079" s="3"/>
      <c r="Q2079" s="279" t="str">
        <f t="shared" si="133"/>
        <v/>
      </c>
    </row>
    <row r="2080" spans="1:19" x14ac:dyDescent="0.25">
      <c r="A2080" s="18"/>
      <c r="B2080" s="194" t="s">
        <v>382</v>
      </c>
      <c r="C2080" s="196" t="s">
        <v>366</v>
      </c>
      <c r="D2080" s="31"/>
      <c r="E2080" s="462" t="str">
        <f>IF('11'!$AD$23="","",'11'!$AD$23)</f>
        <v/>
      </c>
      <c r="F2080" s="463"/>
      <c r="G2080" s="463"/>
      <c r="H2080" s="463"/>
      <c r="I2080" s="463"/>
      <c r="J2080" s="463"/>
      <c r="K2080" s="466"/>
      <c r="L2080" s="3"/>
      <c r="Q2080" s="279" t="str">
        <f t="shared" si="133"/>
        <v/>
      </c>
    </row>
    <row r="2081" spans="1:19" s="268" customFormat="1" ht="8.25" x14ac:dyDescent="0.15">
      <c r="A2081" s="266"/>
      <c r="B2081" s="266"/>
      <c r="C2081" s="266"/>
      <c r="D2081" s="266"/>
      <c r="E2081" s="266"/>
      <c r="F2081" s="266"/>
      <c r="G2081" s="266"/>
      <c r="H2081" s="266"/>
      <c r="I2081" s="266"/>
      <c r="J2081" s="266"/>
      <c r="K2081" s="266"/>
      <c r="L2081" s="267"/>
      <c r="P2081" s="277"/>
      <c r="Q2081" s="277"/>
      <c r="R2081" s="277"/>
      <c r="S2081" s="277"/>
    </row>
    <row r="2082" spans="1:19" x14ac:dyDescent="0.25">
      <c r="A2082" s="18"/>
      <c r="B2082" s="121">
        <v>12</v>
      </c>
      <c r="C2082" s="115" t="s">
        <v>384</v>
      </c>
      <c r="D2082" s="185"/>
      <c r="E2082" s="189"/>
      <c r="F2082" s="189"/>
      <c r="G2082" s="189"/>
      <c r="H2082" s="189"/>
      <c r="I2082" s="189"/>
      <c r="J2082" s="189"/>
      <c r="K2082" s="189"/>
      <c r="L2082" s="3"/>
    </row>
    <row r="2083" spans="1:19" x14ac:dyDescent="0.25">
      <c r="A2083" s="18"/>
      <c r="B2083" s="194" t="s">
        <v>385</v>
      </c>
      <c r="C2083" s="196" t="s">
        <v>459</v>
      </c>
      <c r="D2083" s="31"/>
      <c r="E2083" s="462" t="str">
        <f>IF('12'!$AD$8="","",'12'!$AD$8)</f>
        <v/>
      </c>
      <c r="F2083" s="463"/>
      <c r="G2083" s="463"/>
      <c r="H2083" s="463"/>
      <c r="I2083" s="463"/>
      <c r="J2083" s="463"/>
      <c r="K2083" s="466"/>
      <c r="L2083" s="3"/>
      <c r="Q2083" s="279" t="str">
        <f t="shared" ref="Q2083:Q2089" si="134">E2083</f>
        <v/>
      </c>
    </row>
    <row r="2084" spans="1:19" x14ac:dyDescent="0.25">
      <c r="A2084" s="18"/>
      <c r="B2084" s="194" t="s">
        <v>387</v>
      </c>
      <c r="C2084" s="196" t="s">
        <v>460</v>
      </c>
      <c r="D2084" s="31"/>
      <c r="E2084" s="462" t="str">
        <f>IF('12'!$AD$11="","",'12'!$AD$11)</f>
        <v/>
      </c>
      <c r="F2084" s="463"/>
      <c r="G2084" s="463"/>
      <c r="H2084" s="463"/>
      <c r="I2084" s="463"/>
      <c r="J2084" s="463"/>
      <c r="K2084" s="466"/>
      <c r="L2084" s="3"/>
      <c r="Q2084" s="279" t="str">
        <f t="shared" si="134"/>
        <v/>
      </c>
    </row>
    <row r="2085" spans="1:19" x14ac:dyDescent="0.25">
      <c r="A2085" s="18"/>
      <c r="B2085" s="194" t="s">
        <v>389</v>
      </c>
      <c r="C2085" s="196" t="s">
        <v>454</v>
      </c>
      <c r="D2085" s="31"/>
      <c r="E2085" s="462" t="str">
        <f>IF('12'!$AD$14="","",'12'!$AD$14)</f>
        <v/>
      </c>
      <c r="F2085" s="463"/>
      <c r="G2085" s="463"/>
      <c r="H2085" s="463"/>
      <c r="I2085" s="463"/>
      <c r="J2085" s="463"/>
      <c r="K2085" s="466"/>
      <c r="L2085" s="3"/>
      <c r="Q2085" s="279" t="str">
        <f t="shared" si="134"/>
        <v/>
      </c>
    </row>
    <row r="2086" spans="1:19" x14ac:dyDescent="0.25">
      <c r="A2086" s="18"/>
      <c r="B2086" s="194" t="s">
        <v>391</v>
      </c>
      <c r="C2086" s="196" t="s">
        <v>455</v>
      </c>
      <c r="D2086" s="31"/>
      <c r="E2086" s="462" t="str">
        <f>IF('12'!$AD$17="","",'12'!$AD$17)</f>
        <v/>
      </c>
      <c r="F2086" s="463"/>
      <c r="G2086" s="463"/>
      <c r="H2086" s="463"/>
      <c r="I2086" s="463"/>
      <c r="J2086" s="463"/>
      <c r="K2086" s="466"/>
      <c r="L2086" s="3"/>
      <c r="Q2086" s="279" t="str">
        <f t="shared" si="134"/>
        <v/>
      </c>
    </row>
    <row r="2087" spans="1:19" x14ac:dyDescent="0.25">
      <c r="A2087" s="18"/>
      <c r="B2087" s="194" t="s">
        <v>393</v>
      </c>
      <c r="C2087" s="196" t="s">
        <v>364</v>
      </c>
      <c r="D2087" s="31"/>
      <c r="E2087" s="462" t="str">
        <f>IF('12'!$AD$20="","",'12'!$AD$20)</f>
        <v/>
      </c>
      <c r="F2087" s="463"/>
      <c r="G2087" s="463"/>
      <c r="H2087" s="463"/>
      <c r="I2087" s="463"/>
      <c r="J2087" s="463"/>
      <c r="K2087" s="466"/>
      <c r="L2087" s="3"/>
      <c r="Q2087" s="279" t="str">
        <f t="shared" si="134"/>
        <v/>
      </c>
    </row>
    <row r="2088" spans="1:19" x14ac:dyDescent="0.25">
      <c r="A2088" s="18"/>
      <c r="B2088" s="194" t="s">
        <v>394</v>
      </c>
      <c r="C2088" s="196" t="s">
        <v>461</v>
      </c>
      <c r="D2088" s="31"/>
      <c r="E2088" s="462" t="str">
        <f>IF('12'!$AD$23="","",'12'!$AD$23)</f>
        <v/>
      </c>
      <c r="F2088" s="463"/>
      <c r="G2088" s="463"/>
      <c r="H2088" s="463"/>
      <c r="I2088" s="463"/>
      <c r="J2088" s="463"/>
      <c r="K2088" s="466"/>
      <c r="L2088" s="3"/>
      <c r="Q2088" s="279" t="str">
        <f t="shared" si="134"/>
        <v/>
      </c>
    </row>
    <row r="2089" spans="1:19" x14ac:dyDescent="0.25">
      <c r="A2089" s="18"/>
      <c r="B2089" s="194" t="s">
        <v>396</v>
      </c>
      <c r="C2089" s="196" t="s">
        <v>462</v>
      </c>
      <c r="D2089" s="31"/>
      <c r="E2089" s="462" t="str">
        <f>IF('12'!$AD$26="","",'12'!$AD$26)</f>
        <v/>
      </c>
      <c r="F2089" s="463"/>
      <c r="G2089" s="463"/>
      <c r="H2089" s="463"/>
      <c r="I2089" s="463"/>
      <c r="J2089" s="463"/>
      <c r="K2089" s="466"/>
      <c r="L2089" s="3"/>
      <c r="Q2089" s="279" t="str">
        <f t="shared" si="134"/>
        <v/>
      </c>
    </row>
    <row r="2090" spans="1:19" s="268" customFormat="1" ht="8.25" x14ac:dyDescent="0.15">
      <c r="A2090" s="266"/>
      <c r="B2090" s="266"/>
      <c r="C2090" s="266"/>
      <c r="D2090" s="266"/>
      <c r="E2090" s="266"/>
      <c r="F2090" s="266"/>
      <c r="G2090" s="266"/>
      <c r="H2090" s="266"/>
      <c r="I2090" s="266"/>
      <c r="J2090" s="266"/>
      <c r="K2090" s="266"/>
      <c r="L2090" s="267"/>
      <c r="P2090" s="277"/>
      <c r="Q2090" s="277"/>
      <c r="R2090" s="277"/>
      <c r="S2090" s="277"/>
    </row>
    <row r="2091" spans="1:19" x14ac:dyDescent="0.25">
      <c r="A2091" s="18"/>
      <c r="B2091" s="121">
        <v>13</v>
      </c>
      <c r="C2091" s="115" t="s">
        <v>463</v>
      </c>
      <c r="D2091" s="185"/>
      <c r="E2091" s="189"/>
      <c r="F2091" s="189"/>
      <c r="G2091" s="189"/>
      <c r="H2091" s="189"/>
      <c r="I2091" s="189"/>
      <c r="J2091" s="189"/>
      <c r="K2091" s="189"/>
      <c r="L2091" s="3"/>
    </row>
    <row r="2092" spans="1:19" x14ac:dyDescent="0.25">
      <c r="A2092" s="18"/>
      <c r="B2092" s="194" t="s">
        <v>400</v>
      </c>
      <c r="C2092" s="196" t="s">
        <v>481</v>
      </c>
      <c r="D2092" s="31"/>
      <c r="E2092" s="462" t="str">
        <f>IF('13'!$AD$8="","",'13'!$AD$8)</f>
        <v/>
      </c>
      <c r="F2092" s="463"/>
      <c r="G2092" s="463"/>
      <c r="H2092" s="463"/>
      <c r="I2092" s="463"/>
      <c r="J2092" s="463"/>
      <c r="K2092" s="466"/>
      <c r="L2092" s="3"/>
      <c r="Q2092" s="279" t="str">
        <f t="shared" ref="Q2092:Q2095" si="135">E2092</f>
        <v/>
      </c>
    </row>
    <row r="2093" spans="1:19" x14ac:dyDescent="0.25">
      <c r="A2093" s="18"/>
      <c r="B2093" s="194" t="s">
        <v>402</v>
      </c>
      <c r="C2093" s="196" t="s">
        <v>465</v>
      </c>
      <c r="D2093" s="31"/>
      <c r="E2093" s="462" t="str">
        <f>IF('13'!$AD$11="","",'13'!$AD$11)</f>
        <v/>
      </c>
      <c r="F2093" s="463"/>
      <c r="G2093" s="463"/>
      <c r="H2093" s="463"/>
      <c r="I2093" s="463"/>
      <c r="J2093" s="463"/>
      <c r="K2093" s="466"/>
      <c r="L2093" s="3"/>
      <c r="Q2093" s="279" t="str">
        <f t="shared" si="135"/>
        <v/>
      </c>
    </row>
    <row r="2094" spans="1:19" x14ac:dyDescent="0.25">
      <c r="A2094" s="18"/>
      <c r="B2094" s="194" t="s">
        <v>404</v>
      </c>
      <c r="C2094" s="196" t="s">
        <v>454</v>
      </c>
      <c r="D2094" s="31"/>
      <c r="E2094" s="462" t="str">
        <f>IF('13'!$AD$14="","",'13'!$AD$14)</f>
        <v/>
      </c>
      <c r="F2094" s="463"/>
      <c r="G2094" s="463"/>
      <c r="H2094" s="463"/>
      <c r="I2094" s="463"/>
      <c r="J2094" s="463"/>
      <c r="K2094" s="466"/>
      <c r="L2094" s="3"/>
      <c r="Q2094" s="279" t="str">
        <f t="shared" si="135"/>
        <v/>
      </c>
    </row>
    <row r="2095" spans="1:19" x14ac:dyDescent="0.25">
      <c r="A2095" s="18"/>
      <c r="B2095" s="194" t="s">
        <v>407</v>
      </c>
      <c r="C2095" s="196" t="s">
        <v>455</v>
      </c>
      <c r="D2095" s="31"/>
      <c r="E2095" s="462" t="str">
        <f>IF('13'!$AD$17="","",'13'!$AD$17)</f>
        <v/>
      </c>
      <c r="F2095" s="463"/>
      <c r="G2095" s="463"/>
      <c r="H2095" s="463"/>
      <c r="I2095" s="463"/>
      <c r="J2095" s="463"/>
      <c r="K2095" s="466"/>
      <c r="L2095" s="3"/>
      <c r="Q2095" s="279" t="str">
        <f t="shared" si="135"/>
        <v/>
      </c>
    </row>
    <row r="2096" spans="1:19" s="268" customFormat="1" ht="8.25" x14ac:dyDescent="0.15">
      <c r="A2096" s="266"/>
      <c r="B2096" s="266"/>
      <c r="C2096" s="266"/>
      <c r="D2096" s="266"/>
      <c r="E2096" s="266"/>
      <c r="F2096" s="266"/>
      <c r="G2096" s="266"/>
      <c r="H2096" s="266"/>
      <c r="I2096" s="266"/>
      <c r="J2096" s="266"/>
      <c r="K2096" s="266"/>
      <c r="L2096" s="267"/>
      <c r="P2096" s="277"/>
      <c r="Q2096" s="277"/>
      <c r="R2096" s="277"/>
      <c r="S2096" s="277"/>
    </row>
    <row r="2097" spans="1:19" x14ac:dyDescent="0.25">
      <c r="A2097" s="18"/>
      <c r="B2097" s="121">
        <v>14</v>
      </c>
      <c r="C2097" s="115" t="s">
        <v>409</v>
      </c>
      <c r="D2097" s="185"/>
      <c r="E2097" s="189"/>
      <c r="F2097" s="189"/>
      <c r="G2097" s="189"/>
      <c r="H2097" s="189"/>
      <c r="I2097" s="189"/>
      <c r="J2097" s="189"/>
      <c r="K2097" s="189"/>
      <c r="L2097" s="3"/>
    </row>
    <row r="2098" spans="1:19" x14ac:dyDescent="0.25">
      <c r="A2098" s="18"/>
      <c r="B2098" s="194" t="s">
        <v>410</v>
      </c>
      <c r="C2098" s="196" t="s">
        <v>460</v>
      </c>
      <c r="D2098" s="31"/>
      <c r="E2098" s="462" t="str">
        <f>IF('14'!$AD$8="","",'14'!$AD$8)</f>
        <v/>
      </c>
      <c r="F2098" s="463"/>
      <c r="G2098" s="463"/>
      <c r="H2098" s="463"/>
      <c r="I2098" s="463"/>
      <c r="J2098" s="463"/>
      <c r="K2098" s="466"/>
      <c r="L2098" s="3"/>
      <c r="Q2098" s="279" t="str">
        <f t="shared" ref="Q2098:Q2100" si="136">E2098</f>
        <v/>
      </c>
    </row>
    <row r="2099" spans="1:19" x14ac:dyDescent="0.25">
      <c r="A2099" s="18"/>
      <c r="B2099" s="194" t="s">
        <v>411</v>
      </c>
      <c r="C2099" s="196" t="s">
        <v>454</v>
      </c>
      <c r="D2099" s="31"/>
      <c r="E2099" s="462" t="str">
        <f>IF('14'!$AD$11="","",'14'!$AD$11)</f>
        <v/>
      </c>
      <c r="F2099" s="463"/>
      <c r="G2099" s="463"/>
      <c r="H2099" s="463"/>
      <c r="I2099" s="463"/>
      <c r="J2099" s="463"/>
      <c r="K2099" s="466"/>
      <c r="L2099" s="3"/>
      <c r="Q2099" s="279" t="str">
        <f t="shared" si="136"/>
        <v/>
      </c>
    </row>
    <row r="2100" spans="1:19" x14ac:dyDescent="0.25">
      <c r="A2100" s="18"/>
      <c r="B2100" s="194" t="s">
        <v>413</v>
      </c>
      <c r="C2100" s="196" t="s">
        <v>455</v>
      </c>
      <c r="D2100" s="31"/>
      <c r="E2100" s="462" t="str">
        <f>IF('14'!$AD$14="","",'14'!$AD$14)</f>
        <v/>
      </c>
      <c r="F2100" s="463"/>
      <c r="G2100" s="463"/>
      <c r="H2100" s="463"/>
      <c r="I2100" s="463"/>
      <c r="J2100" s="463"/>
      <c r="K2100" s="466"/>
      <c r="L2100" s="3"/>
      <c r="Q2100" s="279" t="str">
        <f t="shared" si="136"/>
        <v/>
      </c>
    </row>
    <row r="2101" spans="1:19" x14ac:dyDescent="0.25">
      <c r="B2101" s="77"/>
      <c r="C2101" s="3"/>
      <c r="D2101" s="3"/>
      <c r="E2101" s="282"/>
      <c r="F2101" s="282"/>
      <c r="G2101" s="282"/>
      <c r="H2101" s="282"/>
      <c r="I2101" s="282"/>
      <c r="J2101" s="282"/>
      <c r="K2101" s="282"/>
      <c r="L2101" s="3"/>
    </row>
    <row r="2102" spans="1:19" ht="15.75" thickBot="1" x14ac:dyDescent="0.3">
      <c r="A2102" s="111"/>
      <c r="B2102" s="469" t="str">
        <f>CONCATENATE("Surveillance system report: ",'1'!$D$13)</f>
        <v xml:space="preserve">Surveillance system report: </v>
      </c>
      <c r="C2102" s="469"/>
      <c r="D2102" s="469"/>
      <c r="E2102" s="469"/>
      <c r="F2102" s="469"/>
      <c r="G2102" s="469"/>
      <c r="H2102" s="469"/>
      <c r="I2102" s="469"/>
      <c r="J2102" s="469"/>
      <c r="K2102" s="469"/>
      <c r="L2102" s="3"/>
    </row>
    <row r="2103" spans="1:19" s="268" customFormat="1" x14ac:dyDescent="0.15">
      <c r="A2103" s="266"/>
      <c r="B2103" s="465" t="str">
        <f>CONCATENATE("Surveillance component: ",$B$53)</f>
        <v xml:space="preserve">Surveillance component: </v>
      </c>
      <c r="C2103" s="465"/>
      <c r="D2103" s="465"/>
      <c r="E2103" s="465"/>
      <c r="F2103" s="465"/>
      <c r="G2103" s="465"/>
      <c r="H2103" s="465"/>
      <c r="I2103" s="465"/>
      <c r="J2103" s="465"/>
      <c r="K2103" s="465"/>
      <c r="L2103" s="267"/>
      <c r="P2103" s="277"/>
      <c r="Q2103" s="277"/>
      <c r="R2103" s="277"/>
      <c r="S2103" s="277"/>
    </row>
    <row r="2104" spans="1:19" ht="15" customHeight="1" x14ac:dyDescent="0.25">
      <c r="A2104" s="111"/>
      <c r="B2104" s="121">
        <v>3</v>
      </c>
      <c r="C2104" s="115" t="s">
        <v>137</v>
      </c>
      <c r="D2104" s="189"/>
      <c r="E2104" s="88"/>
      <c r="F2104" s="189"/>
      <c r="G2104" s="189"/>
      <c r="H2104" s="189"/>
      <c r="I2104" s="189"/>
      <c r="J2104" s="189"/>
      <c r="K2104" s="189"/>
      <c r="L2104" s="3"/>
    </row>
    <row r="2105" spans="1:19" x14ac:dyDescent="0.25">
      <c r="A2105" s="18"/>
      <c r="B2105" s="194" t="s">
        <v>138</v>
      </c>
      <c r="C2105" s="195" t="s">
        <v>11</v>
      </c>
      <c r="D2105" s="31"/>
      <c r="E2105" s="462" t="str">
        <f>IF('3'!$AE$8="","",'3'!$AE$8)</f>
        <v/>
      </c>
      <c r="F2105" s="463"/>
      <c r="G2105" s="463"/>
      <c r="H2105" s="464" t="str">
        <f>IF('3'!$AE$15="","",'3'!$AE$10)</f>
        <v/>
      </c>
      <c r="I2105" s="464"/>
      <c r="J2105" s="464"/>
      <c r="K2105" s="464"/>
      <c r="L2105" s="3"/>
      <c r="P2105" s="43" t="str">
        <f>H2105</f>
        <v/>
      </c>
      <c r="Q2105" s="278"/>
      <c r="R2105" s="279" t="str">
        <f>H2105</f>
        <v/>
      </c>
    </row>
    <row r="2106" spans="1:19" x14ac:dyDescent="0.25">
      <c r="A2106" s="18"/>
      <c r="B2106" s="194" t="s">
        <v>164</v>
      </c>
      <c r="C2106" s="195" t="s">
        <v>90</v>
      </c>
      <c r="D2106" s="31"/>
      <c r="E2106" s="462" t="str">
        <f>IF('3'!$AE$13="","",'3'!$AE$13)</f>
        <v/>
      </c>
      <c r="F2106" s="463"/>
      <c r="G2106" s="463"/>
      <c r="H2106" s="464" t="str">
        <f>IF('3'!$AE$15="","",'3'!$AE$15)</f>
        <v/>
      </c>
      <c r="I2106" s="464"/>
      <c r="J2106" s="464"/>
      <c r="K2106" s="464"/>
      <c r="L2106" s="3"/>
      <c r="Q2106" s="278"/>
      <c r="R2106" s="279" t="str">
        <f>H2106</f>
        <v/>
      </c>
    </row>
    <row r="2107" spans="1:19" s="119" customFormat="1" x14ac:dyDescent="0.2">
      <c r="A2107" s="113"/>
      <c r="B2107" s="194" t="s">
        <v>212</v>
      </c>
      <c r="C2107" s="195" t="s">
        <v>91</v>
      </c>
      <c r="D2107" s="71"/>
      <c r="E2107" s="462" t="str">
        <f>IF('3'!$AE$18="","",'3'!$AE$18)</f>
        <v/>
      </c>
      <c r="F2107" s="463"/>
      <c r="G2107" s="463"/>
      <c r="H2107" s="464" t="str">
        <f>IF('3'!$AE$20="","",'3'!$AE$20)</f>
        <v/>
      </c>
      <c r="I2107" s="464"/>
      <c r="J2107" s="464"/>
      <c r="K2107" s="464"/>
      <c r="L2107" s="77"/>
      <c r="P2107" s="281"/>
      <c r="Q2107" s="278"/>
      <c r="R2107" s="279" t="str">
        <f>H2107</f>
        <v/>
      </c>
      <c r="S2107" s="281"/>
    </row>
    <row r="2108" spans="1:19" s="119" customFormat="1" x14ac:dyDescent="0.2">
      <c r="A2108" s="113"/>
      <c r="B2108" s="194" t="s">
        <v>215</v>
      </c>
      <c r="C2108" s="195" t="s">
        <v>213</v>
      </c>
      <c r="D2108" s="71"/>
      <c r="E2108" s="462" t="str">
        <f>IF('3'!$AE$23="","",'3'!$AE$23)</f>
        <v/>
      </c>
      <c r="F2108" s="463"/>
      <c r="G2108" s="463"/>
      <c r="H2108" s="463"/>
      <c r="I2108" s="463"/>
      <c r="J2108" s="463"/>
      <c r="K2108" s="466"/>
      <c r="L2108" s="77"/>
      <c r="P2108" s="281"/>
      <c r="Q2108" s="279" t="str">
        <f>E2108</f>
        <v/>
      </c>
      <c r="R2108" s="281"/>
      <c r="S2108" s="281"/>
    </row>
    <row r="2109" spans="1:19" s="119" customFormat="1" x14ac:dyDescent="0.2">
      <c r="A2109" s="113"/>
      <c r="B2109" s="194" t="s">
        <v>216</v>
      </c>
      <c r="C2109" s="195" t="s">
        <v>426</v>
      </c>
      <c r="D2109" s="71"/>
      <c r="E2109" s="462" t="str">
        <f>IF('3'!$AE$26="","",'3'!$AE$26)</f>
        <v/>
      </c>
      <c r="F2109" s="463"/>
      <c r="G2109" s="463"/>
      <c r="H2109" s="463"/>
      <c r="I2109" s="463"/>
      <c r="J2109" s="463"/>
      <c r="K2109" s="466"/>
      <c r="L2109" s="77"/>
      <c r="P2109" s="281"/>
      <c r="Q2109" s="279" t="str">
        <f>E2109</f>
        <v/>
      </c>
      <c r="R2109" s="281"/>
      <c r="S2109" s="281"/>
    </row>
    <row r="2110" spans="1:19" x14ac:dyDescent="0.25">
      <c r="A2110" s="18"/>
      <c r="B2110" s="194" t="s">
        <v>219</v>
      </c>
      <c r="C2110" s="195" t="s">
        <v>217</v>
      </c>
      <c r="D2110" s="31"/>
      <c r="E2110" s="462" t="str">
        <f>IF('3'!$AE$29="","",'3'!$AE$29)</f>
        <v/>
      </c>
      <c r="F2110" s="463"/>
      <c r="G2110" s="463"/>
      <c r="H2110" s="463"/>
      <c r="I2110" s="463"/>
      <c r="J2110" s="463"/>
      <c r="K2110" s="466"/>
      <c r="L2110" s="3"/>
      <c r="Q2110" s="279" t="str">
        <f>E2110</f>
        <v/>
      </c>
    </row>
    <row r="2111" spans="1:19" s="119" customFormat="1" x14ac:dyDescent="0.2">
      <c r="A2111" s="113"/>
      <c r="B2111" s="194" t="s">
        <v>803</v>
      </c>
      <c r="C2111" s="195" t="s">
        <v>220</v>
      </c>
      <c r="D2111" s="71"/>
      <c r="E2111" s="462" t="str">
        <f>IF('3'!$AE$33="","",'3'!$AE$33)</f>
        <v/>
      </c>
      <c r="F2111" s="463"/>
      <c r="G2111" s="463"/>
      <c r="H2111" s="463"/>
      <c r="I2111" s="463"/>
      <c r="J2111" s="463"/>
      <c r="K2111" s="466"/>
      <c r="L2111" s="77"/>
      <c r="P2111" s="281"/>
      <c r="Q2111" s="279" t="str">
        <f>E2111</f>
        <v/>
      </c>
      <c r="R2111" s="281"/>
      <c r="S2111" s="281"/>
    </row>
    <row r="2112" spans="1:19" s="268" customFormat="1" ht="8.25" x14ac:dyDescent="0.15">
      <c r="A2112" s="266"/>
      <c r="B2112" s="266"/>
      <c r="C2112" s="266"/>
      <c r="D2112" s="266"/>
      <c r="E2112" s="266"/>
      <c r="F2112" s="266"/>
      <c r="G2112" s="266"/>
      <c r="H2112" s="266"/>
      <c r="I2112" s="266"/>
      <c r="J2112" s="266"/>
      <c r="K2112" s="266"/>
      <c r="L2112" s="267"/>
      <c r="P2112" s="277"/>
      <c r="Q2112" s="277"/>
      <c r="R2112" s="277"/>
      <c r="S2112" s="277"/>
    </row>
    <row r="2113" spans="1:19" x14ac:dyDescent="0.25">
      <c r="A2113" s="18"/>
      <c r="B2113" s="121">
        <v>4</v>
      </c>
      <c r="C2113" s="115" t="s">
        <v>221</v>
      </c>
      <c r="D2113" s="185"/>
      <c r="E2113" s="189"/>
      <c r="F2113" s="189"/>
      <c r="G2113" s="189"/>
      <c r="H2113" s="189"/>
      <c r="I2113" s="189"/>
      <c r="J2113" s="189"/>
      <c r="K2113" s="189"/>
      <c r="L2113" s="3"/>
    </row>
    <row r="2114" spans="1:19" x14ac:dyDescent="0.25">
      <c r="A2114" s="18"/>
      <c r="B2114" s="194" t="s">
        <v>222</v>
      </c>
      <c r="C2114" s="195" t="s">
        <v>223</v>
      </c>
      <c r="D2114" s="31"/>
      <c r="E2114" s="462" t="str">
        <f>IF('4'!$AE$8="","",'4'!$AE$8)</f>
        <v/>
      </c>
      <c r="F2114" s="463"/>
      <c r="G2114" s="463"/>
      <c r="H2114" s="463"/>
      <c r="I2114" s="463"/>
      <c r="J2114" s="463"/>
      <c r="K2114" s="466"/>
      <c r="L2114" s="3"/>
      <c r="Q2114" s="279" t="str">
        <f>E2114</f>
        <v/>
      </c>
    </row>
    <row r="2115" spans="1:19" x14ac:dyDescent="0.25">
      <c r="A2115" s="18"/>
      <c r="B2115" s="194" t="s">
        <v>226</v>
      </c>
      <c r="C2115" s="195" t="s">
        <v>224</v>
      </c>
      <c r="D2115" s="31"/>
      <c r="E2115" s="462" t="str">
        <f>IF('4'!$AE$11="","",'4'!$AE$11)</f>
        <v/>
      </c>
      <c r="F2115" s="463"/>
      <c r="G2115" s="463"/>
      <c r="H2115" s="463"/>
      <c r="I2115" s="463"/>
      <c r="J2115" s="463"/>
      <c r="K2115" s="466"/>
      <c r="L2115" s="3"/>
      <c r="Q2115" s="279" t="str">
        <f>E2115</f>
        <v/>
      </c>
    </row>
    <row r="2116" spans="1:19" x14ac:dyDescent="0.25">
      <c r="A2116" s="18"/>
      <c r="B2116" s="194" t="s">
        <v>225</v>
      </c>
      <c r="C2116" s="195" t="s">
        <v>227</v>
      </c>
      <c r="D2116" s="31"/>
      <c r="E2116" s="462" t="str">
        <f>IF('4'!$AE$14="","",'4'!$AE$14)</f>
        <v/>
      </c>
      <c r="F2116" s="463"/>
      <c r="G2116" s="463"/>
      <c r="H2116" s="463"/>
      <c r="I2116" s="463"/>
      <c r="J2116" s="463"/>
      <c r="K2116" s="466"/>
      <c r="L2116" s="3"/>
      <c r="Q2116" s="279" t="str">
        <f>E2116</f>
        <v/>
      </c>
    </row>
    <row r="2117" spans="1:19" x14ac:dyDescent="0.25">
      <c r="A2117" s="18"/>
      <c r="B2117" s="194" t="s">
        <v>228</v>
      </c>
      <c r="C2117" s="195" t="s">
        <v>229</v>
      </c>
      <c r="D2117" s="31"/>
      <c r="E2117" s="462" t="str">
        <f>IF('4'!$AE$17="","",'4'!$AE$17)</f>
        <v/>
      </c>
      <c r="F2117" s="463"/>
      <c r="G2117" s="463"/>
      <c r="H2117" s="463"/>
      <c r="I2117" s="463"/>
      <c r="J2117" s="463"/>
      <c r="K2117" s="466"/>
      <c r="L2117" s="3"/>
      <c r="Q2117" s="279" t="str">
        <f>E2117</f>
        <v/>
      </c>
    </row>
    <row r="2118" spans="1:19" x14ac:dyDescent="0.25">
      <c r="A2118" s="18"/>
      <c r="B2118" s="194" t="s">
        <v>230</v>
      </c>
      <c r="C2118" s="195" t="s">
        <v>427</v>
      </c>
      <c r="D2118" s="31"/>
      <c r="E2118" s="462" t="str">
        <f>IF('4'!$AE$20="","",'4'!$AE$20)</f>
        <v/>
      </c>
      <c r="F2118" s="463"/>
      <c r="G2118" s="463"/>
      <c r="H2118" s="463"/>
      <c r="I2118" s="463"/>
      <c r="J2118" s="463"/>
      <c r="K2118" s="466"/>
      <c r="L2118" s="3"/>
      <c r="Q2118" s="279" t="str">
        <f>E2118</f>
        <v/>
      </c>
    </row>
    <row r="2119" spans="1:19" s="268" customFormat="1" ht="8.25" x14ac:dyDescent="0.15">
      <c r="A2119" s="266"/>
      <c r="B2119" s="266"/>
      <c r="C2119" s="266"/>
      <c r="D2119" s="266"/>
      <c r="E2119" s="266"/>
      <c r="F2119" s="266"/>
      <c r="G2119" s="266"/>
      <c r="H2119" s="266"/>
      <c r="I2119" s="266"/>
      <c r="J2119" s="266"/>
      <c r="K2119" s="266"/>
      <c r="L2119" s="267"/>
      <c r="P2119" s="277"/>
      <c r="Q2119" s="277"/>
      <c r="R2119" s="277"/>
      <c r="S2119" s="277"/>
    </row>
    <row r="2120" spans="1:19" x14ac:dyDescent="0.25">
      <c r="A2120" s="18"/>
      <c r="B2120" s="121">
        <v>5</v>
      </c>
      <c r="C2120" s="115" t="s">
        <v>231</v>
      </c>
      <c r="D2120" s="201">
        <f>FormControl!C2195</f>
        <v>0</v>
      </c>
      <c r="E2120" s="270">
        <f>FormControl!$O$154</f>
        <v>0</v>
      </c>
      <c r="F2120" s="189"/>
      <c r="G2120" s="189"/>
      <c r="H2120" s="189"/>
      <c r="I2120" s="189"/>
      <c r="J2120" s="189"/>
      <c r="K2120" s="189"/>
      <c r="L2120" s="3"/>
    </row>
    <row r="2121" spans="1:19" x14ac:dyDescent="0.25">
      <c r="A2121" s="18"/>
      <c r="B2121" s="123"/>
      <c r="C2121" s="118" t="s">
        <v>595</v>
      </c>
      <c r="D2121" s="192"/>
      <c r="E2121" s="192"/>
      <c r="F2121" s="192"/>
      <c r="G2121" s="192"/>
      <c r="H2121" s="192"/>
      <c r="I2121" s="192"/>
      <c r="J2121" s="192"/>
      <c r="K2121" s="192"/>
      <c r="L2121" s="3"/>
    </row>
    <row r="2122" spans="1:19" x14ac:dyDescent="0.25">
      <c r="A2122" s="18"/>
      <c r="B2122" s="194" t="s">
        <v>233</v>
      </c>
      <c r="C2122" s="196" t="s">
        <v>428</v>
      </c>
      <c r="D2122" s="31"/>
      <c r="E2122" s="462" t="str">
        <f>IF('5'!$AE$12="","",'5'!$AE$12)</f>
        <v/>
      </c>
      <c r="F2122" s="463"/>
      <c r="G2122" s="463"/>
      <c r="H2122" s="463"/>
      <c r="I2122" s="463"/>
      <c r="J2122" s="463"/>
      <c r="K2122" s="466"/>
      <c r="L2122" s="3"/>
      <c r="Q2122" s="279" t="str">
        <f t="shared" ref="Q2122:Q2127" si="137">E2122</f>
        <v/>
      </c>
    </row>
    <row r="2123" spans="1:19" ht="25.5" x14ac:dyDescent="0.25">
      <c r="A2123" s="18"/>
      <c r="B2123" s="194" t="s">
        <v>234</v>
      </c>
      <c r="C2123" s="196" t="s">
        <v>239</v>
      </c>
      <c r="D2123" s="31"/>
      <c r="E2123" s="462" t="str">
        <f>IF('5'!$AE$13="","",'5'!$AE$13)</f>
        <v/>
      </c>
      <c r="F2123" s="463"/>
      <c r="G2123" s="463"/>
      <c r="H2123" s="463"/>
      <c r="I2123" s="463"/>
      <c r="J2123" s="463"/>
      <c r="K2123" s="466"/>
      <c r="L2123" s="3"/>
      <c r="Q2123" s="279" t="str">
        <f t="shared" si="137"/>
        <v/>
      </c>
    </row>
    <row r="2124" spans="1:19" ht="25.5" x14ac:dyDescent="0.25">
      <c r="A2124" s="18"/>
      <c r="B2124" s="194" t="s">
        <v>235</v>
      </c>
      <c r="C2124" s="196" t="s">
        <v>240</v>
      </c>
      <c r="D2124" s="31"/>
      <c r="E2124" s="462" t="str">
        <f>IF('5'!$AE$14="","",'5'!$AE$14)</f>
        <v/>
      </c>
      <c r="F2124" s="463"/>
      <c r="G2124" s="463"/>
      <c r="H2124" s="463"/>
      <c r="I2124" s="463"/>
      <c r="J2124" s="463"/>
      <c r="K2124" s="466"/>
      <c r="L2124" s="3"/>
      <c r="Q2124" s="279" t="str">
        <f t="shared" si="137"/>
        <v/>
      </c>
    </row>
    <row r="2125" spans="1:19" x14ac:dyDescent="0.25">
      <c r="A2125" s="18"/>
      <c r="B2125" s="194" t="s">
        <v>236</v>
      </c>
      <c r="C2125" s="196" t="s">
        <v>241</v>
      </c>
      <c r="D2125" s="31"/>
      <c r="E2125" s="462" t="str">
        <f>IF('5'!$AE$15="","",'5'!$AE$15)</f>
        <v/>
      </c>
      <c r="F2125" s="463"/>
      <c r="G2125" s="463"/>
      <c r="H2125" s="463"/>
      <c r="I2125" s="463"/>
      <c r="J2125" s="463"/>
      <c r="K2125" s="466"/>
      <c r="L2125" s="3"/>
      <c r="Q2125" s="279" t="str">
        <f t="shared" si="137"/>
        <v/>
      </c>
    </row>
    <row r="2126" spans="1:19" x14ac:dyDescent="0.25">
      <c r="A2126" s="18"/>
      <c r="B2126" s="194" t="s">
        <v>237</v>
      </c>
      <c r="C2126" s="196" t="s">
        <v>242</v>
      </c>
      <c r="D2126" s="31"/>
      <c r="E2126" s="462" t="str">
        <f>IF('5'!$AE$16="","",'5'!$AE$16)</f>
        <v/>
      </c>
      <c r="F2126" s="463"/>
      <c r="G2126" s="463"/>
      <c r="H2126" s="463"/>
      <c r="I2126" s="463"/>
      <c r="J2126" s="463"/>
      <c r="K2126" s="466"/>
      <c r="L2126" s="3"/>
      <c r="Q2126" s="279" t="str">
        <f t="shared" si="137"/>
        <v/>
      </c>
    </row>
    <row r="2127" spans="1:19" x14ac:dyDescent="0.25">
      <c r="A2127" s="18"/>
      <c r="B2127" s="194" t="s">
        <v>238</v>
      </c>
      <c r="C2127" s="196" t="s">
        <v>243</v>
      </c>
      <c r="D2127" s="31"/>
      <c r="E2127" s="462" t="str">
        <f>IF('5'!$AE$17="","",'5'!$AE$17)</f>
        <v/>
      </c>
      <c r="F2127" s="463"/>
      <c r="G2127" s="463"/>
      <c r="H2127" s="463"/>
      <c r="I2127" s="463"/>
      <c r="J2127" s="463"/>
      <c r="K2127" s="466"/>
      <c r="L2127" s="3"/>
      <c r="Q2127" s="279" t="str">
        <f t="shared" si="137"/>
        <v/>
      </c>
    </row>
    <row r="2128" spans="1:19" x14ac:dyDescent="0.25">
      <c r="A2128" s="18"/>
      <c r="B2128" s="123"/>
      <c r="C2128" s="118" t="s">
        <v>245</v>
      </c>
      <c r="D2128" s="192"/>
      <c r="E2128" s="192"/>
      <c r="F2128" s="192"/>
      <c r="G2128" s="192"/>
      <c r="H2128" s="192"/>
      <c r="I2128" s="192"/>
      <c r="J2128" s="192"/>
      <c r="K2128" s="192"/>
      <c r="L2128" s="3"/>
    </row>
    <row r="2129" spans="1:17" x14ac:dyDescent="0.25">
      <c r="A2129" s="18"/>
      <c r="B2129" s="194" t="s">
        <v>233</v>
      </c>
      <c r="C2129" s="196" t="s">
        <v>428</v>
      </c>
      <c r="D2129" s="31"/>
      <c r="E2129" s="462" t="str">
        <f>IF('5'!$AE$20="","",'5'!$AE$20)</f>
        <v/>
      </c>
      <c r="F2129" s="463"/>
      <c r="G2129" s="463"/>
      <c r="H2129" s="463"/>
      <c r="I2129" s="463"/>
      <c r="J2129" s="463"/>
      <c r="K2129" s="466"/>
      <c r="L2129" s="3"/>
      <c r="Q2129" s="279" t="str">
        <f t="shared" ref="Q2129:Q2134" si="138">E2129</f>
        <v/>
      </c>
    </row>
    <row r="2130" spans="1:17" ht="25.5" x14ac:dyDescent="0.25">
      <c r="A2130" s="18"/>
      <c r="B2130" s="194" t="s">
        <v>234</v>
      </c>
      <c r="C2130" s="196" t="s">
        <v>239</v>
      </c>
      <c r="D2130" s="31"/>
      <c r="E2130" s="462" t="str">
        <f>IF('5'!$AE$21="","",'5'!$AE$21)</f>
        <v/>
      </c>
      <c r="F2130" s="463"/>
      <c r="G2130" s="463"/>
      <c r="H2130" s="463"/>
      <c r="I2130" s="463"/>
      <c r="J2130" s="463"/>
      <c r="K2130" s="466"/>
      <c r="L2130" s="3"/>
      <c r="Q2130" s="279" t="str">
        <f t="shared" si="138"/>
        <v/>
      </c>
    </row>
    <row r="2131" spans="1:17" ht="25.5" x14ac:dyDescent="0.25">
      <c r="A2131" s="18"/>
      <c r="B2131" s="194" t="s">
        <v>235</v>
      </c>
      <c r="C2131" s="196" t="s">
        <v>240</v>
      </c>
      <c r="D2131" s="31"/>
      <c r="E2131" s="462" t="str">
        <f>IF('5'!$AE$22="","",'5'!$AE$22)</f>
        <v/>
      </c>
      <c r="F2131" s="463"/>
      <c r="G2131" s="463"/>
      <c r="H2131" s="463"/>
      <c r="I2131" s="463"/>
      <c r="J2131" s="463"/>
      <c r="K2131" s="466"/>
      <c r="L2131" s="3"/>
      <c r="Q2131" s="279" t="str">
        <f t="shared" si="138"/>
        <v/>
      </c>
    </row>
    <row r="2132" spans="1:17" x14ac:dyDescent="0.25">
      <c r="A2132" s="18"/>
      <c r="B2132" s="194" t="s">
        <v>236</v>
      </c>
      <c r="C2132" s="196" t="s">
        <v>241</v>
      </c>
      <c r="D2132" s="31"/>
      <c r="E2132" s="462" t="str">
        <f>IF('5'!$AE$23="","",'5'!$AE$23)</f>
        <v/>
      </c>
      <c r="F2132" s="463"/>
      <c r="G2132" s="463"/>
      <c r="H2132" s="463"/>
      <c r="I2132" s="463"/>
      <c r="J2132" s="463"/>
      <c r="K2132" s="466"/>
      <c r="L2132" s="3"/>
      <c r="Q2132" s="279" t="str">
        <f t="shared" si="138"/>
        <v/>
      </c>
    </row>
    <row r="2133" spans="1:17" x14ac:dyDescent="0.25">
      <c r="A2133" s="18"/>
      <c r="B2133" s="194" t="s">
        <v>237</v>
      </c>
      <c r="C2133" s="196" t="s">
        <v>242</v>
      </c>
      <c r="D2133" s="31"/>
      <c r="E2133" s="462" t="str">
        <f>IF('5'!$AE$24="","",'5'!$AE$24)</f>
        <v/>
      </c>
      <c r="F2133" s="463"/>
      <c r="G2133" s="463"/>
      <c r="H2133" s="463"/>
      <c r="I2133" s="463"/>
      <c r="J2133" s="463"/>
      <c r="K2133" s="466"/>
      <c r="L2133" s="3"/>
      <c r="Q2133" s="279" t="str">
        <f t="shared" si="138"/>
        <v/>
      </c>
    </row>
    <row r="2134" spans="1:17" x14ac:dyDescent="0.25">
      <c r="A2134" s="18"/>
      <c r="B2134" s="194" t="s">
        <v>238</v>
      </c>
      <c r="C2134" s="196" t="s">
        <v>243</v>
      </c>
      <c r="D2134" s="31"/>
      <c r="E2134" s="462" t="str">
        <f>IF('5'!$AE$25="","",'5'!$AE$25)</f>
        <v/>
      </c>
      <c r="F2134" s="463"/>
      <c r="G2134" s="463"/>
      <c r="H2134" s="463"/>
      <c r="I2134" s="463"/>
      <c r="J2134" s="463"/>
      <c r="K2134" s="466"/>
      <c r="L2134" s="3"/>
      <c r="Q2134" s="279" t="str">
        <f t="shared" si="138"/>
        <v/>
      </c>
    </row>
    <row r="2135" spans="1:17" x14ac:dyDescent="0.25">
      <c r="A2135" s="18"/>
      <c r="B2135" s="123"/>
      <c r="C2135" s="118" t="s">
        <v>246</v>
      </c>
      <c r="D2135" s="192"/>
      <c r="E2135" s="192"/>
      <c r="F2135" s="192"/>
      <c r="G2135" s="192"/>
      <c r="H2135" s="192"/>
      <c r="I2135" s="192"/>
      <c r="J2135" s="192"/>
      <c r="K2135" s="192"/>
      <c r="L2135" s="3"/>
    </row>
    <row r="2136" spans="1:17" x14ac:dyDescent="0.25">
      <c r="A2136" s="18"/>
      <c r="B2136" s="194" t="s">
        <v>233</v>
      </c>
      <c r="C2136" s="196" t="s">
        <v>428</v>
      </c>
      <c r="D2136" s="31"/>
      <c r="E2136" s="462" t="str">
        <f>IF('5'!$AE$28="","",'5'!$AE$28)</f>
        <v/>
      </c>
      <c r="F2136" s="463"/>
      <c r="G2136" s="463"/>
      <c r="H2136" s="463"/>
      <c r="I2136" s="463"/>
      <c r="J2136" s="463"/>
      <c r="K2136" s="466"/>
      <c r="L2136" s="3"/>
      <c r="Q2136" s="279" t="str">
        <f t="shared" ref="Q2136:Q2141" si="139">E2136</f>
        <v/>
      </c>
    </row>
    <row r="2137" spans="1:17" ht="25.5" x14ac:dyDescent="0.25">
      <c r="A2137" s="18"/>
      <c r="B2137" s="194" t="s">
        <v>234</v>
      </c>
      <c r="C2137" s="196" t="s">
        <v>239</v>
      </c>
      <c r="D2137" s="31"/>
      <c r="E2137" s="462" t="str">
        <f>IF('5'!$AE$29="","",'5'!$AE$29)</f>
        <v/>
      </c>
      <c r="F2137" s="463"/>
      <c r="G2137" s="463"/>
      <c r="H2137" s="463"/>
      <c r="I2137" s="463"/>
      <c r="J2137" s="463"/>
      <c r="K2137" s="466"/>
      <c r="L2137" s="3"/>
      <c r="Q2137" s="279" t="str">
        <f t="shared" si="139"/>
        <v/>
      </c>
    </row>
    <row r="2138" spans="1:17" ht="25.5" x14ac:dyDescent="0.25">
      <c r="A2138" s="18"/>
      <c r="B2138" s="194" t="s">
        <v>235</v>
      </c>
      <c r="C2138" s="196" t="s">
        <v>240</v>
      </c>
      <c r="D2138" s="31"/>
      <c r="E2138" s="462" t="str">
        <f>IF('5'!$AE$30="","",'5'!$AE$30)</f>
        <v/>
      </c>
      <c r="F2138" s="463"/>
      <c r="G2138" s="463"/>
      <c r="H2138" s="463"/>
      <c r="I2138" s="463"/>
      <c r="J2138" s="463"/>
      <c r="K2138" s="466"/>
      <c r="L2138" s="3"/>
      <c r="Q2138" s="279" t="str">
        <f t="shared" si="139"/>
        <v/>
      </c>
    </row>
    <row r="2139" spans="1:17" x14ac:dyDescent="0.25">
      <c r="A2139" s="18"/>
      <c r="B2139" s="194" t="s">
        <v>236</v>
      </c>
      <c r="C2139" s="196" t="s">
        <v>241</v>
      </c>
      <c r="D2139" s="31"/>
      <c r="E2139" s="462" t="str">
        <f>IF('5'!$AE$31="","",'5'!$AE$31)</f>
        <v/>
      </c>
      <c r="F2139" s="463"/>
      <c r="G2139" s="463"/>
      <c r="H2139" s="463"/>
      <c r="I2139" s="463"/>
      <c r="J2139" s="463"/>
      <c r="K2139" s="466"/>
      <c r="L2139" s="3"/>
      <c r="Q2139" s="279" t="str">
        <f t="shared" si="139"/>
        <v/>
      </c>
    </row>
    <row r="2140" spans="1:17" x14ac:dyDescent="0.25">
      <c r="A2140" s="18"/>
      <c r="B2140" s="194" t="s">
        <v>237</v>
      </c>
      <c r="C2140" s="196" t="s">
        <v>242</v>
      </c>
      <c r="D2140" s="31"/>
      <c r="E2140" s="462" t="str">
        <f>IF('5'!$AE$32="","",'5'!$AE$32)</f>
        <v/>
      </c>
      <c r="F2140" s="463"/>
      <c r="G2140" s="463"/>
      <c r="H2140" s="463"/>
      <c r="I2140" s="463"/>
      <c r="J2140" s="463"/>
      <c r="K2140" s="466"/>
      <c r="L2140" s="3"/>
      <c r="Q2140" s="279" t="str">
        <f t="shared" si="139"/>
        <v/>
      </c>
    </row>
    <row r="2141" spans="1:17" x14ac:dyDescent="0.25">
      <c r="A2141" s="18"/>
      <c r="B2141" s="194" t="s">
        <v>238</v>
      </c>
      <c r="C2141" s="196" t="s">
        <v>243</v>
      </c>
      <c r="D2141" s="31"/>
      <c r="E2141" s="462" t="str">
        <f>IF('5'!$AE$33="","",'5'!$AE$33)</f>
        <v/>
      </c>
      <c r="F2141" s="463"/>
      <c r="G2141" s="463"/>
      <c r="H2141" s="463"/>
      <c r="I2141" s="463"/>
      <c r="J2141" s="463"/>
      <c r="K2141" s="466"/>
      <c r="L2141" s="3"/>
      <c r="Q2141" s="279" t="str">
        <f t="shared" si="139"/>
        <v/>
      </c>
    </row>
    <row r="2142" spans="1:17" x14ac:dyDescent="0.25">
      <c r="A2142" s="18"/>
      <c r="B2142" s="123"/>
      <c r="C2142" s="118" t="s">
        <v>247</v>
      </c>
      <c r="D2142" s="192"/>
      <c r="E2142" s="192"/>
      <c r="F2142" s="192"/>
      <c r="G2142" s="192"/>
      <c r="H2142" s="192"/>
      <c r="I2142" s="192"/>
      <c r="J2142" s="192"/>
      <c r="K2142" s="192"/>
      <c r="L2142" s="3"/>
    </row>
    <row r="2143" spans="1:17" x14ac:dyDescent="0.25">
      <c r="A2143" s="18"/>
      <c r="B2143" s="194" t="s">
        <v>233</v>
      </c>
      <c r="C2143" s="196" t="s">
        <v>428</v>
      </c>
      <c r="D2143" s="31"/>
      <c r="E2143" s="462" t="str">
        <f>IF('5'!$AE$36="","",'5'!$AE$36)</f>
        <v/>
      </c>
      <c r="F2143" s="463"/>
      <c r="G2143" s="463"/>
      <c r="H2143" s="463"/>
      <c r="I2143" s="463"/>
      <c r="J2143" s="463"/>
      <c r="K2143" s="466"/>
      <c r="L2143" s="3"/>
      <c r="Q2143" s="279" t="str">
        <f t="shared" ref="Q2143:Q2148" si="140">E2143</f>
        <v/>
      </c>
    </row>
    <row r="2144" spans="1:17" ht="25.5" x14ac:dyDescent="0.25">
      <c r="A2144" s="18"/>
      <c r="B2144" s="194" t="s">
        <v>234</v>
      </c>
      <c r="C2144" s="196" t="s">
        <v>239</v>
      </c>
      <c r="D2144" s="31"/>
      <c r="E2144" s="462" t="str">
        <f>IF('5'!$AE$37="","",'5'!$AE$37)</f>
        <v/>
      </c>
      <c r="F2144" s="463"/>
      <c r="G2144" s="463"/>
      <c r="H2144" s="463"/>
      <c r="I2144" s="463"/>
      <c r="J2144" s="463"/>
      <c r="K2144" s="466"/>
      <c r="L2144" s="3"/>
      <c r="Q2144" s="279" t="str">
        <f t="shared" si="140"/>
        <v/>
      </c>
    </row>
    <row r="2145" spans="1:19" ht="25.5" x14ac:dyDescent="0.25">
      <c r="A2145" s="18"/>
      <c r="B2145" s="194" t="s">
        <v>235</v>
      </c>
      <c r="C2145" s="196" t="s">
        <v>240</v>
      </c>
      <c r="D2145" s="31"/>
      <c r="E2145" s="462" t="str">
        <f>IF('5'!$AE$38="","",'5'!$AE$38)</f>
        <v/>
      </c>
      <c r="F2145" s="463"/>
      <c r="G2145" s="463"/>
      <c r="H2145" s="463"/>
      <c r="I2145" s="463"/>
      <c r="J2145" s="463"/>
      <c r="K2145" s="466"/>
      <c r="L2145" s="3"/>
      <c r="Q2145" s="279" t="str">
        <f t="shared" si="140"/>
        <v/>
      </c>
    </row>
    <row r="2146" spans="1:19" x14ac:dyDescent="0.25">
      <c r="A2146" s="18"/>
      <c r="B2146" s="194" t="s">
        <v>236</v>
      </c>
      <c r="C2146" s="196" t="s">
        <v>241</v>
      </c>
      <c r="D2146" s="31"/>
      <c r="E2146" s="462" t="str">
        <f>IF('5'!$AE$39="","",'5'!$AE$39)</f>
        <v/>
      </c>
      <c r="F2146" s="463"/>
      <c r="G2146" s="463"/>
      <c r="H2146" s="463"/>
      <c r="I2146" s="463"/>
      <c r="J2146" s="463"/>
      <c r="K2146" s="466"/>
      <c r="L2146" s="3"/>
      <c r="Q2146" s="279" t="str">
        <f t="shared" si="140"/>
        <v/>
      </c>
    </row>
    <row r="2147" spans="1:19" x14ac:dyDescent="0.25">
      <c r="A2147" s="18"/>
      <c r="B2147" s="194" t="s">
        <v>237</v>
      </c>
      <c r="C2147" s="196" t="s">
        <v>242</v>
      </c>
      <c r="D2147" s="31"/>
      <c r="E2147" s="462" t="str">
        <f>IF('5'!$AE$40="","",'5'!$AE$40)</f>
        <v/>
      </c>
      <c r="F2147" s="463"/>
      <c r="G2147" s="463"/>
      <c r="H2147" s="463"/>
      <c r="I2147" s="463"/>
      <c r="J2147" s="463"/>
      <c r="K2147" s="466"/>
      <c r="L2147" s="3"/>
      <c r="Q2147" s="279" t="str">
        <f t="shared" si="140"/>
        <v/>
      </c>
    </row>
    <row r="2148" spans="1:19" x14ac:dyDescent="0.25">
      <c r="A2148" s="18"/>
      <c r="B2148" s="194" t="s">
        <v>238</v>
      </c>
      <c r="C2148" s="196" t="s">
        <v>243</v>
      </c>
      <c r="D2148" s="31"/>
      <c r="E2148" s="462" t="str">
        <f>IF('5'!$AE$41="","",'5'!$AE$41)</f>
        <v/>
      </c>
      <c r="F2148" s="463"/>
      <c r="G2148" s="463"/>
      <c r="H2148" s="463"/>
      <c r="I2148" s="463"/>
      <c r="J2148" s="463"/>
      <c r="K2148" s="466"/>
      <c r="L2148" s="3"/>
      <c r="Q2148" s="279" t="str">
        <f t="shared" si="140"/>
        <v/>
      </c>
    </row>
    <row r="2149" spans="1:19" x14ac:dyDescent="0.25">
      <c r="A2149" s="18"/>
      <c r="B2149" s="123"/>
      <c r="C2149" s="118" t="s">
        <v>248</v>
      </c>
      <c r="D2149" s="192"/>
      <c r="E2149" s="192"/>
      <c r="F2149" s="192"/>
      <c r="G2149" s="192"/>
      <c r="H2149" s="192"/>
      <c r="I2149" s="192"/>
      <c r="J2149" s="192"/>
      <c r="K2149" s="192"/>
      <c r="L2149" s="3"/>
    </row>
    <row r="2150" spans="1:19" x14ac:dyDescent="0.25">
      <c r="A2150" s="18"/>
      <c r="B2150" s="194" t="s">
        <v>233</v>
      </c>
      <c r="C2150" s="196" t="s">
        <v>428</v>
      </c>
      <c r="D2150" s="31"/>
      <c r="E2150" s="462" t="str">
        <f>IF('5'!$AE$44="","",'5'!$AE$44)</f>
        <v/>
      </c>
      <c r="F2150" s="463"/>
      <c r="G2150" s="463"/>
      <c r="H2150" s="463"/>
      <c r="I2150" s="463"/>
      <c r="J2150" s="463"/>
      <c r="K2150" s="466"/>
      <c r="L2150" s="3"/>
      <c r="Q2150" s="279" t="str">
        <f t="shared" ref="Q2150:Q2155" si="141">E2150</f>
        <v/>
      </c>
    </row>
    <row r="2151" spans="1:19" ht="25.5" x14ac:dyDescent="0.25">
      <c r="A2151" s="18"/>
      <c r="B2151" s="194" t="s">
        <v>234</v>
      </c>
      <c r="C2151" s="196" t="s">
        <v>239</v>
      </c>
      <c r="D2151" s="31"/>
      <c r="E2151" s="462" t="str">
        <f>IF('5'!$AE$45="","",'5'!$AE$45)</f>
        <v/>
      </c>
      <c r="F2151" s="463"/>
      <c r="G2151" s="463"/>
      <c r="H2151" s="463"/>
      <c r="I2151" s="463"/>
      <c r="J2151" s="463"/>
      <c r="K2151" s="466"/>
      <c r="L2151" s="3"/>
      <c r="Q2151" s="279" t="str">
        <f t="shared" si="141"/>
        <v/>
      </c>
    </row>
    <row r="2152" spans="1:19" ht="25.5" x14ac:dyDescent="0.25">
      <c r="A2152" s="18"/>
      <c r="B2152" s="194" t="s">
        <v>235</v>
      </c>
      <c r="C2152" s="196" t="s">
        <v>240</v>
      </c>
      <c r="D2152" s="31"/>
      <c r="E2152" s="462" t="str">
        <f>IF('5'!$AE$46="","",'5'!$AE$46)</f>
        <v/>
      </c>
      <c r="F2152" s="463"/>
      <c r="G2152" s="463"/>
      <c r="H2152" s="463"/>
      <c r="I2152" s="463"/>
      <c r="J2152" s="463"/>
      <c r="K2152" s="466"/>
      <c r="L2152" s="3"/>
      <c r="Q2152" s="279" t="str">
        <f t="shared" si="141"/>
        <v/>
      </c>
    </row>
    <row r="2153" spans="1:19" x14ac:dyDescent="0.25">
      <c r="A2153" s="18"/>
      <c r="B2153" s="194" t="s">
        <v>236</v>
      </c>
      <c r="C2153" s="196" t="s">
        <v>241</v>
      </c>
      <c r="D2153" s="31"/>
      <c r="E2153" s="462" t="str">
        <f>IF('5'!$AE$47="","",'5'!$AE$47)</f>
        <v/>
      </c>
      <c r="F2153" s="463"/>
      <c r="G2153" s="463"/>
      <c r="H2153" s="463"/>
      <c r="I2153" s="463"/>
      <c r="J2153" s="463"/>
      <c r="K2153" s="466"/>
      <c r="L2153" s="3"/>
      <c r="Q2153" s="279" t="str">
        <f t="shared" si="141"/>
        <v/>
      </c>
    </row>
    <row r="2154" spans="1:19" x14ac:dyDescent="0.25">
      <c r="A2154" s="18"/>
      <c r="B2154" s="194" t="s">
        <v>237</v>
      </c>
      <c r="C2154" s="196" t="s">
        <v>242</v>
      </c>
      <c r="D2154" s="31"/>
      <c r="E2154" s="462" t="str">
        <f>IF('5'!$AE$48="","",'5'!$AE$48)</f>
        <v/>
      </c>
      <c r="F2154" s="463"/>
      <c r="G2154" s="463"/>
      <c r="H2154" s="463"/>
      <c r="I2154" s="463"/>
      <c r="J2154" s="463"/>
      <c r="K2154" s="466"/>
      <c r="L2154" s="3"/>
      <c r="Q2154" s="279" t="str">
        <f t="shared" si="141"/>
        <v/>
      </c>
    </row>
    <row r="2155" spans="1:19" x14ac:dyDescent="0.25">
      <c r="A2155" s="18"/>
      <c r="B2155" s="194" t="s">
        <v>238</v>
      </c>
      <c r="C2155" s="196" t="s">
        <v>243</v>
      </c>
      <c r="D2155" s="31"/>
      <c r="E2155" s="462" t="str">
        <f>IF('5'!$AE$49="","",'5'!$AE$49)</f>
        <v/>
      </c>
      <c r="F2155" s="463"/>
      <c r="G2155" s="463"/>
      <c r="H2155" s="463"/>
      <c r="I2155" s="463"/>
      <c r="J2155" s="463"/>
      <c r="K2155" s="466"/>
      <c r="L2155" s="3"/>
      <c r="Q2155" s="279" t="str">
        <f t="shared" si="141"/>
        <v/>
      </c>
    </row>
    <row r="2156" spans="1:19" s="268" customFormat="1" ht="8.25" x14ac:dyDescent="0.15">
      <c r="A2156" s="266"/>
      <c r="B2156" s="266"/>
      <c r="C2156" s="266"/>
      <c r="D2156" s="266"/>
      <c r="E2156" s="266"/>
      <c r="F2156" s="266"/>
      <c r="G2156" s="266"/>
      <c r="H2156" s="266"/>
      <c r="I2156" s="266"/>
      <c r="J2156" s="266"/>
      <c r="K2156" s="266"/>
      <c r="L2156" s="267"/>
      <c r="P2156" s="277"/>
      <c r="Q2156" s="277"/>
      <c r="R2156" s="277"/>
      <c r="S2156" s="277"/>
    </row>
    <row r="2157" spans="1:19" x14ac:dyDescent="0.25">
      <c r="A2157" s="18"/>
      <c r="B2157" s="121">
        <v>6</v>
      </c>
      <c r="C2157" s="115" t="s">
        <v>429</v>
      </c>
      <c r="D2157" s="185"/>
      <c r="E2157" s="189"/>
      <c r="F2157" s="189"/>
      <c r="G2157" s="189"/>
      <c r="H2157" s="189"/>
      <c r="I2157" s="189"/>
      <c r="J2157" s="189"/>
      <c r="K2157" s="189"/>
      <c r="L2157" s="3"/>
    </row>
    <row r="2158" spans="1:19" x14ac:dyDescent="0.25">
      <c r="A2158" s="18"/>
      <c r="B2158" s="194" t="s">
        <v>253</v>
      </c>
      <c r="C2158" s="195" t="s">
        <v>430</v>
      </c>
      <c r="D2158" s="31"/>
      <c r="E2158" s="462" t="str">
        <f>IF('6'!$AE$8="","",'6'!$AE$8)</f>
        <v/>
      </c>
      <c r="F2158" s="463"/>
      <c r="G2158" s="463"/>
      <c r="H2158" s="464" t="str">
        <f>IF('6'!$AE$10="","",'6'!$AE$10)</f>
        <v/>
      </c>
      <c r="I2158" s="464"/>
      <c r="J2158" s="464"/>
      <c r="K2158" s="464"/>
      <c r="L2158" s="3"/>
      <c r="R2158" s="279" t="str">
        <f>H2158</f>
        <v/>
      </c>
    </row>
    <row r="2159" spans="1:19" x14ac:dyDescent="0.25">
      <c r="A2159" s="18"/>
      <c r="B2159" s="194" t="s">
        <v>254</v>
      </c>
      <c r="C2159" s="195" t="s">
        <v>431</v>
      </c>
      <c r="D2159" s="31"/>
      <c r="E2159" s="462" t="str">
        <f>IF('6'!$AE$13="","",'6'!$AE$13)</f>
        <v/>
      </c>
      <c r="F2159" s="463"/>
      <c r="G2159" s="463"/>
      <c r="H2159" s="464" t="str">
        <f>IF('6'!$AE$15="","",'6'!$AE$15)</f>
        <v/>
      </c>
      <c r="I2159" s="464"/>
      <c r="J2159" s="464"/>
      <c r="K2159" s="464"/>
      <c r="L2159" s="3"/>
      <c r="R2159" s="279" t="str">
        <f>H2159</f>
        <v/>
      </c>
    </row>
    <row r="2160" spans="1:19" x14ac:dyDescent="0.25">
      <c r="A2160" s="18"/>
      <c r="B2160" s="194" t="s">
        <v>256</v>
      </c>
      <c r="C2160" s="195" t="s">
        <v>279</v>
      </c>
      <c r="D2160" s="31"/>
      <c r="E2160" s="462" t="str">
        <f>IF('6'!$AE$18="","",'6'!$AE$18)</f>
        <v/>
      </c>
      <c r="F2160" s="463"/>
      <c r="G2160" s="463"/>
      <c r="H2160" s="463"/>
      <c r="I2160" s="463"/>
      <c r="J2160" s="463"/>
      <c r="K2160" s="466"/>
      <c r="L2160" s="3"/>
      <c r="Q2160" s="279" t="str">
        <f>E2160</f>
        <v/>
      </c>
    </row>
    <row r="2161" spans="1:19" x14ac:dyDescent="0.25">
      <c r="A2161" s="18"/>
      <c r="B2161" s="194" t="s">
        <v>258</v>
      </c>
      <c r="C2161" s="195" t="s">
        <v>257</v>
      </c>
      <c r="D2161" s="31"/>
      <c r="E2161" s="462" t="str">
        <f>IF('6'!$AE$21="","",'6'!$AE$21)</f>
        <v/>
      </c>
      <c r="F2161" s="463"/>
      <c r="G2161" s="463"/>
      <c r="H2161" s="463"/>
      <c r="I2161" s="463"/>
      <c r="J2161" s="463"/>
      <c r="K2161" s="466"/>
      <c r="L2161" s="3"/>
      <c r="Q2161" s="279" t="str">
        <f>E2161</f>
        <v/>
      </c>
    </row>
    <row r="2162" spans="1:19" x14ac:dyDescent="0.25">
      <c r="A2162" s="18"/>
      <c r="B2162" s="194" t="s">
        <v>261</v>
      </c>
      <c r="C2162" s="195" t="s">
        <v>432</v>
      </c>
      <c r="D2162" s="31"/>
      <c r="E2162" s="462" t="str">
        <f>IF('6'!$AE$24="","",'6'!$AE$24)</f>
        <v/>
      </c>
      <c r="F2162" s="463"/>
      <c r="G2162" s="463"/>
      <c r="H2162" s="463"/>
      <c r="I2162" s="463"/>
      <c r="J2162" s="463"/>
      <c r="K2162" s="466"/>
      <c r="L2162" s="3"/>
      <c r="Q2162" s="279" t="str">
        <f>E2162</f>
        <v/>
      </c>
    </row>
    <row r="2163" spans="1:19" x14ac:dyDescent="0.25">
      <c r="A2163" s="18"/>
      <c r="B2163" s="194" t="s">
        <v>520</v>
      </c>
      <c r="C2163" s="195" t="s">
        <v>521</v>
      </c>
      <c r="D2163" s="31"/>
      <c r="E2163" s="462" t="str">
        <f>IF('6'!$AE$27="","",'6'!$AE$27)</f>
        <v/>
      </c>
      <c r="F2163" s="463"/>
      <c r="G2163" s="463"/>
      <c r="H2163" s="463"/>
      <c r="I2163" s="463"/>
      <c r="J2163" s="463"/>
      <c r="K2163" s="466"/>
      <c r="L2163" s="3"/>
      <c r="Q2163" s="279" t="str">
        <f>E2163</f>
        <v/>
      </c>
    </row>
    <row r="2164" spans="1:19" s="268" customFormat="1" ht="8.25" x14ac:dyDescent="0.15">
      <c r="A2164" s="266"/>
      <c r="B2164" s="266"/>
      <c r="C2164" s="266"/>
      <c r="D2164" s="266"/>
      <c r="E2164" s="266"/>
      <c r="F2164" s="266"/>
      <c r="G2164" s="266"/>
      <c r="H2164" s="266"/>
      <c r="I2164" s="266"/>
      <c r="J2164" s="266"/>
      <c r="K2164" s="266"/>
      <c r="L2164" s="267"/>
      <c r="P2164" s="277"/>
      <c r="Q2164" s="277"/>
      <c r="R2164" s="277"/>
      <c r="S2164" s="277"/>
    </row>
    <row r="2165" spans="1:19" x14ac:dyDescent="0.25">
      <c r="A2165" s="18"/>
      <c r="B2165" s="121">
        <v>7</v>
      </c>
      <c r="C2165" s="115" t="s">
        <v>263</v>
      </c>
      <c r="D2165" s="189"/>
      <c r="E2165" s="189"/>
      <c r="F2165" s="189"/>
      <c r="G2165" s="189"/>
      <c r="H2165" s="189"/>
      <c r="I2165" s="189"/>
      <c r="J2165" s="189"/>
      <c r="K2165" s="189"/>
      <c r="L2165" s="3"/>
      <c r="R2165" s="279"/>
    </row>
    <row r="2166" spans="1:19" x14ac:dyDescent="0.25">
      <c r="A2166" s="18"/>
      <c r="B2166" s="194" t="s">
        <v>264</v>
      </c>
      <c r="C2166" s="195" t="s">
        <v>262</v>
      </c>
      <c r="D2166" s="31"/>
      <c r="E2166" s="462" t="str">
        <f>IF('7'!$AE$10="","",'7'!$AE$10)</f>
        <v/>
      </c>
      <c r="F2166" s="463"/>
      <c r="G2166" s="463"/>
      <c r="H2166" s="464" t="str">
        <f>IF('7'!$AE$12="","",'7'!$AE$12)</f>
        <v/>
      </c>
      <c r="I2166" s="464"/>
      <c r="J2166" s="464"/>
      <c r="K2166" s="464"/>
      <c r="L2166" s="3"/>
      <c r="R2166" s="279" t="str">
        <f>H2166</f>
        <v/>
      </c>
    </row>
    <row r="2167" spans="1:19" x14ac:dyDescent="0.25">
      <c r="A2167" s="18"/>
      <c r="B2167" s="194" t="s">
        <v>269</v>
      </c>
      <c r="C2167" s="195" t="s">
        <v>265</v>
      </c>
      <c r="D2167" s="31"/>
      <c r="E2167" s="462" t="str">
        <f>IF('7'!$AE$15="","",'7'!$AE$15)</f>
        <v/>
      </c>
      <c r="F2167" s="463"/>
      <c r="G2167" s="463"/>
      <c r="H2167" s="464" t="str">
        <f>IF('7'!$AE$16="","",'7'!$AE$16)</f>
        <v/>
      </c>
      <c r="I2167" s="464"/>
      <c r="J2167" s="464"/>
      <c r="K2167" s="464"/>
      <c r="L2167" s="3"/>
      <c r="R2167" s="279" t="str">
        <f>H2167</f>
        <v/>
      </c>
    </row>
    <row r="2168" spans="1:19" x14ac:dyDescent="0.25">
      <c r="A2168" s="18"/>
      <c r="B2168" s="194" t="s">
        <v>278</v>
      </c>
      <c r="C2168" s="195" t="s">
        <v>270</v>
      </c>
      <c r="D2168" s="31"/>
      <c r="E2168" s="462" t="str">
        <f>IF('7'!$AE$19="","",'7'!$AE$19)</f>
        <v/>
      </c>
      <c r="F2168" s="463"/>
      <c r="G2168" s="463"/>
      <c r="H2168" s="464" t="str">
        <f>IF('7'!$AE$21="","",'7'!$AE$21)</f>
        <v/>
      </c>
      <c r="I2168" s="464"/>
      <c r="J2168" s="464"/>
      <c r="K2168" s="464"/>
      <c r="L2168" s="3"/>
      <c r="R2168" s="279" t="str">
        <f>H2168</f>
        <v/>
      </c>
    </row>
    <row r="2169" spans="1:19" x14ac:dyDescent="0.25">
      <c r="A2169" s="18"/>
      <c r="B2169" s="194" t="s">
        <v>281</v>
      </c>
      <c r="C2169" s="195" t="s">
        <v>282</v>
      </c>
      <c r="D2169" s="31"/>
      <c r="E2169" s="462" t="str">
        <f>IF('7'!$AE$28="","",'7'!$AE$28)</f>
        <v/>
      </c>
      <c r="F2169" s="463"/>
      <c r="G2169" s="463"/>
      <c r="H2169" s="464" t="str">
        <f>IF('7'!$AE$30="","",'7'!$AE$30)</f>
        <v/>
      </c>
      <c r="I2169" s="464"/>
      <c r="J2169" s="464"/>
      <c r="K2169" s="464"/>
      <c r="L2169" s="3"/>
      <c r="R2169" s="279" t="str">
        <f>H2169</f>
        <v/>
      </c>
    </row>
    <row r="2170" spans="1:19" x14ac:dyDescent="0.25">
      <c r="A2170" s="18"/>
      <c r="B2170" s="194" t="s">
        <v>286</v>
      </c>
      <c r="C2170" s="195" t="s">
        <v>287</v>
      </c>
      <c r="D2170" s="31"/>
      <c r="E2170" s="462" t="str">
        <f>IF('7'!$AE$33="","",'7'!$AE$33)</f>
        <v/>
      </c>
      <c r="F2170" s="463"/>
      <c r="G2170" s="463"/>
      <c r="H2170" s="464" t="str">
        <f>IF('7'!$AE$34="","",'7'!$AE$34)</f>
        <v/>
      </c>
      <c r="I2170" s="464"/>
      <c r="J2170" s="464"/>
      <c r="K2170" s="464"/>
      <c r="L2170" s="3"/>
      <c r="R2170" s="279" t="str">
        <f>H2170</f>
        <v/>
      </c>
    </row>
    <row r="2171" spans="1:19" x14ac:dyDescent="0.25">
      <c r="A2171" s="18"/>
      <c r="B2171" s="194" t="s">
        <v>290</v>
      </c>
      <c r="C2171" s="195" t="s">
        <v>436</v>
      </c>
      <c r="D2171" s="31"/>
      <c r="E2171" s="462" t="str">
        <f>IF('7'!$AE$38="","",'7'!$AE$38)</f>
        <v/>
      </c>
      <c r="F2171" s="463"/>
      <c r="G2171" s="463"/>
      <c r="H2171" s="474" t="str">
        <f>IF('7'!$AE$41="","",'7'!$AE$41)</f>
        <v/>
      </c>
      <c r="I2171" s="475"/>
      <c r="J2171" s="475"/>
      <c r="K2171" s="476"/>
      <c r="L2171" s="3"/>
      <c r="Q2171" s="279" t="str">
        <f>H2171</f>
        <v/>
      </c>
    </row>
    <row r="2172" spans="1:19" x14ac:dyDescent="0.25">
      <c r="A2172" s="18"/>
      <c r="B2172" s="194"/>
      <c r="C2172" s="195" t="s">
        <v>437</v>
      </c>
      <c r="D2172" s="31"/>
      <c r="E2172" s="462" t="str">
        <f>IF('7'!$AE$39="","",'7'!$AE$39)</f>
        <v/>
      </c>
      <c r="F2172" s="463"/>
      <c r="G2172" s="463"/>
      <c r="H2172" s="479"/>
      <c r="I2172" s="480"/>
      <c r="J2172" s="480"/>
      <c r="K2172" s="481"/>
      <c r="L2172" s="3"/>
      <c r="R2172" s="279"/>
    </row>
    <row r="2173" spans="1:19" x14ac:dyDescent="0.25">
      <c r="A2173" s="18"/>
      <c r="B2173" s="194" t="s">
        <v>294</v>
      </c>
      <c r="C2173" s="195" t="s">
        <v>434</v>
      </c>
      <c r="D2173" s="31"/>
      <c r="E2173" s="462" t="str">
        <f>IF('7'!$AE$47="","",'7'!$AE$47)</f>
        <v/>
      </c>
      <c r="F2173" s="463"/>
      <c r="G2173" s="463"/>
      <c r="H2173" s="464" t="str">
        <f>IF('7'!$AE$48="","",'7'!$AE$48)</f>
        <v/>
      </c>
      <c r="I2173" s="464"/>
      <c r="J2173" s="464"/>
      <c r="K2173" s="464"/>
      <c r="L2173" s="3"/>
      <c r="R2173" s="279" t="str">
        <f>H2173</f>
        <v/>
      </c>
    </row>
    <row r="2174" spans="1:19" x14ac:dyDescent="0.25">
      <c r="A2174" s="18"/>
      <c r="B2174" s="194" t="s">
        <v>433</v>
      </c>
      <c r="C2174" s="195" t="s">
        <v>435</v>
      </c>
      <c r="D2174" s="31"/>
      <c r="E2174" s="462" t="str">
        <f>IF('7'!$AE$56="","",'7'!$AE$56)</f>
        <v/>
      </c>
      <c r="F2174" s="463"/>
      <c r="G2174" s="463"/>
      <c r="H2174" s="464" t="str">
        <f>IF('7'!$AE$57="","",'7'!$AE$57)</f>
        <v/>
      </c>
      <c r="I2174" s="464"/>
      <c r="J2174" s="464"/>
      <c r="K2174" s="464"/>
      <c r="L2174" s="3"/>
      <c r="R2174" s="279" t="str">
        <f>H2174</f>
        <v/>
      </c>
    </row>
    <row r="2175" spans="1:19" s="268" customFormat="1" ht="8.25" x14ac:dyDescent="0.15">
      <c r="A2175" s="266"/>
      <c r="B2175" s="266"/>
      <c r="C2175" s="266"/>
      <c r="D2175" s="266"/>
      <c r="E2175" s="266"/>
      <c r="F2175" s="266"/>
      <c r="G2175" s="266"/>
      <c r="H2175" s="266"/>
      <c r="I2175" s="266"/>
      <c r="J2175" s="266"/>
      <c r="K2175" s="266"/>
      <c r="L2175" s="267"/>
      <c r="P2175" s="277"/>
      <c r="Q2175" s="277"/>
      <c r="R2175" s="277"/>
      <c r="S2175" s="277"/>
    </row>
    <row r="2176" spans="1:19" x14ac:dyDescent="0.25">
      <c r="A2176" s="18"/>
      <c r="B2176" s="121">
        <v>8</v>
      </c>
      <c r="C2176" s="115" t="s">
        <v>298</v>
      </c>
      <c r="D2176" s="189"/>
      <c r="E2176" s="189"/>
      <c r="F2176" s="189"/>
      <c r="G2176" s="189"/>
      <c r="H2176" s="189"/>
      <c r="I2176" s="189"/>
      <c r="J2176" s="189"/>
      <c r="K2176" s="189"/>
      <c r="L2176" s="3"/>
    </row>
    <row r="2177" spans="1:19" ht="25.5" x14ac:dyDescent="0.25">
      <c r="A2177" s="18"/>
      <c r="B2177" s="196" t="s">
        <v>300</v>
      </c>
      <c r="C2177" s="196" t="s">
        <v>439</v>
      </c>
      <c r="D2177" s="196"/>
      <c r="E2177" s="196"/>
      <c r="F2177" s="196"/>
      <c r="G2177" s="196"/>
      <c r="H2177" s="196"/>
      <c r="I2177" s="196"/>
      <c r="J2177" s="196"/>
      <c r="K2177" s="196"/>
      <c r="L2177" s="3"/>
    </row>
    <row r="2178" spans="1:19" x14ac:dyDescent="0.25">
      <c r="A2178" s="18"/>
      <c r="B2178" s="194" t="s">
        <v>233</v>
      </c>
      <c r="C2178" s="196" t="s">
        <v>438</v>
      </c>
      <c r="D2178" s="31"/>
      <c r="E2178" s="462" t="str">
        <f>IF('8'!$AE$8="","",'8'!$AE$8)</f>
        <v/>
      </c>
      <c r="F2178" s="463"/>
      <c r="G2178" s="463"/>
      <c r="H2178" s="474" t="str">
        <f>IF('8'!$AE$14="","",'8'!$AE$14)</f>
        <v/>
      </c>
      <c r="I2178" s="475"/>
      <c r="J2178" s="475"/>
      <c r="K2178" s="476"/>
      <c r="L2178" s="3"/>
      <c r="Q2178" s="278" t="str">
        <f>H2178</f>
        <v/>
      </c>
    </row>
    <row r="2179" spans="1:19" x14ac:dyDescent="0.25">
      <c r="A2179" s="18"/>
      <c r="B2179" s="194" t="s">
        <v>234</v>
      </c>
      <c r="C2179" s="196" t="s">
        <v>302</v>
      </c>
      <c r="D2179" s="31"/>
      <c r="E2179" s="462" t="str">
        <f>IF('8'!$AE$9="","",'8'!$AE$9)</f>
        <v/>
      </c>
      <c r="F2179" s="463"/>
      <c r="G2179" s="463"/>
      <c r="H2179" s="477"/>
      <c r="I2179" s="408"/>
      <c r="J2179" s="408"/>
      <c r="K2179" s="478"/>
      <c r="L2179" s="3"/>
    </row>
    <row r="2180" spans="1:19" x14ac:dyDescent="0.25">
      <c r="A2180" s="18"/>
      <c r="B2180" s="194" t="s">
        <v>235</v>
      </c>
      <c r="C2180" s="196" t="s">
        <v>303</v>
      </c>
      <c r="D2180" s="31"/>
      <c r="E2180" s="462" t="str">
        <f>IF('8'!$AE$10="","",'8'!$AE$10)</f>
        <v/>
      </c>
      <c r="F2180" s="463"/>
      <c r="G2180" s="463"/>
      <c r="H2180" s="477"/>
      <c r="I2180" s="408"/>
      <c r="J2180" s="408"/>
      <c r="K2180" s="478"/>
      <c r="L2180" s="3"/>
    </row>
    <row r="2181" spans="1:19" x14ac:dyDescent="0.25">
      <c r="A2181" s="18"/>
      <c r="B2181" s="194" t="s">
        <v>236</v>
      </c>
      <c r="C2181" s="196" t="s">
        <v>304</v>
      </c>
      <c r="D2181" s="31"/>
      <c r="E2181" s="462" t="str">
        <f>IF('8'!$AE$11="","",'8'!$AE$11)</f>
        <v/>
      </c>
      <c r="F2181" s="463"/>
      <c r="G2181" s="463"/>
      <c r="H2181" s="477"/>
      <c r="I2181" s="408"/>
      <c r="J2181" s="408"/>
      <c r="K2181" s="478"/>
      <c r="L2181" s="3"/>
    </row>
    <row r="2182" spans="1:19" x14ac:dyDescent="0.25">
      <c r="A2182" s="18"/>
      <c r="B2182" s="194" t="s">
        <v>237</v>
      </c>
      <c r="C2182" s="196" t="s">
        <v>315</v>
      </c>
      <c r="D2182" s="31"/>
      <c r="E2182" s="462" t="str">
        <f>IF('8'!$AE$12="","",'8'!$AE$12)</f>
        <v/>
      </c>
      <c r="F2182" s="463"/>
      <c r="G2182" s="463"/>
      <c r="H2182" s="477"/>
      <c r="I2182" s="408"/>
      <c r="J2182" s="408"/>
      <c r="K2182" s="478"/>
      <c r="L2182" s="3"/>
    </row>
    <row r="2183" spans="1:19" x14ac:dyDescent="0.25">
      <c r="A2183" s="18"/>
      <c r="B2183" s="194" t="s">
        <v>238</v>
      </c>
      <c r="C2183" s="196" t="s">
        <v>306</v>
      </c>
      <c r="D2183" s="31"/>
      <c r="E2183" s="462" t="str">
        <f>IF('8'!$AE$13="","",'8'!$AE$13)</f>
        <v/>
      </c>
      <c r="F2183" s="463"/>
      <c r="G2183" s="463"/>
      <c r="H2183" s="479"/>
      <c r="I2183" s="480"/>
      <c r="J2183" s="480"/>
      <c r="K2183" s="481"/>
      <c r="L2183" s="3"/>
    </row>
    <row r="2184" spans="1:19" x14ac:dyDescent="0.25">
      <c r="A2184" s="18"/>
      <c r="B2184" s="194" t="s">
        <v>307</v>
      </c>
      <c r="C2184" s="198" t="s">
        <v>440</v>
      </c>
      <c r="D2184" s="199"/>
      <c r="E2184" s="200"/>
      <c r="F2184" s="200"/>
      <c r="G2184" s="200"/>
      <c r="H2184" s="200"/>
      <c r="I2184" s="200"/>
      <c r="J2184" s="200"/>
      <c r="K2184" s="200"/>
      <c r="L2184" s="3"/>
    </row>
    <row r="2185" spans="1:19" x14ac:dyDescent="0.25">
      <c r="A2185" s="18"/>
      <c r="B2185" s="194" t="s">
        <v>233</v>
      </c>
      <c r="C2185" s="196" t="s">
        <v>446</v>
      </c>
      <c r="D2185" s="31"/>
      <c r="E2185" s="462" t="str">
        <f>IF('8'!$AE$19="","",'8'!$AE$19)</f>
        <v/>
      </c>
      <c r="F2185" s="463"/>
      <c r="G2185" s="463"/>
      <c r="H2185" s="474" t="str">
        <f>IF('8'!$AE$25="","",'8'!$AE$25)</f>
        <v/>
      </c>
      <c r="I2185" s="475"/>
      <c r="J2185" s="475"/>
      <c r="K2185" s="476"/>
      <c r="L2185" s="3"/>
      <c r="Q2185" s="278" t="str">
        <f>H2185</f>
        <v/>
      </c>
    </row>
    <row r="2186" spans="1:19" x14ac:dyDescent="0.25">
      <c r="A2186" s="18"/>
      <c r="B2186" s="194" t="s">
        <v>234</v>
      </c>
      <c r="C2186" s="196" t="s">
        <v>302</v>
      </c>
      <c r="D2186" s="31"/>
      <c r="E2186" s="462" t="str">
        <f>IF('8'!$AE$20="","",'8'!$AE$20)</f>
        <v/>
      </c>
      <c r="F2186" s="463"/>
      <c r="G2186" s="463"/>
      <c r="H2186" s="477"/>
      <c r="I2186" s="408"/>
      <c r="J2186" s="408"/>
      <c r="K2186" s="478"/>
      <c r="L2186" s="3"/>
    </row>
    <row r="2187" spans="1:19" x14ac:dyDescent="0.25">
      <c r="A2187" s="18"/>
      <c r="B2187" s="194" t="s">
        <v>235</v>
      </c>
      <c r="C2187" s="196" t="s">
        <v>303</v>
      </c>
      <c r="D2187" s="31"/>
      <c r="E2187" s="462" t="str">
        <f>IF('8'!$AE$21="","",'8'!$AE$21)</f>
        <v/>
      </c>
      <c r="F2187" s="463"/>
      <c r="G2187" s="463"/>
      <c r="H2187" s="477"/>
      <c r="I2187" s="408"/>
      <c r="J2187" s="408"/>
      <c r="K2187" s="478"/>
      <c r="L2187" s="3"/>
    </row>
    <row r="2188" spans="1:19" x14ac:dyDescent="0.25">
      <c r="A2188" s="18"/>
      <c r="B2188" s="194" t="s">
        <v>236</v>
      </c>
      <c r="C2188" s="196" t="s">
        <v>304</v>
      </c>
      <c r="D2188" s="31"/>
      <c r="E2188" s="462" t="str">
        <f>IF('8'!$AE$22="","",'8'!$AE$22)</f>
        <v/>
      </c>
      <c r="F2188" s="463"/>
      <c r="G2188" s="463"/>
      <c r="H2188" s="477"/>
      <c r="I2188" s="408"/>
      <c r="J2188" s="408"/>
      <c r="K2188" s="478"/>
      <c r="L2188" s="3"/>
    </row>
    <row r="2189" spans="1:19" x14ac:dyDescent="0.25">
      <c r="A2189" s="18"/>
      <c r="B2189" s="194" t="s">
        <v>237</v>
      </c>
      <c r="C2189" s="196" t="s">
        <v>315</v>
      </c>
      <c r="D2189" s="31"/>
      <c r="E2189" s="462" t="str">
        <f>IF('8'!$AE$23="","",'8'!$AE$23)</f>
        <v/>
      </c>
      <c r="F2189" s="463"/>
      <c r="G2189" s="463"/>
      <c r="H2189" s="477"/>
      <c r="I2189" s="408"/>
      <c r="J2189" s="408"/>
      <c r="K2189" s="478"/>
      <c r="L2189" s="3"/>
    </row>
    <row r="2190" spans="1:19" x14ac:dyDescent="0.25">
      <c r="A2190" s="18"/>
      <c r="B2190" s="194" t="s">
        <v>238</v>
      </c>
      <c r="C2190" s="196" t="s">
        <v>306</v>
      </c>
      <c r="D2190" s="31"/>
      <c r="E2190" s="462" t="str">
        <f>IF('8'!$AE$24="","",'8'!$AE$24)</f>
        <v/>
      </c>
      <c r="F2190" s="463"/>
      <c r="G2190" s="463"/>
      <c r="H2190" s="479"/>
      <c r="I2190" s="480"/>
      <c r="J2190" s="480"/>
      <c r="K2190" s="481"/>
      <c r="L2190" s="3"/>
    </row>
    <row r="2191" spans="1:19" x14ac:dyDescent="0.25">
      <c r="A2191" s="18"/>
      <c r="B2191" s="194" t="s">
        <v>312</v>
      </c>
      <c r="C2191" s="195" t="s">
        <v>441</v>
      </c>
      <c r="D2191" s="31"/>
      <c r="E2191" s="462" t="str">
        <f>IF('8'!$AE$28="","",'8'!$AE$28)</f>
        <v/>
      </c>
      <c r="F2191" s="463"/>
      <c r="G2191" s="463"/>
      <c r="H2191" s="463"/>
      <c r="I2191" s="463"/>
      <c r="J2191" s="463"/>
      <c r="K2191" s="466"/>
      <c r="L2191" s="3"/>
    </row>
    <row r="2192" spans="1:19" s="268" customFormat="1" ht="8.25" x14ac:dyDescent="0.15">
      <c r="A2192" s="266"/>
      <c r="B2192" s="269"/>
      <c r="C2192" s="269"/>
      <c r="D2192" s="266"/>
      <c r="E2192" s="266"/>
      <c r="F2192" s="266"/>
      <c r="G2192" s="266"/>
      <c r="H2192" s="266"/>
      <c r="I2192" s="266"/>
      <c r="J2192" s="266"/>
      <c r="K2192" s="266"/>
      <c r="L2192" s="267"/>
      <c r="P2192" s="277"/>
      <c r="Q2192" s="277"/>
      <c r="R2192" s="277"/>
      <c r="S2192" s="277"/>
    </row>
    <row r="2193" spans="1:17" x14ac:dyDescent="0.25">
      <c r="A2193" s="18"/>
      <c r="B2193" s="194" t="s">
        <v>323</v>
      </c>
      <c r="C2193" s="198" t="s">
        <v>324</v>
      </c>
      <c r="D2193" s="202">
        <f>FormControl!C2203</f>
        <v>0</v>
      </c>
      <c r="E2193" s="272">
        <f>FormControl!$O$162</f>
        <v>0</v>
      </c>
      <c r="F2193" s="200"/>
      <c r="G2193" s="200"/>
      <c r="H2193" s="200"/>
      <c r="I2193" s="200"/>
      <c r="J2193" s="200"/>
      <c r="K2193" s="200"/>
      <c r="L2193" s="3"/>
    </row>
    <row r="2194" spans="1:17" x14ac:dyDescent="0.25">
      <c r="A2194" s="18"/>
      <c r="B2194" s="123"/>
      <c r="C2194" s="118" t="s">
        <v>596</v>
      </c>
      <c r="D2194" s="31"/>
      <c r="E2194" s="471" t="str">
        <f>IF('8.4'!$AE$28="","",'8.4'!$AE$28)</f>
        <v/>
      </c>
      <c r="F2194" s="472"/>
      <c r="G2194" s="472"/>
      <c r="H2194" s="472"/>
      <c r="I2194" s="472"/>
      <c r="J2194" s="472"/>
      <c r="K2194" s="473"/>
      <c r="L2194" s="3"/>
    </row>
    <row r="2195" spans="1:17" x14ac:dyDescent="0.25">
      <c r="A2195" s="18"/>
      <c r="B2195" s="194" t="s">
        <v>233</v>
      </c>
      <c r="C2195" s="196" t="s">
        <v>449</v>
      </c>
      <c r="D2195" s="31"/>
      <c r="E2195" s="462" t="str">
        <f>IF('8.4'!$AE$29="","",'8.4'!$AE$29)</f>
        <v/>
      </c>
      <c r="F2195" s="463"/>
      <c r="G2195" s="463"/>
      <c r="H2195" s="463"/>
      <c r="I2195" s="463"/>
      <c r="J2195" s="463"/>
      <c r="K2195" s="466"/>
      <c r="L2195" s="3"/>
      <c r="Q2195" s="279" t="str">
        <f>E2195</f>
        <v/>
      </c>
    </row>
    <row r="2196" spans="1:17" x14ac:dyDescent="0.25">
      <c r="A2196" s="18"/>
      <c r="B2196" s="194"/>
      <c r="C2196" s="196" t="s">
        <v>597</v>
      </c>
      <c r="D2196" s="31"/>
      <c r="E2196" s="462" t="str">
        <f>IF('8.4'!$AE$31="","",'8.4'!$AE$31)</f>
        <v/>
      </c>
      <c r="F2196" s="463"/>
      <c r="G2196" s="463"/>
      <c r="H2196" s="463"/>
      <c r="I2196" s="463"/>
      <c r="J2196" s="463"/>
      <c r="K2196" s="466"/>
      <c r="L2196" s="3"/>
      <c r="Q2196" s="279" t="str">
        <f>E2196</f>
        <v/>
      </c>
    </row>
    <row r="2197" spans="1:17" x14ac:dyDescent="0.25">
      <c r="A2197" s="18"/>
      <c r="B2197" s="194" t="s">
        <v>234</v>
      </c>
      <c r="C2197" s="196" t="s">
        <v>326</v>
      </c>
      <c r="D2197" s="31"/>
      <c r="E2197" s="462" t="str">
        <f>IF('8.4'!$AE$32="","",'8.4'!$AE$32)</f>
        <v/>
      </c>
      <c r="F2197" s="463"/>
      <c r="G2197" s="463"/>
      <c r="H2197" s="463"/>
      <c r="I2197" s="463"/>
      <c r="J2197" s="463"/>
      <c r="K2197" s="466"/>
      <c r="L2197" s="3"/>
      <c r="Q2197" s="279" t="str">
        <f>E2197</f>
        <v/>
      </c>
    </row>
    <row r="2198" spans="1:17" x14ac:dyDescent="0.25">
      <c r="A2198" s="18"/>
      <c r="B2198" s="194" t="s">
        <v>235</v>
      </c>
      <c r="C2198" s="196" t="s">
        <v>327</v>
      </c>
      <c r="D2198" s="31"/>
      <c r="E2198" s="462" t="str">
        <f>IF('8.4'!$AE$33="","",'8.4'!$AE$33)</f>
        <v/>
      </c>
      <c r="F2198" s="463"/>
      <c r="G2198" s="463"/>
      <c r="H2198" s="463"/>
      <c r="I2198" s="463"/>
      <c r="J2198" s="463"/>
      <c r="K2198" s="466"/>
      <c r="L2198" s="3"/>
      <c r="Q2198" s="279" t="str">
        <f>E2198</f>
        <v/>
      </c>
    </row>
    <row r="2199" spans="1:17" x14ac:dyDescent="0.25">
      <c r="A2199" s="18"/>
      <c r="B2199" s="194" t="s">
        <v>236</v>
      </c>
      <c r="C2199" s="196" t="s">
        <v>328</v>
      </c>
      <c r="D2199" s="31"/>
      <c r="E2199" s="462" t="str">
        <f>IF('8.4'!$AE$34="","",'8.4'!$AE$34)</f>
        <v/>
      </c>
      <c r="F2199" s="463"/>
      <c r="G2199" s="463"/>
      <c r="H2199" s="463"/>
      <c r="I2199" s="463"/>
      <c r="J2199" s="463"/>
      <c r="K2199" s="466"/>
      <c r="L2199" s="3"/>
      <c r="Q2199" s="279" t="str">
        <f>E2199</f>
        <v/>
      </c>
    </row>
    <row r="2200" spans="1:17" x14ac:dyDescent="0.25">
      <c r="A2200" s="18"/>
      <c r="B2200" s="123"/>
      <c r="C2200" s="118" t="s">
        <v>598</v>
      </c>
      <c r="D2200" s="31"/>
      <c r="E2200" s="471" t="str">
        <f>IF('8.4'!$AE$36="","",'8.4'!$AE$36)</f>
        <v/>
      </c>
      <c r="F2200" s="472"/>
      <c r="G2200" s="472"/>
      <c r="H2200" s="472"/>
      <c r="I2200" s="472"/>
      <c r="J2200" s="472"/>
      <c r="K2200" s="473"/>
      <c r="L2200" s="3"/>
    </row>
    <row r="2201" spans="1:17" x14ac:dyDescent="0.25">
      <c r="A2201" s="18"/>
      <c r="B2201" s="194" t="s">
        <v>233</v>
      </c>
      <c r="C2201" s="196" t="s">
        <v>449</v>
      </c>
      <c r="D2201" s="31"/>
      <c r="E2201" s="462" t="str">
        <f>IF('8.4'!$AE$37="","",'8.4'!$AE$37)</f>
        <v/>
      </c>
      <c r="F2201" s="463"/>
      <c r="G2201" s="463"/>
      <c r="H2201" s="463"/>
      <c r="I2201" s="463"/>
      <c r="J2201" s="463"/>
      <c r="K2201" s="466"/>
      <c r="L2201" s="3"/>
      <c r="Q2201" s="279" t="str">
        <f>E2201</f>
        <v/>
      </c>
    </row>
    <row r="2202" spans="1:17" x14ac:dyDescent="0.25">
      <c r="A2202" s="18"/>
      <c r="B2202" s="194"/>
      <c r="C2202" s="196" t="s">
        <v>597</v>
      </c>
      <c r="D2202" s="31"/>
      <c r="E2202" s="462" t="str">
        <f>IF('8.4'!$AE$39="","",'8.4'!$AE$39)</f>
        <v/>
      </c>
      <c r="F2202" s="463"/>
      <c r="G2202" s="463"/>
      <c r="H2202" s="463"/>
      <c r="I2202" s="463"/>
      <c r="J2202" s="463"/>
      <c r="K2202" s="466"/>
      <c r="L2202" s="3"/>
      <c r="Q2202" s="279" t="str">
        <f>E2202</f>
        <v/>
      </c>
    </row>
    <row r="2203" spans="1:17" x14ac:dyDescent="0.25">
      <c r="A2203" s="18"/>
      <c r="B2203" s="194" t="s">
        <v>234</v>
      </c>
      <c r="C2203" s="196" t="s">
        <v>326</v>
      </c>
      <c r="D2203" s="31"/>
      <c r="E2203" s="462" t="str">
        <f>IF('8.4'!$AE$40="","",'8.4'!$AE$40)</f>
        <v/>
      </c>
      <c r="F2203" s="463"/>
      <c r="G2203" s="463"/>
      <c r="H2203" s="463"/>
      <c r="I2203" s="463"/>
      <c r="J2203" s="463"/>
      <c r="K2203" s="466"/>
      <c r="L2203" s="3"/>
      <c r="Q2203" s="279" t="str">
        <f>E2203</f>
        <v/>
      </c>
    </row>
    <row r="2204" spans="1:17" x14ac:dyDescent="0.25">
      <c r="A2204" s="18"/>
      <c r="B2204" s="194" t="s">
        <v>235</v>
      </c>
      <c r="C2204" s="196" t="s">
        <v>327</v>
      </c>
      <c r="D2204" s="31"/>
      <c r="E2204" s="462" t="str">
        <f>IF('8.4'!$AE$41="","",'8.4'!$AE$41)</f>
        <v/>
      </c>
      <c r="F2204" s="463"/>
      <c r="G2204" s="463"/>
      <c r="H2204" s="463"/>
      <c r="I2204" s="463"/>
      <c r="J2204" s="463"/>
      <c r="K2204" s="466"/>
      <c r="L2204" s="3"/>
      <c r="Q2204" s="279" t="str">
        <f>E2204</f>
        <v/>
      </c>
    </row>
    <row r="2205" spans="1:17" x14ac:dyDescent="0.25">
      <c r="A2205" s="18"/>
      <c r="B2205" s="194" t="s">
        <v>236</v>
      </c>
      <c r="C2205" s="196" t="s">
        <v>328</v>
      </c>
      <c r="D2205" s="31"/>
      <c r="E2205" s="462" t="str">
        <f>IF('8.4'!$AE$42="","",'8.4'!$AE$42)</f>
        <v/>
      </c>
      <c r="F2205" s="463"/>
      <c r="G2205" s="463"/>
      <c r="H2205" s="463"/>
      <c r="I2205" s="463"/>
      <c r="J2205" s="463"/>
      <c r="K2205" s="466"/>
      <c r="L2205" s="3"/>
      <c r="Q2205" s="279" t="str">
        <f>E2205</f>
        <v/>
      </c>
    </row>
    <row r="2206" spans="1:17" x14ac:dyDescent="0.25">
      <c r="A2206" s="18"/>
      <c r="B2206" s="123"/>
      <c r="C2206" s="118" t="s">
        <v>599</v>
      </c>
      <c r="D2206" s="31"/>
      <c r="E2206" s="471" t="str">
        <f>IF('8.4'!$AE$45="","",'8.4'!$AE$45)</f>
        <v/>
      </c>
      <c r="F2206" s="472"/>
      <c r="G2206" s="472"/>
      <c r="H2206" s="472"/>
      <c r="I2206" s="472"/>
      <c r="J2206" s="472"/>
      <c r="K2206" s="473"/>
      <c r="L2206" s="3"/>
    </row>
    <row r="2207" spans="1:17" x14ac:dyDescent="0.25">
      <c r="A2207" s="18"/>
      <c r="B2207" s="194" t="s">
        <v>233</v>
      </c>
      <c r="C2207" s="196" t="s">
        <v>449</v>
      </c>
      <c r="D2207" s="31"/>
      <c r="E2207" s="462" t="str">
        <f>IF('8.4'!$AE$46="","",'8.4'!$AE$46)</f>
        <v/>
      </c>
      <c r="F2207" s="463"/>
      <c r="G2207" s="463"/>
      <c r="H2207" s="463"/>
      <c r="I2207" s="463"/>
      <c r="J2207" s="463"/>
      <c r="K2207" s="466"/>
      <c r="L2207" s="3"/>
      <c r="Q2207" s="279" t="str">
        <f>E2207</f>
        <v/>
      </c>
    </row>
    <row r="2208" spans="1:17" x14ac:dyDescent="0.25">
      <c r="A2208" s="18"/>
      <c r="B2208" s="194"/>
      <c r="C2208" s="196" t="s">
        <v>597</v>
      </c>
      <c r="D2208" s="31"/>
      <c r="E2208" s="462" t="str">
        <f>IF('8.4'!$AE$48="","",'8.4'!$AE$48)</f>
        <v/>
      </c>
      <c r="F2208" s="463"/>
      <c r="G2208" s="463"/>
      <c r="H2208" s="463"/>
      <c r="I2208" s="463"/>
      <c r="J2208" s="463"/>
      <c r="K2208" s="466"/>
      <c r="L2208" s="3"/>
      <c r="Q2208" s="279" t="str">
        <f>E2208</f>
        <v/>
      </c>
    </row>
    <row r="2209" spans="1:17" x14ac:dyDescent="0.25">
      <c r="A2209" s="18"/>
      <c r="B2209" s="194" t="s">
        <v>234</v>
      </c>
      <c r="C2209" s="196" t="s">
        <v>326</v>
      </c>
      <c r="D2209" s="31"/>
      <c r="E2209" s="462" t="str">
        <f>IF('8.4'!$AE$49="","",'8.4'!$AE$49)</f>
        <v/>
      </c>
      <c r="F2209" s="463"/>
      <c r="G2209" s="463"/>
      <c r="H2209" s="463"/>
      <c r="I2209" s="463"/>
      <c r="J2209" s="463"/>
      <c r="K2209" s="466"/>
      <c r="L2209" s="3"/>
      <c r="Q2209" s="279" t="str">
        <f>E2209</f>
        <v/>
      </c>
    </row>
    <row r="2210" spans="1:17" x14ac:dyDescent="0.25">
      <c r="A2210" s="18"/>
      <c r="B2210" s="194" t="s">
        <v>235</v>
      </c>
      <c r="C2210" s="196" t="s">
        <v>327</v>
      </c>
      <c r="D2210" s="31"/>
      <c r="E2210" s="462" t="str">
        <f>IF('8.4'!$AE$50="","",'8.4'!$AE$50)</f>
        <v/>
      </c>
      <c r="F2210" s="463"/>
      <c r="G2210" s="463"/>
      <c r="H2210" s="463"/>
      <c r="I2210" s="463"/>
      <c r="J2210" s="463"/>
      <c r="K2210" s="466"/>
      <c r="L2210" s="3"/>
      <c r="Q2210" s="279" t="str">
        <f>E2210</f>
        <v/>
      </c>
    </row>
    <row r="2211" spans="1:17" x14ac:dyDescent="0.25">
      <c r="A2211" s="18"/>
      <c r="B2211" s="194" t="s">
        <v>236</v>
      </c>
      <c r="C2211" s="196" t="s">
        <v>328</v>
      </c>
      <c r="D2211" s="31"/>
      <c r="E2211" s="462" t="str">
        <f>IF('8.4'!$AE$51="","",'8.4'!$AE$51)</f>
        <v/>
      </c>
      <c r="F2211" s="463"/>
      <c r="G2211" s="463"/>
      <c r="H2211" s="463"/>
      <c r="I2211" s="463"/>
      <c r="J2211" s="463"/>
      <c r="K2211" s="466"/>
      <c r="L2211" s="3"/>
      <c r="Q2211" s="279" t="str">
        <f>E2211</f>
        <v/>
      </c>
    </row>
    <row r="2212" spans="1:17" x14ac:dyDescent="0.25">
      <c r="A2212" s="18"/>
      <c r="B2212" s="123"/>
      <c r="C2212" s="118" t="s">
        <v>600</v>
      </c>
      <c r="D2212" s="31"/>
      <c r="E2212" s="471" t="str">
        <f>IF('8.4'!$AE$53="","",'8.4'!$AE$53)</f>
        <v/>
      </c>
      <c r="F2212" s="472"/>
      <c r="G2212" s="472"/>
      <c r="H2212" s="472"/>
      <c r="I2212" s="472"/>
      <c r="J2212" s="472"/>
      <c r="K2212" s="473"/>
      <c r="L2212" s="3"/>
    </row>
    <row r="2213" spans="1:17" x14ac:dyDescent="0.25">
      <c r="A2213" s="18"/>
      <c r="B2213" s="194" t="s">
        <v>233</v>
      </c>
      <c r="C2213" s="196" t="s">
        <v>449</v>
      </c>
      <c r="D2213" s="31"/>
      <c r="E2213" s="462" t="str">
        <f>IF('8.4'!$AE$54="","",'8.4'!$AE$54)</f>
        <v/>
      </c>
      <c r="F2213" s="463"/>
      <c r="G2213" s="463"/>
      <c r="H2213" s="463"/>
      <c r="I2213" s="463"/>
      <c r="J2213" s="463"/>
      <c r="K2213" s="466"/>
      <c r="L2213" s="3"/>
      <c r="Q2213" s="279" t="str">
        <f>E2213</f>
        <v/>
      </c>
    </row>
    <row r="2214" spans="1:17" x14ac:dyDescent="0.25">
      <c r="A2214" s="18"/>
      <c r="B2214" s="194"/>
      <c r="C2214" s="196" t="s">
        <v>597</v>
      </c>
      <c r="D2214" s="31"/>
      <c r="E2214" s="462" t="str">
        <f>IF('8.4'!$AE$56="","",'8.4'!$AE$56)</f>
        <v/>
      </c>
      <c r="F2214" s="463"/>
      <c r="G2214" s="463"/>
      <c r="H2214" s="463"/>
      <c r="I2214" s="463"/>
      <c r="J2214" s="463"/>
      <c r="K2214" s="466"/>
      <c r="L2214" s="3"/>
      <c r="Q2214" s="279" t="str">
        <f>E2214</f>
        <v/>
      </c>
    </row>
    <row r="2215" spans="1:17" x14ac:dyDescent="0.25">
      <c r="A2215" s="18"/>
      <c r="B2215" s="194" t="s">
        <v>234</v>
      </c>
      <c r="C2215" s="196" t="s">
        <v>326</v>
      </c>
      <c r="D2215" s="31"/>
      <c r="E2215" s="462" t="str">
        <f>IF('8.4'!$AE$57="","",'8.4'!$AE$57)</f>
        <v/>
      </c>
      <c r="F2215" s="463"/>
      <c r="G2215" s="463"/>
      <c r="H2215" s="463"/>
      <c r="I2215" s="463"/>
      <c r="J2215" s="463"/>
      <c r="K2215" s="466"/>
      <c r="L2215" s="3"/>
      <c r="Q2215" s="279" t="str">
        <f>E2215</f>
        <v/>
      </c>
    </row>
    <row r="2216" spans="1:17" x14ac:dyDescent="0.25">
      <c r="A2216" s="18"/>
      <c r="B2216" s="194" t="s">
        <v>235</v>
      </c>
      <c r="C2216" s="196" t="s">
        <v>327</v>
      </c>
      <c r="D2216" s="31"/>
      <c r="E2216" s="462" t="str">
        <f>IF('8.4'!$AE$58="","",'8.4'!$AE$58)</f>
        <v/>
      </c>
      <c r="F2216" s="463"/>
      <c r="G2216" s="463"/>
      <c r="H2216" s="463"/>
      <c r="I2216" s="463"/>
      <c r="J2216" s="463"/>
      <c r="K2216" s="466"/>
      <c r="L2216" s="3"/>
      <c r="Q2216" s="279" t="str">
        <f>E2216</f>
        <v/>
      </c>
    </row>
    <row r="2217" spans="1:17" x14ac:dyDescent="0.25">
      <c r="A2217" s="18"/>
      <c r="B2217" s="194" t="s">
        <v>236</v>
      </c>
      <c r="C2217" s="196" t="s">
        <v>328</v>
      </c>
      <c r="D2217" s="31"/>
      <c r="E2217" s="462" t="str">
        <f>IF('8.4'!$AE$59="","",'8.4'!$AE$59)</f>
        <v/>
      </c>
      <c r="F2217" s="463"/>
      <c r="G2217" s="463"/>
      <c r="H2217" s="463"/>
      <c r="I2217" s="463"/>
      <c r="J2217" s="463"/>
      <c r="K2217" s="466"/>
      <c r="L2217" s="3"/>
      <c r="Q2217" s="279" t="str">
        <f>E2217</f>
        <v/>
      </c>
    </row>
    <row r="2218" spans="1:17" x14ac:dyDescent="0.25">
      <c r="A2218" s="18"/>
      <c r="B2218" s="123"/>
      <c r="C2218" s="118" t="s">
        <v>601</v>
      </c>
      <c r="D2218" s="31"/>
      <c r="E2218" s="471" t="str">
        <f>IF('8.4'!$AE$61="","",'8.4'!$AE$61)</f>
        <v/>
      </c>
      <c r="F2218" s="472"/>
      <c r="G2218" s="472"/>
      <c r="H2218" s="472"/>
      <c r="I2218" s="472"/>
      <c r="J2218" s="472"/>
      <c r="K2218" s="473"/>
      <c r="L2218" s="3"/>
    </row>
    <row r="2219" spans="1:17" x14ac:dyDescent="0.25">
      <c r="A2219" s="18"/>
      <c r="B2219" s="194" t="s">
        <v>233</v>
      </c>
      <c r="C2219" s="196" t="s">
        <v>449</v>
      </c>
      <c r="D2219" s="31"/>
      <c r="E2219" s="462" t="str">
        <f>IF('8.4'!$AE$62="","",'8.4'!$AE$62)</f>
        <v/>
      </c>
      <c r="F2219" s="463"/>
      <c r="G2219" s="463"/>
      <c r="H2219" s="463"/>
      <c r="I2219" s="463"/>
      <c r="J2219" s="463"/>
      <c r="K2219" s="466"/>
      <c r="L2219" s="3"/>
      <c r="Q2219" s="279" t="str">
        <f>E2219</f>
        <v/>
      </c>
    </row>
    <row r="2220" spans="1:17" x14ac:dyDescent="0.25">
      <c r="A2220" s="18"/>
      <c r="B2220" s="194"/>
      <c r="C2220" s="196" t="s">
        <v>597</v>
      </c>
      <c r="D2220" s="31"/>
      <c r="E2220" s="462" t="str">
        <f>IF('8.4'!$AE$64="","",'8.4'!$AE$64)</f>
        <v/>
      </c>
      <c r="F2220" s="463"/>
      <c r="G2220" s="463"/>
      <c r="H2220" s="463"/>
      <c r="I2220" s="463"/>
      <c r="J2220" s="463"/>
      <c r="K2220" s="466"/>
      <c r="L2220" s="3"/>
      <c r="Q2220" s="279" t="str">
        <f>E2220</f>
        <v/>
      </c>
    </row>
    <row r="2221" spans="1:17" x14ac:dyDescent="0.25">
      <c r="A2221" s="18"/>
      <c r="B2221" s="194" t="s">
        <v>234</v>
      </c>
      <c r="C2221" s="196" t="s">
        <v>326</v>
      </c>
      <c r="D2221" s="31"/>
      <c r="E2221" s="462" t="str">
        <f>IF('8.4'!$AE$65="","",'8.4'!$AE$65)</f>
        <v/>
      </c>
      <c r="F2221" s="463"/>
      <c r="G2221" s="463"/>
      <c r="H2221" s="463"/>
      <c r="I2221" s="463"/>
      <c r="J2221" s="463"/>
      <c r="K2221" s="466"/>
      <c r="L2221" s="3"/>
      <c r="Q2221" s="279" t="str">
        <f>E2221</f>
        <v/>
      </c>
    </row>
    <row r="2222" spans="1:17" x14ac:dyDescent="0.25">
      <c r="A2222" s="18"/>
      <c r="B2222" s="194" t="s">
        <v>235</v>
      </c>
      <c r="C2222" s="196" t="s">
        <v>327</v>
      </c>
      <c r="D2222" s="31"/>
      <c r="E2222" s="462" t="str">
        <f>IF('8.4'!$AE$66="","",'8.4'!$AE$66)</f>
        <v/>
      </c>
      <c r="F2222" s="463"/>
      <c r="G2222" s="463"/>
      <c r="H2222" s="463"/>
      <c r="I2222" s="463"/>
      <c r="J2222" s="463"/>
      <c r="K2222" s="466"/>
      <c r="L2222" s="3"/>
      <c r="Q2222" s="279" t="str">
        <f>E2222</f>
        <v/>
      </c>
    </row>
    <row r="2223" spans="1:17" x14ac:dyDescent="0.25">
      <c r="A2223" s="18"/>
      <c r="B2223" s="194" t="s">
        <v>236</v>
      </c>
      <c r="C2223" s="196" t="s">
        <v>328</v>
      </c>
      <c r="D2223" s="31"/>
      <c r="E2223" s="462" t="str">
        <f>IF('8.4'!$AE$67="","",'8.4'!$AE$67)</f>
        <v/>
      </c>
      <c r="F2223" s="463"/>
      <c r="G2223" s="463"/>
      <c r="H2223" s="463"/>
      <c r="I2223" s="463"/>
      <c r="J2223" s="463"/>
      <c r="K2223" s="466"/>
      <c r="L2223" s="3"/>
      <c r="Q2223" s="279" t="str">
        <f>E2223</f>
        <v/>
      </c>
    </row>
    <row r="2224" spans="1:17" ht="25.5" x14ac:dyDescent="0.25">
      <c r="A2224" s="18"/>
      <c r="B2224" s="196" t="s">
        <v>334</v>
      </c>
      <c r="C2224" s="196" t="s">
        <v>442</v>
      </c>
      <c r="D2224" s="196"/>
      <c r="E2224" s="196"/>
      <c r="F2224" s="196"/>
      <c r="G2224" s="196"/>
      <c r="H2224" s="196"/>
      <c r="I2224" s="196"/>
      <c r="J2224" s="196"/>
      <c r="K2224" s="196"/>
      <c r="L2224" s="3"/>
    </row>
    <row r="2225" spans="1:19" x14ac:dyDescent="0.25">
      <c r="A2225" s="18"/>
      <c r="B2225" s="194" t="s">
        <v>233</v>
      </c>
      <c r="C2225" s="196" t="s">
        <v>474</v>
      </c>
      <c r="D2225" s="31"/>
      <c r="E2225" s="462" t="str">
        <f>IF('8.5'!$AE$10="","",'8.5'!$AE$10)</f>
        <v/>
      </c>
      <c r="F2225" s="463"/>
      <c r="G2225" s="463"/>
      <c r="H2225" s="463"/>
      <c r="I2225" s="463"/>
      <c r="J2225" s="463"/>
      <c r="K2225" s="466"/>
      <c r="L2225" s="3"/>
    </row>
    <row r="2226" spans="1:19" x14ac:dyDescent="0.25">
      <c r="A2226" s="18"/>
      <c r="B2226" s="194" t="s">
        <v>234</v>
      </c>
      <c r="C2226" s="196" t="s">
        <v>475</v>
      </c>
      <c r="D2226" s="31"/>
      <c r="E2226" s="462" t="str">
        <f>IF('8.5'!$AE$11="","",'8.5'!$AE$11)</f>
        <v/>
      </c>
      <c r="F2226" s="463"/>
      <c r="G2226" s="463"/>
      <c r="H2226" s="463"/>
      <c r="I2226" s="463"/>
      <c r="J2226" s="463"/>
      <c r="K2226" s="466"/>
      <c r="L2226" s="3"/>
    </row>
    <row r="2227" spans="1:19" x14ac:dyDescent="0.25">
      <c r="A2227" s="18"/>
      <c r="B2227" s="194" t="s">
        <v>235</v>
      </c>
      <c r="C2227" s="196" t="s">
        <v>476</v>
      </c>
      <c r="D2227" s="31"/>
      <c r="E2227" s="462" t="str">
        <f>IF('8.5'!$AE$12="","",'8.5'!$AE$12)</f>
        <v/>
      </c>
      <c r="F2227" s="463"/>
      <c r="G2227" s="463"/>
      <c r="H2227" s="463"/>
      <c r="I2227" s="463"/>
      <c r="J2227" s="463"/>
      <c r="K2227" s="466"/>
      <c r="L2227" s="3"/>
    </row>
    <row r="2228" spans="1:19" x14ac:dyDescent="0.25">
      <c r="A2228" s="18"/>
      <c r="B2228" s="194" t="s">
        <v>341</v>
      </c>
      <c r="C2228" s="196" t="s">
        <v>443</v>
      </c>
      <c r="D2228" s="31"/>
      <c r="E2228" s="462" t="str">
        <f>IF('8.5'!$AE$19="","",'8.5'!$AE$19)</f>
        <v/>
      </c>
      <c r="F2228" s="463"/>
      <c r="G2228" s="463"/>
      <c r="H2228" s="464" t="str">
        <f>IF('8.5'!$AE$20="","",'8.5'!$AE$20)</f>
        <v/>
      </c>
      <c r="I2228" s="464"/>
      <c r="J2228" s="464"/>
      <c r="K2228" s="464"/>
      <c r="L2228" s="3"/>
      <c r="R2228" s="278" t="str">
        <f>H2228</f>
        <v/>
      </c>
    </row>
    <row r="2229" spans="1:19" x14ac:dyDescent="0.25">
      <c r="A2229" s="18"/>
      <c r="B2229" s="194" t="s">
        <v>350</v>
      </c>
      <c r="C2229" s="196" t="s">
        <v>444</v>
      </c>
      <c r="D2229" s="31"/>
      <c r="E2229" s="462" t="str">
        <f>IF('8.5'!$AE$26="","",'8.5'!$AE$26)</f>
        <v/>
      </c>
      <c r="F2229" s="463"/>
      <c r="G2229" s="463"/>
      <c r="H2229" s="464" t="str">
        <f>IF('8.5'!$AE$27="","",'8.5'!$AE$27)</f>
        <v/>
      </c>
      <c r="I2229" s="464"/>
      <c r="J2229" s="464"/>
      <c r="K2229" s="464"/>
      <c r="L2229" s="3"/>
      <c r="R2229" s="278" t="str">
        <f>H2229</f>
        <v/>
      </c>
    </row>
    <row r="2230" spans="1:19" x14ac:dyDescent="0.25">
      <c r="A2230" s="18"/>
      <c r="B2230" s="194" t="s">
        <v>351</v>
      </c>
      <c r="C2230" s="196" t="s">
        <v>445</v>
      </c>
      <c r="D2230" s="31"/>
      <c r="E2230" s="462" t="str">
        <f>IF('8.5'!$AE$31="","",'8.5'!$AE$31)</f>
        <v/>
      </c>
      <c r="F2230" s="463"/>
      <c r="G2230" s="463"/>
      <c r="H2230" s="463"/>
      <c r="I2230" s="463"/>
      <c r="J2230" s="463"/>
      <c r="K2230" s="466"/>
      <c r="L2230" s="3"/>
      <c r="Q2230" s="279" t="str">
        <f>E2230</f>
        <v/>
      </c>
    </row>
    <row r="2231" spans="1:19" s="268" customFormat="1" ht="8.25" x14ac:dyDescent="0.15">
      <c r="A2231" s="266"/>
      <c r="B2231" s="266"/>
      <c r="C2231" s="266"/>
      <c r="D2231" s="266"/>
      <c r="E2231" s="266"/>
      <c r="F2231" s="266"/>
      <c r="G2231" s="266"/>
      <c r="H2231" s="266"/>
      <c r="I2231" s="266"/>
      <c r="J2231" s="266"/>
      <c r="K2231" s="266"/>
      <c r="L2231" s="267"/>
      <c r="P2231" s="277"/>
      <c r="Q2231" s="277"/>
      <c r="R2231" s="277"/>
      <c r="S2231" s="277"/>
    </row>
    <row r="2232" spans="1:19" x14ac:dyDescent="0.25">
      <c r="A2232" s="18"/>
      <c r="B2232" s="121">
        <v>9</v>
      </c>
      <c r="C2232" s="115" t="s">
        <v>452</v>
      </c>
      <c r="D2232" s="185"/>
      <c r="E2232" s="189"/>
      <c r="F2232" s="189"/>
      <c r="G2232" s="189"/>
      <c r="H2232" s="189"/>
      <c r="I2232" s="189"/>
      <c r="J2232" s="189"/>
      <c r="K2232" s="189"/>
      <c r="L2232" s="3"/>
    </row>
    <row r="2233" spans="1:19" x14ac:dyDescent="0.25">
      <c r="A2233" s="18"/>
      <c r="B2233" s="194" t="s">
        <v>357</v>
      </c>
      <c r="C2233" s="196" t="s">
        <v>453</v>
      </c>
      <c r="D2233" s="31"/>
      <c r="E2233" s="462" t="str">
        <f>IF('9'!$AE$8="","",'9'!$AE$8)</f>
        <v/>
      </c>
      <c r="F2233" s="463"/>
      <c r="G2233" s="463"/>
      <c r="H2233" s="463"/>
      <c r="I2233" s="463"/>
      <c r="J2233" s="463"/>
      <c r="K2233" s="466"/>
      <c r="L2233" s="3"/>
      <c r="Q2233" s="279" t="str">
        <f t="shared" ref="Q2233:Q2237" si="142">E2233</f>
        <v/>
      </c>
    </row>
    <row r="2234" spans="1:19" x14ac:dyDescent="0.25">
      <c r="A2234" s="18"/>
      <c r="B2234" s="194" t="s">
        <v>359</v>
      </c>
      <c r="C2234" s="196" t="s">
        <v>454</v>
      </c>
      <c r="D2234" s="31"/>
      <c r="E2234" s="462" t="str">
        <f>IF('9'!$AE$11="","",'9'!$AE$11)</f>
        <v/>
      </c>
      <c r="F2234" s="463"/>
      <c r="G2234" s="463"/>
      <c r="H2234" s="463"/>
      <c r="I2234" s="463"/>
      <c r="J2234" s="463"/>
      <c r="K2234" s="466"/>
      <c r="L2234" s="3"/>
      <c r="Q2234" s="279" t="str">
        <f t="shared" si="142"/>
        <v/>
      </c>
    </row>
    <row r="2235" spans="1:19" x14ac:dyDescent="0.25">
      <c r="A2235" s="18"/>
      <c r="B2235" s="194" t="s">
        <v>361</v>
      </c>
      <c r="C2235" s="196" t="s">
        <v>455</v>
      </c>
      <c r="D2235" s="31"/>
      <c r="E2235" s="462" t="str">
        <f>IF('9'!$AE$14="","",'9'!$AE$14)</f>
        <v/>
      </c>
      <c r="F2235" s="463"/>
      <c r="G2235" s="463"/>
      <c r="H2235" s="463"/>
      <c r="I2235" s="463"/>
      <c r="J2235" s="463"/>
      <c r="K2235" s="466"/>
      <c r="L2235" s="3"/>
      <c r="Q2235" s="279" t="str">
        <f t="shared" si="142"/>
        <v/>
      </c>
    </row>
    <row r="2236" spans="1:19" x14ac:dyDescent="0.25">
      <c r="A2236" s="18"/>
      <c r="B2236" s="194" t="s">
        <v>363</v>
      </c>
      <c r="C2236" s="196" t="s">
        <v>364</v>
      </c>
      <c r="D2236" s="31"/>
      <c r="E2236" s="462" t="str">
        <f>IF('9'!$AE$17="","",'9'!$AE$17)</f>
        <v/>
      </c>
      <c r="F2236" s="463"/>
      <c r="G2236" s="463"/>
      <c r="H2236" s="463"/>
      <c r="I2236" s="463"/>
      <c r="J2236" s="463"/>
      <c r="K2236" s="466"/>
      <c r="L2236" s="3"/>
      <c r="Q2236" s="279" t="str">
        <f t="shared" si="142"/>
        <v/>
      </c>
    </row>
    <row r="2237" spans="1:19" x14ac:dyDescent="0.25">
      <c r="A2237" s="18"/>
      <c r="B2237" s="194" t="s">
        <v>365</v>
      </c>
      <c r="C2237" s="196" t="s">
        <v>366</v>
      </c>
      <c r="D2237" s="31"/>
      <c r="E2237" s="462" t="str">
        <f>IF('9'!$AE$20="","",'9'!$AE$20)</f>
        <v/>
      </c>
      <c r="F2237" s="463"/>
      <c r="G2237" s="463"/>
      <c r="H2237" s="463"/>
      <c r="I2237" s="463"/>
      <c r="J2237" s="463"/>
      <c r="K2237" s="466"/>
      <c r="L2237" s="3"/>
      <c r="Q2237" s="279" t="str">
        <f t="shared" si="142"/>
        <v/>
      </c>
    </row>
    <row r="2238" spans="1:19" s="268" customFormat="1" ht="8.25" x14ac:dyDescent="0.15">
      <c r="A2238" s="266"/>
      <c r="B2238" s="266"/>
      <c r="C2238" s="266"/>
      <c r="D2238" s="266"/>
      <c r="E2238" s="266"/>
      <c r="F2238" s="266"/>
      <c r="G2238" s="266"/>
      <c r="H2238" s="266"/>
      <c r="I2238" s="266"/>
      <c r="J2238" s="266"/>
      <c r="K2238" s="266"/>
      <c r="L2238" s="267"/>
      <c r="P2238" s="277"/>
      <c r="Q2238" s="277"/>
      <c r="R2238" s="277"/>
      <c r="S2238" s="277"/>
    </row>
    <row r="2239" spans="1:19" x14ac:dyDescent="0.25">
      <c r="A2239" s="18"/>
      <c r="B2239" s="121">
        <v>10</v>
      </c>
      <c r="C2239" s="115" t="s">
        <v>368</v>
      </c>
      <c r="D2239" s="185"/>
      <c r="E2239" s="189"/>
      <c r="F2239" s="189"/>
      <c r="G2239" s="189"/>
      <c r="H2239" s="189"/>
      <c r="I2239" s="189"/>
      <c r="J2239" s="189"/>
      <c r="K2239" s="189"/>
      <c r="L2239" s="3"/>
    </row>
    <row r="2240" spans="1:19" x14ac:dyDescent="0.25">
      <c r="A2240" s="18"/>
      <c r="B2240" s="194" t="s">
        <v>369</v>
      </c>
      <c r="C2240" s="196" t="s">
        <v>454</v>
      </c>
      <c r="D2240" s="31"/>
      <c r="E2240" s="462" t="str">
        <f>IF('10'!$AE$8="","",'10'!$AE$8)</f>
        <v/>
      </c>
      <c r="F2240" s="463"/>
      <c r="G2240" s="463"/>
      <c r="H2240" s="463"/>
      <c r="I2240" s="463"/>
      <c r="J2240" s="463"/>
      <c r="K2240" s="466"/>
      <c r="L2240" s="3"/>
      <c r="Q2240" s="279" t="str">
        <f t="shared" ref="Q2240:Q2242" si="143">E2240</f>
        <v/>
      </c>
    </row>
    <row r="2241" spans="1:19" x14ac:dyDescent="0.25">
      <c r="A2241" s="18"/>
      <c r="B2241" s="194" t="s">
        <v>371</v>
      </c>
      <c r="C2241" s="196" t="s">
        <v>455</v>
      </c>
      <c r="D2241" s="31"/>
      <c r="E2241" s="462" t="str">
        <f>IF('10'!$AE$11="","",'10'!$AE$11)</f>
        <v/>
      </c>
      <c r="F2241" s="463"/>
      <c r="G2241" s="463"/>
      <c r="H2241" s="463"/>
      <c r="I2241" s="463"/>
      <c r="J2241" s="463"/>
      <c r="K2241" s="466"/>
      <c r="L2241" s="3"/>
      <c r="Q2241" s="279" t="str">
        <f t="shared" si="143"/>
        <v/>
      </c>
    </row>
    <row r="2242" spans="1:19" x14ac:dyDescent="0.25">
      <c r="A2242" s="18"/>
      <c r="B2242" s="194" t="s">
        <v>372</v>
      </c>
      <c r="C2242" s="196" t="s">
        <v>364</v>
      </c>
      <c r="D2242" s="31"/>
      <c r="E2242" s="462" t="str">
        <f>IF('10'!$AE$14="","",'10'!$AE$14)</f>
        <v/>
      </c>
      <c r="F2242" s="463"/>
      <c r="G2242" s="463"/>
      <c r="H2242" s="463"/>
      <c r="I2242" s="463"/>
      <c r="J2242" s="463"/>
      <c r="K2242" s="466"/>
      <c r="L2242" s="3"/>
      <c r="Q2242" s="279" t="str">
        <f t="shared" si="143"/>
        <v/>
      </c>
    </row>
    <row r="2243" spans="1:19" s="268" customFormat="1" ht="8.25" x14ac:dyDescent="0.15">
      <c r="A2243" s="266"/>
      <c r="B2243" s="266"/>
      <c r="C2243" s="266"/>
      <c r="D2243" s="266"/>
      <c r="E2243" s="266"/>
      <c r="F2243" s="266"/>
      <c r="G2243" s="266"/>
      <c r="H2243" s="266"/>
      <c r="I2243" s="266"/>
      <c r="J2243" s="266"/>
      <c r="K2243" s="266"/>
      <c r="L2243" s="267"/>
      <c r="P2243" s="277"/>
      <c r="Q2243" s="277"/>
      <c r="R2243" s="277"/>
      <c r="S2243" s="277"/>
    </row>
    <row r="2244" spans="1:19" x14ac:dyDescent="0.25">
      <c r="A2244" s="18"/>
      <c r="B2244" s="121">
        <v>11</v>
      </c>
      <c r="C2244" s="115" t="s">
        <v>456</v>
      </c>
      <c r="D2244" s="185"/>
      <c r="E2244" s="189"/>
      <c r="F2244" s="189"/>
      <c r="G2244" s="189"/>
      <c r="H2244" s="189"/>
      <c r="I2244" s="189"/>
      <c r="J2244" s="189"/>
      <c r="K2244" s="189"/>
      <c r="L2244" s="3"/>
      <c r="Q2244" s="279"/>
    </row>
    <row r="2245" spans="1:19" x14ac:dyDescent="0.25">
      <c r="A2245" s="18"/>
      <c r="B2245" s="194" t="s">
        <v>374</v>
      </c>
      <c r="C2245" s="196" t="s">
        <v>457</v>
      </c>
      <c r="D2245" s="31"/>
      <c r="E2245" s="462" t="str">
        <f>IF('11'!$AE$8="","",'11'!$AE$8)</f>
        <v/>
      </c>
      <c r="F2245" s="463"/>
      <c r="G2245" s="463"/>
      <c r="H2245" s="463"/>
      <c r="I2245" s="463"/>
      <c r="J2245" s="463"/>
      <c r="K2245" s="466"/>
      <c r="L2245" s="3"/>
      <c r="Q2245" s="279" t="str">
        <f>E2245</f>
        <v/>
      </c>
    </row>
    <row r="2246" spans="1:19" s="119" customFormat="1" ht="12.75" x14ac:dyDescent="0.2">
      <c r="A2246" s="113"/>
      <c r="B2246" s="123" t="s">
        <v>376</v>
      </c>
      <c r="C2246" s="132" t="s">
        <v>454</v>
      </c>
      <c r="D2246" s="71"/>
      <c r="E2246" s="192" t="s">
        <v>602</v>
      </c>
      <c r="F2246" s="192"/>
      <c r="G2246" s="192"/>
      <c r="H2246" s="192"/>
      <c r="I2246" s="192"/>
      <c r="J2246" s="192"/>
      <c r="K2246" s="192"/>
      <c r="L2246" s="77"/>
      <c r="P2246" s="281"/>
      <c r="Q2246" s="279"/>
      <c r="R2246" s="281"/>
      <c r="S2246" s="281"/>
    </row>
    <row r="2247" spans="1:19" x14ac:dyDescent="0.25">
      <c r="A2247" s="18"/>
      <c r="B2247" s="194" t="s">
        <v>378</v>
      </c>
      <c r="C2247" s="196" t="s">
        <v>455</v>
      </c>
      <c r="D2247" s="31"/>
      <c r="E2247" s="462" t="str">
        <f>IF('11'!$AE$14="","",'11'!$AE$14)</f>
        <v/>
      </c>
      <c r="F2247" s="463"/>
      <c r="G2247" s="463"/>
      <c r="H2247" s="463"/>
      <c r="I2247" s="463"/>
      <c r="J2247" s="463"/>
      <c r="K2247" s="466"/>
      <c r="L2247" s="3"/>
      <c r="Q2247" s="279" t="str">
        <f t="shared" ref="Q2247:Q2250" si="144">E2247</f>
        <v/>
      </c>
    </row>
    <row r="2248" spans="1:19" x14ac:dyDescent="0.25">
      <c r="A2248" s="18"/>
      <c r="B2248" s="194" t="s">
        <v>379</v>
      </c>
      <c r="C2248" s="196" t="s">
        <v>458</v>
      </c>
      <c r="D2248" s="31"/>
      <c r="E2248" s="462" t="str">
        <f>IF('11'!$AE$17="","",'11'!$AE$17)</f>
        <v/>
      </c>
      <c r="F2248" s="463"/>
      <c r="G2248" s="463"/>
      <c r="H2248" s="463"/>
      <c r="I2248" s="463"/>
      <c r="J2248" s="463"/>
      <c r="K2248" s="466"/>
      <c r="L2248" s="3"/>
      <c r="Q2248" s="279" t="str">
        <f t="shared" si="144"/>
        <v/>
      </c>
    </row>
    <row r="2249" spans="1:19" x14ac:dyDescent="0.25">
      <c r="A2249" s="18"/>
      <c r="B2249" s="194" t="s">
        <v>381</v>
      </c>
      <c r="C2249" s="196" t="s">
        <v>364</v>
      </c>
      <c r="D2249" s="31"/>
      <c r="E2249" s="462" t="str">
        <f>IF('11'!$AE$20="","",'11'!$AE$20)</f>
        <v/>
      </c>
      <c r="F2249" s="463"/>
      <c r="G2249" s="463"/>
      <c r="H2249" s="463"/>
      <c r="I2249" s="463"/>
      <c r="J2249" s="463"/>
      <c r="K2249" s="466"/>
      <c r="L2249" s="3"/>
      <c r="Q2249" s="279" t="str">
        <f t="shared" si="144"/>
        <v/>
      </c>
    </row>
    <row r="2250" spans="1:19" x14ac:dyDescent="0.25">
      <c r="A2250" s="18"/>
      <c r="B2250" s="194" t="s">
        <v>382</v>
      </c>
      <c r="C2250" s="196" t="s">
        <v>366</v>
      </c>
      <c r="D2250" s="31"/>
      <c r="E2250" s="462" t="str">
        <f>IF('11'!$AE$23="","",'11'!$AE$23)</f>
        <v/>
      </c>
      <c r="F2250" s="463"/>
      <c r="G2250" s="463"/>
      <c r="H2250" s="463"/>
      <c r="I2250" s="463"/>
      <c r="J2250" s="463"/>
      <c r="K2250" s="466"/>
      <c r="L2250" s="3"/>
      <c r="Q2250" s="279" t="str">
        <f t="shared" si="144"/>
        <v/>
      </c>
    </row>
    <row r="2251" spans="1:19" s="268" customFormat="1" ht="8.25" x14ac:dyDescent="0.15">
      <c r="A2251" s="266"/>
      <c r="B2251" s="266"/>
      <c r="C2251" s="266"/>
      <c r="D2251" s="266"/>
      <c r="E2251" s="266"/>
      <c r="F2251" s="266"/>
      <c r="G2251" s="266"/>
      <c r="H2251" s="266"/>
      <c r="I2251" s="266"/>
      <c r="J2251" s="266"/>
      <c r="K2251" s="266"/>
      <c r="L2251" s="267"/>
      <c r="P2251" s="277"/>
      <c r="Q2251" s="277"/>
      <c r="R2251" s="277"/>
      <c r="S2251" s="277"/>
    </row>
    <row r="2252" spans="1:19" x14ac:dyDescent="0.25">
      <c r="A2252" s="18"/>
      <c r="B2252" s="121">
        <v>12</v>
      </c>
      <c r="C2252" s="115" t="s">
        <v>384</v>
      </c>
      <c r="D2252" s="185"/>
      <c r="E2252" s="189"/>
      <c r="F2252" s="189"/>
      <c r="G2252" s="189"/>
      <c r="H2252" s="189"/>
      <c r="I2252" s="189"/>
      <c r="J2252" s="189"/>
      <c r="K2252" s="189"/>
      <c r="L2252" s="3"/>
    </row>
    <row r="2253" spans="1:19" x14ac:dyDescent="0.25">
      <c r="A2253" s="18"/>
      <c r="B2253" s="194" t="s">
        <v>385</v>
      </c>
      <c r="C2253" s="196" t="s">
        <v>459</v>
      </c>
      <c r="D2253" s="31"/>
      <c r="E2253" s="462" t="str">
        <f>IF('12'!$AE$8="","",'12'!$AE$8)</f>
        <v/>
      </c>
      <c r="F2253" s="463"/>
      <c r="G2253" s="463"/>
      <c r="H2253" s="463"/>
      <c r="I2253" s="463"/>
      <c r="J2253" s="463"/>
      <c r="K2253" s="466"/>
      <c r="L2253" s="3"/>
      <c r="Q2253" s="279" t="str">
        <f t="shared" ref="Q2253:Q2259" si="145">E2253</f>
        <v/>
      </c>
    </row>
    <row r="2254" spans="1:19" x14ac:dyDescent="0.25">
      <c r="A2254" s="18"/>
      <c r="B2254" s="194" t="s">
        <v>387</v>
      </c>
      <c r="C2254" s="196" t="s">
        <v>460</v>
      </c>
      <c r="D2254" s="31"/>
      <c r="E2254" s="462" t="str">
        <f>IF('12'!$AE$11="","",'12'!$AE$11)</f>
        <v/>
      </c>
      <c r="F2254" s="463"/>
      <c r="G2254" s="463"/>
      <c r="H2254" s="463"/>
      <c r="I2254" s="463"/>
      <c r="J2254" s="463"/>
      <c r="K2254" s="466"/>
      <c r="L2254" s="3"/>
      <c r="Q2254" s="279" t="str">
        <f t="shared" si="145"/>
        <v/>
      </c>
    </row>
    <row r="2255" spans="1:19" x14ac:dyDescent="0.25">
      <c r="A2255" s="18"/>
      <c r="B2255" s="194" t="s">
        <v>389</v>
      </c>
      <c r="C2255" s="196" t="s">
        <v>454</v>
      </c>
      <c r="D2255" s="31"/>
      <c r="E2255" s="462" t="str">
        <f>IF('12'!$AE$14="","",'12'!$AE$14)</f>
        <v/>
      </c>
      <c r="F2255" s="463"/>
      <c r="G2255" s="463"/>
      <c r="H2255" s="463"/>
      <c r="I2255" s="463"/>
      <c r="J2255" s="463"/>
      <c r="K2255" s="466"/>
      <c r="L2255" s="3"/>
      <c r="Q2255" s="279" t="str">
        <f t="shared" si="145"/>
        <v/>
      </c>
    </row>
    <row r="2256" spans="1:19" x14ac:dyDescent="0.25">
      <c r="A2256" s="18"/>
      <c r="B2256" s="194" t="s">
        <v>391</v>
      </c>
      <c r="C2256" s="196" t="s">
        <v>455</v>
      </c>
      <c r="D2256" s="31"/>
      <c r="E2256" s="462" t="str">
        <f>IF('12'!$AE$17="","",'12'!$AE$17)</f>
        <v/>
      </c>
      <c r="F2256" s="463"/>
      <c r="G2256" s="463"/>
      <c r="H2256" s="463"/>
      <c r="I2256" s="463"/>
      <c r="J2256" s="463"/>
      <c r="K2256" s="466"/>
      <c r="L2256" s="3"/>
      <c r="Q2256" s="279" t="str">
        <f t="shared" si="145"/>
        <v/>
      </c>
    </row>
    <row r="2257" spans="1:19" x14ac:dyDescent="0.25">
      <c r="A2257" s="18"/>
      <c r="B2257" s="194" t="s">
        <v>393</v>
      </c>
      <c r="C2257" s="196" t="s">
        <v>364</v>
      </c>
      <c r="D2257" s="31"/>
      <c r="E2257" s="462" t="str">
        <f>IF('12'!$AE$20="","",'12'!$AE$20)</f>
        <v/>
      </c>
      <c r="F2257" s="463"/>
      <c r="G2257" s="463"/>
      <c r="H2257" s="463"/>
      <c r="I2257" s="463"/>
      <c r="J2257" s="463"/>
      <c r="K2257" s="466"/>
      <c r="L2257" s="3"/>
      <c r="Q2257" s="279" t="str">
        <f t="shared" si="145"/>
        <v/>
      </c>
    </row>
    <row r="2258" spans="1:19" x14ac:dyDescent="0.25">
      <c r="A2258" s="18"/>
      <c r="B2258" s="194" t="s">
        <v>394</v>
      </c>
      <c r="C2258" s="196" t="s">
        <v>461</v>
      </c>
      <c r="D2258" s="31"/>
      <c r="E2258" s="462" t="str">
        <f>IF('12'!$AE$23="","",'12'!$AE$23)</f>
        <v/>
      </c>
      <c r="F2258" s="463"/>
      <c r="G2258" s="463"/>
      <c r="H2258" s="463"/>
      <c r="I2258" s="463"/>
      <c r="J2258" s="463"/>
      <c r="K2258" s="466"/>
      <c r="L2258" s="3"/>
      <c r="Q2258" s="279" t="str">
        <f t="shared" si="145"/>
        <v/>
      </c>
    </row>
    <row r="2259" spans="1:19" x14ac:dyDescent="0.25">
      <c r="A2259" s="18"/>
      <c r="B2259" s="194" t="s">
        <v>396</v>
      </c>
      <c r="C2259" s="196" t="s">
        <v>462</v>
      </c>
      <c r="D2259" s="31"/>
      <c r="E2259" s="462" t="str">
        <f>IF('12'!$AE$26="","",'12'!$AE$26)</f>
        <v/>
      </c>
      <c r="F2259" s="463"/>
      <c r="G2259" s="463"/>
      <c r="H2259" s="463"/>
      <c r="I2259" s="463"/>
      <c r="J2259" s="463"/>
      <c r="K2259" s="466"/>
      <c r="L2259" s="3"/>
      <c r="Q2259" s="279" t="str">
        <f t="shared" si="145"/>
        <v/>
      </c>
    </row>
    <row r="2260" spans="1:19" s="268" customFormat="1" ht="8.25" x14ac:dyDescent="0.15">
      <c r="A2260" s="266"/>
      <c r="B2260" s="266"/>
      <c r="C2260" s="266"/>
      <c r="D2260" s="266"/>
      <c r="E2260" s="266"/>
      <c r="F2260" s="266"/>
      <c r="G2260" s="266"/>
      <c r="H2260" s="266"/>
      <c r="I2260" s="266"/>
      <c r="J2260" s="266"/>
      <c r="K2260" s="266"/>
      <c r="L2260" s="267"/>
      <c r="P2260" s="277"/>
      <c r="Q2260" s="277"/>
      <c r="R2260" s="277"/>
      <c r="S2260" s="277"/>
    </row>
    <row r="2261" spans="1:19" x14ac:dyDescent="0.25">
      <c r="A2261" s="18"/>
      <c r="B2261" s="121">
        <v>13</v>
      </c>
      <c r="C2261" s="115" t="s">
        <v>463</v>
      </c>
      <c r="D2261" s="185"/>
      <c r="E2261" s="189"/>
      <c r="F2261" s="189"/>
      <c r="G2261" s="189"/>
      <c r="H2261" s="189"/>
      <c r="I2261" s="189"/>
      <c r="J2261" s="189"/>
      <c r="K2261" s="189"/>
      <c r="L2261" s="3"/>
    </row>
    <row r="2262" spans="1:19" x14ac:dyDescent="0.25">
      <c r="A2262" s="18"/>
      <c r="B2262" s="194" t="s">
        <v>400</v>
      </c>
      <c r="C2262" s="196" t="s">
        <v>481</v>
      </c>
      <c r="D2262" s="31"/>
      <c r="E2262" s="462" t="str">
        <f>IF('13'!$AE$8="","",'13'!$AE$8)</f>
        <v/>
      </c>
      <c r="F2262" s="463"/>
      <c r="G2262" s="463"/>
      <c r="H2262" s="463"/>
      <c r="I2262" s="463"/>
      <c r="J2262" s="463"/>
      <c r="K2262" s="466"/>
      <c r="L2262" s="3"/>
      <c r="Q2262" s="279" t="str">
        <f t="shared" ref="Q2262:Q2265" si="146">E2262</f>
        <v/>
      </c>
    </row>
    <row r="2263" spans="1:19" x14ac:dyDescent="0.25">
      <c r="A2263" s="18"/>
      <c r="B2263" s="194" t="s">
        <v>402</v>
      </c>
      <c r="C2263" s="196" t="s">
        <v>465</v>
      </c>
      <c r="D2263" s="31"/>
      <c r="E2263" s="462" t="str">
        <f>IF('13'!$AE$11="","",'13'!$AE$11)</f>
        <v/>
      </c>
      <c r="F2263" s="463"/>
      <c r="G2263" s="463"/>
      <c r="H2263" s="463"/>
      <c r="I2263" s="463"/>
      <c r="J2263" s="463"/>
      <c r="K2263" s="466"/>
      <c r="L2263" s="3"/>
      <c r="Q2263" s="279" t="str">
        <f t="shared" si="146"/>
        <v/>
      </c>
    </row>
    <row r="2264" spans="1:19" x14ac:dyDescent="0.25">
      <c r="A2264" s="18"/>
      <c r="B2264" s="194" t="s">
        <v>404</v>
      </c>
      <c r="C2264" s="196" t="s">
        <v>454</v>
      </c>
      <c r="D2264" s="31"/>
      <c r="E2264" s="462" t="str">
        <f>IF('13'!$AE$14="","",'13'!$AE$14)</f>
        <v/>
      </c>
      <c r="F2264" s="463"/>
      <c r="G2264" s="463"/>
      <c r="H2264" s="463"/>
      <c r="I2264" s="463"/>
      <c r="J2264" s="463"/>
      <c r="K2264" s="466"/>
      <c r="L2264" s="3"/>
      <c r="Q2264" s="279" t="str">
        <f t="shared" si="146"/>
        <v/>
      </c>
    </row>
    <row r="2265" spans="1:19" x14ac:dyDescent="0.25">
      <c r="A2265" s="18"/>
      <c r="B2265" s="194" t="s">
        <v>407</v>
      </c>
      <c r="C2265" s="196" t="s">
        <v>455</v>
      </c>
      <c r="D2265" s="31"/>
      <c r="E2265" s="462" t="str">
        <f>IF('13'!$AE$17="","",'13'!$AE$17)</f>
        <v/>
      </c>
      <c r="F2265" s="463"/>
      <c r="G2265" s="463"/>
      <c r="H2265" s="463"/>
      <c r="I2265" s="463"/>
      <c r="J2265" s="463"/>
      <c r="K2265" s="466"/>
      <c r="L2265" s="3"/>
      <c r="Q2265" s="279" t="str">
        <f t="shared" si="146"/>
        <v/>
      </c>
    </row>
    <row r="2266" spans="1:19" s="268" customFormat="1" ht="8.25" x14ac:dyDescent="0.15">
      <c r="A2266" s="266"/>
      <c r="B2266" s="266"/>
      <c r="C2266" s="266"/>
      <c r="D2266" s="266"/>
      <c r="E2266" s="266"/>
      <c r="F2266" s="266"/>
      <c r="G2266" s="266"/>
      <c r="H2266" s="266"/>
      <c r="I2266" s="266"/>
      <c r="J2266" s="266"/>
      <c r="K2266" s="266"/>
      <c r="L2266" s="267"/>
      <c r="P2266" s="277"/>
      <c r="Q2266" s="277"/>
      <c r="R2266" s="277"/>
      <c r="S2266" s="277"/>
    </row>
    <row r="2267" spans="1:19" x14ac:dyDescent="0.25">
      <c r="A2267" s="18"/>
      <c r="B2267" s="121">
        <v>14</v>
      </c>
      <c r="C2267" s="115" t="s">
        <v>409</v>
      </c>
      <c r="D2267" s="185"/>
      <c r="E2267" s="189"/>
      <c r="F2267" s="189"/>
      <c r="G2267" s="189"/>
      <c r="H2267" s="189"/>
      <c r="I2267" s="189"/>
      <c r="J2267" s="189"/>
      <c r="K2267" s="189"/>
      <c r="L2267" s="3"/>
    </row>
    <row r="2268" spans="1:19" x14ac:dyDescent="0.25">
      <c r="A2268" s="18"/>
      <c r="B2268" s="194" t="s">
        <v>410</v>
      </c>
      <c r="C2268" s="196" t="s">
        <v>460</v>
      </c>
      <c r="D2268" s="31"/>
      <c r="E2268" s="462" t="str">
        <f>IF('14'!$AE$8="","",'14'!$AE$8)</f>
        <v/>
      </c>
      <c r="F2268" s="463"/>
      <c r="G2268" s="463"/>
      <c r="H2268" s="463"/>
      <c r="I2268" s="463"/>
      <c r="J2268" s="463"/>
      <c r="K2268" s="466"/>
      <c r="L2268" s="3"/>
      <c r="Q2268" s="279" t="str">
        <f t="shared" ref="Q2268:Q2270" si="147">E2268</f>
        <v/>
      </c>
    </row>
    <row r="2269" spans="1:19" x14ac:dyDescent="0.25">
      <c r="A2269" s="18"/>
      <c r="B2269" s="194" t="s">
        <v>411</v>
      </c>
      <c r="C2269" s="196" t="s">
        <v>454</v>
      </c>
      <c r="D2269" s="31"/>
      <c r="E2269" s="462" t="str">
        <f>IF('14'!$AE$11="","",'14'!$AE$11)</f>
        <v/>
      </c>
      <c r="F2269" s="463"/>
      <c r="G2269" s="463"/>
      <c r="H2269" s="463"/>
      <c r="I2269" s="463"/>
      <c r="J2269" s="463"/>
      <c r="K2269" s="466"/>
      <c r="L2269" s="3"/>
      <c r="Q2269" s="279" t="str">
        <f t="shared" si="147"/>
        <v/>
      </c>
    </row>
    <row r="2270" spans="1:19" x14ac:dyDescent="0.25">
      <c r="A2270" s="18"/>
      <c r="B2270" s="194" t="s">
        <v>413</v>
      </c>
      <c r="C2270" s="196" t="s">
        <v>455</v>
      </c>
      <c r="D2270" s="31"/>
      <c r="E2270" s="462" t="str">
        <f>IF('14'!$AE$14="","",'14'!$AE$14)</f>
        <v/>
      </c>
      <c r="F2270" s="463"/>
      <c r="G2270" s="463"/>
      <c r="H2270" s="463"/>
      <c r="I2270" s="463"/>
      <c r="J2270" s="463"/>
      <c r="K2270" s="466"/>
      <c r="L2270" s="3"/>
      <c r="Q2270" s="279" t="str">
        <f t="shared" si="147"/>
        <v/>
      </c>
    </row>
    <row r="2271" spans="1:19" x14ac:dyDescent="0.25">
      <c r="B2271" s="77"/>
      <c r="C2271" s="3"/>
      <c r="D2271" s="3"/>
      <c r="E2271" s="282"/>
      <c r="F2271" s="282"/>
      <c r="G2271" s="282"/>
      <c r="H2271" s="282"/>
      <c r="I2271" s="282"/>
      <c r="J2271" s="282"/>
      <c r="K2271" s="282"/>
      <c r="L2271" s="3"/>
    </row>
    <row r="2272" spans="1:19" x14ac:dyDescent="0.25">
      <c r="A2272" s="111"/>
      <c r="B2272" s="469" t="str">
        <f>CONCATENATE("Surveillance system report: ",'1'!$D$13)</f>
        <v xml:space="preserve">Surveillance system report: </v>
      </c>
      <c r="C2272" s="469"/>
      <c r="D2272" s="469"/>
      <c r="E2272" s="469"/>
      <c r="F2272" s="469"/>
      <c r="G2272" s="469"/>
      <c r="H2272" s="469"/>
      <c r="I2272" s="469"/>
      <c r="J2272" s="469"/>
      <c r="K2272" s="469"/>
      <c r="L2272" s="3"/>
    </row>
    <row r="2273" spans="1:19" s="268" customFormat="1" x14ac:dyDescent="0.15">
      <c r="A2273" s="266"/>
      <c r="B2273" s="467" t="str">
        <f>CONCATENATE("Surveillance component: ",$B$54)</f>
        <v xml:space="preserve">Surveillance component: </v>
      </c>
      <c r="C2273" s="467"/>
      <c r="D2273" s="467"/>
      <c r="E2273" s="467"/>
      <c r="F2273" s="467"/>
      <c r="G2273" s="467"/>
      <c r="H2273" s="467"/>
      <c r="I2273" s="467"/>
      <c r="J2273" s="467"/>
      <c r="K2273" s="467"/>
      <c r="L2273" s="267"/>
      <c r="P2273" s="277"/>
      <c r="Q2273" s="277"/>
      <c r="R2273" s="277"/>
      <c r="S2273" s="277"/>
    </row>
    <row r="2274" spans="1:19" ht="15" customHeight="1" x14ac:dyDescent="0.25">
      <c r="A2274" s="111"/>
      <c r="B2274" s="121">
        <v>3</v>
      </c>
      <c r="C2274" s="115" t="s">
        <v>137</v>
      </c>
      <c r="D2274" s="189"/>
      <c r="E2274" s="88"/>
      <c r="F2274" s="189"/>
      <c r="G2274" s="189"/>
      <c r="H2274" s="189"/>
      <c r="I2274" s="189"/>
      <c r="J2274" s="189"/>
      <c r="K2274" s="189"/>
      <c r="L2274" s="3"/>
    </row>
    <row r="2275" spans="1:19" x14ac:dyDescent="0.25">
      <c r="A2275" s="18"/>
      <c r="B2275" s="194" t="s">
        <v>138</v>
      </c>
      <c r="C2275" s="195" t="s">
        <v>11</v>
      </c>
      <c r="D2275" s="31"/>
      <c r="E2275" s="462" t="str">
        <f>IF('3'!$AF$8="","",'3'!$AF$8)</f>
        <v/>
      </c>
      <c r="F2275" s="463"/>
      <c r="G2275" s="463"/>
      <c r="H2275" s="464" t="str">
        <f>IF('3'!$AF$10="","",'3'!$AF$10)</f>
        <v/>
      </c>
      <c r="I2275" s="464"/>
      <c r="J2275" s="464"/>
      <c r="K2275" s="464"/>
      <c r="L2275" s="3"/>
      <c r="P2275" s="43" t="str">
        <f>H2275</f>
        <v/>
      </c>
      <c r="Q2275" s="278"/>
      <c r="R2275" s="279" t="str">
        <f>H2275</f>
        <v/>
      </c>
    </row>
    <row r="2276" spans="1:19" x14ac:dyDescent="0.25">
      <c r="A2276" s="18"/>
      <c r="B2276" s="194" t="s">
        <v>164</v>
      </c>
      <c r="C2276" s="195" t="s">
        <v>90</v>
      </c>
      <c r="D2276" s="31"/>
      <c r="E2276" s="462" t="str">
        <f>IF('3'!$AF$13="","",'3'!$AF$13)</f>
        <v/>
      </c>
      <c r="F2276" s="463"/>
      <c r="G2276" s="463"/>
      <c r="H2276" s="464" t="str">
        <f>IF('3'!$AF$15="","",'3'!$AF$15)</f>
        <v/>
      </c>
      <c r="I2276" s="464"/>
      <c r="J2276" s="464"/>
      <c r="K2276" s="464"/>
      <c r="L2276" s="3"/>
      <c r="Q2276" s="278"/>
      <c r="R2276" s="279" t="str">
        <f>H2276</f>
        <v/>
      </c>
    </row>
    <row r="2277" spans="1:19" s="119" customFormat="1" x14ac:dyDescent="0.2">
      <c r="A2277" s="113"/>
      <c r="B2277" s="194" t="s">
        <v>212</v>
      </c>
      <c r="C2277" s="195" t="s">
        <v>91</v>
      </c>
      <c r="D2277" s="71"/>
      <c r="E2277" s="462" t="str">
        <f>IF('3'!$AF$18="","",'3'!$AF$18)</f>
        <v/>
      </c>
      <c r="F2277" s="463"/>
      <c r="G2277" s="463"/>
      <c r="H2277" s="464" t="str">
        <f>IF('3'!$AF$20="","",'3'!$AF$20)</f>
        <v/>
      </c>
      <c r="I2277" s="464"/>
      <c r="J2277" s="464"/>
      <c r="K2277" s="464"/>
      <c r="L2277" s="77"/>
      <c r="P2277" s="281"/>
      <c r="Q2277" s="278"/>
      <c r="R2277" s="279" t="str">
        <f>H2277</f>
        <v/>
      </c>
      <c r="S2277" s="281"/>
    </row>
    <row r="2278" spans="1:19" s="119" customFormat="1" x14ac:dyDescent="0.2">
      <c r="A2278" s="113"/>
      <c r="B2278" s="194" t="s">
        <v>215</v>
      </c>
      <c r="C2278" s="195" t="s">
        <v>213</v>
      </c>
      <c r="D2278" s="71"/>
      <c r="E2278" s="462" t="str">
        <f>IF('3'!$AF$23="","",'3'!$AF$23)</f>
        <v/>
      </c>
      <c r="F2278" s="463"/>
      <c r="G2278" s="463"/>
      <c r="H2278" s="463"/>
      <c r="I2278" s="463"/>
      <c r="J2278" s="463"/>
      <c r="K2278" s="466"/>
      <c r="L2278" s="77"/>
      <c r="P2278" s="281"/>
      <c r="Q2278" s="279" t="str">
        <f>E2278</f>
        <v/>
      </c>
      <c r="R2278" s="281"/>
      <c r="S2278" s="281"/>
    </row>
    <row r="2279" spans="1:19" s="119" customFormat="1" x14ac:dyDescent="0.2">
      <c r="A2279" s="113"/>
      <c r="B2279" s="194" t="s">
        <v>216</v>
      </c>
      <c r="C2279" s="195" t="s">
        <v>426</v>
      </c>
      <c r="D2279" s="71"/>
      <c r="E2279" s="462" t="str">
        <f>IF('3'!$AF$26="","",'3'!$AF$26)</f>
        <v/>
      </c>
      <c r="F2279" s="463"/>
      <c r="G2279" s="463"/>
      <c r="H2279" s="463"/>
      <c r="I2279" s="463"/>
      <c r="J2279" s="463"/>
      <c r="K2279" s="466"/>
      <c r="L2279" s="77"/>
      <c r="P2279" s="281"/>
      <c r="Q2279" s="279" t="str">
        <f>E2279</f>
        <v/>
      </c>
      <c r="R2279" s="281"/>
      <c r="S2279" s="281"/>
    </row>
    <row r="2280" spans="1:19" x14ac:dyDescent="0.25">
      <c r="A2280" s="18"/>
      <c r="B2280" s="194" t="s">
        <v>219</v>
      </c>
      <c r="C2280" s="195" t="s">
        <v>217</v>
      </c>
      <c r="D2280" s="31"/>
      <c r="E2280" s="462" t="str">
        <f>IF('3'!$AF$29="","",'3'!$AF$29)</f>
        <v/>
      </c>
      <c r="F2280" s="463"/>
      <c r="G2280" s="463"/>
      <c r="H2280" s="463"/>
      <c r="I2280" s="463"/>
      <c r="J2280" s="463"/>
      <c r="K2280" s="466"/>
      <c r="L2280" s="3"/>
      <c r="Q2280" s="279" t="str">
        <f>E2280</f>
        <v/>
      </c>
    </row>
    <row r="2281" spans="1:19" s="119" customFormat="1" x14ac:dyDescent="0.2">
      <c r="A2281" s="113"/>
      <c r="B2281" s="194" t="s">
        <v>803</v>
      </c>
      <c r="C2281" s="195" t="s">
        <v>220</v>
      </c>
      <c r="D2281" s="71"/>
      <c r="E2281" s="462" t="str">
        <f>IF('3'!$AF$33="","",'3'!$AF$33)</f>
        <v/>
      </c>
      <c r="F2281" s="463"/>
      <c r="G2281" s="463"/>
      <c r="H2281" s="463"/>
      <c r="I2281" s="463"/>
      <c r="J2281" s="463"/>
      <c r="K2281" s="466"/>
      <c r="L2281" s="77"/>
      <c r="P2281" s="281"/>
      <c r="Q2281" s="279" t="str">
        <f>E2281</f>
        <v/>
      </c>
      <c r="R2281" s="281"/>
      <c r="S2281" s="281"/>
    </row>
    <row r="2282" spans="1:19" s="268" customFormat="1" ht="8.25" x14ac:dyDescent="0.15">
      <c r="A2282" s="266"/>
      <c r="B2282" s="266"/>
      <c r="C2282" s="266"/>
      <c r="D2282" s="266"/>
      <c r="E2282" s="266"/>
      <c r="F2282" s="266"/>
      <c r="G2282" s="266"/>
      <c r="H2282" s="266"/>
      <c r="I2282" s="266"/>
      <c r="J2282" s="266"/>
      <c r="K2282" s="266"/>
      <c r="L2282" s="267"/>
      <c r="P2282" s="277"/>
      <c r="Q2282" s="277"/>
      <c r="R2282" s="277"/>
      <c r="S2282" s="277"/>
    </row>
    <row r="2283" spans="1:19" x14ac:dyDescent="0.25">
      <c r="A2283" s="18"/>
      <c r="B2283" s="121">
        <v>4</v>
      </c>
      <c r="C2283" s="115" t="s">
        <v>221</v>
      </c>
      <c r="D2283" s="185"/>
      <c r="E2283" s="189"/>
      <c r="F2283" s="189"/>
      <c r="G2283" s="189"/>
      <c r="H2283" s="189"/>
      <c r="I2283" s="189"/>
      <c r="J2283" s="189"/>
      <c r="K2283" s="189"/>
      <c r="L2283" s="3"/>
    </row>
    <row r="2284" spans="1:19" x14ac:dyDescent="0.25">
      <c r="A2284" s="18"/>
      <c r="B2284" s="194" t="s">
        <v>222</v>
      </c>
      <c r="C2284" s="195" t="s">
        <v>223</v>
      </c>
      <c r="D2284" s="31"/>
      <c r="E2284" s="462" t="str">
        <f>IF('4'!$AF$8="","",'4'!$AF$8)</f>
        <v/>
      </c>
      <c r="F2284" s="463"/>
      <c r="G2284" s="463"/>
      <c r="H2284" s="463"/>
      <c r="I2284" s="463"/>
      <c r="J2284" s="463"/>
      <c r="K2284" s="466"/>
      <c r="L2284" s="3"/>
      <c r="Q2284" s="279" t="str">
        <f>E2284</f>
        <v/>
      </c>
    </row>
    <row r="2285" spans="1:19" x14ac:dyDescent="0.25">
      <c r="A2285" s="18"/>
      <c r="B2285" s="194" t="s">
        <v>226</v>
      </c>
      <c r="C2285" s="195" t="s">
        <v>224</v>
      </c>
      <c r="D2285" s="31"/>
      <c r="E2285" s="462" t="str">
        <f>IF('4'!$AF$11="","",'4'!$AF$11)</f>
        <v/>
      </c>
      <c r="F2285" s="463"/>
      <c r="G2285" s="463"/>
      <c r="H2285" s="463"/>
      <c r="I2285" s="463"/>
      <c r="J2285" s="463"/>
      <c r="K2285" s="466"/>
      <c r="L2285" s="3"/>
      <c r="Q2285" s="279" t="str">
        <f>E2285</f>
        <v/>
      </c>
    </row>
    <row r="2286" spans="1:19" x14ac:dyDescent="0.25">
      <c r="A2286" s="18"/>
      <c r="B2286" s="194" t="s">
        <v>225</v>
      </c>
      <c r="C2286" s="195" t="s">
        <v>227</v>
      </c>
      <c r="D2286" s="31"/>
      <c r="E2286" s="462" t="str">
        <f>IF('4'!$AF$14="","",'4'!$AF$14)</f>
        <v/>
      </c>
      <c r="F2286" s="463"/>
      <c r="G2286" s="463"/>
      <c r="H2286" s="463"/>
      <c r="I2286" s="463"/>
      <c r="J2286" s="463"/>
      <c r="K2286" s="466"/>
      <c r="L2286" s="3"/>
      <c r="Q2286" s="279" t="str">
        <f>E2286</f>
        <v/>
      </c>
    </row>
    <row r="2287" spans="1:19" x14ac:dyDescent="0.25">
      <c r="A2287" s="18"/>
      <c r="B2287" s="194" t="s">
        <v>228</v>
      </c>
      <c r="C2287" s="195" t="s">
        <v>229</v>
      </c>
      <c r="D2287" s="31"/>
      <c r="E2287" s="462" t="str">
        <f>IF('4'!$AF$17="","",'4'!$AF$17)</f>
        <v/>
      </c>
      <c r="F2287" s="463"/>
      <c r="G2287" s="463"/>
      <c r="H2287" s="463"/>
      <c r="I2287" s="463"/>
      <c r="J2287" s="463"/>
      <c r="K2287" s="466"/>
      <c r="L2287" s="3"/>
      <c r="Q2287" s="279" t="str">
        <f>E2287</f>
        <v/>
      </c>
    </row>
    <row r="2288" spans="1:19" x14ac:dyDescent="0.25">
      <c r="A2288" s="18"/>
      <c r="B2288" s="194" t="s">
        <v>230</v>
      </c>
      <c r="C2288" s="195" t="s">
        <v>427</v>
      </c>
      <c r="D2288" s="31"/>
      <c r="E2288" s="462" t="str">
        <f>IF('4'!$AF$20="","",'4'!$AF$20)</f>
        <v/>
      </c>
      <c r="F2288" s="463"/>
      <c r="G2288" s="463"/>
      <c r="H2288" s="463"/>
      <c r="I2288" s="463"/>
      <c r="J2288" s="463"/>
      <c r="K2288" s="466"/>
      <c r="L2288" s="3"/>
      <c r="Q2288" s="279" t="str">
        <f>E2288</f>
        <v/>
      </c>
    </row>
    <row r="2289" spans="1:19" s="268" customFormat="1" ht="8.25" x14ac:dyDescent="0.15">
      <c r="A2289" s="266"/>
      <c r="B2289" s="266"/>
      <c r="C2289" s="266"/>
      <c r="D2289" s="266"/>
      <c r="E2289" s="266"/>
      <c r="F2289" s="266"/>
      <c r="G2289" s="266"/>
      <c r="H2289" s="266"/>
      <c r="I2289" s="266"/>
      <c r="J2289" s="266"/>
      <c r="K2289" s="266"/>
      <c r="L2289" s="267"/>
      <c r="P2289" s="277"/>
      <c r="Q2289" s="277"/>
      <c r="R2289" s="277"/>
      <c r="S2289" s="277"/>
    </row>
    <row r="2290" spans="1:19" x14ac:dyDescent="0.25">
      <c r="A2290" s="18"/>
      <c r="B2290" s="121">
        <v>5</v>
      </c>
      <c r="C2290" s="115" t="s">
        <v>231</v>
      </c>
      <c r="D2290" s="201">
        <f>FormControl!C2365</f>
        <v>0</v>
      </c>
      <c r="E2290" s="270">
        <f>FormControl!$P$154</f>
        <v>0</v>
      </c>
      <c r="F2290" s="189"/>
      <c r="G2290" s="189"/>
      <c r="H2290" s="189"/>
      <c r="I2290" s="189"/>
      <c r="J2290" s="189"/>
      <c r="K2290" s="189"/>
      <c r="L2290" s="3"/>
    </row>
    <row r="2291" spans="1:19" x14ac:dyDescent="0.25">
      <c r="A2291" s="18"/>
      <c r="B2291" s="123"/>
      <c r="C2291" s="118" t="s">
        <v>595</v>
      </c>
      <c r="D2291" s="192"/>
      <c r="E2291" s="192"/>
      <c r="F2291" s="192"/>
      <c r="G2291" s="192"/>
      <c r="H2291" s="192"/>
      <c r="I2291" s="192"/>
      <c r="J2291" s="192"/>
      <c r="K2291" s="192"/>
      <c r="L2291" s="3"/>
    </row>
    <row r="2292" spans="1:19" x14ac:dyDescent="0.25">
      <c r="A2292" s="18"/>
      <c r="B2292" s="194" t="s">
        <v>233</v>
      </c>
      <c r="C2292" s="196" t="s">
        <v>428</v>
      </c>
      <c r="D2292" s="31"/>
      <c r="E2292" s="462" t="str">
        <f>IF('5'!$AF$12="","",'5'!$AF$12)</f>
        <v/>
      </c>
      <c r="F2292" s="463"/>
      <c r="G2292" s="463"/>
      <c r="H2292" s="463"/>
      <c r="I2292" s="463"/>
      <c r="J2292" s="463"/>
      <c r="K2292" s="466"/>
      <c r="L2292" s="3"/>
      <c r="Q2292" s="279" t="str">
        <f t="shared" ref="Q2292:Q2297" si="148">E2292</f>
        <v/>
      </c>
    </row>
    <row r="2293" spans="1:19" ht="25.5" x14ac:dyDescent="0.25">
      <c r="A2293" s="18"/>
      <c r="B2293" s="194" t="s">
        <v>234</v>
      </c>
      <c r="C2293" s="196" t="s">
        <v>239</v>
      </c>
      <c r="D2293" s="31"/>
      <c r="E2293" s="462" t="str">
        <f>IF('5'!$AF$13="","",'5'!$AF$13)</f>
        <v/>
      </c>
      <c r="F2293" s="463"/>
      <c r="G2293" s="463"/>
      <c r="H2293" s="463"/>
      <c r="I2293" s="463"/>
      <c r="J2293" s="463"/>
      <c r="K2293" s="466"/>
      <c r="L2293" s="3"/>
      <c r="Q2293" s="279" t="str">
        <f t="shared" si="148"/>
        <v/>
      </c>
    </row>
    <row r="2294" spans="1:19" ht="25.5" x14ac:dyDescent="0.25">
      <c r="A2294" s="18"/>
      <c r="B2294" s="194" t="s">
        <v>235</v>
      </c>
      <c r="C2294" s="196" t="s">
        <v>240</v>
      </c>
      <c r="D2294" s="31"/>
      <c r="E2294" s="462" t="str">
        <f>IF('5'!$AF$14="","",'5'!$AF$14)</f>
        <v/>
      </c>
      <c r="F2294" s="463"/>
      <c r="G2294" s="463"/>
      <c r="H2294" s="463"/>
      <c r="I2294" s="463"/>
      <c r="J2294" s="463"/>
      <c r="K2294" s="466"/>
      <c r="L2294" s="3"/>
      <c r="Q2294" s="279" t="str">
        <f t="shared" si="148"/>
        <v/>
      </c>
    </row>
    <row r="2295" spans="1:19" x14ac:dyDescent="0.25">
      <c r="A2295" s="18"/>
      <c r="B2295" s="194" t="s">
        <v>236</v>
      </c>
      <c r="C2295" s="196" t="s">
        <v>241</v>
      </c>
      <c r="D2295" s="31"/>
      <c r="E2295" s="462" t="str">
        <f>IF('5'!$AF$15="","",'5'!$AF$15)</f>
        <v/>
      </c>
      <c r="F2295" s="463"/>
      <c r="G2295" s="463"/>
      <c r="H2295" s="463"/>
      <c r="I2295" s="463"/>
      <c r="J2295" s="463"/>
      <c r="K2295" s="466"/>
      <c r="L2295" s="3"/>
      <c r="Q2295" s="279" t="str">
        <f t="shared" si="148"/>
        <v/>
      </c>
    </row>
    <row r="2296" spans="1:19" x14ac:dyDescent="0.25">
      <c r="A2296" s="18"/>
      <c r="B2296" s="194" t="s">
        <v>237</v>
      </c>
      <c r="C2296" s="196" t="s">
        <v>242</v>
      </c>
      <c r="D2296" s="31"/>
      <c r="E2296" s="462" t="str">
        <f>IF('5'!$AF$16="","",'5'!$AF$16)</f>
        <v/>
      </c>
      <c r="F2296" s="463"/>
      <c r="G2296" s="463"/>
      <c r="H2296" s="463"/>
      <c r="I2296" s="463"/>
      <c r="J2296" s="463"/>
      <c r="K2296" s="466"/>
      <c r="L2296" s="3"/>
      <c r="Q2296" s="279" t="str">
        <f t="shared" si="148"/>
        <v/>
      </c>
    </row>
    <row r="2297" spans="1:19" x14ac:dyDescent="0.25">
      <c r="A2297" s="18"/>
      <c r="B2297" s="194" t="s">
        <v>238</v>
      </c>
      <c r="C2297" s="196" t="s">
        <v>243</v>
      </c>
      <c r="D2297" s="31"/>
      <c r="E2297" s="462" t="str">
        <f>IF('5'!$AF$17="","",'5'!$AF$17)</f>
        <v/>
      </c>
      <c r="F2297" s="463"/>
      <c r="G2297" s="463"/>
      <c r="H2297" s="463"/>
      <c r="I2297" s="463"/>
      <c r="J2297" s="463"/>
      <c r="K2297" s="466"/>
      <c r="L2297" s="3"/>
      <c r="Q2297" s="279" t="str">
        <f t="shared" si="148"/>
        <v/>
      </c>
    </row>
    <row r="2298" spans="1:19" x14ac:dyDescent="0.25">
      <c r="A2298" s="18"/>
      <c r="B2298" s="123"/>
      <c r="C2298" s="118" t="s">
        <v>245</v>
      </c>
      <c r="D2298" s="192"/>
      <c r="E2298" s="192"/>
      <c r="F2298" s="192"/>
      <c r="G2298" s="192"/>
      <c r="H2298" s="192"/>
      <c r="I2298" s="192"/>
      <c r="J2298" s="192"/>
      <c r="K2298" s="192"/>
      <c r="L2298" s="3"/>
    </row>
    <row r="2299" spans="1:19" x14ac:dyDescent="0.25">
      <c r="A2299" s="18"/>
      <c r="B2299" s="194" t="s">
        <v>233</v>
      </c>
      <c r="C2299" s="196" t="s">
        <v>428</v>
      </c>
      <c r="D2299" s="31"/>
      <c r="E2299" s="462" t="str">
        <f>IF('5'!$AF$20="","",'5'!$AF$20)</f>
        <v/>
      </c>
      <c r="F2299" s="463"/>
      <c r="G2299" s="463"/>
      <c r="H2299" s="463"/>
      <c r="I2299" s="463"/>
      <c r="J2299" s="463"/>
      <c r="K2299" s="466"/>
      <c r="L2299" s="3"/>
      <c r="Q2299" s="279" t="str">
        <f t="shared" ref="Q2299:Q2304" si="149">E2299</f>
        <v/>
      </c>
    </row>
    <row r="2300" spans="1:19" ht="25.5" x14ac:dyDescent="0.25">
      <c r="A2300" s="18"/>
      <c r="B2300" s="194" t="s">
        <v>234</v>
      </c>
      <c r="C2300" s="196" t="s">
        <v>239</v>
      </c>
      <c r="D2300" s="31"/>
      <c r="E2300" s="462" t="str">
        <f>IF('5'!$AF$21="","",'5'!$AF$21)</f>
        <v/>
      </c>
      <c r="F2300" s="463"/>
      <c r="G2300" s="463"/>
      <c r="H2300" s="463"/>
      <c r="I2300" s="463"/>
      <c r="J2300" s="463"/>
      <c r="K2300" s="466"/>
      <c r="L2300" s="3"/>
      <c r="Q2300" s="279" t="str">
        <f t="shared" si="149"/>
        <v/>
      </c>
    </row>
    <row r="2301" spans="1:19" ht="25.5" x14ac:dyDescent="0.25">
      <c r="A2301" s="18"/>
      <c r="B2301" s="194" t="s">
        <v>235</v>
      </c>
      <c r="C2301" s="196" t="s">
        <v>240</v>
      </c>
      <c r="D2301" s="31"/>
      <c r="E2301" s="462" t="str">
        <f>IF('5'!$AF$22="","",'5'!$AF$22)</f>
        <v/>
      </c>
      <c r="F2301" s="463"/>
      <c r="G2301" s="463"/>
      <c r="H2301" s="463"/>
      <c r="I2301" s="463"/>
      <c r="J2301" s="463"/>
      <c r="K2301" s="466"/>
      <c r="L2301" s="3"/>
      <c r="Q2301" s="279" t="str">
        <f t="shared" si="149"/>
        <v/>
      </c>
    </row>
    <row r="2302" spans="1:19" x14ac:dyDescent="0.25">
      <c r="A2302" s="18"/>
      <c r="B2302" s="194" t="s">
        <v>236</v>
      </c>
      <c r="C2302" s="196" t="s">
        <v>241</v>
      </c>
      <c r="D2302" s="31"/>
      <c r="E2302" s="462" t="str">
        <f>IF('5'!$AF$23="","",'5'!$AF$23)</f>
        <v/>
      </c>
      <c r="F2302" s="463"/>
      <c r="G2302" s="463"/>
      <c r="H2302" s="463"/>
      <c r="I2302" s="463"/>
      <c r="J2302" s="463"/>
      <c r="K2302" s="466"/>
      <c r="L2302" s="3"/>
      <c r="Q2302" s="279" t="str">
        <f t="shared" si="149"/>
        <v/>
      </c>
    </row>
    <row r="2303" spans="1:19" x14ac:dyDescent="0.25">
      <c r="A2303" s="18"/>
      <c r="B2303" s="194" t="s">
        <v>237</v>
      </c>
      <c r="C2303" s="196" t="s">
        <v>242</v>
      </c>
      <c r="D2303" s="31"/>
      <c r="E2303" s="462" t="str">
        <f>IF('5'!$AF$24="","",'5'!$AF$24)</f>
        <v/>
      </c>
      <c r="F2303" s="463"/>
      <c r="G2303" s="463"/>
      <c r="H2303" s="463"/>
      <c r="I2303" s="463"/>
      <c r="J2303" s="463"/>
      <c r="K2303" s="466"/>
      <c r="L2303" s="3"/>
      <c r="Q2303" s="279" t="str">
        <f t="shared" si="149"/>
        <v/>
      </c>
    </row>
    <row r="2304" spans="1:19" x14ac:dyDescent="0.25">
      <c r="A2304" s="18"/>
      <c r="B2304" s="194" t="s">
        <v>238</v>
      </c>
      <c r="C2304" s="196" t="s">
        <v>243</v>
      </c>
      <c r="D2304" s="31"/>
      <c r="E2304" s="462" t="str">
        <f>IF('5'!$AF$25="","",'5'!$AF$25)</f>
        <v/>
      </c>
      <c r="F2304" s="463"/>
      <c r="G2304" s="463"/>
      <c r="H2304" s="463"/>
      <c r="I2304" s="463"/>
      <c r="J2304" s="463"/>
      <c r="K2304" s="466"/>
      <c r="L2304" s="3"/>
      <c r="Q2304" s="279" t="str">
        <f t="shared" si="149"/>
        <v/>
      </c>
    </row>
    <row r="2305" spans="1:17" x14ac:dyDescent="0.25">
      <c r="A2305" s="18"/>
      <c r="B2305" s="123"/>
      <c r="C2305" s="118" t="s">
        <v>246</v>
      </c>
      <c r="D2305" s="192"/>
      <c r="E2305" s="192"/>
      <c r="F2305" s="192"/>
      <c r="G2305" s="192"/>
      <c r="H2305" s="192"/>
      <c r="I2305" s="192"/>
      <c r="J2305" s="192"/>
      <c r="K2305" s="192"/>
      <c r="L2305" s="3"/>
    </row>
    <row r="2306" spans="1:17" x14ac:dyDescent="0.25">
      <c r="A2306" s="18"/>
      <c r="B2306" s="194" t="s">
        <v>233</v>
      </c>
      <c r="C2306" s="196" t="s">
        <v>428</v>
      </c>
      <c r="D2306" s="31"/>
      <c r="E2306" s="462" t="str">
        <f>IF('5'!$AF$28="","",'5'!$AF$28)</f>
        <v/>
      </c>
      <c r="F2306" s="463"/>
      <c r="G2306" s="463"/>
      <c r="H2306" s="463"/>
      <c r="I2306" s="463"/>
      <c r="J2306" s="463"/>
      <c r="K2306" s="466"/>
      <c r="L2306" s="3"/>
      <c r="Q2306" s="279" t="str">
        <f t="shared" ref="Q2306:Q2311" si="150">E2306</f>
        <v/>
      </c>
    </row>
    <row r="2307" spans="1:17" ht="25.5" x14ac:dyDescent="0.25">
      <c r="A2307" s="18"/>
      <c r="B2307" s="194" t="s">
        <v>234</v>
      </c>
      <c r="C2307" s="196" t="s">
        <v>239</v>
      </c>
      <c r="D2307" s="31"/>
      <c r="E2307" s="462" t="str">
        <f>IF('5'!$AF$29="","",'5'!$AF$29)</f>
        <v/>
      </c>
      <c r="F2307" s="463"/>
      <c r="G2307" s="463"/>
      <c r="H2307" s="463"/>
      <c r="I2307" s="463"/>
      <c r="J2307" s="463"/>
      <c r="K2307" s="466"/>
      <c r="L2307" s="3"/>
      <c r="Q2307" s="279" t="str">
        <f t="shared" si="150"/>
        <v/>
      </c>
    </row>
    <row r="2308" spans="1:17" ht="25.5" x14ac:dyDescent="0.25">
      <c r="A2308" s="18"/>
      <c r="B2308" s="194" t="s">
        <v>235</v>
      </c>
      <c r="C2308" s="196" t="s">
        <v>240</v>
      </c>
      <c r="D2308" s="31"/>
      <c r="E2308" s="462" t="str">
        <f>IF('5'!$AF$30="","",'5'!$AF$30)</f>
        <v/>
      </c>
      <c r="F2308" s="463"/>
      <c r="G2308" s="463"/>
      <c r="H2308" s="463"/>
      <c r="I2308" s="463"/>
      <c r="J2308" s="463"/>
      <c r="K2308" s="466"/>
      <c r="L2308" s="3"/>
      <c r="Q2308" s="279" t="str">
        <f t="shared" si="150"/>
        <v/>
      </c>
    </row>
    <row r="2309" spans="1:17" x14ac:dyDescent="0.25">
      <c r="A2309" s="18"/>
      <c r="B2309" s="194" t="s">
        <v>236</v>
      </c>
      <c r="C2309" s="196" t="s">
        <v>241</v>
      </c>
      <c r="D2309" s="31"/>
      <c r="E2309" s="462" t="str">
        <f>IF('5'!$AF$31="","",'5'!$AF$31)</f>
        <v/>
      </c>
      <c r="F2309" s="463"/>
      <c r="G2309" s="463"/>
      <c r="H2309" s="463"/>
      <c r="I2309" s="463"/>
      <c r="J2309" s="463"/>
      <c r="K2309" s="466"/>
      <c r="L2309" s="3"/>
      <c r="Q2309" s="279" t="str">
        <f t="shared" si="150"/>
        <v/>
      </c>
    </row>
    <row r="2310" spans="1:17" x14ac:dyDescent="0.25">
      <c r="A2310" s="18"/>
      <c r="B2310" s="194" t="s">
        <v>237</v>
      </c>
      <c r="C2310" s="196" t="s">
        <v>242</v>
      </c>
      <c r="D2310" s="31"/>
      <c r="E2310" s="462" t="str">
        <f>IF('5'!$AF$32="","",'5'!$AF$32)</f>
        <v/>
      </c>
      <c r="F2310" s="463"/>
      <c r="G2310" s="463"/>
      <c r="H2310" s="463"/>
      <c r="I2310" s="463"/>
      <c r="J2310" s="463"/>
      <c r="K2310" s="466"/>
      <c r="L2310" s="3"/>
      <c r="Q2310" s="279" t="str">
        <f t="shared" si="150"/>
        <v/>
      </c>
    </row>
    <row r="2311" spans="1:17" x14ac:dyDescent="0.25">
      <c r="A2311" s="18"/>
      <c r="B2311" s="194" t="s">
        <v>238</v>
      </c>
      <c r="C2311" s="196" t="s">
        <v>243</v>
      </c>
      <c r="D2311" s="31"/>
      <c r="E2311" s="462" t="str">
        <f>IF('5'!$AF$33="","",'5'!$AF$33)</f>
        <v/>
      </c>
      <c r="F2311" s="463"/>
      <c r="G2311" s="463"/>
      <c r="H2311" s="463"/>
      <c r="I2311" s="463"/>
      <c r="J2311" s="463"/>
      <c r="K2311" s="466"/>
      <c r="L2311" s="3"/>
      <c r="Q2311" s="279" t="str">
        <f t="shared" si="150"/>
        <v/>
      </c>
    </row>
    <row r="2312" spans="1:17" x14ac:dyDescent="0.25">
      <c r="A2312" s="18"/>
      <c r="B2312" s="123"/>
      <c r="C2312" s="118" t="s">
        <v>247</v>
      </c>
      <c r="D2312" s="192"/>
      <c r="E2312" s="192"/>
      <c r="F2312" s="192"/>
      <c r="G2312" s="192"/>
      <c r="H2312" s="192"/>
      <c r="I2312" s="192"/>
      <c r="J2312" s="192"/>
      <c r="K2312" s="192"/>
      <c r="L2312" s="3"/>
    </row>
    <row r="2313" spans="1:17" x14ac:dyDescent="0.25">
      <c r="A2313" s="18"/>
      <c r="B2313" s="194" t="s">
        <v>233</v>
      </c>
      <c r="C2313" s="196" t="s">
        <v>428</v>
      </c>
      <c r="D2313" s="31"/>
      <c r="E2313" s="462" t="str">
        <f>IF('5'!$AF$36="","",'5'!$AF$36)</f>
        <v/>
      </c>
      <c r="F2313" s="463"/>
      <c r="G2313" s="463"/>
      <c r="H2313" s="463"/>
      <c r="I2313" s="463"/>
      <c r="J2313" s="463"/>
      <c r="K2313" s="466"/>
      <c r="L2313" s="3"/>
      <c r="Q2313" s="279" t="str">
        <f t="shared" ref="Q2313:Q2318" si="151">E2313</f>
        <v/>
      </c>
    </row>
    <row r="2314" spans="1:17" ht="25.5" x14ac:dyDescent="0.25">
      <c r="A2314" s="18"/>
      <c r="B2314" s="194" t="s">
        <v>234</v>
      </c>
      <c r="C2314" s="196" t="s">
        <v>239</v>
      </c>
      <c r="D2314" s="31"/>
      <c r="E2314" s="462" t="str">
        <f>IF('5'!$AF$37="","",'5'!$AF$37)</f>
        <v/>
      </c>
      <c r="F2314" s="463"/>
      <c r="G2314" s="463"/>
      <c r="H2314" s="463"/>
      <c r="I2314" s="463"/>
      <c r="J2314" s="463"/>
      <c r="K2314" s="466"/>
      <c r="L2314" s="3"/>
      <c r="Q2314" s="279" t="str">
        <f t="shared" si="151"/>
        <v/>
      </c>
    </row>
    <row r="2315" spans="1:17" ht="25.5" x14ac:dyDescent="0.25">
      <c r="A2315" s="18"/>
      <c r="B2315" s="194" t="s">
        <v>235</v>
      </c>
      <c r="C2315" s="196" t="s">
        <v>240</v>
      </c>
      <c r="D2315" s="31"/>
      <c r="E2315" s="462" t="str">
        <f>IF('5'!$AF$38="","",'5'!$AF$38)</f>
        <v/>
      </c>
      <c r="F2315" s="463"/>
      <c r="G2315" s="463"/>
      <c r="H2315" s="463"/>
      <c r="I2315" s="463"/>
      <c r="J2315" s="463"/>
      <c r="K2315" s="466"/>
      <c r="L2315" s="3"/>
      <c r="Q2315" s="279" t="str">
        <f t="shared" si="151"/>
        <v/>
      </c>
    </row>
    <row r="2316" spans="1:17" x14ac:dyDescent="0.25">
      <c r="A2316" s="18"/>
      <c r="B2316" s="194" t="s">
        <v>236</v>
      </c>
      <c r="C2316" s="196" t="s">
        <v>241</v>
      </c>
      <c r="D2316" s="31"/>
      <c r="E2316" s="462" t="str">
        <f>IF('5'!$AF$39="","",'5'!$AF$39)</f>
        <v/>
      </c>
      <c r="F2316" s="463"/>
      <c r="G2316" s="463"/>
      <c r="H2316" s="463"/>
      <c r="I2316" s="463"/>
      <c r="J2316" s="463"/>
      <c r="K2316" s="466"/>
      <c r="L2316" s="3"/>
      <c r="Q2316" s="279" t="str">
        <f t="shared" si="151"/>
        <v/>
      </c>
    </row>
    <row r="2317" spans="1:17" x14ac:dyDescent="0.25">
      <c r="A2317" s="18"/>
      <c r="B2317" s="194" t="s">
        <v>237</v>
      </c>
      <c r="C2317" s="196" t="s">
        <v>242</v>
      </c>
      <c r="D2317" s="31"/>
      <c r="E2317" s="462" t="str">
        <f>IF('5'!$AF$40="","",'5'!$AF$40)</f>
        <v/>
      </c>
      <c r="F2317" s="463"/>
      <c r="G2317" s="463"/>
      <c r="H2317" s="463"/>
      <c r="I2317" s="463"/>
      <c r="J2317" s="463"/>
      <c r="K2317" s="466"/>
      <c r="L2317" s="3"/>
      <c r="Q2317" s="279" t="str">
        <f t="shared" si="151"/>
        <v/>
      </c>
    </row>
    <row r="2318" spans="1:17" x14ac:dyDescent="0.25">
      <c r="A2318" s="18"/>
      <c r="B2318" s="194" t="s">
        <v>238</v>
      </c>
      <c r="C2318" s="196" t="s">
        <v>243</v>
      </c>
      <c r="D2318" s="31"/>
      <c r="E2318" s="462" t="str">
        <f>IF('5'!$AF$41="","",'5'!$AF$41)</f>
        <v/>
      </c>
      <c r="F2318" s="463"/>
      <c r="G2318" s="463"/>
      <c r="H2318" s="463"/>
      <c r="I2318" s="463"/>
      <c r="J2318" s="463"/>
      <c r="K2318" s="466"/>
      <c r="L2318" s="3"/>
      <c r="Q2318" s="279" t="str">
        <f t="shared" si="151"/>
        <v/>
      </c>
    </row>
    <row r="2319" spans="1:17" x14ac:dyDescent="0.25">
      <c r="A2319" s="18"/>
      <c r="B2319" s="123"/>
      <c r="C2319" s="118" t="s">
        <v>248</v>
      </c>
      <c r="D2319" s="192"/>
      <c r="E2319" s="192"/>
      <c r="F2319" s="192"/>
      <c r="G2319" s="192"/>
      <c r="H2319" s="192"/>
      <c r="I2319" s="192"/>
      <c r="J2319" s="192"/>
      <c r="K2319" s="192"/>
      <c r="L2319" s="3"/>
    </row>
    <row r="2320" spans="1:17" x14ac:dyDescent="0.25">
      <c r="A2320" s="18"/>
      <c r="B2320" s="194" t="s">
        <v>233</v>
      </c>
      <c r="C2320" s="196" t="s">
        <v>428</v>
      </c>
      <c r="D2320" s="31"/>
      <c r="E2320" s="462" t="str">
        <f>IF('5'!$AF$44="","",'5'!$AF$44)</f>
        <v/>
      </c>
      <c r="F2320" s="463"/>
      <c r="G2320" s="463"/>
      <c r="H2320" s="463"/>
      <c r="I2320" s="463"/>
      <c r="J2320" s="463"/>
      <c r="K2320" s="466"/>
      <c r="L2320" s="3"/>
      <c r="Q2320" s="279" t="str">
        <f t="shared" ref="Q2320:Q2325" si="152">E2320</f>
        <v/>
      </c>
    </row>
    <row r="2321" spans="1:19" ht="25.5" x14ac:dyDescent="0.25">
      <c r="A2321" s="18"/>
      <c r="B2321" s="194" t="s">
        <v>234</v>
      </c>
      <c r="C2321" s="196" t="s">
        <v>239</v>
      </c>
      <c r="D2321" s="31"/>
      <c r="E2321" s="462" t="str">
        <f>IF('5'!$AF$45="","",'5'!$AF$45)</f>
        <v/>
      </c>
      <c r="F2321" s="463"/>
      <c r="G2321" s="463"/>
      <c r="H2321" s="463"/>
      <c r="I2321" s="463"/>
      <c r="J2321" s="463"/>
      <c r="K2321" s="466"/>
      <c r="L2321" s="3"/>
      <c r="Q2321" s="279" t="str">
        <f t="shared" si="152"/>
        <v/>
      </c>
    </row>
    <row r="2322" spans="1:19" ht="25.5" x14ac:dyDescent="0.25">
      <c r="A2322" s="18"/>
      <c r="B2322" s="194" t="s">
        <v>235</v>
      </c>
      <c r="C2322" s="196" t="s">
        <v>240</v>
      </c>
      <c r="D2322" s="31"/>
      <c r="E2322" s="462" t="str">
        <f>IF('5'!$AF$46="","",'5'!$AF$46)</f>
        <v/>
      </c>
      <c r="F2322" s="463"/>
      <c r="G2322" s="463"/>
      <c r="H2322" s="463"/>
      <c r="I2322" s="463"/>
      <c r="J2322" s="463"/>
      <c r="K2322" s="466"/>
      <c r="L2322" s="3"/>
      <c r="Q2322" s="279" t="str">
        <f t="shared" si="152"/>
        <v/>
      </c>
    </row>
    <row r="2323" spans="1:19" x14ac:dyDescent="0.25">
      <c r="A2323" s="18"/>
      <c r="B2323" s="194" t="s">
        <v>236</v>
      </c>
      <c r="C2323" s="196" t="s">
        <v>241</v>
      </c>
      <c r="D2323" s="31"/>
      <c r="E2323" s="462" t="str">
        <f>IF('5'!$AF$47="","",'5'!$AF$47)</f>
        <v/>
      </c>
      <c r="F2323" s="463"/>
      <c r="G2323" s="463"/>
      <c r="H2323" s="463"/>
      <c r="I2323" s="463"/>
      <c r="J2323" s="463"/>
      <c r="K2323" s="466"/>
      <c r="L2323" s="3"/>
      <c r="Q2323" s="279" t="str">
        <f t="shared" si="152"/>
        <v/>
      </c>
    </row>
    <row r="2324" spans="1:19" x14ac:dyDescent="0.25">
      <c r="A2324" s="18"/>
      <c r="B2324" s="194" t="s">
        <v>237</v>
      </c>
      <c r="C2324" s="196" t="s">
        <v>242</v>
      </c>
      <c r="D2324" s="31"/>
      <c r="E2324" s="462" t="str">
        <f>IF('5'!$AF$48="","",'5'!$AF$48)</f>
        <v/>
      </c>
      <c r="F2324" s="463"/>
      <c r="G2324" s="463"/>
      <c r="H2324" s="463"/>
      <c r="I2324" s="463"/>
      <c r="J2324" s="463"/>
      <c r="K2324" s="466"/>
      <c r="L2324" s="3"/>
      <c r="Q2324" s="279" t="str">
        <f t="shared" si="152"/>
        <v/>
      </c>
    </row>
    <row r="2325" spans="1:19" x14ac:dyDescent="0.25">
      <c r="A2325" s="18"/>
      <c r="B2325" s="194" t="s">
        <v>238</v>
      </c>
      <c r="C2325" s="196" t="s">
        <v>243</v>
      </c>
      <c r="D2325" s="31"/>
      <c r="E2325" s="462" t="str">
        <f>IF('5'!$AF$49="","",'5'!$AF$49)</f>
        <v/>
      </c>
      <c r="F2325" s="463"/>
      <c r="G2325" s="463"/>
      <c r="H2325" s="463"/>
      <c r="I2325" s="463"/>
      <c r="J2325" s="463"/>
      <c r="K2325" s="466"/>
      <c r="L2325" s="3"/>
      <c r="Q2325" s="279" t="str">
        <f t="shared" si="152"/>
        <v/>
      </c>
    </row>
    <row r="2326" spans="1:19" s="268" customFormat="1" ht="8.25" x14ac:dyDescent="0.15">
      <c r="A2326" s="266"/>
      <c r="B2326" s="266"/>
      <c r="C2326" s="266"/>
      <c r="D2326" s="266"/>
      <c r="E2326" s="266"/>
      <c r="F2326" s="266"/>
      <c r="G2326" s="266"/>
      <c r="H2326" s="266"/>
      <c r="I2326" s="266"/>
      <c r="J2326" s="266"/>
      <c r="K2326" s="266"/>
      <c r="L2326" s="267"/>
      <c r="P2326" s="277"/>
      <c r="Q2326" s="277"/>
      <c r="R2326" s="277"/>
      <c r="S2326" s="277"/>
    </row>
    <row r="2327" spans="1:19" x14ac:dyDescent="0.25">
      <c r="A2327" s="18"/>
      <c r="B2327" s="121">
        <v>6</v>
      </c>
      <c r="C2327" s="115" t="s">
        <v>429</v>
      </c>
      <c r="D2327" s="185"/>
      <c r="E2327" s="189"/>
      <c r="F2327" s="189"/>
      <c r="G2327" s="189"/>
      <c r="H2327" s="189"/>
      <c r="I2327" s="189"/>
      <c r="J2327" s="189"/>
      <c r="K2327" s="189"/>
      <c r="L2327" s="3"/>
    </row>
    <row r="2328" spans="1:19" x14ac:dyDescent="0.25">
      <c r="A2328" s="18"/>
      <c r="B2328" s="194" t="s">
        <v>253</v>
      </c>
      <c r="C2328" s="195" t="s">
        <v>430</v>
      </c>
      <c r="D2328" s="31"/>
      <c r="E2328" s="462" t="str">
        <f>IF('6'!$AF$8="","",'6'!$AF$8)</f>
        <v/>
      </c>
      <c r="F2328" s="463"/>
      <c r="G2328" s="463"/>
      <c r="H2328" s="464" t="str">
        <f>IF('6'!$AF$10="","",'6'!$AF$10)</f>
        <v/>
      </c>
      <c r="I2328" s="464"/>
      <c r="J2328" s="464"/>
      <c r="K2328" s="464"/>
      <c r="L2328" s="3"/>
      <c r="R2328" s="279" t="str">
        <f>H2328</f>
        <v/>
      </c>
    </row>
    <row r="2329" spans="1:19" x14ac:dyDescent="0.25">
      <c r="A2329" s="18"/>
      <c r="B2329" s="194" t="s">
        <v>254</v>
      </c>
      <c r="C2329" s="195" t="s">
        <v>431</v>
      </c>
      <c r="D2329" s="31"/>
      <c r="E2329" s="462" t="str">
        <f>IF('6'!$AF$13="","",'6'!$AF$13)</f>
        <v/>
      </c>
      <c r="F2329" s="463"/>
      <c r="G2329" s="463"/>
      <c r="H2329" s="464" t="str">
        <f>IF('6'!$AF$15="","",'6'!$AF$15)</f>
        <v/>
      </c>
      <c r="I2329" s="464"/>
      <c r="J2329" s="464"/>
      <c r="K2329" s="464"/>
      <c r="L2329" s="3"/>
      <c r="R2329" s="279" t="str">
        <f>H2329</f>
        <v/>
      </c>
    </row>
    <row r="2330" spans="1:19" x14ac:dyDescent="0.25">
      <c r="A2330" s="18"/>
      <c r="B2330" s="194" t="s">
        <v>256</v>
      </c>
      <c r="C2330" s="195" t="s">
        <v>279</v>
      </c>
      <c r="D2330" s="31"/>
      <c r="E2330" s="462" t="str">
        <f>IF('6'!$AF$18="","",'6'!$AF$18)</f>
        <v/>
      </c>
      <c r="F2330" s="463"/>
      <c r="G2330" s="463"/>
      <c r="H2330" s="463"/>
      <c r="I2330" s="463"/>
      <c r="J2330" s="463"/>
      <c r="K2330" s="466"/>
      <c r="L2330" s="3"/>
      <c r="Q2330" s="279" t="str">
        <f>E2330</f>
        <v/>
      </c>
    </row>
    <row r="2331" spans="1:19" x14ac:dyDescent="0.25">
      <c r="A2331" s="18"/>
      <c r="B2331" s="194" t="s">
        <v>258</v>
      </c>
      <c r="C2331" s="195" t="s">
        <v>257</v>
      </c>
      <c r="D2331" s="31"/>
      <c r="E2331" s="462" t="str">
        <f>IF('6'!$AF$21="","",'6'!$AF$21)</f>
        <v/>
      </c>
      <c r="F2331" s="463"/>
      <c r="G2331" s="463"/>
      <c r="H2331" s="463"/>
      <c r="I2331" s="463"/>
      <c r="J2331" s="463"/>
      <c r="K2331" s="466"/>
      <c r="L2331" s="3"/>
      <c r="Q2331" s="279" t="str">
        <f>E2331</f>
        <v/>
      </c>
    </row>
    <row r="2332" spans="1:19" x14ac:dyDescent="0.25">
      <c r="A2332" s="18"/>
      <c r="B2332" s="194" t="s">
        <v>261</v>
      </c>
      <c r="C2332" s="195" t="s">
        <v>432</v>
      </c>
      <c r="D2332" s="31"/>
      <c r="E2332" s="462" t="str">
        <f>IF('6'!$AF$24="","",'6'!$AF$24)</f>
        <v/>
      </c>
      <c r="F2332" s="463"/>
      <c r="G2332" s="463"/>
      <c r="H2332" s="463"/>
      <c r="I2332" s="463"/>
      <c r="J2332" s="463"/>
      <c r="K2332" s="466"/>
      <c r="L2332" s="3"/>
      <c r="Q2332" s="279" t="str">
        <f>E2332</f>
        <v/>
      </c>
    </row>
    <row r="2333" spans="1:19" x14ac:dyDescent="0.25">
      <c r="A2333" s="18"/>
      <c r="B2333" s="194" t="s">
        <v>520</v>
      </c>
      <c r="C2333" s="195" t="s">
        <v>521</v>
      </c>
      <c r="D2333" s="31"/>
      <c r="E2333" s="462" t="str">
        <f>IF('6'!$AF$27="","",'6'!$AF$27)</f>
        <v/>
      </c>
      <c r="F2333" s="463"/>
      <c r="G2333" s="463"/>
      <c r="H2333" s="463"/>
      <c r="I2333" s="463"/>
      <c r="J2333" s="463"/>
      <c r="K2333" s="466"/>
      <c r="L2333" s="3"/>
      <c r="Q2333" s="279" t="str">
        <f>E2333</f>
        <v/>
      </c>
    </row>
    <row r="2334" spans="1:19" s="268" customFormat="1" ht="8.25" x14ac:dyDescent="0.15">
      <c r="A2334" s="266"/>
      <c r="B2334" s="266"/>
      <c r="C2334" s="266"/>
      <c r="D2334" s="266"/>
      <c r="E2334" s="266"/>
      <c r="F2334" s="266"/>
      <c r="G2334" s="266"/>
      <c r="H2334" s="266"/>
      <c r="I2334" s="266"/>
      <c r="J2334" s="266"/>
      <c r="K2334" s="266"/>
      <c r="L2334" s="267"/>
      <c r="P2334" s="277"/>
      <c r="Q2334" s="277"/>
      <c r="R2334" s="277"/>
      <c r="S2334" s="277"/>
    </row>
    <row r="2335" spans="1:19" x14ac:dyDescent="0.25">
      <c r="A2335" s="18"/>
      <c r="B2335" s="121">
        <v>7</v>
      </c>
      <c r="C2335" s="115" t="s">
        <v>263</v>
      </c>
      <c r="D2335" s="189"/>
      <c r="E2335" s="189"/>
      <c r="F2335" s="189"/>
      <c r="G2335" s="189"/>
      <c r="H2335" s="189"/>
      <c r="I2335" s="189"/>
      <c r="J2335" s="189"/>
      <c r="K2335" s="189"/>
      <c r="L2335" s="3"/>
      <c r="R2335" s="279"/>
    </row>
    <row r="2336" spans="1:19" x14ac:dyDescent="0.25">
      <c r="A2336" s="18"/>
      <c r="B2336" s="194" t="s">
        <v>264</v>
      </c>
      <c r="C2336" s="195" t="s">
        <v>262</v>
      </c>
      <c r="D2336" s="31"/>
      <c r="E2336" s="462" t="str">
        <f>IF('7'!$AF$10="","",'7'!$AF$10)</f>
        <v/>
      </c>
      <c r="F2336" s="463"/>
      <c r="G2336" s="463"/>
      <c r="H2336" s="464" t="str">
        <f>IF('7'!$AF$12="","",'7'!$AF$12)</f>
        <v/>
      </c>
      <c r="I2336" s="464"/>
      <c r="J2336" s="464"/>
      <c r="K2336" s="464"/>
      <c r="L2336" s="3"/>
      <c r="R2336" s="279" t="str">
        <f>H2336</f>
        <v/>
      </c>
    </row>
    <row r="2337" spans="1:19" x14ac:dyDescent="0.25">
      <c r="A2337" s="18"/>
      <c r="B2337" s="194" t="s">
        <v>269</v>
      </c>
      <c r="C2337" s="195" t="s">
        <v>265</v>
      </c>
      <c r="D2337" s="31"/>
      <c r="E2337" s="462" t="str">
        <f>IF('7'!$AF$15="","",'7'!$AF$15)</f>
        <v/>
      </c>
      <c r="F2337" s="463"/>
      <c r="G2337" s="463"/>
      <c r="H2337" s="464" t="str">
        <f>IF('7'!$AF$16="","",'7'!$AF$16)</f>
        <v/>
      </c>
      <c r="I2337" s="464"/>
      <c r="J2337" s="464"/>
      <c r="K2337" s="464"/>
      <c r="L2337" s="3"/>
      <c r="R2337" s="279" t="str">
        <f>H2337</f>
        <v/>
      </c>
    </row>
    <row r="2338" spans="1:19" x14ac:dyDescent="0.25">
      <c r="A2338" s="18"/>
      <c r="B2338" s="194" t="s">
        <v>278</v>
      </c>
      <c r="C2338" s="195" t="s">
        <v>270</v>
      </c>
      <c r="D2338" s="31"/>
      <c r="E2338" s="462" t="str">
        <f>IF('7'!$AF$19="","",'7'!$AF$19)</f>
        <v/>
      </c>
      <c r="F2338" s="463"/>
      <c r="G2338" s="463"/>
      <c r="H2338" s="464" t="str">
        <f>IF('7'!$AF$21="","",'7'!$AF$21)</f>
        <v/>
      </c>
      <c r="I2338" s="464"/>
      <c r="J2338" s="464"/>
      <c r="K2338" s="464"/>
      <c r="L2338" s="3"/>
      <c r="R2338" s="279" t="str">
        <f>H2338</f>
        <v/>
      </c>
    </row>
    <row r="2339" spans="1:19" x14ac:dyDescent="0.25">
      <c r="A2339" s="18"/>
      <c r="B2339" s="194" t="s">
        <v>281</v>
      </c>
      <c r="C2339" s="195" t="s">
        <v>282</v>
      </c>
      <c r="D2339" s="31"/>
      <c r="E2339" s="462" t="str">
        <f>IF('7'!$AF$28="","",'7'!$AF$28)</f>
        <v/>
      </c>
      <c r="F2339" s="463"/>
      <c r="G2339" s="463"/>
      <c r="H2339" s="464" t="str">
        <f>IF('7'!$AF$30="","",'7'!$AF$30)</f>
        <v/>
      </c>
      <c r="I2339" s="464"/>
      <c r="J2339" s="464"/>
      <c r="K2339" s="464"/>
      <c r="L2339" s="3"/>
      <c r="R2339" s="279" t="str">
        <f>H2339</f>
        <v/>
      </c>
    </row>
    <row r="2340" spans="1:19" x14ac:dyDescent="0.25">
      <c r="A2340" s="18"/>
      <c r="B2340" s="194" t="s">
        <v>286</v>
      </c>
      <c r="C2340" s="195" t="s">
        <v>287</v>
      </c>
      <c r="D2340" s="31"/>
      <c r="E2340" s="462" t="str">
        <f>IF('7'!$AF$33="","",'7'!$AF$33)</f>
        <v/>
      </c>
      <c r="F2340" s="463"/>
      <c r="G2340" s="463"/>
      <c r="H2340" s="464" t="str">
        <f>IF('7'!$AF$34="","",'7'!$AF$34)</f>
        <v/>
      </c>
      <c r="I2340" s="464"/>
      <c r="J2340" s="464"/>
      <c r="K2340" s="464"/>
      <c r="L2340" s="3"/>
      <c r="R2340" s="279" t="str">
        <f>H2340</f>
        <v/>
      </c>
    </row>
    <row r="2341" spans="1:19" x14ac:dyDescent="0.25">
      <c r="A2341" s="18"/>
      <c r="B2341" s="194" t="s">
        <v>290</v>
      </c>
      <c r="C2341" s="195" t="s">
        <v>436</v>
      </c>
      <c r="D2341" s="31"/>
      <c r="E2341" s="462" t="str">
        <f>IF('7'!$AF$38="","",'7'!$AF$38)</f>
        <v/>
      </c>
      <c r="F2341" s="463"/>
      <c r="G2341" s="463"/>
      <c r="H2341" s="474" t="str">
        <f>IF('7'!$AF$41="","",'7'!$AF$41)</f>
        <v/>
      </c>
      <c r="I2341" s="475"/>
      <c r="J2341" s="475"/>
      <c r="K2341" s="476"/>
      <c r="L2341" s="3"/>
      <c r="Q2341" s="279" t="str">
        <f>H2341</f>
        <v/>
      </c>
    </row>
    <row r="2342" spans="1:19" x14ac:dyDescent="0.25">
      <c r="A2342" s="18"/>
      <c r="B2342" s="194"/>
      <c r="C2342" s="195" t="s">
        <v>437</v>
      </c>
      <c r="D2342" s="31"/>
      <c r="E2342" s="462" t="str">
        <f>IF('7'!$AF$39="","",'7'!$AF$39)</f>
        <v/>
      </c>
      <c r="F2342" s="463"/>
      <c r="G2342" s="463"/>
      <c r="H2342" s="479"/>
      <c r="I2342" s="480"/>
      <c r="J2342" s="480"/>
      <c r="K2342" s="481"/>
      <c r="L2342" s="3"/>
      <c r="R2342" s="279"/>
    </row>
    <row r="2343" spans="1:19" x14ac:dyDescent="0.25">
      <c r="A2343" s="18"/>
      <c r="B2343" s="194" t="s">
        <v>294</v>
      </c>
      <c r="C2343" s="195" t="s">
        <v>434</v>
      </c>
      <c r="D2343" s="31"/>
      <c r="E2343" s="462" t="str">
        <f>IF('7'!$AF$47="","",'7'!$AF$47)</f>
        <v/>
      </c>
      <c r="F2343" s="463"/>
      <c r="G2343" s="463"/>
      <c r="H2343" s="464" t="str">
        <f>IF('7'!$AF$48="","",'7'!$AF$48)</f>
        <v/>
      </c>
      <c r="I2343" s="464"/>
      <c r="J2343" s="464"/>
      <c r="K2343" s="464"/>
      <c r="L2343" s="3"/>
      <c r="R2343" s="279" t="str">
        <f>H2343</f>
        <v/>
      </c>
    </row>
    <row r="2344" spans="1:19" x14ac:dyDescent="0.25">
      <c r="A2344" s="18"/>
      <c r="B2344" s="194" t="s">
        <v>433</v>
      </c>
      <c r="C2344" s="195" t="s">
        <v>435</v>
      </c>
      <c r="D2344" s="31"/>
      <c r="E2344" s="462" t="str">
        <f>IF('7'!$AF$56="","",'7'!$AF$56)</f>
        <v/>
      </c>
      <c r="F2344" s="463"/>
      <c r="G2344" s="463"/>
      <c r="H2344" s="464" t="str">
        <f>IF('7'!$AF$57="","",'7'!$AF$57)</f>
        <v/>
      </c>
      <c r="I2344" s="464"/>
      <c r="J2344" s="464"/>
      <c r="K2344" s="464"/>
      <c r="L2344" s="3"/>
      <c r="R2344" s="279" t="str">
        <f>H2344</f>
        <v/>
      </c>
    </row>
    <row r="2345" spans="1:19" s="268" customFormat="1" ht="8.25" x14ac:dyDescent="0.15">
      <c r="A2345" s="266"/>
      <c r="B2345" s="266"/>
      <c r="C2345" s="266"/>
      <c r="D2345" s="266"/>
      <c r="E2345" s="266"/>
      <c r="F2345" s="266"/>
      <c r="G2345" s="266"/>
      <c r="H2345" s="266"/>
      <c r="I2345" s="266"/>
      <c r="J2345" s="266"/>
      <c r="K2345" s="266"/>
      <c r="L2345" s="267"/>
      <c r="P2345" s="277"/>
      <c r="Q2345" s="277"/>
      <c r="R2345" s="277"/>
      <c r="S2345" s="277"/>
    </row>
    <row r="2346" spans="1:19" x14ac:dyDescent="0.25">
      <c r="A2346" s="18"/>
      <c r="B2346" s="121">
        <v>8</v>
      </c>
      <c r="C2346" s="115" t="s">
        <v>298</v>
      </c>
      <c r="D2346" s="189"/>
      <c r="E2346" s="189"/>
      <c r="F2346" s="189"/>
      <c r="G2346" s="189"/>
      <c r="H2346" s="189"/>
      <c r="I2346" s="189"/>
      <c r="J2346" s="189"/>
      <c r="K2346" s="189"/>
      <c r="L2346" s="3"/>
    </row>
    <row r="2347" spans="1:19" ht="25.5" x14ac:dyDescent="0.25">
      <c r="A2347" s="18"/>
      <c r="B2347" s="196" t="s">
        <v>300</v>
      </c>
      <c r="C2347" s="196" t="s">
        <v>439</v>
      </c>
      <c r="D2347" s="196"/>
      <c r="E2347" s="196"/>
      <c r="F2347" s="196"/>
      <c r="G2347" s="196"/>
      <c r="H2347" s="196"/>
      <c r="I2347" s="196"/>
      <c r="J2347" s="196"/>
      <c r="K2347" s="196"/>
      <c r="L2347" s="3"/>
    </row>
    <row r="2348" spans="1:19" x14ac:dyDescent="0.25">
      <c r="A2348" s="18"/>
      <c r="B2348" s="194" t="s">
        <v>233</v>
      </c>
      <c r="C2348" s="196" t="s">
        <v>438</v>
      </c>
      <c r="D2348" s="31"/>
      <c r="E2348" s="462" t="str">
        <f>IF('8'!$AF$8="","",'8'!$AF$8)</f>
        <v/>
      </c>
      <c r="F2348" s="463"/>
      <c r="G2348" s="463"/>
      <c r="H2348" s="474" t="str">
        <f>IF('8'!$AF$14="","",'8'!$AF$14)</f>
        <v/>
      </c>
      <c r="I2348" s="475"/>
      <c r="J2348" s="475"/>
      <c r="K2348" s="476"/>
      <c r="L2348" s="3"/>
      <c r="Q2348" s="278" t="str">
        <f>H2348</f>
        <v/>
      </c>
    </row>
    <row r="2349" spans="1:19" x14ac:dyDescent="0.25">
      <c r="A2349" s="18"/>
      <c r="B2349" s="194" t="s">
        <v>234</v>
      </c>
      <c r="C2349" s="196" t="s">
        <v>302</v>
      </c>
      <c r="D2349" s="31"/>
      <c r="E2349" s="462" t="str">
        <f>IF('8'!$AF$9="","",'8'!$AF$9)</f>
        <v/>
      </c>
      <c r="F2349" s="463"/>
      <c r="G2349" s="463"/>
      <c r="H2349" s="477"/>
      <c r="I2349" s="408"/>
      <c r="J2349" s="408"/>
      <c r="K2349" s="478"/>
      <c r="L2349" s="3"/>
    </row>
    <row r="2350" spans="1:19" x14ac:dyDescent="0.25">
      <c r="A2350" s="18"/>
      <c r="B2350" s="194" t="s">
        <v>235</v>
      </c>
      <c r="C2350" s="196" t="s">
        <v>303</v>
      </c>
      <c r="D2350" s="31"/>
      <c r="E2350" s="462" t="str">
        <f>IF('8'!$AF$10="","",'8'!$AF$10)</f>
        <v/>
      </c>
      <c r="F2350" s="463"/>
      <c r="G2350" s="463"/>
      <c r="H2350" s="477"/>
      <c r="I2350" s="408"/>
      <c r="J2350" s="408"/>
      <c r="K2350" s="478"/>
      <c r="L2350" s="3"/>
    </row>
    <row r="2351" spans="1:19" x14ac:dyDescent="0.25">
      <c r="A2351" s="18"/>
      <c r="B2351" s="194" t="s">
        <v>236</v>
      </c>
      <c r="C2351" s="196" t="s">
        <v>304</v>
      </c>
      <c r="D2351" s="31"/>
      <c r="E2351" s="462" t="str">
        <f>IF('8'!$AF$11="","",'8'!$AF$11)</f>
        <v/>
      </c>
      <c r="F2351" s="463"/>
      <c r="G2351" s="463"/>
      <c r="H2351" s="477"/>
      <c r="I2351" s="408"/>
      <c r="J2351" s="408"/>
      <c r="K2351" s="478"/>
      <c r="L2351" s="3"/>
    </row>
    <row r="2352" spans="1:19" x14ac:dyDescent="0.25">
      <c r="A2352" s="18"/>
      <c r="B2352" s="194" t="s">
        <v>237</v>
      </c>
      <c r="C2352" s="196" t="s">
        <v>315</v>
      </c>
      <c r="D2352" s="31"/>
      <c r="E2352" s="462" t="str">
        <f>IF('8'!$AF$12="","",'8'!$AF$12)</f>
        <v/>
      </c>
      <c r="F2352" s="463"/>
      <c r="G2352" s="463"/>
      <c r="H2352" s="477"/>
      <c r="I2352" s="408"/>
      <c r="J2352" s="408"/>
      <c r="K2352" s="478"/>
      <c r="L2352" s="3"/>
    </row>
    <row r="2353" spans="1:19" x14ac:dyDescent="0.25">
      <c r="A2353" s="18"/>
      <c r="B2353" s="194" t="s">
        <v>238</v>
      </c>
      <c r="C2353" s="196" t="s">
        <v>306</v>
      </c>
      <c r="D2353" s="31"/>
      <c r="E2353" s="462" t="str">
        <f>IF('8'!$AF$13="","",'8'!$AF$13)</f>
        <v/>
      </c>
      <c r="F2353" s="463"/>
      <c r="G2353" s="463"/>
      <c r="H2353" s="479"/>
      <c r="I2353" s="480"/>
      <c r="J2353" s="480"/>
      <c r="K2353" s="481"/>
      <c r="L2353" s="3"/>
    </row>
    <row r="2354" spans="1:19" x14ac:dyDescent="0.25">
      <c r="A2354" s="18"/>
      <c r="B2354" s="194" t="s">
        <v>307</v>
      </c>
      <c r="C2354" s="198" t="s">
        <v>440</v>
      </c>
      <c r="D2354" s="199"/>
      <c r="E2354" s="200"/>
      <c r="F2354" s="200"/>
      <c r="G2354" s="200"/>
      <c r="H2354" s="200"/>
      <c r="I2354" s="200"/>
      <c r="J2354" s="200"/>
      <c r="K2354" s="200"/>
      <c r="L2354" s="3"/>
    </row>
    <row r="2355" spans="1:19" x14ac:dyDescent="0.25">
      <c r="A2355" s="18"/>
      <c r="B2355" s="194" t="s">
        <v>233</v>
      </c>
      <c r="C2355" s="196" t="s">
        <v>446</v>
      </c>
      <c r="D2355" s="31"/>
      <c r="E2355" s="462" t="str">
        <f>IF('8'!$AF$19="","",'8'!$AF$19)</f>
        <v/>
      </c>
      <c r="F2355" s="463"/>
      <c r="G2355" s="463"/>
      <c r="H2355" s="474" t="str">
        <f>IF('8'!$AF$25="","",'8'!$AF$25)</f>
        <v/>
      </c>
      <c r="I2355" s="475"/>
      <c r="J2355" s="475"/>
      <c r="K2355" s="476"/>
      <c r="L2355" s="3"/>
      <c r="Q2355" s="278" t="str">
        <f>H2355</f>
        <v/>
      </c>
    </row>
    <row r="2356" spans="1:19" x14ac:dyDescent="0.25">
      <c r="A2356" s="18"/>
      <c r="B2356" s="194" t="s">
        <v>234</v>
      </c>
      <c r="C2356" s="196" t="s">
        <v>302</v>
      </c>
      <c r="D2356" s="31"/>
      <c r="E2356" s="462" t="str">
        <f>IF('8'!$AF$20="","",'8'!$AF$20)</f>
        <v/>
      </c>
      <c r="F2356" s="463"/>
      <c r="G2356" s="463"/>
      <c r="H2356" s="477"/>
      <c r="I2356" s="408"/>
      <c r="J2356" s="408"/>
      <c r="K2356" s="478"/>
      <c r="L2356" s="3"/>
    </row>
    <row r="2357" spans="1:19" x14ac:dyDescent="0.25">
      <c r="A2357" s="18"/>
      <c r="B2357" s="194" t="s">
        <v>235</v>
      </c>
      <c r="C2357" s="196" t="s">
        <v>303</v>
      </c>
      <c r="D2357" s="31"/>
      <c r="E2357" s="462" t="str">
        <f>IF('8'!$AF$21="","",'8'!$AF$21)</f>
        <v/>
      </c>
      <c r="F2357" s="463"/>
      <c r="G2357" s="463"/>
      <c r="H2357" s="477"/>
      <c r="I2357" s="408"/>
      <c r="J2357" s="408"/>
      <c r="K2357" s="478"/>
      <c r="L2357" s="3"/>
    </row>
    <row r="2358" spans="1:19" x14ac:dyDescent="0.25">
      <c r="A2358" s="18"/>
      <c r="B2358" s="194" t="s">
        <v>236</v>
      </c>
      <c r="C2358" s="196" t="s">
        <v>304</v>
      </c>
      <c r="D2358" s="31"/>
      <c r="E2358" s="462" t="str">
        <f>IF('8'!$AF$22="","",'8'!$AF$22)</f>
        <v/>
      </c>
      <c r="F2358" s="463"/>
      <c r="G2358" s="463"/>
      <c r="H2358" s="477"/>
      <c r="I2358" s="408"/>
      <c r="J2358" s="408"/>
      <c r="K2358" s="478"/>
      <c r="L2358" s="3"/>
    </row>
    <row r="2359" spans="1:19" x14ac:dyDescent="0.25">
      <c r="A2359" s="18"/>
      <c r="B2359" s="194" t="s">
        <v>237</v>
      </c>
      <c r="C2359" s="196" t="s">
        <v>315</v>
      </c>
      <c r="D2359" s="31"/>
      <c r="E2359" s="462" t="str">
        <f>IF('8'!$AF$23="","",'8'!$AF$23)</f>
        <v/>
      </c>
      <c r="F2359" s="463"/>
      <c r="G2359" s="463"/>
      <c r="H2359" s="477"/>
      <c r="I2359" s="408"/>
      <c r="J2359" s="408"/>
      <c r="K2359" s="478"/>
      <c r="L2359" s="3"/>
    </row>
    <row r="2360" spans="1:19" x14ac:dyDescent="0.25">
      <c r="A2360" s="18"/>
      <c r="B2360" s="194" t="s">
        <v>238</v>
      </c>
      <c r="C2360" s="196" t="s">
        <v>306</v>
      </c>
      <c r="D2360" s="31"/>
      <c r="E2360" s="462" t="str">
        <f>IF('8'!$AF$24="","",'8'!$AF$24)</f>
        <v/>
      </c>
      <c r="F2360" s="463"/>
      <c r="G2360" s="463"/>
      <c r="H2360" s="479"/>
      <c r="I2360" s="480"/>
      <c r="J2360" s="480"/>
      <c r="K2360" s="481"/>
      <c r="L2360" s="3"/>
    </row>
    <row r="2361" spans="1:19" x14ac:dyDescent="0.25">
      <c r="A2361" s="18"/>
      <c r="B2361" s="194" t="s">
        <v>312</v>
      </c>
      <c r="C2361" s="195" t="s">
        <v>441</v>
      </c>
      <c r="D2361" s="31"/>
      <c r="E2361" s="462" t="str">
        <f>IF('8'!$AF$28="","",'8'!$AF$28)</f>
        <v/>
      </c>
      <c r="F2361" s="463"/>
      <c r="G2361" s="463"/>
      <c r="H2361" s="463"/>
      <c r="I2361" s="463"/>
      <c r="J2361" s="463"/>
      <c r="K2361" s="466"/>
      <c r="L2361" s="3"/>
    </row>
    <row r="2362" spans="1:19" s="268" customFormat="1" ht="8.25" x14ac:dyDescent="0.15">
      <c r="A2362" s="266"/>
      <c r="B2362" s="269"/>
      <c r="C2362" s="269"/>
      <c r="D2362" s="266"/>
      <c r="E2362" s="266"/>
      <c r="F2362" s="266"/>
      <c r="G2362" s="266"/>
      <c r="H2362" s="266"/>
      <c r="I2362" s="266"/>
      <c r="J2362" s="266"/>
      <c r="K2362" s="266"/>
      <c r="L2362" s="267"/>
      <c r="P2362" s="277"/>
      <c r="Q2362" s="277"/>
      <c r="R2362" s="277"/>
      <c r="S2362" s="277"/>
    </row>
    <row r="2363" spans="1:19" x14ac:dyDescent="0.25">
      <c r="A2363" s="18"/>
      <c r="B2363" s="194" t="s">
        <v>323</v>
      </c>
      <c r="C2363" s="198" t="s">
        <v>324</v>
      </c>
      <c r="D2363" s="202">
        <f>FormControl!C2373</f>
        <v>0</v>
      </c>
      <c r="E2363" s="272">
        <f>FormControl!$P$162</f>
        <v>0</v>
      </c>
      <c r="F2363" s="200"/>
      <c r="G2363" s="200"/>
      <c r="H2363" s="200"/>
      <c r="I2363" s="200"/>
      <c r="J2363" s="200"/>
      <c r="K2363" s="200"/>
      <c r="L2363" s="3"/>
    </row>
    <row r="2364" spans="1:19" x14ac:dyDescent="0.25">
      <c r="A2364" s="18"/>
      <c r="B2364" s="123"/>
      <c r="C2364" s="118" t="s">
        <v>596</v>
      </c>
      <c r="D2364" s="31"/>
      <c r="E2364" s="471" t="str">
        <f>IF('8.4'!$AF$28="","",'8.4'!$AF$28)</f>
        <v/>
      </c>
      <c r="F2364" s="472"/>
      <c r="G2364" s="472"/>
      <c r="H2364" s="472"/>
      <c r="I2364" s="472"/>
      <c r="J2364" s="472"/>
      <c r="K2364" s="473"/>
      <c r="L2364" s="3"/>
    </row>
    <row r="2365" spans="1:19" x14ac:dyDescent="0.25">
      <c r="A2365" s="18"/>
      <c r="B2365" s="194" t="s">
        <v>233</v>
      </c>
      <c r="C2365" s="196" t="s">
        <v>449</v>
      </c>
      <c r="D2365" s="31"/>
      <c r="E2365" s="462" t="str">
        <f>IF('8.4'!$AF$29="","",'8.4'!$AF$29)</f>
        <v/>
      </c>
      <c r="F2365" s="463"/>
      <c r="G2365" s="463"/>
      <c r="H2365" s="463"/>
      <c r="I2365" s="463"/>
      <c r="J2365" s="463"/>
      <c r="K2365" s="466"/>
      <c r="L2365" s="3"/>
      <c r="Q2365" s="279" t="str">
        <f>E2365</f>
        <v/>
      </c>
    </row>
    <row r="2366" spans="1:19" x14ac:dyDescent="0.25">
      <c r="A2366" s="18"/>
      <c r="B2366" s="194"/>
      <c r="C2366" s="196" t="s">
        <v>597</v>
      </c>
      <c r="D2366" s="31"/>
      <c r="E2366" s="462" t="str">
        <f>IF('8.4'!$AF$31="","",'8.4'!$AF$31)</f>
        <v/>
      </c>
      <c r="F2366" s="463"/>
      <c r="G2366" s="463"/>
      <c r="H2366" s="463"/>
      <c r="I2366" s="463"/>
      <c r="J2366" s="463"/>
      <c r="K2366" s="466"/>
      <c r="L2366" s="3"/>
      <c r="Q2366" s="279" t="str">
        <f>E2366</f>
        <v/>
      </c>
    </row>
    <row r="2367" spans="1:19" x14ac:dyDescent="0.25">
      <c r="A2367" s="18"/>
      <c r="B2367" s="194" t="s">
        <v>234</v>
      </c>
      <c r="C2367" s="196" t="s">
        <v>326</v>
      </c>
      <c r="D2367" s="31"/>
      <c r="E2367" s="462" t="str">
        <f>IF('8.4'!$AF$32="","",'8.4'!$AF$32)</f>
        <v/>
      </c>
      <c r="F2367" s="463"/>
      <c r="G2367" s="463"/>
      <c r="H2367" s="463"/>
      <c r="I2367" s="463"/>
      <c r="J2367" s="463"/>
      <c r="K2367" s="466"/>
      <c r="L2367" s="3"/>
      <c r="Q2367" s="279" t="str">
        <f>E2367</f>
        <v/>
      </c>
    </row>
    <row r="2368" spans="1:19" x14ac:dyDescent="0.25">
      <c r="A2368" s="18"/>
      <c r="B2368" s="194" t="s">
        <v>235</v>
      </c>
      <c r="C2368" s="196" t="s">
        <v>327</v>
      </c>
      <c r="D2368" s="31"/>
      <c r="E2368" s="462" t="str">
        <f>IF('8.4'!$AF$33="","",'8.4'!$AF$33)</f>
        <v/>
      </c>
      <c r="F2368" s="463"/>
      <c r="G2368" s="463"/>
      <c r="H2368" s="463"/>
      <c r="I2368" s="463"/>
      <c r="J2368" s="463"/>
      <c r="K2368" s="466"/>
      <c r="L2368" s="3"/>
      <c r="Q2368" s="279" t="str">
        <f>E2368</f>
        <v/>
      </c>
    </row>
    <row r="2369" spans="1:17" x14ac:dyDescent="0.25">
      <c r="A2369" s="18"/>
      <c r="B2369" s="194" t="s">
        <v>236</v>
      </c>
      <c r="C2369" s="196" t="s">
        <v>328</v>
      </c>
      <c r="D2369" s="31"/>
      <c r="E2369" s="462" t="str">
        <f>IF('8.4'!$AF$34="","",'8.4'!$AF$34)</f>
        <v/>
      </c>
      <c r="F2369" s="463"/>
      <c r="G2369" s="463"/>
      <c r="H2369" s="463"/>
      <c r="I2369" s="463"/>
      <c r="J2369" s="463"/>
      <c r="K2369" s="466"/>
      <c r="L2369" s="3"/>
      <c r="Q2369" s="279" t="str">
        <f>E2369</f>
        <v/>
      </c>
    </row>
    <row r="2370" spans="1:17" x14ac:dyDescent="0.25">
      <c r="A2370" s="18"/>
      <c r="B2370" s="123"/>
      <c r="C2370" s="118" t="s">
        <v>598</v>
      </c>
      <c r="D2370" s="31"/>
      <c r="E2370" s="471" t="str">
        <f>IF('8.4'!$AF$36="","",'8.4'!$AF$36)</f>
        <v/>
      </c>
      <c r="F2370" s="472"/>
      <c r="G2370" s="472"/>
      <c r="H2370" s="472"/>
      <c r="I2370" s="472"/>
      <c r="J2370" s="472"/>
      <c r="K2370" s="473"/>
      <c r="L2370" s="3"/>
    </row>
    <row r="2371" spans="1:17" x14ac:dyDescent="0.25">
      <c r="A2371" s="18"/>
      <c r="B2371" s="194" t="s">
        <v>233</v>
      </c>
      <c r="C2371" s="196" t="s">
        <v>449</v>
      </c>
      <c r="D2371" s="31"/>
      <c r="E2371" s="462" t="str">
        <f>IF('8.4'!$AF$37="","",'8.4'!$AF$37)</f>
        <v/>
      </c>
      <c r="F2371" s="463"/>
      <c r="G2371" s="463"/>
      <c r="H2371" s="463"/>
      <c r="I2371" s="463"/>
      <c r="J2371" s="463"/>
      <c r="K2371" s="466"/>
      <c r="L2371" s="3"/>
      <c r="Q2371" s="279" t="str">
        <f>E2371</f>
        <v/>
      </c>
    </row>
    <row r="2372" spans="1:17" x14ac:dyDescent="0.25">
      <c r="A2372" s="18"/>
      <c r="B2372" s="194"/>
      <c r="C2372" s="196" t="s">
        <v>597</v>
      </c>
      <c r="D2372" s="31"/>
      <c r="E2372" s="462" t="str">
        <f>IF('8.4'!$AF$39="","",'8.4'!$AF$39)</f>
        <v/>
      </c>
      <c r="F2372" s="463"/>
      <c r="G2372" s="463"/>
      <c r="H2372" s="463"/>
      <c r="I2372" s="463"/>
      <c r="J2372" s="463"/>
      <c r="K2372" s="466"/>
      <c r="L2372" s="3"/>
      <c r="Q2372" s="279" t="str">
        <f>E2372</f>
        <v/>
      </c>
    </row>
    <row r="2373" spans="1:17" x14ac:dyDescent="0.25">
      <c r="A2373" s="18"/>
      <c r="B2373" s="194" t="s">
        <v>234</v>
      </c>
      <c r="C2373" s="196" t="s">
        <v>326</v>
      </c>
      <c r="D2373" s="31"/>
      <c r="E2373" s="462" t="str">
        <f>IF('8.4'!$AF$40="","",'8.4'!$AF$40)</f>
        <v/>
      </c>
      <c r="F2373" s="463"/>
      <c r="G2373" s="463"/>
      <c r="H2373" s="463"/>
      <c r="I2373" s="463"/>
      <c r="J2373" s="463"/>
      <c r="K2373" s="466"/>
      <c r="L2373" s="3"/>
      <c r="Q2373" s="279" t="str">
        <f>E2373</f>
        <v/>
      </c>
    </row>
    <row r="2374" spans="1:17" x14ac:dyDescent="0.25">
      <c r="A2374" s="18"/>
      <c r="B2374" s="194" t="s">
        <v>235</v>
      </c>
      <c r="C2374" s="196" t="s">
        <v>327</v>
      </c>
      <c r="D2374" s="31"/>
      <c r="E2374" s="462" t="str">
        <f>IF('8.4'!$AF$41="","",'8.4'!$AF$41)</f>
        <v/>
      </c>
      <c r="F2374" s="463"/>
      <c r="G2374" s="463"/>
      <c r="H2374" s="463"/>
      <c r="I2374" s="463"/>
      <c r="J2374" s="463"/>
      <c r="K2374" s="466"/>
      <c r="L2374" s="3"/>
      <c r="Q2374" s="279" t="str">
        <f>E2374</f>
        <v/>
      </c>
    </row>
    <row r="2375" spans="1:17" x14ac:dyDescent="0.25">
      <c r="A2375" s="18"/>
      <c r="B2375" s="194" t="s">
        <v>236</v>
      </c>
      <c r="C2375" s="196" t="s">
        <v>328</v>
      </c>
      <c r="D2375" s="31"/>
      <c r="E2375" s="462" t="str">
        <f>IF('8.4'!$AF$42="","",'8.4'!$AF$42)</f>
        <v/>
      </c>
      <c r="F2375" s="463"/>
      <c r="G2375" s="463"/>
      <c r="H2375" s="463"/>
      <c r="I2375" s="463"/>
      <c r="J2375" s="463"/>
      <c r="K2375" s="466"/>
      <c r="L2375" s="3"/>
      <c r="Q2375" s="279" t="str">
        <f>E2375</f>
        <v/>
      </c>
    </row>
    <row r="2376" spans="1:17" x14ac:dyDescent="0.25">
      <c r="A2376" s="18"/>
      <c r="B2376" s="123"/>
      <c r="C2376" s="118" t="s">
        <v>599</v>
      </c>
      <c r="D2376" s="31"/>
      <c r="E2376" s="471" t="str">
        <f>IF('8.4'!$AF$45="","",'8.4'!$AF$45)</f>
        <v/>
      </c>
      <c r="F2376" s="472"/>
      <c r="G2376" s="472"/>
      <c r="H2376" s="472"/>
      <c r="I2376" s="472"/>
      <c r="J2376" s="472"/>
      <c r="K2376" s="473"/>
      <c r="L2376" s="3"/>
    </row>
    <row r="2377" spans="1:17" x14ac:dyDescent="0.25">
      <c r="A2377" s="18"/>
      <c r="B2377" s="194" t="s">
        <v>233</v>
      </c>
      <c r="C2377" s="196" t="s">
        <v>449</v>
      </c>
      <c r="D2377" s="31"/>
      <c r="E2377" s="462" t="str">
        <f>IF('8.4'!$AF$46="","",'8.4'!$AF$46)</f>
        <v/>
      </c>
      <c r="F2377" s="463"/>
      <c r="G2377" s="463"/>
      <c r="H2377" s="463"/>
      <c r="I2377" s="463"/>
      <c r="J2377" s="463"/>
      <c r="K2377" s="466"/>
      <c r="L2377" s="3"/>
      <c r="Q2377" s="279" t="str">
        <f>E2377</f>
        <v/>
      </c>
    </row>
    <row r="2378" spans="1:17" x14ac:dyDescent="0.25">
      <c r="A2378" s="18"/>
      <c r="B2378" s="194"/>
      <c r="C2378" s="196" t="s">
        <v>597</v>
      </c>
      <c r="D2378" s="31"/>
      <c r="E2378" s="462" t="str">
        <f>IF('8.4'!$AF$48="","",'8.4'!$AF$48)</f>
        <v/>
      </c>
      <c r="F2378" s="463"/>
      <c r="G2378" s="463"/>
      <c r="H2378" s="463"/>
      <c r="I2378" s="463"/>
      <c r="J2378" s="463"/>
      <c r="K2378" s="466"/>
      <c r="L2378" s="3"/>
      <c r="Q2378" s="279" t="str">
        <f>E2378</f>
        <v/>
      </c>
    </row>
    <row r="2379" spans="1:17" x14ac:dyDescent="0.25">
      <c r="A2379" s="18"/>
      <c r="B2379" s="194" t="s">
        <v>234</v>
      </c>
      <c r="C2379" s="196" t="s">
        <v>326</v>
      </c>
      <c r="D2379" s="31"/>
      <c r="E2379" s="462" t="str">
        <f>IF('8.4'!$AF$49="","",'8.4'!$AF$49)</f>
        <v/>
      </c>
      <c r="F2379" s="463"/>
      <c r="G2379" s="463"/>
      <c r="H2379" s="463"/>
      <c r="I2379" s="463"/>
      <c r="J2379" s="463"/>
      <c r="K2379" s="466"/>
      <c r="L2379" s="3"/>
      <c r="Q2379" s="279" t="str">
        <f>E2379</f>
        <v/>
      </c>
    </row>
    <row r="2380" spans="1:17" x14ac:dyDescent="0.25">
      <c r="A2380" s="18"/>
      <c r="B2380" s="194" t="s">
        <v>235</v>
      </c>
      <c r="C2380" s="196" t="s">
        <v>327</v>
      </c>
      <c r="D2380" s="31"/>
      <c r="E2380" s="462" t="str">
        <f>IF('8.4'!$AF$50="","",'8.4'!$AF$50)</f>
        <v/>
      </c>
      <c r="F2380" s="463"/>
      <c r="G2380" s="463"/>
      <c r="H2380" s="463"/>
      <c r="I2380" s="463"/>
      <c r="J2380" s="463"/>
      <c r="K2380" s="466"/>
      <c r="L2380" s="3"/>
      <c r="Q2380" s="279" t="str">
        <f>E2380</f>
        <v/>
      </c>
    </row>
    <row r="2381" spans="1:17" x14ac:dyDescent="0.25">
      <c r="A2381" s="18"/>
      <c r="B2381" s="194" t="s">
        <v>236</v>
      </c>
      <c r="C2381" s="196" t="s">
        <v>328</v>
      </c>
      <c r="D2381" s="31"/>
      <c r="E2381" s="462" t="str">
        <f>IF('8.4'!$AF$51="","",'8.4'!$AF$51)</f>
        <v/>
      </c>
      <c r="F2381" s="463"/>
      <c r="G2381" s="463"/>
      <c r="H2381" s="463"/>
      <c r="I2381" s="463"/>
      <c r="J2381" s="463"/>
      <c r="K2381" s="466"/>
      <c r="L2381" s="3"/>
      <c r="Q2381" s="279" t="str">
        <f>E2381</f>
        <v/>
      </c>
    </row>
    <row r="2382" spans="1:17" x14ac:dyDescent="0.25">
      <c r="A2382" s="18"/>
      <c r="B2382" s="123"/>
      <c r="C2382" s="118" t="s">
        <v>600</v>
      </c>
      <c r="D2382" s="31"/>
      <c r="E2382" s="471" t="str">
        <f>IF('8.4'!$AF$53="","",'8.4'!$AF$53)</f>
        <v/>
      </c>
      <c r="F2382" s="472"/>
      <c r="G2382" s="472"/>
      <c r="H2382" s="472"/>
      <c r="I2382" s="472"/>
      <c r="J2382" s="472"/>
      <c r="K2382" s="473"/>
      <c r="L2382" s="3"/>
    </row>
    <row r="2383" spans="1:17" x14ac:dyDescent="0.25">
      <c r="A2383" s="18"/>
      <c r="B2383" s="194" t="s">
        <v>233</v>
      </c>
      <c r="C2383" s="196" t="s">
        <v>449</v>
      </c>
      <c r="D2383" s="31"/>
      <c r="E2383" s="462" t="str">
        <f>IF('8.4'!$AF$54="","",'8.4'!$AF$54)</f>
        <v/>
      </c>
      <c r="F2383" s="463"/>
      <c r="G2383" s="463"/>
      <c r="H2383" s="463"/>
      <c r="I2383" s="463"/>
      <c r="J2383" s="463"/>
      <c r="K2383" s="466"/>
      <c r="L2383" s="3"/>
      <c r="Q2383" s="279" t="str">
        <f>E2383</f>
        <v/>
      </c>
    </row>
    <row r="2384" spans="1:17" x14ac:dyDescent="0.25">
      <c r="A2384" s="18"/>
      <c r="B2384" s="194"/>
      <c r="C2384" s="196" t="s">
        <v>597</v>
      </c>
      <c r="D2384" s="31"/>
      <c r="E2384" s="462" t="str">
        <f>IF('8.4'!$AF$56="","",'8.4'!$AF$56)</f>
        <v/>
      </c>
      <c r="F2384" s="463"/>
      <c r="G2384" s="463"/>
      <c r="H2384" s="463"/>
      <c r="I2384" s="463"/>
      <c r="J2384" s="463"/>
      <c r="K2384" s="466"/>
      <c r="L2384" s="3"/>
      <c r="Q2384" s="279" t="str">
        <f>E2384</f>
        <v/>
      </c>
    </row>
    <row r="2385" spans="1:18" x14ac:dyDescent="0.25">
      <c r="A2385" s="18"/>
      <c r="B2385" s="194" t="s">
        <v>234</v>
      </c>
      <c r="C2385" s="196" t="s">
        <v>326</v>
      </c>
      <c r="D2385" s="31"/>
      <c r="E2385" s="462" t="str">
        <f>IF('8.4'!$AF$57="","",'8.4'!$AF$57)</f>
        <v/>
      </c>
      <c r="F2385" s="463"/>
      <c r="G2385" s="463"/>
      <c r="H2385" s="463"/>
      <c r="I2385" s="463"/>
      <c r="J2385" s="463"/>
      <c r="K2385" s="466"/>
      <c r="L2385" s="3"/>
      <c r="Q2385" s="279" t="str">
        <f>E2385</f>
        <v/>
      </c>
    </row>
    <row r="2386" spans="1:18" x14ac:dyDescent="0.25">
      <c r="A2386" s="18"/>
      <c r="B2386" s="194" t="s">
        <v>235</v>
      </c>
      <c r="C2386" s="196" t="s">
        <v>327</v>
      </c>
      <c r="D2386" s="31"/>
      <c r="E2386" s="462" t="str">
        <f>IF('8.4'!$AF$58="","",'8.4'!$AF$58)</f>
        <v/>
      </c>
      <c r="F2386" s="463"/>
      <c r="G2386" s="463"/>
      <c r="H2386" s="463"/>
      <c r="I2386" s="463"/>
      <c r="J2386" s="463"/>
      <c r="K2386" s="466"/>
      <c r="L2386" s="3"/>
      <c r="Q2386" s="279" t="str">
        <f>E2386</f>
        <v/>
      </c>
    </row>
    <row r="2387" spans="1:18" x14ac:dyDescent="0.25">
      <c r="A2387" s="18"/>
      <c r="B2387" s="194" t="s">
        <v>236</v>
      </c>
      <c r="C2387" s="196" t="s">
        <v>328</v>
      </c>
      <c r="D2387" s="31"/>
      <c r="E2387" s="462" t="str">
        <f>IF('8.4'!$AF$59="","",'8.4'!$AF$59)</f>
        <v/>
      </c>
      <c r="F2387" s="463"/>
      <c r="G2387" s="463"/>
      <c r="H2387" s="463"/>
      <c r="I2387" s="463"/>
      <c r="J2387" s="463"/>
      <c r="K2387" s="466"/>
      <c r="L2387" s="3"/>
      <c r="Q2387" s="279" t="str">
        <f>E2387</f>
        <v/>
      </c>
    </row>
    <row r="2388" spans="1:18" x14ac:dyDescent="0.25">
      <c r="A2388" s="18"/>
      <c r="B2388" s="123"/>
      <c r="C2388" s="118" t="s">
        <v>601</v>
      </c>
      <c r="D2388" s="31"/>
      <c r="E2388" s="471" t="str">
        <f>IF('8.4'!$AF$61="","",'8.4'!$AF$61)</f>
        <v/>
      </c>
      <c r="F2388" s="472"/>
      <c r="G2388" s="472"/>
      <c r="H2388" s="472"/>
      <c r="I2388" s="472"/>
      <c r="J2388" s="472"/>
      <c r="K2388" s="473"/>
      <c r="L2388" s="3"/>
    </row>
    <row r="2389" spans="1:18" x14ac:dyDescent="0.25">
      <c r="A2389" s="18"/>
      <c r="B2389" s="194" t="s">
        <v>233</v>
      </c>
      <c r="C2389" s="196" t="s">
        <v>449</v>
      </c>
      <c r="D2389" s="31"/>
      <c r="E2389" s="462" t="str">
        <f>IF('8.4'!$AF$62="","",'8.4'!$AF$62)</f>
        <v/>
      </c>
      <c r="F2389" s="463"/>
      <c r="G2389" s="463"/>
      <c r="H2389" s="463"/>
      <c r="I2389" s="463"/>
      <c r="J2389" s="463"/>
      <c r="K2389" s="466"/>
      <c r="L2389" s="3"/>
      <c r="Q2389" s="279" t="str">
        <f>E2389</f>
        <v/>
      </c>
    </row>
    <row r="2390" spans="1:18" x14ac:dyDescent="0.25">
      <c r="A2390" s="18"/>
      <c r="B2390" s="194"/>
      <c r="C2390" s="196" t="s">
        <v>597</v>
      </c>
      <c r="D2390" s="31"/>
      <c r="E2390" s="462" t="str">
        <f>IF('8.4'!$AF$64="","",'8.4'!$AF$64)</f>
        <v/>
      </c>
      <c r="F2390" s="463"/>
      <c r="G2390" s="463"/>
      <c r="H2390" s="463"/>
      <c r="I2390" s="463"/>
      <c r="J2390" s="463"/>
      <c r="K2390" s="466"/>
      <c r="L2390" s="3"/>
      <c r="Q2390" s="279" t="str">
        <f>E2390</f>
        <v/>
      </c>
    </row>
    <row r="2391" spans="1:18" x14ac:dyDescent="0.25">
      <c r="A2391" s="18"/>
      <c r="B2391" s="194" t="s">
        <v>234</v>
      </c>
      <c r="C2391" s="196" t="s">
        <v>326</v>
      </c>
      <c r="D2391" s="31"/>
      <c r="E2391" s="462" t="str">
        <f>IF('8.4'!$AF$65="","",'8.4'!$AF$65)</f>
        <v/>
      </c>
      <c r="F2391" s="463"/>
      <c r="G2391" s="463"/>
      <c r="H2391" s="463"/>
      <c r="I2391" s="463"/>
      <c r="J2391" s="463"/>
      <c r="K2391" s="466"/>
      <c r="L2391" s="3"/>
      <c r="Q2391" s="279" t="str">
        <f>E2391</f>
        <v/>
      </c>
    </row>
    <row r="2392" spans="1:18" x14ac:dyDescent="0.25">
      <c r="A2392" s="18"/>
      <c r="B2392" s="194" t="s">
        <v>235</v>
      </c>
      <c r="C2392" s="196" t="s">
        <v>327</v>
      </c>
      <c r="D2392" s="31"/>
      <c r="E2392" s="462" t="str">
        <f>IF('8.4'!$AF$66="","",'8.4'!$AF$66)</f>
        <v/>
      </c>
      <c r="F2392" s="463"/>
      <c r="G2392" s="463"/>
      <c r="H2392" s="463"/>
      <c r="I2392" s="463"/>
      <c r="J2392" s="463"/>
      <c r="K2392" s="466"/>
      <c r="L2392" s="3"/>
      <c r="Q2392" s="279" t="str">
        <f>E2392</f>
        <v/>
      </c>
    </row>
    <row r="2393" spans="1:18" x14ac:dyDescent="0.25">
      <c r="A2393" s="18"/>
      <c r="B2393" s="194" t="s">
        <v>236</v>
      </c>
      <c r="C2393" s="196" t="s">
        <v>328</v>
      </c>
      <c r="D2393" s="31"/>
      <c r="E2393" s="462" t="str">
        <f>IF('8.4'!$AF$67="","",'8.4'!$AF$67)</f>
        <v/>
      </c>
      <c r="F2393" s="463"/>
      <c r="G2393" s="463"/>
      <c r="H2393" s="463"/>
      <c r="I2393" s="463"/>
      <c r="J2393" s="463"/>
      <c r="K2393" s="466"/>
      <c r="L2393" s="3"/>
      <c r="Q2393" s="279" t="str">
        <f>E2393</f>
        <v/>
      </c>
    </row>
    <row r="2394" spans="1:18" ht="25.5" x14ac:dyDescent="0.25">
      <c r="A2394" s="18"/>
      <c r="B2394" s="196" t="s">
        <v>334</v>
      </c>
      <c r="C2394" s="196" t="s">
        <v>442</v>
      </c>
      <c r="D2394" s="196"/>
      <c r="E2394" s="196"/>
      <c r="F2394" s="196"/>
      <c r="G2394" s="196"/>
      <c r="H2394" s="196"/>
      <c r="I2394" s="196"/>
      <c r="J2394" s="196"/>
      <c r="K2394" s="196"/>
      <c r="L2394" s="3"/>
    </row>
    <row r="2395" spans="1:18" x14ac:dyDescent="0.25">
      <c r="A2395" s="18"/>
      <c r="B2395" s="194" t="s">
        <v>233</v>
      </c>
      <c r="C2395" s="196" t="s">
        <v>474</v>
      </c>
      <c r="D2395" s="31"/>
      <c r="E2395" s="462" t="str">
        <f>IF('8.5'!$AF$10="","",'8.5'!$AF$10)</f>
        <v/>
      </c>
      <c r="F2395" s="463"/>
      <c r="G2395" s="463"/>
      <c r="H2395" s="463"/>
      <c r="I2395" s="463"/>
      <c r="J2395" s="463"/>
      <c r="K2395" s="466"/>
      <c r="L2395" s="3"/>
    </row>
    <row r="2396" spans="1:18" x14ac:dyDescent="0.25">
      <c r="A2396" s="18"/>
      <c r="B2396" s="194" t="s">
        <v>234</v>
      </c>
      <c r="C2396" s="196" t="s">
        <v>475</v>
      </c>
      <c r="D2396" s="31"/>
      <c r="E2396" s="462" t="str">
        <f>IF('8.5'!$AF$11="","",'8.5'!$AF$11)</f>
        <v/>
      </c>
      <c r="F2396" s="463"/>
      <c r="G2396" s="463"/>
      <c r="H2396" s="463"/>
      <c r="I2396" s="463"/>
      <c r="J2396" s="463"/>
      <c r="K2396" s="466"/>
      <c r="L2396" s="3"/>
    </row>
    <row r="2397" spans="1:18" x14ac:dyDescent="0.25">
      <c r="A2397" s="18"/>
      <c r="B2397" s="194" t="s">
        <v>235</v>
      </c>
      <c r="C2397" s="196" t="s">
        <v>476</v>
      </c>
      <c r="D2397" s="31"/>
      <c r="E2397" s="462" t="str">
        <f>IF('8.5'!$AF$12="","",'8.5'!$AF$12)</f>
        <v/>
      </c>
      <c r="F2397" s="463"/>
      <c r="G2397" s="463"/>
      <c r="H2397" s="463"/>
      <c r="I2397" s="463"/>
      <c r="J2397" s="463"/>
      <c r="K2397" s="466"/>
      <c r="L2397" s="3"/>
    </row>
    <row r="2398" spans="1:18" x14ac:dyDescent="0.25">
      <c r="A2398" s="18"/>
      <c r="B2398" s="194" t="s">
        <v>341</v>
      </c>
      <c r="C2398" s="196" t="s">
        <v>443</v>
      </c>
      <c r="D2398" s="31"/>
      <c r="E2398" s="462" t="str">
        <f>IF('8.5'!$AF$19="","",'8.5'!$AF$19)</f>
        <v/>
      </c>
      <c r="F2398" s="463"/>
      <c r="G2398" s="463"/>
      <c r="H2398" s="464" t="str">
        <f>IF('8.5'!$AF$20="","",'8.5'!$AF$20)</f>
        <v/>
      </c>
      <c r="I2398" s="464"/>
      <c r="J2398" s="464"/>
      <c r="K2398" s="464"/>
      <c r="L2398" s="3"/>
      <c r="R2398" s="278" t="str">
        <f>H2398</f>
        <v/>
      </c>
    </row>
    <row r="2399" spans="1:18" x14ac:dyDescent="0.25">
      <c r="A2399" s="18"/>
      <c r="B2399" s="194" t="s">
        <v>350</v>
      </c>
      <c r="C2399" s="196" t="s">
        <v>444</v>
      </c>
      <c r="D2399" s="31"/>
      <c r="E2399" s="462" t="str">
        <f>IF('8.5'!$AF$26="","",'8.5'!$AF$26)</f>
        <v/>
      </c>
      <c r="F2399" s="463"/>
      <c r="G2399" s="463"/>
      <c r="H2399" s="464" t="str">
        <f>IF('8.5'!$AF$27="","",'8.5'!$AF$27)</f>
        <v/>
      </c>
      <c r="I2399" s="464"/>
      <c r="J2399" s="464"/>
      <c r="K2399" s="464"/>
      <c r="L2399" s="3"/>
      <c r="R2399" s="278" t="str">
        <f>H2399</f>
        <v/>
      </c>
    </row>
    <row r="2400" spans="1:18" x14ac:dyDescent="0.25">
      <c r="A2400" s="18"/>
      <c r="B2400" s="194" t="s">
        <v>351</v>
      </c>
      <c r="C2400" s="196" t="s">
        <v>445</v>
      </c>
      <c r="D2400" s="31"/>
      <c r="E2400" s="462" t="str">
        <f>IF('8.5'!$AF$31="","",'8.5'!$AF$31)</f>
        <v/>
      </c>
      <c r="F2400" s="463"/>
      <c r="G2400" s="463"/>
      <c r="H2400" s="463"/>
      <c r="I2400" s="463"/>
      <c r="J2400" s="463"/>
      <c r="K2400" s="466"/>
      <c r="L2400" s="3"/>
      <c r="Q2400" s="279" t="str">
        <f>E2400</f>
        <v/>
      </c>
    </row>
    <row r="2401" spans="1:19" s="268" customFormat="1" ht="8.25" x14ac:dyDescent="0.15">
      <c r="A2401" s="266"/>
      <c r="B2401" s="266"/>
      <c r="C2401" s="266"/>
      <c r="D2401" s="266"/>
      <c r="E2401" s="266"/>
      <c r="F2401" s="266"/>
      <c r="G2401" s="266"/>
      <c r="H2401" s="266"/>
      <c r="I2401" s="266"/>
      <c r="J2401" s="266"/>
      <c r="K2401" s="266"/>
      <c r="L2401" s="267"/>
      <c r="P2401" s="277"/>
      <c r="Q2401" s="277"/>
      <c r="R2401" s="277"/>
      <c r="S2401" s="277"/>
    </row>
    <row r="2402" spans="1:19" x14ac:dyDescent="0.25">
      <c r="A2402" s="18"/>
      <c r="B2402" s="121">
        <v>9</v>
      </c>
      <c r="C2402" s="115" t="s">
        <v>452</v>
      </c>
      <c r="D2402" s="185"/>
      <c r="E2402" s="189"/>
      <c r="F2402" s="189"/>
      <c r="G2402" s="189"/>
      <c r="H2402" s="189"/>
      <c r="I2402" s="189"/>
      <c r="J2402" s="189"/>
      <c r="K2402" s="189"/>
      <c r="L2402" s="3"/>
    </row>
    <row r="2403" spans="1:19" x14ac:dyDescent="0.25">
      <c r="A2403" s="18"/>
      <c r="B2403" s="194" t="s">
        <v>357</v>
      </c>
      <c r="C2403" s="196" t="s">
        <v>453</v>
      </c>
      <c r="D2403" s="31"/>
      <c r="E2403" s="462" t="str">
        <f>IF('9'!$AF$8="","",'9'!$AF$8)</f>
        <v/>
      </c>
      <c r="F2403" s="463"/>
      <c r="G2403" s="463"/>
      <c r="H2403" s="463"/>
      <c r="I2403" s="463"/>
      <c r="J2403" s="463"/>
      <c r="K2403" s="466"/>
      <c r="L2403" s="3"/>
      <c r="Q2403" s="279" t="str">
        <f t="shared" ref="Q2403:Q2407" si="153">E2403</f>
        <v/>
      </c>
    </row>
    <row r="2404" spans="1:19" x14ac:dyDescent="0.25">
      <c r="A2404" s="18"/>
      <c r="B2404" s="194" t="s">
        <v>359</v>
      </c>
      <c r="C2404" s="196" t="s">
        <v>454</v>
      </c>
      <c r="D2404" s="31"/>
      <c r="E2404" s="462" t="str">
        <f>IF('9'!$AF$11="","",'9'!$AF$11)</f>
        <v/>
      </c>
      <c r="F2404" s="463"/>
      <c r="G2404" s="463"/>
      <c r="H2404" s="463"/>
      <c r="I2404" s="463"/>
      <c r="J2404" s="463"/>
      <c r="K2404" s="466"/>
      <c r="L2404" s="3"/>
      <c r="Q2404" s="279" t="str">
        <f t="shared" si="153"/>
        <v/>
      </c>
    </row>
    <row r="2405" spans="1:19" x14ac:dyDescent="0.25">
      <c r="A2405" s="18"/>
      <c r="B2405" s="194" t="s">
        <v>361</v>
      </c>
      <c r="C2405" s="196" t="s">
        <v>455</v>
      </c>
      <c r="D2405" s="31"/>
      <c r="E2405" s="462" t="str">
        <f>IF('9'!$AF$14="","",'9'!$AF$14)</f>
        <v/>
      </c>
      <c r="F2405" s="463"/>
      <c r="G2405" s="463"/>
      <c r="H2405" s="463"/>
      <c r="I2405" s="463"/>
      <c r="J2405" s="463"/>
      <c r="K2405" s="466"/>
      <c r="L2405" s="3"/>
      <c r="Q2405" s="279" t="str">
        <f t="shared" si="153"/>
        <v/>
      </c>
    </row>
    <row r="2406" spans="1:19" x14ac:dyDescent="0.25">
      <c r="A2406" s="18"/>
      <c r="B2406" s="194" t="s">
        <v>363</v>
      </c>
      <c r="C2406" s="196" t="s">
        <v>364</v>
      </c>
      <c r="D2406" s="31"/>
      <c r="E2406" s="462" t="str">
        <f>IF('9'!$AF$17="","",'9'!$AF$17)</f>
        <v/>
      </c>
      <c r="F2406" s="463"/>
      <c r="G2406" s="463"/>
      <c r="H2406" s="463"/>
      <c r="I2406" s="463"/>
      <c r="J2406" s="463"/>
      <c r="K2406" s="466"/>
      <c r="L2406" s="3"/>
      <c r="Q2406" s="279" t="str">
        <f t="shared" si="153"/>
        <v/>
      </c>
    </row>
    <row r="2407" spans="1:19" x14ac:dyDescent="0.25">
      <c r="A2407" s="18"/>
      <c r="B2407" s="194" t="s">
        <v>365</v>
      </c>
      <c r="C2407" s="196" t="s">
        <v>366</v>
      </c>
      <c r="D2407" s="31"/>
      <c r="E2407" s="462" t="str">
        <f>IF('9'!$AF$20="","",'9'!$AF$20)</f>
        <v/>
      </c>
      <c r="F2407" s="463"/>
      <c r="G2407" s="463"/>
      <c r="H2407" s="463"/>
      <c r="I2407" s="463"/>
      <c r="J2407" s="463"/>
      <c r="K2407" s="466"/>
      <c r="L2407" s="3"/>
      <c r="Q2407" s="279" t="str">
        <f t="shared" si="153"/>
        <v/>
      </c>
    </row>
    <row r="2408" spans="1:19" s="268" customFormat="1" ht="8.25" x14ac:dyDescent="0.15">
      <c r="A2408" s="266"/>
      <c r="B2408" s="266"/>
      <c r="C2408" s="266"/>
      <c r="D2408" s="266"/>
      <c r="E2408" s="266"/>
      <c r="F2408" s="266"/>
      <c r="G2408" s="266"/>
      <c r="H2408" s="266"/>
      <c r="I2408" s="266"/>
      <c r="J2408" s="266"/>
      <c r="K2408" s="266"/>
      <c r="L2408" s="267"/>
      <c r="P2408" s="277"/>
      <c r="Q2408" s="277"/>
      <c r="R2408" s="277"/>
      <c r="S2408" s="277"/>
    </row>
    <row r="2409" spans="1:19" x14ac:dyDescent="0.25">
      <c r="A2409" s="18"/>
      <c r="B2409" s="121">
        <v>10</v>
      </c>
      <c r="C2409" s="115" t="s">
        <v>368</v>
      </c>
      <c r="D2409" s="185"/>
      <c r="E2409" s="189"/>
      <c r="F2409" s="189"/>
      <c r="G2409" s="189"/>
      <c r="H2409" s="189"/>
      <c r="I2409" s="189"/>
      <c r="J2409" s="189"/>
      <c r="K2409" s="189"/>
      <c r="L2409" s="3"/>
    </row>
    <row r="2410" spans="1:19" x14ac:dyDescent="0.25">
      <c r="A2410" s="18"/>
      <c r="B2410" s="194" t="s">
        <v>369</v>
      </c>
      <c r="C2410" s="196" t="s">
        <v>454</v>
      </c>
      <c r="D2410" s="31"/>
      <c r="E2410" s="462" t="str">
        <f>IF('10'!$AF$8="","",'10'!$AF$8)</f>
        <v/>
      </c>
      <c r="F2410" s="463"/>
      <c r="G2410" s="463"/>
      <c r="H2410" s="463"/>
      <c r="I2410" s="463"/>
      <c r="J2410" s="463"/>
      <c r="K2410" s="466"/>
      <c r="L2410" s="3"/>
      <c r="Q2410" s="279" t="str">
        <f t="shared" ref="Q2410:Q2412" si="154">E2410</f>
        <v/>
      </c>
    </row>
    <row r="2411" spans="1:19" x14ac:dyDescent="0.25">
      <c r="A2411" s="18"/>
      <c r="B2411" s="194" t="s">
        <v>371</v>
      </c>
      <c r="C2411" s="196" t="s">
        <v>455</v>
      </c>
      <c r="D2411" s="31"/>
      <c r="E2411" s="462" t="str">
        <f>IF('10'!$AF$11="","",'10'!$AF$11)</f>
        <v/>
      </c>
      <c r="F2411" s="463"/>
      <c r="G2411" s="463"/>
      <c r="H2411" s="463"/>
      <c r="I2411" s="463"/>
      <c r="J2411" s="463"/>
      <c r="K2411" s="466"/>
      <c r="L2411" s="3"/>
      <c r="Q2411" s="279" t="str">
        <f t="shared" si="154"/>
        <v/>
      </c>
    </row>
    <row r="2412" spans="1:19" x14ac:dyDescent="0.25">
      <c r="A2412" s="18"/>
      <c r="B2412" s="194" t="s">
        <v>372</v>
      </c>
      <c r="C2412" s="196" t="s">
        <v>364</v>
      </c>
      <c r="D2412" s="31"/>
      <c r="E2412" s="462" t="str">
        <f>IF('10'!$AF$14="","",'10'!$AF$14)</f>
        <v/>
      </c>
      <c r="F2412" s="463"/>
      <c r="G2412" s="463"/>
      <c r="H2412" s="463"/>
      <c r="I2412" s="463"/>
      <c r="J2412" s="463"/>
      <c r="K2412" s="466"/>
      <c r="L2412" s="3"/>
      <c r="Q2412" s="279" t="str">
        <f t="shared" si="154"/>
        <v/>
      </c>
    </row>
    <row r="2413" spans="1:19" s="268" customFormat="1" ht="8.25" x14ac:dyDescent="0.15">
      <c r="A2413" s="266"/>
      <c r="B2413" s="266"/>
      <c r="C2413" s="266"/>
      <c r="D2413" s="266"/>
      <c r="E2413" s="266"/>
      <c r="F2413" s="266"/>
      <c r="G2413" s="266"/>
      <c r="H2413" s="266"/>
      <c r="I2413" s="266"/>
      <c r="J2413" s="266"/>
      <c r="K2413" s="266"/>
      <c r="L2413" s="267"/>
      <c r="P2413" s="277"/>
      <c r="Q2413" s="277"/>
      <c r="R2413" s="277"/>
      <c r="S2413" s="277"/>
    </row>
    <row r="2414" spans="1:19" x14ac:dyDescent="0.25">
      <c r="A2414" s="18"/>
      <c r="B2414" s="121">
        <v>11</v>
      </c>
      <c r="C2414" s="115" t="s">
        <v>456</v>
      </c>
      <c r="D2414" s="185"/>
      <c r="E2414" s="189"/>
      <c r="F2414" s="189"/>
      <c r="G2414" s="189"/>
      <c r="H2414" s="189"/>
      <c r="I2414" s="189"/>
      <c r="J2414" s="189"/>
      <c r="K2414" s="189"/>
      <c r="L2414" s="3"/>
      <c r="Q2414" s="279"/>
    </row>
    <row r="2415" spans="1:19" x14ac:dyDescent="0.25">
      <c r="A2415" s="18"/>
      <c r="B2415" s="194" t="s">
        <v>374</v>
      </c>
      <c r="C2415" s="196" t="s">
        <v>457</v>
      </c>
      <c r="D2415" s="31"/>
      <c r="E2415" s="462" t="str">
        <f>IF('11'!$AF$8="","",'11'!$AF$8)</f>
        <v/>
      </c>
      <c r="F2415" s="463"/>
      <c r="G2415" s="463"/>
      <c r="H2415" s="463"/>
      <c r="I2415" s="463"/>
      <c r="J2415" s="463"/>
      <c r="K2415" s="466"/>
      <c r="L2415" s="3"/>
      <c r="Q2415" s="279" t="str">
        <f>E2415</f>
        <v/>
      </c>
    </row>
    <row r="2416" spans="1:19" s="119" customFormat="1" ht="12.75" x14ac:dyDescent="0.2">
      <c r="A2416" s="113"/>
      <c r="B2416" s="123" t="s">
        <v>376</v>
      </c>
      <c r="C2416" s="132" t="s">
        <v>454</v>
      </c>
      <c r="D2416" s="71"/>
      <c r="E2416" s="192" t="s">
        <v>602</v>
      </c>
      <c r="F2416" s="192"/>
      <c r="G2416" s="192"/>
      <c r="H2416" s="192"/>
      <c r="I2416" s="192"/>
      <c r="J2416" s="192"/>
      <c r="K2416" s="192"/>
      <c r="L2416" s="77"/>
      <c r="P2416" s="281"/>
      <c r="Q2416" s="279"/>
      <c r="R2416" s="281"/>
      <c r="S2416" s="281"/>
    </row>
    <row r="2417" spans="1:19" x14ac:dyDescent="0.25">
      <c r="A2417" s="18"/>
      <c r="B2417" s="194" t="s">
        <v>378</v>
      </c>
      <c r="C2417" s="196" t="s">
        <v>455</v>
      </c>
      <c r="D2417" s="31"/>
      <c r="E2417" s="462" t="str">
        <f>IF('11'!$AF$14="","",'11'!$AF$14)</f>
        <v/>
      </c>
      <c r="F2417" s="463"/>
      <c r="G2417" s="463"/>
      <c r="H2417" s="463"/>
      <c r="I2417" s="463"/>
      <c r="J2417" s="463"/>
      <c r="K2417" s="466"/>
      <c r="L2417" s="3"/>
      <c r="Q2417" s="279" t="str">
        <f t="shared" ref="Q2417:Q2420" si="155">E2417</f>
        <v/>
      </c>
    </row>
    <row r="2418" spans="1:19" x14ac:dyDescent="0.25">
      <c r="A2418" s="18"/>
      <c r="B2418" s="194" t="s">
        <v>379</v>
      </c>
      <c r="C2418" s="196" t="s">
        <v>458</v>
      </c>
      <c r="D2418" s="31"/>
      <c r="E2418" s="462" t="str">
        <f>IF('11'!$AF$17="","",'11'!$AF$17)</f>
        <v/>
      </c>
      <c r="F2418" s="463"/>
      <c r="G2418" s="463"/>
      <c r="H2418" s="463"/>
      <c r="I2418" s="463"/>
      <c r="J2418" s="463"/>
      <c r="K2418" s="466"/>
      <c r="L2418" s="3"/>
      <c r="Q2418" s="279" t="str">
        <f t="shared" si="155"/>
        <v/>
      </c>
    </row>
    <row r="2419" spans="1:19" x14ac:dyDescent="0.25">
      <c r="A2419" s="18"/>
      <c r="B2419" s="194" t="s">
        <v>381</v>
      </c>
      <c r="C2419" s="196" t="s">
        <v>364</v>
      </c>
      <c r="D2419" s="31"/>
      <c r="E2419" s="462" t="str">
        <f>IF('11'!$AF$20="","",'11'!$AF$20)</f>
        <v/>
      </c>
      <c r="F2419" s="463"/>
      <c r="G2419" s="463"/>
      <c r="H2419" s="463"/>
      <c r="I2419" s="463"/>
      <c r="J2419" s="463"/>
      <c r="K2419" s="466"/>
      <c r="L2419" s="3"/>
      <c r="Q2419" s="279" t="str">
        <f t="shared" si="155"/>
        <v/>
      </c>
    </row>
    <row r="2420" spans="1:19" x14ac:dyDescent="0.25">
      <c r="A2420" s="18"/>
      <c r="B2420" s="194" t="s">
        <v>382</v>
      </c>
      <c r="C2420" s="196" t="s">
        <v>366</v>
      </c>
      <c r="D2420" s="31"/>
      <c r="E2420" s="462" t="str">
        <f>IF('11'!$AF$23="","",'11'!$AF$23)</f>
        <v/>
      </c>
      <c r="F2420" s="463"/>
      <c r="G2420" s="463"/>
      <c r="H2420" s="463"/>
      <c r="I2420" s="463"/>
      <c r="J2420" s="463"/>
      <c r="K2420" s="466"/>
      <c r="L2420" s="3"/>
      <c r="Q2420" s="279" t="str">
        <f t="shared" si="155"/>
        <v/>
      </c>
    </row>
    <row r="2421" spans="1:19" s="268" customFormat="1" ht="8.25" x14ac:dyDescent="0.15">
      <c r="A2421" s="266"/>
      <c r="B2421" s="266"/>
      <c r="C2421" s="266"/>
      <c r="D2421" s="266"/>
      <c r="E2421" s="266"/>
      <c r="F2421" s="266"/>
      <c r="G2421" s="266"/>
      <c r="H2421" s="266"/>
      <c r="I2421" s="266"/>
      <c r="J2421" s="266"/>
      <c r="K2421" s="266"/>
      <c r="L2421" s="267"/>
      <c r="P2421" s="277"/>
      <c r="Q2421" s="277"/>
      <c r="R2421" s="277"/>
      <c r="S2421" s="277"/>
    </row>
    <row r="2422" spans="1:19" x14ac:dyDescent="0.25">
      <c r="A2422" s="18"/>
      <c r="B2422" s="121">
        <v>12</v>
      </c>
      <c r="C2422" s="115" t="s">
        <v>384</v>
      </c>
      <c r="D2422" s="185"/>
      <c r="E2422" s="189"/>
      <c r="F2422" s="189"/>
      <c r="G2422" s="189"/>
      <c r="H2422" s="189"/>
      <c r="I2422" s="189"/>
      <c r="J2422" s="189"/>
      <c r="K2422" s="189"/>
      <c r="L2422" s="3"/>
    </row>
    <row r="2423" spans="1:19" x14ac:dyDescent="0.25">
      <c r="A2423" s="18"/>
      <c r="B2423" s="194" t="s">
        <v>385</v>
      </c>
      <c r="C2423" s="196" t="s">
        <v>459</v>
      </c>
      <c r="D2423" s="31"/>
      <c r="E2423" s="462" t="str">
        <f>IF('12'!$AF$8="","",'12'!$AF$8)</f>
        <v/>
      </c>
      <c r="F2423" s="463"/>
      <c r="G2423" s="463"/>
      <c r="H2423" s="463"/>
      <c r="I2423" s="463"/>
      <c r="J2423" s="463"/>
      <c r="K2423" s="466"/>
      <c r="L2423" s="3"/>
      <c r="Q2423" s="279" t="str">
        <f t="shared" ref="Q2423:Q2429" si="156">E2423</f>
        <v/>
      </c>
    </row>
    <row r="2424" spans="1:19" x14ac:dyDescent="0.25">
      <c r="A2424" s="18"/>
      <c r="B2424" s="194" t="s">
        <v>387</v>
      </c>
      <c r="C2424" s="196" t="s">
        <v>460</v>
      </c>
      <c r="D2424" s="31"/>
      <c r="E2424" s="462" t="str">
        <f>IF('12'!$AF$11="","",'12'!$AF$11)</f>
        <v/>
      </c>
      <c r="F2424" s="463"/>
      <c r="G2424" s="463"/>
      <c r="H2424" s="463"/>
      <c r="I2424" s="463"/>
      <c r="J2424" s="463"/>
      <c r="K2424" s="466"/>
      <c r="L2424" s="3"/>
      <c r="Q2424" s="279" t="str">
        <f t="shared" si="156"/>
        <v/>
      </c>
    </row>
    <row r="2425" spans="1:19" x14ac:dyDescent="0.25">
      <c r="A2425" s="18"/>
      <c r="B2425" s="194" t="s">
        <v>389</v>
      </c>
      <c r="C2425" s="196" t="s">
        <v>454</v>
      </c>
      <c r="D2425" s="31"/>
      <c r="E2425" s="462" t="str">
        <f>IF('12'!$AF$14="","",'12'!$AF$14)</f>
        <v/>
      </c>
      <c r="F2425" s="463"/>
      <c r="G2425" s="463"/>
      <c r="H2425" s="463"/>
      <c r="I2425" s="463"/>
      <c r="J2425" s="463"/>
      <c r="K2425" s="466"/>
      <c r="L2425" s="3"/>
      <c r="Q2425" s="279" t="str">
        <f t="shared" si="156"/>
        <v/>
      </c>
    </row>
    <row r="2426" spans="1:19" x14ac:dyDescent="0.25">
      <c r="A2426" s="18"/>
      <c r="B2426" s="194" t="s">
        <v>391</v>
      </c>
      <c r="C2426" s="196" t="s">
        <v>455</v>
      </c>
      <c r="D2426" s="31"/>
      <c r="E2426" s="462" t="str">
        <f>IF('12'!$AF$17="","",'12'!$AF$17)</f>
        <v/>
      </c>
      <c r="F2426" s="463"/>
      <c r="G2426" s="463"/>
      <c r="H2426" s="463"/>
      <c r="I2426" s="463"/>
      <c r="J2426" s="463"/>
      <c r="K2426" s="466"/>
      <c r="L2426" s="3"/>
      <c r="Q2426" s="279" t="str">
        <f t="shared" si="156"/>
        <v/>
      </c>
    </row>
    <row r="2427" spans="1:19" x14ac:dyDescent="0.25">
      <c r="A2427" s="18"/>
      <c r="B2427" s="194" t="s">
        <v>393</v>
      </c>
      <c r="C2427" s="196" t="s">
        <v>364</v>
      </c>
      <c r="D2427" s="31"/>
      <c r="E2427" s="462" t="str">
        <f>IF('12'!$AF$20="","",'12'!$AF$20)</f>
        <v/>
      </c>
      <c r="F2427" s="463"/>
      <c r="G2427" s="463"/>
      <c r="H2427" s="463"/>
      <c r="I2427" s="463"/>
      <c r="J2427" s="463"/>
      <c r="K2427" s="466"/>
      <c r="L2427" s="3"/>
      <c r="Q2427" s="279" t="str">
        <f t="shared" si="156"/>
        <v/>
      </c>
    </row>
    <row r="2428" spans="1:19" x14ac:dyDescent="0.25">
      <c r="A2428" s="18"/>
      <c r="B2428" s="194" t="s">
        <v>394</v>
      </c>
      <c r="C2428" s="196" t="s">
        <v>461</v>
      </c>
      <c r="D2428" s="31"/>
      <c r="E2428" s="462" t="str">
        <f>IF('12'!$AF$23="","",'12'!$AF$23)</f>
        <v/>
      </c>
      <c r="F2428" s="463"/>
      <c r="G2428" s="463"/>
      <c r="H2428" s="463"/>
      <c r="I2428" s="463"/>
      <c r="J2428" s="463"/>
      <c r="K2428" s="466"/>
      <c r="L2428" s="3"/>
      <c r="Q2428" s="279" t="str">
        <f t="shared" si="156"/>
        <v/>
      </c>
    </row>
    <row r="2429" spans="1:19" x14ac:dyDescent="0.25">
      <c r="A2429" s="18"/>
      <c r="B2429" s="194" t="s">
        <v>396</v>
      </c>
      <c r="C2429" s="196" t="s">
        <v>462</v>
      </c>
      <c r="D2429" s="31"/>
      <c r="E2429" s="462" t="str">
        <f>IF('12'!$AF$26="","",'12'!$AF$26)</f>
        <v/>
      </c>
      <c r="F2429" s="463"/>
      <c r="G2429" s="463"/>
      <c r="H2429" s="463"/>
      <c r="I2429" s="463"/>
      <c r="J2429" s="463"/>
      <c r="K2429" s="466"/>
      <c r="L2429" s="3"/>
      <c r="Q2429" s="279" t="str">
        <f t="shared" si="156"/>
        <v/>
      </c>
    </row>
    <row r="2430" spans="1:19" s="268" customFormat="1" ht="8.25" x14ac:dyDescent="0.15">
      <c r="A2430" s="266"/>
      <c r="B2430" s="266"/>
      <c r="C2430" s="266"/>
      <c r="D2430" s="266"/>
      <c r="E2430" s="266"/>
      <c r="F2430" s="266"/>
      <c r="G2430" s="266"/>
      <c r="H2430" s="266"/>
      <c r="I2430" s="266"/>
      <c r="J2430" s="266"/>
      <c r="K2430" s="266"/>
      <c r="L2430" s="267"/>
      <c r="P2430" s="277"/>
      <c r="Q2430" s="277"/>
      <c r="R2430" s="277"/>
      <c r="S2430" s="277"/>
    </row>
    <row r="2431" spans="1:19" x14ac:dyDescent="0.25">
      <c r="A2431" s="18"/>
      <c r="B2431" s="121">
        <v>13</v>
      </c>
      <c r="C2431" s="115" t="s">
        <v>463</v>
      </c>
      <c r="D2431" s="185"/>
      <c r="E2431" s="189"/>
      <c r="F2431" s="189"/>
      <c r="G2431" s="189"/>
      <c r="H2431" s="189"/>
      <c r="I2431" s="189"/>
      <c r="J2431" s="189"/>
      <c r="K2431" s="189"/>
      <c r="L2431" s="3"/>
    </row>
    <row r="2432" spans="1:19" x14ac:dyDescent="0.25">
      <c r="A2432" s="18"/>
      <c r="B2432" s="194" t="s">
        <v>400</v>
      </c>
      <c r="C2432" s="196" t="s">
        <v>481</v>
      </c>
      <c r="D2432" s="31"/>
      <c r="E2432" s="462" t="str">
        <f>IF('13'!$AF$8="","",'13'!$AF$8)</f>
        <v/>
      </c>
      <c r="F2432" s="463"/>
      <c r="G2432" s="463"/>
      <c r="H2432" s="463"/>
      <c r="I2432" s="463"/>
      <c r="J2432" s="463"/>
      <c r="K2432" s="466"/>
      <c r="L2432" s="3"/>
      <c r="Q2432" s="279" t="str">
        <f t="shared" ref="Q2432:Q2435" si="157">E2432</f>
        <v/>
      </c>
    </row>
    <row r="2433" spans="1:19" x14ac:dyDescent="0.25">
      <c r="A2433" s="18"/>
      <c r="B2433" s="194" t="s">
        <v>402</v>
      </c>
      <c r="C2433" s="196" t="s">
        <v>465</v>
      </c>
      <c r="D2433" s="31"/>
      <c r="E2433" s="462" t="str">
        <f>IF('13'!$AF$11="","",'13'!$AF$11)</f>
        <v/>
      </c>
      <c r="F2433" s="463"/>
      <c r="G2433" s="463"/>
      <c r="H2433" s="463"/>
      <c r="I2433" s="463"/>
      <c r="J2433" s="463"/>
      <c r="K2433" s="466"/>
      <c r="L2433" s="3"/>
      <c r="Q2433" s="279" t="str">
        <f t="shared" si="157"/>
        <v/>
      </c>
    </row>
    <row r="2434" spans="1:19" x14ac:dyDescent="0.25">
      <c r="A2434" s="18"/>
      <c r="B2434" s="194" t="s">
        <v>404</v>
      </c>
      <c r="C2434" s="196" t="s">
        <v>454</v>
      </c>
      <c r="D2434" s="31"/>
      <c r="E2434" s="462" t="str">
        <f>IF('13'!$AF$14="","",'13'!$AF$14)</f>
        <v/>
      </c>
      <c r="F2434" s="463"/>
      <c r="G2434" s="463"/>
      <c r="H2434" s="463"/>
      <c r="I2434" s="463"/>
      <c r="J2434" s="463"/>
      <c r="K2434" s="466"/>
      <c r="L2434" s="3"/>
      <c r="Q2434" s="279" t="str">
        <f t="shared" si="157"/>
        <v/>
      </c>
    </row>
    <row r="2435" spans="1:19" x14ac:dyDescent="0.25">
      <c r="A2435" s="18"/>
      <c r="B2435" s="194" t="s">
        <v>407</v>
      </c>
      <c r="C2435" s="196" t="s">
        <v>455</v>
      </c>
      <c r="D2435" s="31"/>
      <c r="E2435" s="462" t="str">
        <f>IF('13'!$AF$17="","",'13'!$AF$17)</f>
        <v/>
      </c>
      <c r="F2435" s="463"/>
      <c r="G2435" s="463"/>
      <c r="H2435" s="463"/>
      <c r="I2435" s="463"/>
      <c r="J2435" s="463"/>
      <c r="K2435" s="466"/>
      <c r="L2435" s="3"/>
      <c r="Q2435" s="279" t="str">
        <f t="shared" si="157"/>
        <v/>
      </c>
    </row>
    <row r="2436" spans="1:19" s="268" customFormat="1" ht="8.25" x14ac:dyDescent="0.15">
      <c r="A2436" s="266"/>
      <c r="B2436" s="266"/>
      <c r="C2436" s="266"/>
      <c r="D2436" s="266"/>
      <c r="E2436" s="266"/>
      <c r="F2436" s="266"/>
      <c r="G2436" s="266"/>
      <c r="H2436" s="266"/>
      <c r="I2436" s="266"/>
      <c r="J2436" s="266"/>
      <c r="K2436" s="266"/>
      <c r="L2436" s="267"/>
      <c r="P2436" s="277"/>
      <c r="Q2436" s="277"/>
      <c r="R2436" s="277"/>
      <c r="S2436" s="277"/>
    </row>
    <row r="2437" spans="1:19" x14ac:dyDescent="0.25">
      <c r="A2437" s="18"/>
      <c r="B2437" s="121">
        <v>14</v>
      </c>
      <c r="C2437" s="115" t="s">
        <v>409</v>
      </c>
      <c r="D2437" s="185"/>
      <c r="E2437" s="189"/>
      <c r="F2437" s="189"/>
      <c r="G2437" s="189"/>
      <c r="H2437" s="189"/>
      <c r="I2437" s="189"/>
      <c r="J2437" s="189"/>
      <c r="K2437" s="189"/>
      <c r="L2437" s="3"/>
    </row>
    <row r="2438" spans="1:19" x14ac:dyDescent="0.25">
      <c r="A2438" s="18"/>
      <c r="B2438" s="194" t="s">
        <v>410</v>
      </c>
      <c r="C2438" s="196" t="s">
        <v>460</v>
      </c>
      <c r="D2438" s="31"/>
      <c r="E2438" s="462" t="str">
        <f>IF('14'!$AF$8="","",'14'!$AF$8)</f>
        <v/>
      </c>
      <c r="F2438" s="463"/>
      <c r="G2438" s="463"/>
      <c r="H2438" s="463"/>
      <c r="I2438" s="463"/>
      <c r="J2438" s="463"/>
      <c r="K2438" s="466"/>
      <c r="L2438" s="3"/>
      <c r="Q2438" s="279" t="str">
        <f t="shared" ref="Q2438:Q2440" si="158">E2438</f>
        <v/>
      </c>
    </row>
    <row r="2439" spans="1:19" x14ac:dyDescent="0.25">
      <c r="A2439" s="18"/>
      <c r="B2439" s="194" t="s">
        <v>411</v>
      </c>
      <c r="C2439" s="196" t="s">
        <v>454</v>
      </c>
      <c r="D2439" s="31"/>
      <c r="E2439" s="462" t="str">
        <f>IF('14'!$AF$11="","",'14'!$AF$11)</f>
        <v/>
      </c>
      <c r="F2439" s="463"/>
      <c r="G2439" s="463"/>
      <c r="H2439" s="463"/>
      <c r="I2439" s="463"/>
      <c r="J2439" s="463"/>
      <c r="K2439" s="466"/>
      <c r="L2439" s="3"/>
      <c r="Q2439" s="279" t="str">
        <f t="shared" si="158"/>
        <v/>
      </c>
    </row>
    <row r="2440" spans="1:19" x14ac:dyDescent="0.25">
      <c r="A2440" s="18"/>
      <c r="B2440" s="194" t="s">
        <v>413</v>
      </c>
      <c r="C2440" s="196" t="s">
        <v>455</v>
      </c>
      <c r="D2440" s="31"/>
      <c r="E2440" s="462" t="str">
        <f>IF('14'!$AF$14="","",'14'!$AF$14)</f>
        <v/>
      </c>
      <c r="F2440" s="463"/>
      <c r="G2440" s="463"/>
      <c r="H2440" s="463"/>
      <c r="I2440" s="463"/>
      <c r="J2440" s="463"/>
      <c r="K2440" s="466"/>
      <c r="L2440" s="3"/>
      <c r="Q2440" s="279" t="str">
        <f t="shared" si="158"/>
        <v/>
      </c>
    </row>
    <row r="2441" spans="1:19" x14ac:dyDescent="0.25">
      <c r="B2441" s="77"/>
      <c r="C2441" s="3"/>
      <c r="D2441" s="3"/>
      <c r="E2441" s="282"/>
      <c r="F2441" s="282"/>
      <c r="G2441" s="282"/>
      <c r="H2441" s="282"/>
      <c r="I2441" s="282"/>
      <c r="J2441" s="282"/>
      <c r="K2441" s="282"/>
      <c r="L2441" s="3"/>
    </row>
    <row r="2442" spans="1:19" ht="15.75" thickBot="1" x14ac:dyDescent="0.3">
      <c r="A2442" s="111"/>
      <c r="B2442" s="469" t="str">
        <f>CONCATENATE("Surveillance system report: ",'1'!$D$13)</f>
        <v xml:space="preserve">Surveillance system report: </v>
      </c>
      <c r="C2442" s="469"/>
      <c r="D2442" s="469"/>
      <c r="E2442" s="469"/>
      <c r="F2442" s="469"/>
      <c r="G2442" s="469"/>
      <c r="H2442" s="469"/>
      <c r="I2442" s="469"/>
      <c r="J2442" s="469"/>
      <c r="K2442" s="469"/>
      <c r="L2442" s="3"/>
    </row>
    <row r="2443" spans="1:19" s="268" customFormat="1" x14ac:dyDescent="0.15">
      <c r="A2443" s="266"/>
      <c r="B2443" s="465" t="str">
        <f>CONCATENATE("Surveillance component: ",$B$55)</f>
        <v xml:space="preserve">Surveillance component: </v>
      </c>
      <c r="C2443" s="465"/>
      <c r="D2443" s="465"/>
      <c r="E2443" s="465"/>
      <c r="F2443" s="465"/>
      <c r="G2443" s="465"/>
      <c r="H2443" s="465"/>
      <c r="I2443" s="465"/>
      <c r="J2443" s="465"/>
      <c r="K2443" s="465"/>
      <c r="L2443" s="267"/>
      <c r="P2443" s="277"/>
      <c r="Q2443" s="277"/>
      <c r="R2443" s="277"/>
      <c r="S2443" s="277"/>
    </row>
    <row r="2444" spans="1:19" ht="15" customHeight="1" x14ac:dyDescent="0.25">
      <c r="A2444" s="111"/>
      <c r="B2444" s="121">
        <v>3</v>
      </c>
      <c r="C2444" s="115" t="s">
        <v>137</v>
      </c>
      <c r="D2444" s="189"/>
      <c r="E2444" s="88"/>
      <c r="F2444" s="189"/>
      <c r="G2444" s="189"/>
      <c r="H2444" s="189"/>
      <c r="I2444" s="189"/>
      <c r="J2444" s="189"/>
      <c r="K2444" s="189"/>
      <c r="L2444" s="3"/>
    </row>
    <row r="2445" spans="1:19" x14ac:dyDescent="0.25">
      <c r="A2445" s="18"/>
      <c r="B2445" s="194" t="s">
        <v>138</v>
      </c>
      <c r="C2445" s="195" t="s">
        <v>11</v>
      </c>
      <c r="D2445" s="31"/>
      <c r="E2445" s="462" t="str">
        <f>IF('3'!$AG$8="","",'3'!$AG$8)</f>
        <v/>
      </c>
      <c r="F2445" s="463"/>
      <c r="G2445" s="463"/>
      <c r="H2445" s="464" t="str">
        <f>IF('3'!$AG$10="","",'3'!$AG$10)</f>
        <v/>
      </c>
      <c r="I2445" s="464"/>
      <c r="J2445" s="464"/>
      <c r="K2445" s="464"/>
      <c r="L2445" s="3"/>
      <c r="P2445" s="43" t="str">
        <f>H2445</f>
        <v/>
      </c>
      <c r="Q2445" s="278"/>
      <c r="R2445" s="279" t="str">
        <f>H2445</f>
        <v/>
      </c>
    </row>
    <row r="2446" spans="1:19" x14ac:dyDescent="0.25">
      <c r="A2446" s="18"/>
      <c r="B2446" s="194" t="s">
        <v>164</v>
      </c>
      <c r="C2446" s="195" t="s">
        <v>90</v>
      </c>
      <c r="D2446" s="31"/>
      <c r="E2446" s="462" t="str">
        <f>IF('3'!$AG$13="","",'3'!$AG$13)</f>
        <v/>
      </c>
      <c r="F2446" s="463"/>
      <c r="G2446" s="463"/>
      <c r="H2446" s="464" t="str">
        <f>IF('3'!$AG$15="","",'3'!$AG$15)</f>
        <v/>
      </c>
      <c r="I2446" s="464"/>
      <c r="J2446" s="464"/>
      <c r="K2446" s="464"/>
      <c r="L2446" s="3"/>
      <c r="Q2446" s="278"/>
      <c r="R2446" s="279" t="str">
        <f>H2446</f>
        <v/>
      </c>
    </row>
    <row r="2447" spans="1:19" s="119" customFormat="1" x14ac:dyDescent="0.2">
      <c r="A2447" s="113"/>
      <c r="B2447" s="194" t="s">
        <v>212</v>
      </c>
      <c r="C2447" s="195" t="s">
        <v>91</v>
      </c>
      <c r="D2447" s="71"/>
      <c r="E2447" s="462" t="str">
        <f>IF('3'!$AG$18="","",'3'!$AG$18)</f>
        <v/>
      </c>
      <c r="F2447" s="463"/>
      <c r="G2447" s="463"/>
      <c r="H2447" s="464" t="str">
        <f>IF('3'!$AG$20="","",'3'!$AG$20)</f>
        <v/>
      </c>
      <c r="I2447" s="464"/>
      <c r="J2447" s="464"/>
      <c r="K2447" s="464"/>
      <c r="L2447" s="77"/>
      <c r="P2447" s="281"/>
      <c r="Q2447" s="278"/>
      <c r="R2447" s="279" t="str">
        <f>H2447</f>
        <v/>
      </c>
      <c r="S2447" s="281"/>
    </row>
    <row r="2448" spans="1:19" s="119" customFormat="1" x14ac:dyDescent="0.2">
      <c r="A2448" s="113"/>
      <c r="B2448" s="194" t="s">
        <v>215</v>
      </c>
      <c r="C2448" s="195" t="s">
        <v>213</v>
      </c>
      <c r="D2448" s="71"/>
      <c r="E2448" s="462" t="str">
        <f>IF('3'!$AG$23="","",'3'!$AG$23)</f>
        <v/>
      </c>
      <c r="F2448" s="463"/>
      <c r="G2448" s="463"/>
      <c r="H2448" s="463"/>
      <c r="I2448" s="463"/>
      <c r="J2448" s="463"/>
      <c r="K2448" s="466"/>
      <c r="L2448" s="77"/>
      <c r="P2448" s="281"/>
      <c r="Q2448" s="279" t="str">
        <f>E2448</f>
        <v/>
      </c>
      <c r="R2448" s="281"/>
      <c r="S2448" s="281"/>
    </row>
    <row r="2449" spans="1:19" s="119" customFormat="1" x14ac:dyDescent="0.2">
      <c r="A2449" s="113"/>
      <c r="B2449" s="194" t="s">
        <v>216</v>
      </c>
      <c r="C2449" s="195" t="s">
        <v>426</v>
      </c>
      <c r="D2449" s="71"/>
      <c r="E2449" s="462" t="str">
        <f>IF('3'!$AG$26="","",'3'!$AG$26)</f>
        <v/>
      </c>
      <c r="F2449" s="463"/>
      <c r="G2449" s="463"/>
      <c r="H2449" s="463"/>
      <c r="I2449" s="463"/>
      <c r="J2449" s="463"/>
      <c r="K2449" s="466"/>
      <c r="L2449" s="77"/>
      <c r="P2449" s="281"/>
      <c r="Q2449" s="279" t="str">
        <f>E2449</f>
        <v/>
      </c>
      <c r="R2449" s="281"/>
      <c r="S2449" s="281"/>
    </row>
    <row r="2450" spans="1:19" x14ac:dyDescent="0.25">
      <c r="A2450" s="18"/>
      <c r="B2450" s="194" t="s">
        <v>219</v>
      </c>
      <c r="C2450" s="195" t="s">
        <v>217</v>
      </c>
      <c r="D2450" s="31"/>
      <c r="E2450" s="462" t="str">
        <f>IF('3'!$AG$29="","",'3'!$AG$29)</f>
        <v/>
      </c>
      <c r="F2450" s="463"/>
      <c r="G2450" s="463"/>
      <c r="H2450" s="463"/>
      <c r="I2450" s="463"/>
      <c r="J2450" s="463"/>
      <c r="K2450" s="466"/>
      <c r="L2450" s="3"/>
      <c r="Q2450" s="279" t="str">
        <f>E2450</f>
        <v/>
      </c>
    </row>
    <row r="2451" spans="1:19" s="119" customFormat="1" x14ac:dyDescent="0.2">
      <c r="A2451" s="113"/>
      <c r="B2451" s="194" t="s">
        <v>803</v>
      </c>
      <c r="C2451" s="195" t="s">
        <v>220</v>
      </c>
      <c r="D2451" s="71"/>
      <c r="E2451" s="462" t="str">
        <f>IF('3'!$AG$33="","",'3'!$AG$33)</f>
        <v/>
      </c>
      <c r="F2451" s="463"/>
      <c r="G2451" s="463"/>
      <c r="H2451" s="463"/>
      <c r="I2451" s="463"/>
      <c r="J2451" s="463"/>
      <c r="K2451" s="466"/>
      <c r="L2451" s="77"/>
      <c r="P2451" s="281"/>
      <c r="Q2451" s="279" t="str">
        <f>E2451</f>
        <v/>
      </c>
      <c r="R2451" s="281"/>
      <c r="S2451" s="281"/>
    </row>
    <row r="2452" spans="1:19" s="268" customFormat="1" ht="8.25" x14ac:dyDescent="0.15">
      <c r="A2452" s="266"/>
      <c r="B2452" s="266"/>
      <c r="C2452" s="266"/>
      <c r="D2452" s="266"/>
      <c r="E2452" s="266"/>
      <c r="F2452" s="266"/>
      <c r="G2452" s="266"/>
      <c r="H2452" s="266"/>
      <c r="I2452" s="266"/>
      <c r="J2452" s="266"/>
      <c r="K2452" s="266"/>
      <c r="L2452" s="267"/>
      <c r="P2452" s="277"/>
      <c r="Q2452" s="277"/>
      <c r="R2452" s="277"/>
      <c r="S2452" s="277"/>
    </row>
    <row r="2453" spans="1:19" x14ac:dyDescent="0.25">
      <c r="A2453" s="18"/>
      <c r="B2453" s="121">
        <v>4</v>
      </c>
      <c r="C2453" s="115" t="s">
        <v>221</v>
      </c>
      <c r="D2453" s="185"/>
      <c r="E2453" s="189"/>
      <c r="F2453" s="189"/>
      <c r="G2453" s="189"/>
      <c r="H2453" s="189"/>
      <c r="I2453" s="189"/>
      <c r="J2453" s="189"/>
      <c r="K2453" s="189"/>
      <c r="L2453" s="3"/>
    </row>
    <row r="2454" spans="1:19" x14ac:dyDescent="0.25">
      <c r="A2454" s="18"/>
      <c r="B2454" s="194" t="s">
        <v>222</v>
      </c>
      <c r="C2454" s="195" t="s">
        <v>223</v>
      </c>
      <c r="D2454" s="31"/>
      <c r="E2454" s="462" t="str">
        <f>IF('4'!$AG$8="","",'4'!$AG$8)</f>
        <v/>
      </c>
      <c r="F2454" s="463"/>
      <c r="G2454" s="463"/>
      <c r="H2454" s="463"/>
      <c r="I2454" s="463"/>
      <c r="J2454" s="463"/>
      <c r="K2454" s="466"/>
      <c r="L2454" s="3"/>
      <c r="Q2454" s="279" t="str">
        <f>E2454</f>
        <v/>
      </c>
    </row>
    <row r="2455" spans="1:19" x14ac:dyDescent="0.25">
      <c r="A2455" s="18"/>
      <c r="B2455" s="194" t="s">
        <v>226</v>
      </c>
      <c r="C2455" s="195" t="s">
        <v>224</v>
      </c>
      <c r="D2455" s="31"/>
      <c r="E2455" s="462" t="str">
        <f>IF('4'!$AG$11="","",'4'!$AG$11)</f>
        <v/>
      </c>
      <c r="F2455" s="463"/>
      <c r="G2455" s="463"/>
      <c r="H2455" s="463"/>
      <c r="I2455" s="463"/>
      <c r="J2455" s="463"/>
      <c r="K2455" s="466"/>
      <c r="L2455" s="3"/>
      <c r="Q2455" s="279" t="str">
        <f>E2455</f>
        <v/>
      </c>
    </row>
    <row r="2456" spans="1:19" x14ac:dyDescent="0.25">
      <c r="A2456" s="18"/>
      <c r="B2456" s="194" t="s">
        <v>225</v>
      </c>
      <c r="C2456" s="195" t="s">
        <v>227</v>
      </c>
      <c r="D2456" s="31"/>
      <c r="E2456" s="462" t="str">
        <f>IF('4'!$AG$14="","",'4'!$AG$14)</f>
        <v/>
      </c>
      <c r="F2456" s="463"/>
      <c r="G2456" s="463"/>
      <c r="H2456" s="463"/>
      <c r="I2456" s="463"/>
      <c r="J2456" s="463"/>
      <c r="K2456" s="466"/>
      <c r="L2456" s="3"/>
      <c r="Q2456" s="279" t="str">
        <f>E2456</f>
        <v/>
      </c>
    </row>
    <row r="2457" spans="1:19" x14ac:dyDescent="0.25">
      <c r="A2457" s="18"/>
      <c r="B2457" s="194" t="s">
        <v>228</v>
      </c>
      <c r="C2457" s="195" t="s">
        <v>229</v>
      </c>
      <c r="D2457" s="31"/>
      <c r="E2457" s="462" t="str">
        <f>IF('4'!$AG$17="","",'4'!$AG$17)</f>
        <v/>
      </c>
      <c r="F2457" s="463"/>
      <c r="G2457" s="463"/>
      <c r="H2457" s="463"/>
      <c r="I2457" s="463"/>
      <c r="J2457" s="463"/>
      <c r="K2457" s="466"/>
      <c r="L2457" s="3"/>
      <c r="Q2457" s="279" t="str">
        <f>E2457</f>
        <v/>
      </c>
    </row>
    <row r="2458" spans="1:19" x14ac:dyDescent="0.25">
      <c r="A2458" s="18"/>
      <c r="B2458" s="194" t="s">
        <v>230</v>
      </c>
      <c r="C2458" s="195" t="s">
        <v>427</v>
      </c>
      <c r="D2458" s="31"/>
      <c r="E2458" s="462" t="str">
        <f>IF('4'!$AG$20="","",'4'!$AG$20)</f>
        <v/>
      </c>
      <c r="F2458" s="463"/>
      <c r="G2458" s="463"/>
      <c r="H2458" s="463"/>
      <c r="I2458" s="463"/>
      <c r="J2458" s="463"/>
      <c r="K2458" s="466"/>
      <c r="L2458" s="3"/>
      <c r="Q2458" s="279" t="str">
        <f>E2458</f>
        <v/>
      </c>
    </row>
    <row r="2459" spans="1:19" s="268" customFormat="1" ht="8.25" x14ac:dyDescent="0.15">
      <c r="A2459" s="266"/>
      <c r="B2459" s="266"/>
      <c r="C2459" s="266"/>
      <c r="D2459" s="266"/>
      <c r="E2459" s="266"/>
      <c r="F2459" s="266"/>
      <c r="G2459" s="266"/>
      <c r="H2459" s="266"/>
      <c r="I2459" s="266"/>
      <c r="J2459" s="266"/>
      <c r="K2459" s="266"/>
      <c r="L2459" s="267"/>
      <c r="P2459" s="277"/>
      <c r="Q2459" s="277"/>
      <c r="R2459" s="277"/>
      <c r="S2459" s="277"/>
    </row>
    <row r="2460" spans="1:19" x14ac:dyDescent="0.25">
      <c r="A2460" s="18"/>
      <c r="B2460" s="121">
        <v>5</v>
      </c>
      <c r="C2460" s="115" t="s">
        <v>231</v>
      </c>
      <c r="D2460" s="201">
        <f>FormControl!C2535</f>
        <v>0</v>
      </c>
      <c r="E2460" s="270">
        <f>FormControl!$Q$154</f>
        <v>0</v>
      </c>
      <c r="F2460" s="189"/>
      <c r="G2460" s="189"/>
      <c r="H2460" s="189"/>
      <c r="I2460" s="189"/>
      <c r="J2460" s="189"/>
      <c r="K2460" s="189"/>
      <c r="L2460" s="3"/>
    </row>
    <row r="2461" spans="1:19" x14ac:dyDescent="0.25">
      <c r="A2461" s="18"/>
      <c r="B2461" s="123"/>
      <c r="C2461" s="118" t="s">
        <v>595</v>
      </c>
      <c r="D2461" s="192"/>
      <c r="E2461" s="192"/>
      <c r="F2461" s="192"/>
      <c r="G2461" s="192"/>
      <c r="H2461" s="192"/>
      <c r="I2461" s="192"/>
      <c r="J2461" s="192"/>
      <c r="K2461" s="192"/>
      <c r="L2461" s="3"/>
    </row>
    <row r="2462" spans="1:19" x14ac:dyDescent="0.25">
      <c r="A2462" s="18"/>
      <c r="B2462" s="194" t="s">
        <v>233</v>
      </c>
      <c r="C2462" s="196" t="s">
        <v>428</v>
      </c>
      <c r="D2462" s="31"/>
      <c r="E2462" s="462" t="str">
        <f>IF('5'!$AG$12="","",'5'!$AG$12)</f>
        <v/>
      </c>
      <c r="F2462" s="463"/>
      <c r="G2462" s="463"/>
      <c r="H2462" s="463"/>
      <c r="I2462" s="463"/>
      <c r="J2462" s="463"/>
      <c r="K2462" s="466"/>
      <c r="L2462" s="3"/>
      <c r="Q2462" s="279" t="str">
        <f t="shared" ref="Q2462:Q2467" si="159">E2462</f>
        <v/>
      </c>
    </row>
    <row r="2463" spans="1:19" ht="25.5" x14ac:dyDescent="0.25">
      <c r="A2463" s="18"/>
      <c r="B2463" s="194" t="s">
        <v>234</v>
      </c>
      <c r="C2463" s="196" t="s">
        <v>239</v>
      </c>
      <c r="D2463" s="31"/>
      <c r="E2463" s="462" t="str">
        <f>IF('5'!$AG$13="","",'5'!$AG$13)</f>
        <v/>
      </c>
      <c r="F2463" s="463"/>
      <c r="G2463" s="463"/>
      <c r="H2463" s="463"/>
      <c r="I2463" s="463"/>
      <c r="J2463" s="463"/>
      <c r="K2463" s="466"/>
      <c r="L2463" s="3"/>
      <c r="Q2463" s="279" t="str">
        <f t="shared" si="159"/>
        <v/>
      </c>
    </row>
    <row r="2464" spans="1:19" ht="25.5" x14ac:dyDescent="0.25">
      <c r="A2464" s="18"/>
      <c r="B2464" s="194" t="s">
        <v>235</v>
      </c>
      <c r="C2464" s="196" t="s">
        <v>240</v>
      </c>
      <c r="D2464" s="31"/>
      <c r="E2464" s="462" t="str">
        <f>IF('5'!$AG$14="","",'5'!$AG$14)</f>
        <v/>
      </c>
      <c r="F2464" s="463"/>
      <c r="G2464" s="463"/>
      <c r="H2464" s="463"/>
      <c r="I2464" s="463"/>
      <c r="J2464" s="463"/>
      <c r="K2464" s="466"/>
      <c r="L2464" s="3"/>
      <c r="Q2464" s="279" t="str">
        <f t="shared" si="159"/>
        <v/>
      </c>
    </row>
    <row r="2465" spans="1:17" x14ac:dyDescent="0.25">
      <c r="A2465" s="18"/>
      <c r="B2465" s="194" t="s">
        <v>236</v>
      </c>
      <c r="C2465" s="196" t="s">
        <v>241</v>
      </c>
      <c r="D2465" s="31"/>
      <c r="E2465" s="462" t="str">
        <f>IF('5'!$AG$15="","",'5'!$AG$15)</f>
        <v/>
      </c>
      <c r="F2465" s="463"/>
      <c r="G2465" s="463"/>
      <c r="H2465" s="463"/>
      <c r="I2465" s="463"/>
      <c r="J2465" s="463"/>
      <c r="K2465" s="466"/>
      <c r="L2465" s="3"/>
      <c r="Q2465" s="279" t="str">
        <f t="shared" si="159"/>
        <v/>
      </c>
    </row>
    <row r="2466" spans="1:17" x14ac:dyDescent="0.25">
      <c r="A2466" s="18"/>
      <c r="B2466" s="194" t="s">
        <v>237</v>
      </c>
      <c r="C2466" s="196" t="s">
        <v>242</v>
      </c>
      <c r="D2466" s="31"/>
      <c r="E2466" s="462" t="str">
        <f>IF('5'!$AG$16="","",'5'!$AG$16)</f>
        <v/>
      </c>
      <c r="F2466" s="463"/>
      <c r="G2466" s="463"/>
      <c r="H2466" s="463"/>
      <c r="I2466" s="463"/>
      <c r="J2466" s="463"/>
      <c r="K2466" s="466"/>
      <c r="L2466" s="3"/>
      <c r="Q2466" s="279" t="str">
        <f t="shared" si="159"/>
        <v/>
      </c>
    </row>
    <row r="2467" spans="1:17" x14ac:dyDescent="0.25">
      <c r="A2467" s="18"/>
      <c r="B2467" s="194" t="s">
        <v>238</v>
      </c>
      <c r="C2467" s="196" t="s">
        <v>243</v>
      </c>
      <c r="D2467" s="31"/>
      <c r="E2467" s="462" t="str">
        <f>IF('5'!$AG$17="","",'5'!$AG$17)</f>
        <v/>
      </c>
      <c r="F2467" s="463"/>
      <c r="G2467" s="463"/>
      <c r="H2467" s="463"/>
      <c r="I2467" s="463"/>
      <c r="J2467" s="463"/>
      <c r="K2467" s="466"/>
      <c r="L2467" s="3"/>
      <c r="Q2467" s="279" t="str">
        <f t="shared" si="159"/>
        <v/>
      </c>
    </row>
    <row r="2468" spans="1:17" x14ac:dyDescent="0.25">
      <c r="A2468" s="18"/>
      <c r="B2468" s="123"/>
      <c r="C2468" s="118" t="s">
        <v>245</v>
      </c>
      <c r="D2468" s="192"/>
      <c r="E2468" s="192"/>
      <c r="F2468" s="192"/>
      <c r="G2468" s="192"/>
      <c r="H2468" s="192"/>
      <c r="I2468" s="192"/>
      <c r="J2468" s="192"/>
      <c r="K2468" s="192"/>
      <c r="L2468" s="3"/>
    </row>
    <row r="2469" spans="1:17" x14ac:dyDescent="0.25">
      <c r="A2469" s="18"/>
      <c r="B2469" s="194" t="s">
        <v>233</v>
      </c>
      <c r="C2469" s="196" t="s">
        <v>428</v>
      </c>
      <c r="D2469" s="31"/>
      <c r="E2469" s="462" t="str">
        <f>IF('5'!$AG$20="","",'5'!$AG$20)</f>
        <v/>
      </c>
      <c r="F2469" s="463"/>
      <c r="G2469" s="463"/>
      <c r="H2469" s="463"/>
      <c r="I2469" s="463"/>
      <c r="J2469" s="463"/>
      <c r="K2469" s="466"/>
      <c r="L2469" s="3"/>
      <c r="Q2469" s="279" t="str">
        <f t="shared" ref="Q2469:Q2474" si="160">E2469</f>
        <v/>
      </c>
    </row>
    <row r="2470" spans="1:17" ht="25.5" x14ac:dyDescent="0.25">
      <c r="A2470" s="18"/>
      <c r="B2470" s="194" t="s">
        <v>234</v>
      </c>
      <c r="C2470" s="196" t="s">
        <v>239</v>
      </c>
      <c r="D2470" s="31"/>
      <c r="E2470" s="462" t="str">
        <f>IF('5'!$AG$21="","",'5'!$AG$21)</f>
        <v/>
      </c>
      <c r="F2470" s="463"/>
      <c r="G2470" s="463"/>
      <c r="H2470" s="463"/>
      <c r="I2470" s="463"/>
      <c r="J2470" s="463"/>
      <c r="K2470" s="466"/>
      <c r="L2470" s="3"/>
      <c r="Q2470" s="279" t="str">
        <f t="shared" si="160"/>
        <v/>
      </c>
    </row>
    <row r="2471" spans="1:17" ht="25.5" x14ac:dyDescent="0.25">
      <c r="A2471" s="18"/>
      <c r="B2471" s="194" t="s">
        <v>235</v>
      </c>
      <c r="C2471" s="196" t="s">
        <v>240</v>
      </c>
      <c r="D2471" s="31"/>
      <c r="E2471" s="462" t="str">
        <f>IF('5'!$AG$22="","",'5'!$AG$22)</f>
        <v/>
      </c>
      <c r="F2471" s="463"/>
      <c r="G2471" s="463"/>
      <c r="H2471" s="463"/>
      <c r="I2471" s="463"/>
      <c r="J2471" s="463"/>
      <c r="K2471" s="466"/>
      <c r="L2471" s="3"/>
      <c r="Q2471" s="279" t="str">
        <f t="shared" si="160"/>
        <v/>
      </c>
    </row>
    <row r="2472" spans="1:17" x14ac:dyDescent="0.25">
      <c r="A2472" s="18"/>
      <c r="B2472" s="194" t="s">
        <v>236</v>
      </c>
      <c r="C2472" s="196" t="s">
        <v>241</v>
      </c>
      <c r="D2472" s="31"/>
      <c r="E2472" s="462" t="str">
        <f>IF('5'!$AG$23="","",'5'!$AG$23)</f>
        <v/>
      </c>
      <c r="F2472" s="463"/>
      <c r="G2472" s="463"/>
      <c r="H2472" s="463"/>
      <c r="I2472" s="463"/>
      <c r="J2472" s="463"/>
      <c r="K2472" s="466"/>
      <c r="L2472" s="3"/>
      <c r="Q2472" s="279" t="str">
        <f t="shared" si="160"/>
        <v/>
      </c>
    </row>
    <row r="2473" spans="1:17" x14ac:dyDescent="0.25">
      <c r="A2473" s="18"/>
      <c r="B2473" s="194" t="s">
        <v>237</v>
      </c>
      <c r="C2473" s="196" t="s">
        <v>242</v>
      </c>
      <c r="D2473" s="31"/>
      <c r="E2473" s="462" t="str">
        <f>IF('5'!$AG$24="","",'5'!$AG$24)</f>
        <v/>
      </c>
      <c r="F2473" s="463"/>
      <c r="G2473" s="463"/>
      <c r="H2473" s="463"/>
      <c r="I2473" s="463"/>
      <c r="J2473" s="463"/>
      <c r="K2473" s="466"/>
      <c r="L2473" s="3"/>
      <c r="Q2473" s="279" t="str">
        <f t="shared" si="160"/>
        <v/>
      </c>
    </row>
    <row r="2474" spans="1:17" x14ac:dyDescent="0.25">
      <c r="A2474" s="18"/>
      <c r="B2474" s="194" t="s">
        <v>238</v>
      </c>
      <c r="C2474" s="196" t="s">
        <v>243</v>
      </c>
      <c r="D2474" s="31"/>
      <c r="E2474" s="462" t="str">
        <f>IF('5'!$AG$25="","",'5'!$AG$25)</f>
        <v/>
      </c>
      <c r="F2474" s="463"/>
      <c r="G2474" s="463"/>
      <c r="H2474" s="463"/>
      <c r="I2474" s="463"/>
      <c r="J2474" s="463"/>
      <c r="K2474" s="466"/>
      <c r="L2474" s="3"/>
      <c r="Q2474" s="279" t="str">
        <f t="shared" si="160"/>
        <v/>
      </c>
    </row>
    <row r="2475" spans="1:17" x14ac:dyDescent="0.25">
      <c r="A2475" s="18"/>
      <c r="B2475" s="123"/>
      <c r="C2475" s="118" t="s">
        <v>246</v>
      </c>
      <c r="D2475" s="192"/>
      <c r="E2475" s="192"/>
      <c r="F2475" s="192"/>
      <c r="G2475" s="192"/>
      <c r="H2475" s="192"/>
      <c r="I2475" s="192"/>
      <c r="J2475" s="192"/>
      <c r="K2475" s="192"/>
      <c r="L2475" s="3"/>
    </row>
    <row r="2476" spans="1:17" x14ac:dyDescent="0.25">
      <c r="A2476" s="18"/>
      <c r="B2476" s="194" t="s">
        <v>233</v>
      </c>
      <c r="C2476" s="196" t="s">
        <v>428</v>
      </c>
      <c r="D2476" s="31"/>
      <c r="E2476" s="462" t="str">
        <f>IF('5'!$AG$28="","",'5'!$AG$28)</f>
        <v/>
      </c>
      <c r="F2476" s="463"/>
      <c r="G2476" s="463"/>
      <c r="H2476" s="463"/>
      <c r="I2476" s="463"/>
      <c r="J2476" s="463"/>
      <c r="K2476" s="466"/>
      <c r="L2476" s="3"/>
      <c r="Q2476" s="279" t="str">
        <f t="shared" ref="Q2476:Q2481" si="161">E2476</f>
        <v/>
      </c>
    </row>
    <row r="2477" spans="1:17" ht="25.5" x14ac:dyDescent="0.25">
      <c r="A2477" s="18"/>
      <c r="B2477" s="194" t="s">
        <v>234</v>
      </c>
      <c r="C2477" s="196" t="s">
        <v>239</v>
      </c>
      <c r="D2477" s="31"/>
      <c r="E2477" s="462" t="str">
        <f>IF('5'!$AG$29="","",'5'!$AG$29)</f>
        <v/>
      </c>
      <c r="F2477" s="463"/>
      <c r="G2477" s="463"/>
      <c r="H2477" s="463"/>
      <c r="I2477" s="463"/>
      <c r="J2477" s="463"/>
      <c r="K2477" s="466"/>
      <c r="L2477" s="3"/>
      <c r="Q2477" s="279" t="str">
        <f t="shared" si="161"/>
        <v/>
      </c>
    </row>
    <row r="2478" spans="1:17" ht="25.5" x14ac:dyDescent="0.25">
      <c r="A2478" s="18"/>
      <c r="B2478" s="194" t="s">
        <v>235</v>
      </c>
      <c r="C2478" s="196" t="s">
        <v>240</v>
      </c>
      <c r="D2478" s="31"/>
      <c r="E2478" s="462" t="str">
        <f>IF('5'!$AG$30="","",'5'!$AG$30)</f>
        <v/>
      </c>
      <c r="F2478" s="463"/>
      <c r="G2478" s="463"/>
      <c r="H2478" s="463"/>
      <c r="I2478" s="463"/>
      <c r="J2478" s="463"/>
      <c r="K2478" s="466"/>
      <c r="L2478" s="3"/>
      <c r="Q2478" s="279" t="str">
        <f t="shared" si="161"/>
        <v/>
      </c>
    </row>
    <row r="2479" spans="1:17" x14ac:dyDescent="0.25">
      <c r="A2479" s="18"/>
      <c r="B2479" s="194" t="s">
        <v>236</v>
      </c>
      <c r="C2479" s="196" t="s">
        <v>241</v>
      </c>
      <c r="D2479" s="31"/>
      <c r="E2479" s="462" t="str">
        <f>IF('5'!$AG$31="","",'5'!$AG$31)</f>
        <v/>
      </c>
      <c r="F2479" s="463"/>
      <c r="G2479" s="463"/>
      <c r="H2479" s="463"/>
      <c r="I2479" s="463"/>
      <c r="J2479" s="463"/>
      <c r="K2479" s="466"/>
      <c r="L2479" s="3"/>
      <c r="Q2479" s="279" t="str">
        <f t="shared" si="161"/>
        <v/>
      </c>
    </row>
    <row r="2480" spans="1:17" x14ac:dyDescent="0.25">
      <c r="A2480" s="18"/>
      <c r="B2480" s="194" t="s">
        <v>237</v>
      </c>
      <c r="C2480" s="196" t="s">
        <v>242</v>
      </c>
      <c r="D2480" s="31"/>
      <c r="E2480" s="462" t="str">
        <f>IF('5'!$AG$32="","",'5'!$AG$32)</f>
        <v/>
      </c>
      <c r="F2480" s="463"/>
      <c r="G2480" s="463"/>
      <c r="H2480" s="463"/>
      <c r="I2480" s="463"/>
      <c r="J2480" s="463"/>
      <c r="K2480" s="466"/>
      <c r="L2480" s="3"/>
      <c r="Q2480" s="279" t="str">
        <f t="shared" si="161"/>
        <v/>
      </c>
    </row>
    <row r="2481" spans="1:19" x14ac:dyDescent="0.25">
      <c r="A2481" s="18"/>
      <c r="B2481" s="194" t="s">
        <v>238</v>
      </c>
      <c r="C2481" s="196" t="s">
        <v>243</v>
      </c>
      <c r="D2481" s="31"/>
      <c r="E2481" s="462" t="str">
        <f>IF('5'!$AG$33="","",'5'!$AG$33)</f>
        <v/>
      </c>
      <c r="F2481" s="463"/>
      <c r="G2481" s="463"/>
      <c r="H2481" s="463"/>
      <c r="I2481" s="463"/>
      <c r="J2481" s="463"/>
      <c r="K2481" s="466"/>
      <c r="L2481" s="3"/>
      <c r="Q2481" s="279" t="str">
        <f t="shared" si="161"/>
        <v/>
      </c>
    </row>
    <row r="2482" spans="1:19" x14ac:dyDescent="0.25">
      <c r="A2482" s="18"/>
      <c r="B2482" s="123"/>
      <c r="C2482" s="118" t="s">
        <v>247</v>
      </c>
      <c r="D2482" s="192"/>
      <c r="E2482" s="192"/>
      <c r="F2482" s="192"/>
      <c r="G2482" s="192"/>
      <c r="H2482" s="192"/>
      <c r="I2482" s="192"/>
      <c r="J2482" s="192"/>
      <c r="K2482" s="192"/>
      <c r="L2482" s="3"/>
    </row>
    <row r="2483" spans="1:19" x14ac:dyDescent="0.25">
      <c r="A2483" s="18"/>
      <c r="B2483" s="194" t="s">
        <v>233</v>
      </c>
      <c r="C2483" s="196" t="s">
        <v>428</v>
      </c>
      <c r="D2483" s="31"/>
      <c r="E2483" s="462" t="str">
        <f>IF('5'!$AG$36="","",'5'!$AG$36)</f>
        <v/>
      </c>
      <c r="F2483" s="463"/>
      <c r="G2483" s="463"/>
      <c r="H2483" s="463"/>
      <c r="I2483" s="463"/>
      <c r="J2483" s="463"/>
      <c r="K2483" s="466"/>
      <c r="L2483" s="3"/>
      <c r="Q2483" s="279" t="str">
        <f t="shared" ref="Q2483:Q2488" si="162">E2483</f>
        <v/>
      </c>
    </row>
    <row r="2484" spans="1:19" ht="25.5" x14ac:dyDescent="0.25">
      <c r="A2484" s="18"/>
      <c r="B2484" s="194" t="s">
        <v>234</v>
      </c>
      <c r="C2484" s="196" t="s">
        <v>239</v>
      </c>
      <c r="D2484" s="31"/>
      <c r="E2484" s="462" t="str">
        <f>IF('5'!$AG$37="","",'5'!$AG$37)</f>
        <v/>
      </c>
      <c r="F2484" s="463"/>
      <c r="G2484" s="463"/>
      <c r="H2484" s="463"/>
      <c r="I2484" s="463"/>
      <c r="J2484" s="463"/>
      <c r="K2484" s="466"/>
      <c r="L2484" s="3"/>
      <c r="Q2484" s="279" t="str">
        <f t="shared" si="162"/>
        <v/>
      </c>
    </row>
    <row r="2485" spans="1:19" ht="25.5" x14ac:dyDescent="0.25">
      <c r="A2485" s="18"/>
      <c r="B2485" s="194" t="s">
        <v>235</v>
      </c>
      <c r="C2485" s="196" t="s">
        <v>240</v>
      </c>
      <c r="D2485" s="31"/>
      <c r="E2485" s="462" t="str">
        <f>IF('5'!$AG$38="","",'5'!$AG$38)</f>
        <v/>
      </c>
      <c r="F2485" s="463"/>
      <c r="G2485" s="463"/>
      <c r="H2485" s="463"/>
      <c r="I2485" s="463"/>
      <c r="J2485" s="463"/>
      <c r="K2485" s="466"/>
      <c r="L2485" s="3"/>
      <c r="Q2485" s="279" t="str">
        <f t="shared" si="162"/>
        <v/>
      </c>
    </row>
    <row r="2486" spans="1:19" x14ac:dyDescent="0.25">
      <c r="A2486" s="18"/>
      <c r="B2486" s="194" t="s">
        <v>236</v>
      </c>
      <c r="C2486" s="196" t="s">
        <v>241</v>
      </c>
      <c r="D2486" s="31"/>
      <c r="E2486" s="462" t="str">
        <f>IF('5'!$AG$39="","",'5'!$AG$39)</f>
        <v/>
      </c>
      <c r="F2486" s="463"/>
      <c r="G2486" s="463"/>
      <c r="H2486" s="463"/>
      <c r="I2486" s="463"/>
      <c r="J2486" s="463"/>
      <c r="K2486" s="466"/>
      <c r="L2486" s="3"/>
      <c r="Q2486" s="279" t="str">
        <f t="shared" si="162"/>
        <v/>
      </c>
    </row>
    <row r="2487" spans="1:19" x14ac:dyDescent="0.25">
      <c r="A2487" s="18"/>
      <c r="B2487" s="194" t="s">
        <v>237</v>
      </c>
      <c r="C2487" s="196" t="s">
        <v>242</v>
      </c>
      <c r="D2487" s="31"/>
      <c r="E2487" s="462" t="str">
        <f>IF('5'!$AG$40="","",'5'!$AG$40)</f>
        <v/>
      </c>
      <c r="F2487" s="463"/>
      <c r="G2487" s="463"/>
      <c r="H2487" s="463"/>
      <c r="I2487" s="463"/>
      <c r="J2487" s="463"/>
      <c r="K2487" s="466"/>
      <c r="L2487" s="3"/>
      <c r="Q2487" s="279" t="str">
        <f t="shared" si="162"/>
        <v/>
      </c>
    </row>
    <row r="2488" spans="1:19" x14ac:dyDescent="0.25">
      <c r="A2488" s="18"/>
      <c r="B2488" s="194" t="s">
        <v>238</v>
      </c>
      <c r="C2488" s="196" t="s">
        <v>243</v>
      </c>
      <c r="D2488" s="31"/>
      <c r="E2488" s="462" t="str">
        <f>IF('5'!$AG$41="","",'5'!$AG$41)</f>
        <v/>
      </c>
      <c r="F2488" s="463"/>
      <c r="G2488" s="463"/>
      <c r="H2488" s="463"/>
      <c r="I2488" s="463"/>
      <c r="J2488" s="463"/>
      <c r="K2488" s="466"/>
      <c r="L2488" s="3"/>
      <c r="Q2488" s="279" t="str">
        <f t="shared" si="162"/>
        <v/>
      </c>
    </row>
    <row r="2489" spans="1:19" x14ac:dyDescent="0.25">
      <c r="A2489" s="18"/>
      <c r="B2489" s="123"/>
      <c r="C2489" s="118" t="s">
        <v>248</v>
      </c>
      <c r="D2489" s="192"/>
      <c r="E2489" s="192"/>
      <c r="F2489" s="192"/>
      <c r="G2489" s="192"/>
      <c r="H2489" s="192"/>
      <c r="I2489" s="192"/>
      <c r="J2489" s="192"/>
      <c r="K2489" s="192"/>
      <c r="L2489" s="3"/>
    </row>
    <row r="2490" spans="1:19" x14ac:dyDescent="0.25">
      <c r="A2490" s="18"/>
      <c r="B2490" s="194" t="s">
        <v>233</v>
      </c>
      <c r="C2490" s="196" t="s">
        <v>428</v>
      </c>
      <c r="D2490" s="31"/>
      <c r="E2490" s="462" t="str">
        <f>IF('5'!$AG$44="","",'5'!$AG$44)</f>
        <v/>
      </c>
      <c r="F2490" s="463"/>
      <c r="G2490" s="463"/>
      <c r="H2490" s="463"/>
      <c r="I2490" s="463"/>
      <c r="J2490" s="463"/>
      <c r="K2490" s="466"/>
      <c r="L2490" s="3"/>
      <c r="Q2490" s="279" t="str">
        <f t="shared" ref="Q2490:Q2495" si="163">E2490</f>
        <v/>
      </c>
    </row>
    <row r="2491" spans="1:19" ht="25.5" x14ac:dyDescent="0.25">
      <c r="A2491" s="18"/>
      <c r="B2491" s="194" t="s">
        <v>234</v>
      </c>
      <c r="C2491" s="196" t="s">
        <v>239</v>
      </c>
      <c r="D2491" s="31"/>
      <c r="E2491" s="462" t="str">
        <f>IF('5'!$AG$45="","",'5'!$AG$45)</f>
        <v/>
      </c>
      <c r="F2491" s="463"/>
      <c r="G2491" s="463"/>
      <c r="H2491" s="463"/>
      <c r="I2491" s="463"/>
      <c r="J2491" s="463"/>
      <c r="K2491" s="466"/>
      <c r="L2491" s="3"/>
      <c r="Q2491" s="279" t="str">
        <f t="shared" si="163"/>
        <v/>
      </c>
    </row>
    <row r="2492" spans="1:19" ht="25.5" x14ac:dyDescent="0.25">
      <c r="A2492" s="18"/>
      <c r="B2492" s="194" t="s">
        <v>235</v>
      </c>
      <c r="C2492" s="196" t="s">
        <v>240</v>
      </c>
      <c r="D2492" s="31"/>
      <c r="E2492" s="462" t="str">
        <f>IF('5'!$AG$46="","",'5'!$AG$46)</f>
        <v/>
      </c>
      <c r="F2492" s="463"/>
      <c r="G2492" s="463"/>
      <c r="H2492" s="463"/>
      <c r="I2492" s="463"/>
      <c r="J2492" s="463"/>
      <c r="K2492" s="466"/>
      <c r="L2492" s="3"/>
      <c r="Q2492" s="279" t="str">
        <f t="shared" si="163"/>
        <v/>
      </c>
    </row>
    <row r="2493" spans="1:19" x14ac:dyDescent="0.25">
      <c r="A2493" s="18"/>
      <c r="B2493" s="194" t="s">
        <v>236</v>
      </c>
      <c r="C2493" s="196" t="s">
        <v>241</v>
      </c>
      <c r="D2493" s="31"/>
      <c r="E2493" s="462" t="str">
        <f>IF('5'!$AG$47="","",'5'!$AG$47)</f>
        <v/>
      </c>
      <c r="F2493" s="463"/>
      <c r="G2493" s="463"/>
      <c r="H2493" s="463"/>
      <c r="I2493" s="463"/>
      <c r="J2493" s="463"/>
      <c r="K2493" s="466"/>
      <c r="L2493" s="3"/>
      <c r="Q2493" s="279" t="str">
        <f t="shared" si="163"/>
        <v/>
      </c>
    </row>
    <row r="2494" spans="1:19" x14ac:dyDescent="0.25">
      <c r="A2494" s="18"/>
      <c r="B2494" s="194" t="s">
        <v>237</v>
      </c>
      <c r="C2494" s="196" t="s">
        <v>242</v>
      </c>
      <c r="D2494" s="31"/>
      <c r="E2494" s="462" t="str">
        <f>IF('5'!$AG$48="","",'5'!$AG$48)</f>
        <v/>
      </c>
      <c r="F2494" s="463"/>
      <c r="G2494" s="463"/>
      <c r="H2494" s="463"/>
      <c r="I2494" s="463"/>
      <c r="J2494" s="463"/>
      <c r="K2494" s="466"/>
      <c r="L2494" s="3"/>
      <c r="Q2494" s="279" t="str">
        <f t="shared" si="163"/>
        <v/>
      </c>
    </row>
    <row r="2495" spans="1:19" x14ac:dyDescent="0.25">
      <c r="A2495" s="18"/>
      <c r="B2495" s="194" t="s">
        <v>238</v>
      </c>
      <c r="C2495" s="196" t="s">
        <v>243</v>
      </c>
      <c r="D2495" s="31"/>
      <c r="E2495" s="462" t="str">
        <f>IF('5'!$AG$49="","",'5'!$AG$49)</f>
        <v/>
      </c>
      <c r="F2495" s="463"/>
      <c r="G2495" s="463"/>
      <c r="H2495" s="463"/>
      <c r="I2495" s="463"/>
      <c r="J2495" s="463"/>
      <c r="K2495" s="466"/>
      <c r="L2495" s="3"/>
      <c r="Q2495" s="279" t="str">
        <f t="shared" si="163"/>
        <v/>
      </c>
    </row>
    <row r="2496" spans="1:19" s="268" customFormat="1" ht="8.25" x14ac:dyDescent="0.15">
      <c r="A2496" s="266"/>
      <c r="B2496" s="266"/>
      <c r="C2496" s="266"/>
      <c r="D2496" s="266"/>
      <c r="E2496" s="266"/>
      <c r="F2496" s="266"/>
      <c r="G2496" s="266"/>
      <c r="H2496" s="266"/>
      <c r="I2496" s="266"/>
      <c r="J2496" s="266"/>
      <c r="K2496" s="266"/>
      <c r="L2496" s="267"/>
      <c r="P2496" s="277"/>
      <c r="Q2496" s="277"/>
      <c r="R2496" s="277"/>
      <c r="S2496" s="277"/>
    </row>
    <row r="2497" spans="1:19" x14ac:dyDescent="0.25">
      <c r="A2497" s="18"/>
      <c r="B2497" s="121">
        <v>6</v>
      </c>
      <c r="C2497" s="115" t="s">
        <v>429</v>
      </c>
      <c r="D2497" s="185"/>
      <c r="E2497" s="189"/>
      <c r="F2497" s="189"/>
      <c r="G2497" s="189"/>
      <c r="H2497" s="189"/>
      <c r="I2497" s="189"/>
      <c r="J2497" s="189"/>
      <c r="K2497" s="189"/>
      <c r="L2497" s="3"/>
    </row>
    <row r="2498" spans="1:19" x14ac:dyDescent="0.25">
      <c r="A2498" s="18"/>
      <c r="B2498" s="194" t="s">
        <v>253</v>
      </c>
      <c r="C2498" s="195" t="s">
        <v>430</v>
      </c>
      <c r="D2498" s="31"/>
      <c r="E2498" s="462" t="str">
        <f>IF('6'!$AG$8="","",'6'!$AG$8)</f>
        <v/>
      </c>
      <c r="F2498" s="463"/>
      <c r="G2498" s="463"/>
      <c r="H2498" s="464" t="str">
        <f>IF('6'!$AG$10="","",'6'!$AG$10)</f>
        <v/>
      </c>
      <c r="I2498" s="464"/>
      <c r="J2498" s="464"/>
      <c r="K2498" s="464"/>
      <c r="L2498" s="3"/>
      <c r="R2498" s="279" t="str">
        <f>H2498</f>
        <v/>
      </c>
    </row>
    <row r="2499" spans="1:19" x14ac:dyDescent="0.25">
      <c r="A2499" s="18"/>
      <c r="B2499" s="194" t="s">
        <v>254</v>
      </c>
      <c r="C2499" s="195" t="s">
        <v>431</v>
      </c>
      <c r="D2499" s="31"/>
      <c r="E2499" s="462" t="str">
        <f>IF('6'!$AG$13="","",'6'!$AG$13)</f>
        <v/>
      </c>
      <c r="F2499" s="463"/>
      <c r="G2499" s="463"/>
      <c r="H2499" s="464" t="str">
        <f>IF('6'!$AG$15="","",'6'!$AG$15)</f>
        <v/>
      </c>
      <c r="I2499" s="464"/>
      <c r="J2499" s="464"/>
      <c r="K2499" s="464"/>
      <c r="L2499" s="3"/>
      <c r="R2499" s="279" t="str">
        <f>H2499</f>
        <v/>
      </c>
    </row>
    <row r="2500" spans="1:19" x14ac:dyDescent="0.25">
      <c r="A2500" s="18"/>
      <c r="B2500" s="194" t="s">
        <v>256</v>
      </c>
      <c r="C2500" s="195" t="s">
        <v>279</v>
      </c>
      <c r="D2500" s="31"/>
      <c r="E2500" s="462" t="str">
        <f>IF('6'!$AG$18="","",'6'!$AG$18)</f>
        <v/>
      </c>
      <c r="F2500" s="463"/>
      <c r="G2500" s="463"/>
      <c r="H2500" s="463"/>
      <c r="I2500" s="463"/>
      <c r="J2500" s="463"/>
      <c r="K2500" s="466"/>
      <c r="L2500" s="3"/>
      <c r="Q2500" s="279" t="str">
        <f>E2500</f>
        <v/>
      </c>
    </row>
    <row r="2501" spans="1:19" x14ac:dyDescent="0.25">
      <c r="A2501" s="18"/>
      <c r="B2501" s="194" t="s">
        <v>258</v>
      </c>
      <c r="C2501" s="195" t="s">
        <v>257</v>
      </c>
      <c r="D2501" s="31"/>
      <c r="E2501" s="462" t="str">
        <f>IF('6'!$AG$21="","",'6'!$AG$21)</f>
        <v/>
      </c>
      <c r="F2501" s="463"/>
      <c r="G2501" s="463"/>
      <c r="H2501" s="463"/>
      <c r="I2501" s="463"/>
      <c r="J2501" s="463"/>
      <c r="K2501" s="466"/>
      <c r="L2501" s="3"/>
      <c r="Q2501" s="279" t="str">
        <f>E2501</f>
        <v/>
      </c>
    </row>
    <row r="2502" spans="1:19" x14ac:dyDescent="0.25">
      <c r="A2502" s="18"/>
      <c r="B2502" s="194" t="s">
        <v>261</v>
      </c>
      <c r="C2502" s="195" t="s">
        <v>432</v>
      </c>
      <c r="D2502" s="31"/>
      <c r="E2502" s="462" t="str">
        <f>IF('6'!$AG$24="","",'6'!$AG$24)</f>
        <v/>
      </c>
      <c r="F2502" s="463"/>
      <c r="G2502" s="463"/>
      <c r="H2502" s="463"/>
      <c r="I2502" s="463"/>
      <c r="J2502" s="463"/>
      <c r="K2502" s="466"/>
      <c r="L2502" s="3"/>
      <c r="Q2502" s="279" t="str">
        <f>E2502</f>
        <v/>
      </c>
    </row>
    <row r="2503" spans="1:19" x14ac:dyDescent="0.25">
      <c r="A2503" s="18"/>
      <c r="B2503" s="194" t="s">
        <v>520</v>
      </c>
      <c r="C2503" s="195" t="s">
        <v>521</v>
      </c>
      <c r="D2503" s="31"/>
      <c r="E2503" s="462" t="str">
        <f>IF('6'!$AG$27="","",'6'!$AG$27)</f>
        <v/>
      </c>
      <c r="F2503" s="463"/>
      <c r="G2503" s="463"/>
      <c r="H2503" s="463"/>
      <c r="I2503" s="463"/>
      <c r="J2503" s="463"/>
      <c r="K2503" s="466"/>
      <c r="L2503" s="3"/>
      <c r="Q2503" s="279" t="str">
        <f>E2503</f>
        <v/>
      </c>
    </row>
    <row r="2504" spans="1:19" s="268" customFormat="1" ht="8.25" x14ac:dyDescent="0.15">
      <c r="A2504" s="266"/>
      <c r="B2504" s="266"/>
      <c r="C2504" s="266"/>
      <c r="D2504" s="266"/>
      <c r="E2504" s="266"/>
      <c r="F2504" s="266"/>
      <c r="G2504" s="266"/>
      <c r="H2504" s="266"/>
      <c r="I2504" s="266"/>
      <c r="J2504" s="266"/>
      <c r="K2504" s="266"/>
      <c r="L2504" s="267"/>
      <c r="P2504" s="277"/>
      <c r="Q2504" s="277"/>
      <c r="R2504" s="277"/>
      <c r="S2504" s="277"/>
    </row>
    <row r="2505" spans="1:19" x14ac:dyDescent="0.25">
      <c r="A2505" s="18"/>
      <c r="B2505" s="121">
        <v>7</v>
      </c>
      <c r="C2505" s="115" t="s">
        <v>263</v>
      </c>
      <c r="D2505" s="189"/>
      <c r="E2505" s="189"/>
      <c r="F2505" s="189"/>
      <c r="G2505" s="189"/>
      <c r="H2505" s="189"/>
      <c r="I2505" s="189"/>
      <c r="J2505" s="189"/>
      <c r="K2505" s="189"/>
      <c r="L2505" s="3"/>
      <c r="R2505" s="279"/>
    </row>
    <row r="2506" spans="1:19" x14ac:dyDescent="0.25">
      <c r="A2506" s="18"/>
      <c r="B2506" s="194" t="s">
        <v>264</v>
      </c>
      <c r="C2506" s="195" t="s">
        <v>262</v>
      </c>
      <c r="D2506" s="31"/>
      <c r="E2506" s="462" t="str">
        <f>IF('7'!$AG$10="","",'7'!$AG$10)</f>
        <v/>
      </c>
      <c r="F2506" s="463"/>
      <c r="G2506" s="463"/>
      <c r="H2506" s="464" t="str">
        <f>IF('7'!$AG$12="","",'7'!$AG$12)</f>
        <v/>
      </c>
      <c r="I2506" s="464"/>
      <c r="J2506" s="464"/>
      <c r="K2506" s="464"/>
      <c r="L2506" s="3"/>
      <c r="R2506" s="279" t="str">
        <f>H2506</f>
        <v/>
      </c>
    </row>
    <row r="2507" spans="1:19" x14ac:dyDescent="0.25">
      <c r="A2507" s="18"/>
      <c r="B2507" s="194" t="s">
        <v>269</v>
      </c>
      <c r="C2507" s="195" t="s">
        <v>265</v>
      </c>
      <c r="D2507" s="31"/>
      <c r="E2507" s="462" t="str">
        <f>IF('7'!$AG$15="","",'7'!$AG$15)</f>
        <v/>
      </c>
      <c r="F2507" s="463"/>
      <c r="G2507" s="463"/>
      <c r="H2507" s="464" t="str">
        <f>IF('7'!$AG$16="","",'7'!$AG$16)</f>
        <v/>
      </c>
      <c r="I2507" s="464"/>
      <c r="J2507" s="464"/>
      <c r="K2507" s="464"/>
      <c r="L2507" s="3"/>
      <c r="R2507" s="279" t="str">
        <f>H2507</f>
        <v/>
      </c>
    </row>
    <row r="2508" spans="1:19" x14ac:dyDescent="0.25">
      <c r="A2508" s="18"/>
      <c r="B2508" s="194" t="s">
        <v>278</v>
      </c>
      <c r="C2508" s="195" t="s">
        <v>270</v>
      </c>
      <c r="D2508" s="31"/>
      <c r="E2508" s="462" t="str">
        <f>IF('7'!$AG$19="","",'7'!$AG$19)</f>
        <v/>
      </c>
      <c r="F2508" s="463"/>
      <c r="G2508" s="463"/>
      <c r="H2508" s="464" t="str">
        <f>IF('7'!$AG$21="","",'7'!$AG$21)</f>
        <v/>
      </c>
      <c r="I2508" s="464"/>
      <c r="J2508" s="464"/>
      <c r="K2508" s="464"/>
      <c r="L2508" s="3"/>
      <c r="R2508" s="279" t="str">
        <f>H2508</f>
        <v/>
      </c>
    </row>
    <row r="2509" spans="1:19" x14ac:dyDescent="0.25">
      <c r="A2509" s="18"/>
      <c r="B2509" s="194" t="s">
        <v>281</v>
      </c>
      <c r="C2509" s="195" t="s">
        <v>282</v>
      </c>
      <c r="D2509" s="31"/>
      <c r="E2509" s="462" t="str">
        <f>IF('7'!$AG$28="","",'7'!$AG$28)</f>
        <v/>
      </c>
      <c r="F2509" s="463"/>
      <c r="G2509" s="463"/>
      <c r="H2509" s="464" t="str">
        <f>IF('7'!$AG$30="","",'7'!$AG$30)</f>
        <v/>
      </c>
      <c r="I2509" s="464"/>
      <c r="J2509" s="464"/>
      <c r="K2509" s="464"/>
      <c r="L2509" s="3"/>
      <c r="R2509" s="279" t="str">
        <f>H2509</f>
        <v/>
      </c>
    </row>
    <row r="2510" spans="1:19" x14ac:dyDescent="0.25">
      <c r="A2510" s="18"/>
      <c r="B2510" s="194" t="s">
        <v>286</v>
      </c>
      <c r="C2510" s="195" t="s">
        <v>287</v>
      </c>
      <c r="D2510" s="31"/>
      <c r="E2510" s="462" t="str">
        <f>IF('7'!$AG$33="","",'7'!$AG$33)</f>
        <v/>
      </c>
      <c r="F2510" s="463"/>
      <c r="G2510" s="463"/>
      <c r="H2510" s="464" t="str">
        <f>IF('7'!$AG$34="","",'7'!$AG$34)</f>
        <v/>
      </c>
      <c r="I2510" s="464"/>
      <c r="J2510" s="464"/>
      <c r="K2510" s="464"/>
      <c r="L2510" s="3"/>
      <c r="R2510" s="279" t="str">
        <f>H2510</f>
        <v/>
      </c>
    </row>
    <row r="2511" spans="1:19" x14ac:dyDescent="0.25">
      <c r="A2511" s="18"/>
      <c r="B2511" s="194" t="s">
        <v>290</v>
      </c>
      <c r="C2511" s="195" t="s">
        <v>436</v>
      </c>
      <c r="D2511" s="31"/>
      <c r="E2511" s="462" t="str">
        <f>IF('7'!$AG$38="","",'7'!$AG$38)</f>
        <v/>
      </c>
      <c r="F2511" s="463"/>
      <c r="G2511" s="463"/>
      <c r="H2511" s="474" t="str">
        <f>IF('7'!$AG$41="","",'7'!$AG$41)</f>
        <v/>
      </c>
      <c r="I2511" s="475"/>
      <c r="J2511" s="475"/>
      <c r="K2511" s="476"/>
      <c r="L2511" s="3"/>
      <c r="Q2511" s="279" t="str">
        <f>H2511</f>
        <v/>
      </c>
    </row>
    <row r="2512" spans="1:19" x14ac:dyDescent="0.25">
      <c r="A2512" s="18"/>
      <c r="B2512" s="194"/>
      <c r="C2512" s="195" t="s">
        <v>437</v>
      </c>
      <c r="D2512" s="31"/>
      <c r="E2512" s="462" t="str">
        <f>IF('7'!$AG$39="","",'7'!$AG$39)</f>
        <v/>
      </c>
      <c r="F2512" s="463"/>
      <c r="G2512" s="463"/>
      <c r="H2512" s="479"/>
      <c r="I2512" s="480"/>
      <c r="J2512" s="480"/>
      <c r="K2512" s="481"/>
      <c r="L2512" s="3"/>
      <c r="R2512" s="279"/>
    </row>
    <row r="2513" spans="1:19" x14ac:dyDescent="0.25">
      <c r="A2513" s="18"/>
      <c r="B2513" s="194" t="s">
        <v>294</v>
      </c>
      <c r="C2513" s="195" t="s">
        <v>434</v>
      </c>
      <c r="D2513" s="31"/>
      <c r="E2513" s="462" t="str">
        <f>IF('7'!$AG$47="","",'7'!$AG$47)</f>
        <v/>
      </c>
      <c r="F2513" s="463"/>
      <c r="G2513" s="463"/>
      <c r="H2513" s="464" t="str">
        <f>IF('7'!$AG$48="","",'7'!$AG$48)</f>
        <v/>
      </c>
      <c r="I2513" s="464"/>
      <c r="J2513" s="464"/>
      <c r="K2513" s="464"/>
      <c r="L2513" s="3"/>
      <c r="R2513" s="279" t="str">
        <f>H2513</f>
        <v/>
      </c>
    </row>
    <row r="2514" spans="1:19" x14ac:dyDescent="0.25">
      <c r="A2514" s="18"/>
      <c r="B2514" s="194" t="s">
        <v>433</v>
      </c>
      <c r="C2514" s="195" t="s">
        <v>435</v>
      </c>
      <c r="D2514" s="31"/>
      <c r="E2514" s="462" t="str">
        <f>IF('7'!$AG$56="","",'7'!$AG$56)</f>
        <v/>
      </c>
      <c r="F2514" s="463"/>
      <c r="G2514" s="463"/>
      <c r="H2514" s="464" t="str">
        <f>IF('7'!$AG$57="","",'7'!$AG$57)</f>
        <v/>
      </c>
      <c r="I2514" s="464"/>
      <c r="J2514" s="464"/>
      <c r="K2514" s="464"/>
      <c r="L2514" s="3"/>
      <c r="R2514" s="279" t="str">
        <f>H2514</f>
        <v/>
      </c>
    </row>
    <row r="2515" spans="1:19" s="268" customFormat="1" ht="8.25" x14ac:dyDescent="0.15">
      <c r="A2515" s="266"/>
      <c r="B2515" s="266"/>
      <c r="C2515" s="266"/>
      <c r="D2515" s="266"/>
      <c r="E2515" s="266"/>
      <c r="F2515" s="266"/>
      <c r="G2515" s="266"/>
      <c r="H2515" s="266"/>
      <c r="I2515" s="266"/>
      <c r="J2515" s="266"/>
      <c r="K2515" s="266"/>
      <c r="L2515" s="267"/>
      <c r="P2515" s="277"/>
      <c r="Q2515" s="277"/>
      <c r="R2515" s="277"/>
      <c r="S2515" s="277"/>
    </row>
    <row r="2516" spans="1:19" x14ac:dyDescent="0.25">
      <c r="A2516" s="18"/>
      <c r="B2516" s="121">
        <v>8</v>
      </c>
      <c r="C2516" s="115" t="s">
        <v>298</v>
      </c>
      <c r="D2516" s="189"/>
      <c r="E2516" s="189"/>
      <c r="F2516" s="189"/>
      <c r="G2516" s="189"/>
      <c r="H2516" s="189"/>
      <c r="I2516" s="189"/>
      <c r="J2516" s="189"/>
      <c r="K2516" s="189"/>
      <c r="L2516" s="3"/>
    </row>
    <row r="2517" spans="1:19" ht="25.5" x14ac:dyDescent="0.25">
      <c r="A2517" s="18"/>
      <c r="B2517" s="196" t="s">
        <v>300</v>
      </c>
      <c r="C2517" s="196" t="s">
        <v>439</v>
      </c>
      <c r="D2517" s="196"/>
      <c r="E2517" s="196"/>
      <c r="F2517" s="196"/>
      <c r="G2517" s="196"/>
      <c r="H2517" s="196"/>
      <c r="I2517" s="196"/>
      <c r="J2517" s="196"/>
      <c r="K2517" s="196"/>
      <c r="L2517" s="3"/>
    </row>
    <row r="2518" spans="1:19" x14ac:dyDescent="0.25">
      <c r="A2518" s="18"/>
      <c r="B2518" s="194" t="s">
        <v>233</v>
      </c>
      <c r="C2518" s="196" t="s">
        <v>438</v>
      </c>
      <c r="D2518" s="31"/>
      <c r="E2518" s="462" t="str">
        <f>IF('8'!$AG$8="","",'8'!$AG$8)</f>
        <v/>
      </c>
      <c r="F2518" s="463"/>
      <c r="G2518" s="463"/>
      <c r="H2518" s="474" t="str">
        <f>IF('8'!$AG$14="","",'8'!$AG$14)</f>
        <v/>
      </c>
      <c r="I2518" s="475"/>
      <c r="J2518" s="475"/>
      <c r="K2518" s="476"/>
      <c r="L2518" s="3"/>
      <c r="Q2518" s="278" t="str">
        <f>H2518</f>
        <v/>
      </c>
    </row>
    <row r="2519" spans="1:19" x14ac:dyDescent="0.25">
      <c r="A2519" s="18"/>
      <c r="B2519" s="194" t="s">
        <v>234</v>
      </c>
      <c r="C2519" s="196" t="s">
        <v>302</v>
      </c>
      <c r="D2519" s="31"/>
      <c r="E2519" s="462" t="str">
        <f>IF('8'!$AG$9="","",'8'!$AG$9)</f>
        <v/>
      </c>
      <c r="F2519" s="463"/>
      <c r="G2519" s="463"/>
      <c r="H2519" s="477"/>
      <c r="I2519" s="408"/>
      <c r="J2519" s="408"/>
      <c r="K2519" s="478"/>
      <c r="L2519" s="3"/>
    </row>
    <row r="2520" spans="1:19" x14ac:dyDescent="0.25">
      <c r="A2520" s="18"/>
      <c r="B2520" s="194" t="s">
        <v>235</v>
      </c>
      <c r="C2520" s="196" t="s">
        <v>303</v>
      </c>
      <c r="D2520" s="31"/>
      <c r="E2520" s="462" t="str">
        <f>IF('8'!$AG$10="","",'8'!$AG$10)</f>
        <v/>
      </c>
      <c r="F2520" s="463"/>
      <c r="G2520" s="463"/>
      <c r="H2520" s="477"/>
      <c r="I2520" s="408"/>
      <c r="J2520" s="408"/>
      <c r="K2520" s="478"/>
      <c r="L2520" s="3"/>
    </row>
    <row r="2521" spans="1:19" x14ac:dyDescent="0.25">
      <c r="A2521" s="18"/>
      <c r="B2521" s="194" t="s">
        <v>236</v>
      </c>
      <c r="C2521" s="196" t="s">
        <v>304</v>
      </c>
      <c r="D2521" s="31"/>
      <c r="E2521" s="462" t="str">
        <f>IF('8'!$AG$11="","",'8'!$AG$11)</f>
        <v/>
      </c>
      <c r="F2521" s="463"/>
      <c r="G2521" s="463"/>
      <c r="H2521" s="477"/>
      <c r="I2521" s="408"/>
      <c r="J2521" s="408"/>
      <c r="K2521" s="478"/>
      <c r="L2521" s="3"/>
    </row>
    <row r="2522" spans="1:19" x14ac:dyDescent="0.25">
      <c r="A2522" s="18"/>
      <c r="B2522" s="194" t="s">
        <v>237</v>
      </c>
      <c r="C2522" s="196" t="s">
        <v>315</v>
      </c>
      <c r="D2522" s="31"/>
      <c r="E2522" s="462" t="str">
        <f>IF('8'!$AG$12="","",'8'!$AG$12)</f>
        <v/>
      </c>
      <c r="F2522" s="463"/>
      <c r="G2522" s="463"/>
      <c r="H2522" s="477"/>
      <c r="I2522" s="408"/>
      <c r="J2522" s="408"/>
      <c r="K2522" s="478"/>
      <c r="L2522" s="3"/>
    </row>
    <row r="2523" spans="1:19" x14ac:dyDescent="0.25">
      <c r="A2523" s="18"/>
      <c r="B2523" s="194" t="s">
        <v>238</v>
      </c>
      <c r="C2523" s="196" t="s">
        <v>306</v>
      </c>
      <c r="D2523" s="31"/>
      <c r="E2523" s="462" t="str">
        <f>IF('8'!$AG$13="","",'8'!$AG$13)</f>
        <v/>
      </c>
      <c r="F2523" s="463"/>
      <c r="G2523" s="463"/>
      <c r="H2523" s="479"/>
      <c r="I2523" s="480"/>
      <c r="J2523" s="480"/>
      <c r="K2523" s="481"/>
      <c r="L2523" s="3"/>
    </row>
    <row r="2524" spans="1:19" x14ac:dyDescent="0.25">
      <c r="A2524" s="18"/>
      <c r="B2524" s="194" t="s">
        <v>307</v>
      </c>
      <c r="C2524" s="198" t="s">
        <v>440</v>
      </c>
      <c r="D2524" s="199"/>
      <c r="E2524" s="200"/>
      <c r="F2524" s="200"/>
      <c r="G2524" s="200"/>
      <c r="H2524" s="200"/>
      <c r="I2524" s="200"/>
      <c r="J2524" s="200"/>
      <c r="K2524" s="200"/>
      <c r="L2524" s="3"/>
    </row>
    <row r="2525" spans="1:19" x14ac:dyDescent="0.25">
      <c r="A2525" s="18"/>
      <c r="B2525" s="194" t="s">
        <v>233</v>
      </c>
      <c r="C2525" s="196" t="s">
        <v>446</v>
      </c>
      <c r="D2525" s="31"/>
      <c r="E2525" s="462" t="str">
        <f>IF('8'!$AG$19="","",'8'!$AG$19)</f>
        <v/>
      </c>
      <c r="F2525" s="463"/>
      <c r="G2525" s="463"/>
      <c r="H2525" s="474" t="str">
        <f>IF('8'!$AG$25="","",'8'!$AG$25)</f>
        <v/>
      </c>
      <c r="I2525" s="475"/>
      <c r="J2525" s="475"/>
      <c r="K2525" s="476"/>
      <c r="L2525" s="3"/>
      <c r="Q2525" s="278" t="str">
        <f>H2525</f>
        <v/>
      </c>
    </row>
    <row r="2526" spans="1:19" x14ac:dyDescent="0.25">
      <c r="A2526" s="18"/>
      <c r="B2526" s="194" t="s">
        <v>234</v>
      </c>
      <c r="C2526" s="196" t="s">
        <v>302</v>
      </c>
      <c r="D2526" s="31"/>
      <c r="E2526" s="462" t="str">
        <f>IF('8'!$AG$20="","",'8'!$AG$20)</f>
        <v/>
      </c>
      <c r="F2526" s="463"/>
      <c r="G2526" s="463"/>
      <c r="H2526" s="477"/>
      <c r="I2526" s="408"/>
      <c r="J2526" s="408"/>
      <c r="K2526" s="478"/>
      <c r="L2526" s="3"/>
    </row>
    <row r="2527" spans="1:19" x14ac:dyDescent="0.25">
      <c r="A2527" s="18"/>
      <c r="B2527" s="194" t="s">
        <v>235</v>
      </c>
      <c r="C2527" s="196" t="s">
        <v>303</v>
      </c>
      <c r="D2527" s="31"/>
      <c r="E2527" s="462" t="str">
        <f>IF('8'!$AG$21="","",'8'!$AG$21)</f>
        <v/>
      </c>
      <c r="F2527" s="463"/>
      <c r="G2527" s="463"/>
      <c r="H2527" s="477"/>
      <c r="I2527" s="408"/>
      <c r="J2527" s="408"/>
      <c r="K2527" s="478"/>
      <c r="L2527" s="3"/>
    </row>
    <row r="2528" spans="1:19" x14ac:dyDescent="0.25">
      <c r="A2528" s="18"/>
      <c r="B2528" s="194" t="s">
        <v>236</v>
      </c>
      <c r="C2528" s="196" t="s">
        <v>304</v>
      </c>
      <c r="D2528" s="31"/>
      <c r="E2528" s="462" t="str">
        <f>IF('8'!$AG$22="","",'8'!$AG$22)</f>
        <v/>
      </c>
      <c r="F2528" s="463"/>
      <c r="G2528" s="463"/>
      <c r="H2528" s="477"/>
      <c r="I2528" s="408"/>
      <c r="J2528" s="408"/>
      <c r="K2528" s="478"/>
      <c r="L2528" s="3"/>
    </row>
    <row r="2529" spans="1:19" x14ac:dyDescent="0.25">
      <c r="A2529" s="18"/>
      <c r="B2529" s="194" t="s">
        <v>237</v>
      </c>
      <c r="C2529" s="196" t="s">
        <v>315</v>
      </c>
      <c r="D2529" s="31"/>
      <c r="E2529" s="462" t="str">
        <f>IF('8'!$AG$23="","",'8'!$AG$23)</f>
        <v/>
      </c>
      <c r="F2529" s="463"/>
      <c r="G2529" s="463"/>
      <c r="H2529" s="477"/>
      <c r="I2529" s="408"/>
      <c r="J2529" s="408"/>
      <c r="K2529" s="478"/>
      <c r="L2529" s="3"/>
    </row>
    <row r="2530" spans="1:19" x14ac:dyDescent="0.25">
      <c r="A2530" s="18"/>
      <c r="B2530" s="194" t="s">
        <v>238</v>
      </c>
      <c r="C2530" s="196" t="s">
        <v>306</v>
      </c>
      <c r="D2530" s="31"/>
      <c r="E2530" s="462" t="str">
        <f>IF('8'!$AG$24="","",'8'!$AG$24)</f>
        <v/>
      </c>
      <c r="F2530" s="463"/>
      <c r="G2530" s="463"/>
      <c r="H2530" s="479"/>
      <c r="I2530" s="480"/>
      <c r="J2530" s="480"/>
      <c r="K2530" s="481"/>
      <c r="L2530" s="3"/>
    </row>
    <row r="2531" spans="1:19" x14ac:dyDescent="0.25">
      <c r="A2531" s="18"/>
      <c r="B2531" s="194" t="s">
        <v>312</v>
      </c>
      <c r="C2531" s="195" t="s">
        <v>441</v>
      </c>
      <c r="D2531" s="31"/>
      <c r="E2531" s="462" t="str">
        <f>IF('8'!$AG$28="","",'8'!$AG$28)</f>
        <v/>
      </c>
      <c r="F2531" s="463"/>
      <c r="G2531" s="463"/>
      <c r="H2531" s="463"/>
      <c r="I2531" s="463"/>
      <c r="J2531" s="463"/>
      <c r="K2531" s="466"/>
      <c r="L2531" s="3"/>
    </row>
    <row r="2532" spans="1:19" s="268" customFormat="1" ht="8.25" x14ac:dyDescent="0.15">
      <c r="A2532" s="266"/>
      <c r="B2532" s="269"/>
      <c r="C2532" s="269"/>
      <c r="D2532" s="266"/>
      <c r="E2532" s="266"/>
      <c r="F2532" s="266"/>
      <c r="G2532" s="266"/>
      <c r="H2532" s="266"/>
      <c r="I2532" s="266"/>
      <c r="J2532" s="266"/>
      <c r="K2532" s="266"/>
      <c r="L2532" s="267"/>
      <c r="P2532" s="277"/>
      <c r="Q2532" s="277"/>
      <c r="R2532" s="277"/>
      <c r="S2532" s="277"/>
    </row>
    <row r="2533" spans="1:19" x14ac:dyDescent="0.25">
      <c r="A2533" s="18"/>
      <c r="B2533" s="194" t="s">
        <v>323</v>
      </c>
      <c r="C2533" s="198" t="s">
        <v>324</v>
      </c>
      <c r="D2533" s="202">
        <f>FormControl!C2543</f>
        <v>0</v>
      </c>
      <c r="E2533" s="272">
        <f>FormControl!$Q$162</f>
        <v>0</v>
      </c>
      <c r="F2533" s="200"/>
      <c r="G2533" s="200"/>
      <c r="H2533" s="200"/>
      <c r="I2533" s="200"/>
      <c r="J2533" s="200"/>
      <c r="K2533" s="200"/>
      <c r="L2533" s="3"/>
    </row>
    <row r="2534" spans="1:19" x14ac:dyDescent="0.25">
      <c r="A2534" s="18"/>
      <c r="B2534" s="123"/>
      <c r="C2534" s="118" t="s">
        <v>596</v>
      </c>
      <c r="D2534" s="31"/>
      <c r="E2534" s="471" t="str">
        <f>IF('8.4'!$AG$28="","",'8.4'!$AG$28)</f>
        <v/>
      </c>
      <c r="F2534" s="472"/>
      <c r="G2534" s="472"/>
      <c r="H2534" s="472"/>
      <c r="I2534" s="472"/>
      <c r="J2534" s="472"/>
      <c r="K2534" s="473"/>
      <c r="L2534" s="3"/>
    </row>
    <row r="2535" spans="1:19" x14ac:dyDescent="0.25">
      <c r="A2535" s="18"/>
      <c r="B2535" s="194" t="s">
        <v>233</v>
      </c>
      <c r="C2535" s="196" t="s">
        <v>449</v>
      </c>
      <c r="D2535" s="31"/>
      <c r="E2535" s="462" t="str">
        <f>IF('8.4'!$AG$29="","",'8.4'!$AG$29)</f>
        <v/>
      </c>
      <c r="F2535" s="463"/>
      <c r="G2535" s="463"/>
      <c r="H2535" s="463"/>
      <c r="I2535" s="463"/>
      <c r="J2535" s="463"/>
      <c r="K2535" s="466"/>
      <c r="L2535" s="3"/>
      <c r="Q2535" s="279" t="str">
        <f>E2535</f>
        <v/>
      </c>
    </row>
    <row r="2536" spans="1:19" x14ac:dyDescent="0.25">
      <c r="A2536" s="18"/>
      <c r="B2536" s="194"/>
      <c r="C2536" s="196" t="s">
        <v>597</v>
      </c>
      <c r="D2536" s="31"/>
      <c r="E2536" s="462" t="str">
        <f>IF('8.4'!$AG$31="","",'8.4'!$AG$31)</f>
        <v/>
      </c>
      <c r="F2536" s="463"/>
      <c r="G2536" s="463"/>
      <c r="H2536" s="463"/>
      <c r="I2536" s="463"/>
      <c r="J2536" s="463"/>
      <c r="K2536" s="466"/>
      <c r="L2536" s="3"/>
      <c r="Q2536" s="279" t="str">
        <f>E2536</f>
        <v/>
      </c>
    </row>
    <row r="2537" spans="1:19" x14ac:dyDescent="0.25">
      <c r="A2537" s="18"/>
      <c r="B2537" s="194" t="s">
        <v>234</v>
      </c>
      <c r="C2537" s="196" t="s">
        <v>326</v>
      </c>
      <c r="D2537" s="31"/>
      <c r="E2537" s="462" t="str">
        <f>IF('8.4'!$AG$32="","",'8.4'!$AG$32)</f>
        <v/>
      </c>
      <c r="F2537" s="463"/>
      <c r="G2537" s="463"/>
      <c r="H2537" s="463"/>
      <c r="I2537" s="463"/>
      <c r="J2537" s="463"/>
      <c r="K2537" s="466"/>
      <c r="L2537" s="3"/>
      <c r="Q2537" s="279" t="str">
        <f>E2537</f>
        <v/>
      </c>
    </row>
    <row r="2538" spans="1:19" x14ac:dyDescent="0.25">
      <c r="A2538" s="18"/>
      <c r="B2538" s="194" t="s">
        <v>235</v>
      </c>
      <c r="C2538" s="196" t="s">
        <v>327</v>
      </c>
      <c r="D2538" s="31"/>
      <c r="E2538" s="462" t="str">
        <f>IF('8.4'!$AG$33="","",'8.4'!$AG$33)</f>
        <v/>
      </c>
      <c r="F2538" s="463"/>
      <c r="G2538" s="463"/>
      <c r="H2538" s="463"/>
      <c r="I2538" s="463"/>
      <c r="J2538" s="463"/>
      <c r="K2538" s="466"/>
      <c r="L2538" s="3"/>
      <c r="Q2538" s="279" t="str">
        <f>E2538</f>
        <v/>
      </c>
    </row>
    <row r="2539" spans="1:19" x14ac:dyDescent="0.25">
      <c r="A2539" s="18"/>
      <c r="B2539" s="194" t="s">
        <v>236</v>
      </c>
      <c r="C2539" s="196" t="s">
        <v>328</v>
      </c>
      <c r="D2539" s="31"/>
      <c r="E2539" s="462" t="str">
        <f>IF('8.4'!$AG$34="","",'8.4'!$AG$34)</f>
        <v/>
      </c>
      <c r="F2539" s="463"/>
      <c r="G2539" s="463"/>
      <c r="H2539" s="463"/>
      <c r="I2539" s="463"/>
      <c r="J2539" s="463"/>
      <c r="K2539" s="466"/>
      <c r="L2539" s="3"/>
      <c r="Q2539" s="279" t="str">
        <f>E2539</f>
        <v/>
      </c>
    </row>
    <row r="2540" spans="1:19" x14ac:dyDescent="0.25">
      <c r="A2540" s="18"/>
      <c r="B2540" s="123"/>
      <c r="C2540" s="118" t="s">
        <v>598</v>
      </c>
      <c r="D2540" s="31"/>
      <c r="E2540" s="471" t="str">
        <f>IF('8.4'!$AG$36="","",'8.4'!$AG$36)</f>
        <v/>
      </c>
      <c r="F2540" s="472"/>
      <c r="G2540" s="472"/>
      <c r="H2540" s="472"/>
      <c r="I2540" s="472"/>
      <c r="J2540" s="472"/>
      <c r="K2540" s="473"/>
      <c r="L2540" s="3"/>
    </row>
    <row r="2541" spans="1:19" x14ac:dyDescent="0.25">
      <c r="A2541" s="18"/>
      <c r="B2541" s="194" t="s">
        <v>233</v>
      </c>
      <c r="C2541" s="196" t="s">
        <v>449</v>
      </c>
      <c r="D2541" s="31"/>
      <c r="E2541" s="462" t="str">
        <f>IF('8.4'!$AG$37="","",'8.4'!$AG$37)</f>
        <v/>
      </c>
      <c r="F2541" s="463"/>
      <c r="G2541" s="463"/>
      <c r="H2541" s="463"/>
      <c r="I2541" s="463"/>
      <c r="J2541" s="463"/>
      <c r="K2541" s="466"/>
      <c r="L2541" s="3"/>
      <c r="Q2541" s="279" t="str">
        <f>E2541</f>
        <v/>
      </c>
    </row>
    <row r="2542" spans="1:19" x14ac:dyDescent="0.25">
      <c r="A2542" s="18"/>
      <c r="B2542" s="194"/>
      <c r="C2542" s="196" t="s">
        <v>597</v>
      </c>
      <c r="D2542" s="31"/>
      <c r="E2542" s="462" t="str">
        <f>IF('8.4'!$AG$39="","",'8.4'!$AG$39)</f>
        <v/>
      </c>
      <c r="F2542" s="463"/>
      <c r="G2542" s="463"/>
      <c r="H2542" s="463"/>
      <c r="I2542" s="463"/>
      <c r="J2542" s="463"/>
      <c r="K2542" s="466"/>
      <c r="L2542" s="3"/>
      <c r="Q2542" s="279" t="str">
        <f>E2542</f>
        <v/>
      </c>
    </row>
    <row r="2543" spans="1:19" x14ac:dyDescent="0.25">
      <c r="A2543" s="18"/>
      <c r="B2543" s="194" t="s">
        <v>234</v>
      </c>
      <c r="C2543" s="196" t="s">
        <v>326</v>
      </c>
      <c r="D2543" s="31"/>
      <c r="E2543" s="462" t="str">
        <f>IF('8.4'!$AG$40="","",'8.4'!$AG$40)</f>
        <v/>
      </c>
      <c r="F2543" s="463"/>
      <c r="G2543" s="463"/>
      <c r="H2543" s="463"/>
      <c r="I2543" s="463"/>
      <c r="J2543" s="463"/>
      <c r="K2543" s="466"/>
      <c r="L2543" s="3"/>
      <c r="Q2543" s="279" t="str">
        <f>E2543</f>
        <v/>
      </c>
    </row>
    <row r="2544" spans="1:19" x14ac:dyDescent="0.25">
      <c r="A2544" s="18"/>
      <c r="B2544" s="194" t="s">
        <v>235</v>
      </c>
      <c r="C2544" s="196" t="s">
        <v>327</v>
      </c>
      <c r="D2544" s="31"/>
      <c r="E2544" s="462" t="str">
        <f>IF('8.4'!$AG$41="","",'8.4'!$AG$41)</f>
        <v/>
      </c>
      <c r="F2544" s="463"/>
      <c r="G2544" s="463"/>
      <c r="H2544" s="463"/>
      <c r="I2544" s="463"/>
      <c r="J2544" s="463"/>
      <c r="K2544" s="466"/>
      <c r="L2544" s="3"/>
      <c r="Q2544" s="279" t="str">
        <f>E2544</f>
        <v/>
      </c>
    </row>
    <row r="2545" spans="1:17" x14ac:dyDescent="0.25">
      <c r="A2545" s="18"/>
      <c r="B2545" s="194" t="s">
        <v>236</v>
      </c>
      <c r="C2545" s="196" t="s">
        <v>328</v>
      </c>
      <c r="D2545" s="31"/>
      <c r="E2545" s="462" t="str">
        <f>IF('8.4'!$AG$42="","",'8.4'!$AG$42)</f>
        <v/>
      </c>
      <c r="F2545" s="463"/>
      <c r="G2545" s="463"/>
      <c r="H2545" s="463"/>
      <c r="I2545" s="463"/>
      <c r="J2545" s="463"/>
      <c r="K2545" s="466"/>
      <c r="L2545" s="3"/>
      <c r="Q2545" s="279" t="str">
        <f>E2545</f>
        <v/>
      </c>
    </row>
    <row r="2546" spans="1:17" x14ac:dyDescent="0.25">
      <c r="A2546" s="18"/>
      <c r="B2546" s="123"/>
      <c r="C2546" s="118" t="s">
        <v>599</v>
      </c>
      <c r="D2546" s="31"/>
      <c r="E2546" s="471" t="str">
        <f>IF('8.4'!$AG$45="","",'8.4'!$AG$45)</f>
        <v/>
      </c>
      <c r="F2546" s="472"/>
      <c r="G2546" s="472"/>
      <c r="H2546" s="472"/>
      <c r="I2546" s="472"/>
      <c r="J2546" s="472"/>
      <c r="K2546" s="473"/>
      <c r="L2546" s="3"/>
    </row>
    <row r="2547" spans="1:17" x14ac:dyDescent="0.25">
      <c r="A2547" s="18"/>
      <c r="B2547" s="194" t="s">
        <v>233</v>
      </c>
      <c r="C2547" s="196" t="s">
        <v>449</v>
      </c>
      <c r="D2547" s="31"/>
      <c r="E2547" s="462" t="str">
        <f>IF('8.4'!$AG$46="","",'8.4'!$AG$46)</f>
        <v/>
      </c>
      <c r="F2547" s="463"/>
      <c r="G2547" s="463"/>
      <c r="H2547" s="463"/>
      <c r="I2547" s="463"/>
      <c r="J2547" s="463"/>
      <c r="K2547" s="466"/>
      <c r="L2547" s="3"/>
      <c r="Q2547" s="279" t="str">
        <f>E2547</f>
        <v/>
      </c>
    </row>
    <row r="2548" spans="1:17" x14ac:dyDescent="0.25">
      <c r="A2548" s="18"/>
      <c r="B2548" s="194"/>
      <c r="C2548" s="196" t="s">
        <v>597</v>
      </c>
      <c r="D2548" s="31"/>
      <c r="E2548" s="462" t="str">
        <f>IF('8.4'!$AG$48="","",'8.4'!$AG$48)</f>
        <v/>
      </c>
      <c r="F2548" s="463"/>
      <c r="G2548" s="463"/>
      <c r="H2548" s="463"/>
      <c r="I2548" s="463"/>
      <c r="J2548" s="463"/>
      <c r="K2548" s="466"/>
      <c r="L2548" s="3"/>
      <c r="Q2548" s="279" t="str">
        <f>E2548</f>
        <v/>
      </c>
    </row>
    <row r="2549" spans="1:17" x14ac:dyDescent="0.25">
      <c r="A2549" s="18"/>
      <c r="B2549" s="194" t="s">
        <v>234</v>
      </c>
      <c r="C2549" s="196" t="s">
        <v>326</v>
      </c>
      <c r="D2549" s="31"/>
      <c r="E2549" s="462" t="str">
        <f>IF('8.4'!$AG$49="","",'8.4'!$AG$49)</f>
        <v/>
      </c>
      <c r="F2549" s="463"/>
      <c r="G2549" s="463"/>
      <c r="H2549" s="463"/>
      <c r="I2549" s="463"/>
      <c r="J2549" s="463"/>
      <c r="K2549" s="466"/>
      <c r="L2549" s="3"/>
      <c r="Q2549" s="279" t="str">
        <f>E2549</f>
        <v/>
      </c>
    </row>
    <row r="2550" spans="1:17" x14ac:dyDescent="0.25">
      <c r="A2550" s="18"/>
      <c r="B2550" s="194" t="s">
        <v>235</v>
      </c>
      <c r="C2550" s="196" t="s">
        <v>327</v>
      </c>
      <c r="D2550" s="31"/>
      <c r="E2550" s="462" t="str">
        <f>IF('8.4'!$AG$50="","",'8.4'!$AG$50)</f>
        <v/>
      </c>
      <c r="F2550" s="463"/>
      <c r="G2550" s="463"/>
      <c r="H2550" s="463"/>
      <c r="I2550" s="463"/>
      <c r="J2550" s="463"/>
      <c r="K2550" s="466"/>
      <c r="L2550" s="3"/>
      <c r="Q2550" s="279" t="str">
        <f>E2550</f>
        <v/>
      </c>
    </row>
    <row r="2551" spans="1:17" x14ac:dyDescent="0.25">
      <c r="A2551" s="18"/>
      <c r="B2551" s="194" t="s">
        <v>236</v>
      </c>
      <c r="C2551" s="196" t="s">
        <v>328</v>
      </c>
      <c r="D2551" s="31"/>
      <c r="E2551" s="462" t="str">
        <f>IF('8.4'!$AG$51="","",'8.4'!$AG$51)</f>
        <v/>
      </c>
      <c r="F2551" s="463"/>
      <c r="G2551" s="463"/>
      <c r="H2551" s="463"/>
      <c r="I2551" s="463"/>
      <c r="J2551" s="463"/>
      <c r="K2551" s="466"/>
      <c r="L2551" s="3"/>
      <c r="Q2551" s="279" t="str">
        <f>E2551</f>
        <v/>
      </c>
    </row>
    <row r="2552" spans="1:17" x14ac:dyDescent="0.25">
      <c r="A2552" s="18"/>
      <c r="B2552" s="123"/>
      <c r="C2552" s="118" t="s">
        <v>600</v>
      </c>
      <c r="D2552" s="31"/>
      <c r="E2552" s="471" t="str">
        <f>IF('8.4'!$AG$53="","",'8.4'!$AG$53)</f>
        <v/>
      </c>
      <c r="F2552" s="472"/>
      <c r="G2552" s="472"/>
      <c r="H2552" s="472"/>
      <c r="I2552" s="472"/>
      <c r="J2552" s="472"/>
      <c r="K2552" s="473"/>
      <c r="L2552" s="3"/>
    </row>
    <row r="2553" spans="1:17" x14ac:dyDescent="0.25">
      <c r="A2553" s="18"/>
      <c r="B2553" s="194" t="s">
        <v>233</v>
      </c>
      <c r="C2553" s="196" t="s">
        <v>449</v>
      </c>
      <c r="D2553" s="31"/>
      <c r="E2553" s="462" t="str">
        <f>IF('8.4'!$AG$54="","",'8.4'!$AG$54)</f>
        <v/>
      </c>
      <c r="F2553" s="463"/>
      <c r="G2553" s="463"/>
      <c r="H2553" s="463"/>
      <c r="I2553" s="463"/>
      <c r="J2553" s="463"/>
      <c r="K2553" s="466"/>
      <c r="L2553" s="3"/>
      <c r="Q2553" s="279" t="str">
        <f>E2553</f>
        <v/>
      </c>
    </row>
    <row r="2554" spans="1:17" x14ac:dyDescent="0.25">
      <c r="A2554" s="18"/>
      <c r="B2554" s="194"/>
      <c r="C2554" s="196" t="s">
        <v>597</v>
      </c>
      <c r="D2554" s="31"/>
      <c r="E2554" s="462" t="str">
        <f>IF('8.4'!$AG$56="","",'8.4'!$AG$56)</f>
        <v/>
      </c>
      <c r="F2554" s="463"/>
      <c r="G2554" s="463"/>
      <c r="H2554" s="463"/>
      <c r="I2554" s="463"/>
      <c r="J2554" s="463"/>
      <c r="K2554" s="466"/>
      <c r="L2554" s="3"/>
      <c r="Q2554" s="279" t="str">
        <f>E2554</f>
        <v/>
      </c>
    </row>
    <row r="2555" spans="1:17" x14ac:dyDescent="0.25">
      <c r="A2555" s="18"/>
      <c r="B2555" s="194" t="s">
        <v>234</v>
      </c>
      <c r="C2555" s="196" t="s">
        <v>326</v>
      </c>
      <c r="D2555" s="31"/>
      <c r="E2555" s="462" t="str">
        <f>IF('8.4'!$AG$57="","",'8.4'!$AG$57)</f>
        <v/>
      </c>
      <c r="F2555" s="463"/>
      <c r="G2555" s="463"/>
      <c r="H2555" s="463"/>
      <c r="I2555" s="463"/>
      <c r="J2555" s="463"/>
      <c r="K2555" s="466"/>
      <c r="L2555" s="3"/>
      <c r="Q2555" s="279" t="str">
        <f>E2555</f>
        <v/>
      </c>
    </row>
    <row r="2556" spans="1:17" x14ac:dyDescent="0.25">
      <c r="A2556" s="18"/>
      <c r="B2556" s="194" t="s">
        <v>235</v>
      </c>
      <c r="C2556" s="196" t="s">
        <v>327</v>
      </c>
      <c r="D2556" s="31"/>
      <c r="E2556" s="462" t="str">
        <f>IF('8.4'!$AG$58="","",'8.4'!$AG$58)</f>
        <v/>
      </c>
      <c r="F2556" s="463"/>
      <c r="G2556" s="463"/>
      <c r="H2556" s="463"/>
      <c r="I2556" s="463"/>
      <c r="J2556" s="463"/>
      <c r="K2556" s="466"/>
      <c r="L2556" s="3"/>
      <c r="Q2556" s="279" t="str">
        <f>E2556</f>
        <v/>
      </c>
    </row>
    <row r="2557" spans="1:17" x14ac:dyDescent="0.25">
      <c r="A2557" s="18"/>
      <c r="B2557" s="194" t="s">
        <v>236</v>
      </c>
      <c r="C2557" s="196" t="s">
        <v>328</v>
      </c>
      <c r="D2557" s="31"/>
      <c r="E2557" s="462" t="str">
        <f>IF('8.4'!$AG$59="","",'8.4'!$AG$59)</f>
        <v/>
      </c>
      <c r="F2557" s="463"/>
      <c r="G2557" s="463"/>
      <c r="H2557" s="463"/>
      <c r="I2557" s="463"/>
      <c r="J2557" s="463"/>
      <c r="K2557" s="466"/>
      <c r="L2557" s="3"/>
      <c r="Q2557" s="279" t="str">
        <f>E2557</f>
        <v/>
      </c>
    </row>
    <row r="2558" spans="1:17" x14ac:dyDescent="0.25">
      <c r="A2558" s="18"/>
      <c r="B2558" s="123"/>
      <c r="C2558" s="118" t="s">
        <v>601</v>
      </c>
      <c r="D2558" s="31"/>
      <c r="E2558" s="471" t="str">
        <f>IF('8.4'!$AG$61="","",'8.4'!$AG$61)</f>
        <v/>
      </c>
      <c r="F2558" s="472"/>
      <c r="G2558" s="472"/>
      <c r="H2558" s="472"/>
      <c r="I2558" s="472"/>
      <c r="J2558" s="472"/>
      <c r="K2558" s="473"/>
      <c r="L2558" s="3"/>
    </row>
    <row r="2559" spans="1:17" x14ac:dyDescent="0.25">
      <c r="A2559" s="18"/>
      <c r="B2559" s="194" t="s">
        <v>233</v>
      </c>
      <c r="C2559" s="196" t="s">
        <v>449</v>
      </c>
      <c r="D2559" s="31"/>
      <c r="E2559" s="462" t="str">
        <f>IF('8.4'!$AG$62="","",'8.4'!$AG$62)</f>
        <v/>
      </c>
      <c r="F2559" s="463"/>
      <c r="G2559" s="463"/>
      <c r="H2559" s="463"/>
      <c r="I2559" s="463"/>
      <c r="J2559" s="463"/>
      <c r="K2559" s="466"/>
      <c r="L2559" s="3"/>
      <c r="Q2559" s="279" t="str">
        <f>E2559</f>
        <v/>
      </c>
    </row>
    <row r="2560" spans="1:17" x14ac:dyDescent="0.25">
      <c r="A2560" s="18"/>
      <c r="B2560" s="194"/>
      <c r="C2560" s="196" t="s">
        <v>597</v>
      </c>
      <c r="D2560" s="31"/>
      <c r="E2560" s="462" t="str">
        <f>IF('8.4'!$AG$64="","",'8.4'!$AG$64)</f>
        <v/>
      </c>
      <c r="F2560" s="463"/>
      <c r="G2560" s="463"/>
      <c r="H2560" s="463"/>
      <c r="I2560" s="463"/>
      <c r="J2560" s="463"/>
      <c r="K2560" s="466"/>
      <c r="L2560" s="3"/>
      <c r="Q2560" s="279" t="str">
        <f>E2560</f>
        <v/>
      </c>
    </row>
    <row r="2561" spans="1:19" x14ac:dyDescent="0.25">
      <c r="A2561" s="18"/>
      <c r="B2561" s="194" t="s">
        <v>234</v>
      </c>
      <c r="C2561" s="196" t="s">
        <v>326</v>
      </c>
      <c r="D2561" s="31"/>
      <c r="E2561" s="462" t="str">
        <f>IF('8.4'!$AG$65="","",'8.4'!$AG$65)</f>
        <v/>
      </c>
      <c r="F2561" s="463"/>
      <c r="G2561" s="463"/>
      <c r="H2561" s="463"/>
      <c r="I2561" s="463"/>
      <c r="J2561" s="463"/>
      <c r="K2561" s="466"/>
      <c r="L2561" s="3"/>
      <c r="Q2561" s="279" t="str">
        <f>E2561</f>
        <v/>
      </c>
    </row>
    <row r="2562" spans="1:19" x14ac:dyDescent="0.25">
      <c r="A2562" s="18"/>
      <c r="B2562" s="194" t="s">
        <v>235</v>
      </c>
      <c r="C2562" s="196" t="s">
        <v>327</v>
      </c>
      <c r="D2562" s="31"/>
      <c r="E2562" s="462" t="str">
        <f>IF('8.4'!$AG$66="","",'8.4'!$AG$66)</f>
        <v/>
      </c>
      <c r="F2562" s="463"/>
      <c r="G2562" s="463"/>
      <c r="H2562" s="463"/>
      <c r="I2562" s="463"/>
      <c r="J2562" s="463"/>
      <c r="K2562" s="466"/>
      <c r="L2562" s="3"/>
      <c r="Q2562" s="279" t="str">
        <f>E2562</f>
        <v/>
      </c>
    </row>
    <row r="2563" spans="1:19" x14ac:dyDescent="0.25">
      <c r="A2563" s="18"/>
      <c r="B2563" s="194" t="s">
        <v>236</v>
      </c>
      <c r="C2563" s="196" t="s">
        <v>328</v>
      </c>
      <c r="D2563" s="31"/>
      <c r="E2563" s="462" t="str">
        <f>IF('8.4'!$AG$67="","",'8.4'!$AG$67)</f>
        <v/>
      </c>
      <c r="F2563" s="463"/>
      <c r="G2563" s="463"/>
      <c r="H2563" s="463"/>
      <c r="I2563" s="463"/>
      <c r="J2563" s="463"/>
      <c r="K2563" s="466"/>
      <c r="L2563" s="3"/>
      <c r="Q2563" s="279" t="str">
        <f>E2563</f>
        <v/>
      </c>
    </row>
    <row r="2564" spans="1:19" ht="25.5" x14ac:dyDescent="0.25">
      <c r="A2564" s="18"/>
      <c r="B2564" s="196" t="s">
        <v>334</v>
      </c>
      <c r="C2564" s="196" t="s">
        <v>442</v>
      </c>
      <c r="D2564" s="196"/>
      <c r="E2564" s="196"/>
      <c r="F2564" s="196"/>
      <c r="G2564" s="196"/>
      <c r="H2564" s="196"/>
      <c r="I2564" s="196"/>
      <c r="J2564" s="196"/>
      <c r="K2564" s="196"/>
      <c r="L2564" s="3"/>
    </row>
    <row r="2565" spans="1:19" x14ac:dyDescent="0.25">
      <c r="A2565" s="18"/>
      <c r="B2565" s="194" t="s">
        <v>233</v>
      </c>
      <c r="C2565" s="196" t="s">
        <v>474</v>
      </c>
      <c r="D2565" s="31"/>
      <c r="E2565" s="462" t="str">
        <f>IF('8.5'!$AG$10="","",'8.5'!$AG$10)</f>
        <v/>
      </c>
      <c r="F2565" s="463"/>
      <c r="G2565" s="463"/>
      <c r="H2565" s="463"/>
      <c r="I2565" s="463"/>
      <c r="J2565" s="463"/>
      <c r="K2565" s="466"/>
      <c r="L2565" s="3"/>
    </row>
    <row r="2566" spans="1:19" x14ac:dyDescent="0.25">
      <c r="A2566" s="18"/>
      <c r="B2566" s="194" t="s">
        <v>234</v>
      </c>
      <c r="C2566" s="196" t="s">
        <v>475</v>
      </c>
      <c r="D2566" s="31"/>
      <c r="E2566" s="462" t="str">
        <f>IF('8.5'!$AG$11="","",'8.5'!$AG$11)</f>
        <v/>
      </c>
      <c r="F2566" s="463"/>
      <c r="G2566" s="463"/>
      <c r="H2566" s="463"/>
      <c r="I2566" s="463"/>
      <c r="J2566" s="463"/>
      <c r="K2566" s="466"/>
      <c r="L2566" s="3"/>
    </row>
    <row r="2567" spans="1:19" x14ac:dyDescent="0.25">
      <c r="A2567" s="18"/>
      <c r="B2567" s="194" t="s">
        <v>235</v>
      </c>
      <c r="C2567" s="196" t="s">
        <v>476</v>
      </c>
      <c r="D2567" s="31"/>
      <c r="E2567" s="462" t="str">
        <f>IF('8.5'!$AG$12="","",'8.5'!$AG$12)</f>
        <v/>
      </c>
      <c r="F2567" s="463"/>
      <c r="G2567" s="463"/>
      <c r="H2567" s="463"/>
      <c r="I2567" s="463"/>
      <c r="J2567" s="463"/>
      <c r="K2567" s="466"/>
      <c r="L2567" s="3"/>
    </row>
    <row r="2568" spans="1:19" x14ac:dyDescent="0.25">
      <c r="A2568" s="18"/>
      <c r="B2568" s="194" t="s">
        <v>341</v>
      </c>
      <c r="C2568" s="196" t="s">
        <v>443</v>
      </c>
      <c r="D2568" s="31"/>
      <c r="E2568" s="462" t="str">
        <f>IF('8.5'!$AG$19="","",'8.5'!$AG$19)</f>
        <v/>
      </c>
      <c r="F2568" s="463"/>
      <c r="G2568" s="463"/>
      <c r="H2568" s="464" t="str">
        <f>IF('8.5'!$AG$20="","",'8.5'!$AG$20)</f>
        <v/>
      </c>
      <c r="I2568" s="464"/>
      <c r="J2568" s="464"/>
      <c r="K2568" s="464"/>
      <c r="L2568" s="3"/>
      <c r="R2568" s="278" t="str">
        <f>H2568</f>
        <v/>
      </c>
    </row>
    <row r="2569" spans="1:19" x14ac:dyDescent="0.25">
      <c r="A2569" s="18"/>
      <c r="B2569" s="194" t="s">
        <v>350</v>
      </c>
      <c r="C2569" s="196" t="s">
        <v>444</v>
      </c>
      <c r="D2569" s="31"/>
      <c r="E2569" s="462" t="str">
        <f>IF('8.5'!$AG$26="","",'8.5'!$AG$26)</f>
        <v/>
      </c>
      <c r="F2569" s="463"/>
      <c r="G2569" s="463"/>
      <c r="H2569" s="464" t="str">
        <f>IF('8.5'!$AG$27="","",'8.5'!$AG$27)</f>
        <v/>
      </c>
      <c r="I2569" s="464"/>
      <c r="J2569" s="464"/>
      <c r="K2569" s="464"/>
      <c r="L2569" s="3"/>
      <c r="R2569" s="278" t="str">
        <f>H2569</f>
        <v/>
      </c>
    </row>
    <row r="2570" spans="1:19" x14ac:dyDescent="0.25">
      <c r="A2570" s="18"/>
      <c r="B2570" s="194" t="s">
        <v>351</v>
      </c>
      <c r="C2570" s="196" t="s">
        <v>445</v>
      </c>
      <c r="D2570" s="31"/>
      <c r="E2570" s="462" t="str">
        <f>IF('8.5'!$AG$31="","",'8.5'!$AG$31)</f>
        <v/>
      </c>
      <c r="F2570" s="463"/>
      <c r="G2570" s="463"/>
      <c r="H2570" s="463"/>
      <c r="I2570" s="463"/>
      <c r="J2570" s="463"/>
      <c r="K2570" s="466"/>
      <c r="L2570" s="3"/>
      <c r="Q2570" s="279" t="str">
        <f>E2570</f>
        <v/>
      </c>
    </row>
    <row r="2571" spans="1:19" s="268" customFormat="1" ht="8.25" x14ac:dyDescent="0.15">
      <c r="A2571" s="266"/>
      <c r="B2571" s="266"/>
      <c r="C2571" s="266"/>
      <c r="D2571" s="266"/>
      <c r="E2571" s="266"/>
      <c r="F2571" s="266"/>
      <c r="G2571" s="266"/>
      <c r="H2571" s="266"/>
      <c r="I2571" s="266"/>
      <c r="J2571" s="266"/>
      <c r="K2571" s="266"/>
      <c r="L2571" s="267"/>
      <c r="P2571" s="277"/>
      <c r="Q2571" s="277"/>
      <c r="R2571" s="277"/>
      <c r="S2571" s="277"/>
    </row>
    <row r="2572" spans="1:19" x14ac:dyDescent="0.25">
      <c r="A2572" s="18"/>
      <c r="B2572" s="121">
        <v>9</v>
      </c>
      <c r="C2572" s="115" t="s">
        <v>452</v>
      </c>
      <c r="D2572" s="185"/>
      <c r="E2572" s="189"/>
      <c r="F2572" s="189"/>
      <c r="G2572" s="189"/>
      <c r="H2572" s="189"/>
      <c r="I2572" s="189"/>
      <c r="J2572" s="189"/>
      <c r="K2572" s="189"/>
      <c r="L2572" s="3"/>
    </row>
    <row r="2573" spans="1:19" x14ac:dyDescent="0.25">
      <c r="A2573" s="18"/>
      <c r="B2573" s="194" t="s">
        <v>357</v>
      </c>
      <c r="C2573" s="196" t="s">
        <v>453</v>
      </c>
      <c r="D2573" s="31"/>
      <c r="E2573" s="462" t="str">
        <f>IF('9'!$AG$8="","",'9'!$AG$8)</f>
        <v/>
      </c>
      <c r="F2573" s="463"/>
      <c r="G2573" s="463"/>
      <c r="H2573" s="463"/>
      <c r="I2573" s="463"/>
      <c r="J2573" s="463"/>
      <c r="K2573" s="466"/>
      <c r="L2573" s="3"/>
      <c r="Q2573" s="279" t="str">
        <f t="shared" ref="Q2573:Q2577" si="164">E2573</f>
        <v/>
      </c>
    </row>
    <row r="2574" spans="1:19" x14ac:dyDescent="0.25">
      <c r="A2574" s="18"/>
      <c r="B2574" s="194" t="s">
        <v>359</v>
      </c>
      <c r="C2574" s="196" t="s">
        <v>454</v>
      </c>
      <c r="D2574" s="31"/>
      <c r="E2574" s="462" t="str">
        <f>IF('9'!$AG$11="","",'9'!$AG$11)</f>
        <v/>
      </c>
      <c r="F2574" s="463"/>
      <c r="G2574" s="463"/>
      <c r="H2574" s="463"/>
      <c r="I2574" s="463"/>
      <c r="J2574" s="463"/>
      <c r="K2574" s="466"/>
      <c r="L2574" s="3"/>
      <c r="Q2574" s="279" t="str">
        <f t="shared" si="164"/>
        <v/>
      </c>
    </row>
    <row r="2575" spans="1:19" x14ac:dyDescent="0.25">
      <c r="A2575" s="18"/>
      <c r="B2575" s="194" t="s">
        <v>361</v>
      </c>
      <c r="C2575" s="196" t="s">
        <v>455</v>
      </c>
      <c r="D2575" s="31"/>
      <c r="E2575" s="462" t="str">
        <f>IF('9'!$AG$14="","",'9'!$AG$14)</f>
        <v/>
      </c>
      <c r="F2575" s="463"/>
      <c r="G2575" s="463"/>
      <c r="H2575" s="463"/>
      <c r="I2575" s="463"/>
      <c r="J2575" s="463"/>
      <c r="K2575" s="466"/>
      <c r="L2575" s="3"/>
      <c r="Q2575" s="279" t="str">
        <f t="shared" si="164"/>
        <v/>
      </c>
    </row>
    <row r="2576" spans="1:19" x14ac:dyDescent="0.25">
      <c r="A2576" s="18"/>
      <c r="B2576" s="194" t="s">
        <v>363</v>
      </c>
      <c r="C2576" s="196" t="s">
        <v>364</v>
      </c>
      <c r="D2576" s="31"/>
      <c r="E2576" s="462" t="str">
        <f>IF('9'!$AG$17="","",'9'!$AG$17)</f>
        <v/>
      </c>
      <c r="F2576" s="463"/>
      <c r="G2576" s="463"/>
      <c r="H2576" s="463"/>
      <c r="I2576" s="463"/>
      <c r="J2576" s="463"/>
      <c r="K2576" s="466"/>
      <c r="L2576" s="3"/>
      <c r="Q2576" s="279" t="str">
        <f t="shared" si="164"/>
        <v/>
      </c>
    </row>
    <row r="2577" spans="1:19" x14ac:dyDescent="0.25">
      <c r="A2577" s="18"/>
      <c r="B2577" s="194" t="s">
        <v>365</v>
      </c>
      <c r="C2577" s="196" t="s">
        <v>366</v>
      </c>
      <c r="D2577" s="31"/>
      <c r="E2577" s="462" t="str">
        <f>IF('9'!$AG$20="","",'9'!$AG$20)</f>
        <v/>
      </c>
      <c r="F2577" s="463"/>
      <c r="G2577" s="463"/>
      <c r="H2577" s="463"/>
      <c r="I2577" s="463"/>
      <c r="J2577" s="463"/>
      <c r="K2577" s="466"/>
      <c r="L2577" s="3"/>
      <c r="Q2577" s="279" t="str">
        <f t="shared" si="164"/>
        <v/>
      </c>
    </row>
    <row r="2578" spans="1:19" s="268" customFormat="1" ht="8.25" x14ac:dyDescent="0.15">
      <c r="A2578" s="266"/>
      <c r="B2578" s="266"/>
      <c r="C2578" s="266"/>
      <c r="D2578" s="266"/>
      <c r="E2578" s="266"/>
      <c r="F2578" s="266"/>
      <c r="G2578" s="266"/>
      <c r="H2578" s="266"/>
      <c r="I2578" s="266"/>
      <c r="J2578" s="266"/>
      <c r="K2578" s="266"/>
      <c r="L2578" s="267"/>
      <c r="P2578" s="277"/>
      <c r="Q2578" s="277"/>
      <c r="R2578" s="277"/>
      <c r="S2578" s="277"/>
    </row>
    <row r="2579" spans="1:19" x14ac:dyDescent="0.25">
      <c r="A2579" s="18"/>
      <c r="B2579" s="121">
        <v>10</v>
      </c>
      <c r="C2579" s="115" t="s">
        <v>368</v>
      </c>
      <c r="D2579" s="185"/>
      <c r="E2579" s="189"/>
      <c r="F2579" s="189"/>
      <c r="G2579" s="189"/>
      <c r="H2579" s="189"/>
      <c r="I2579" s="189"/>
      <c r="J2579" s="189"/>
      <c r="K2579" s="189"/>
      <c r="L2579" s="3"/>
    </row>
    <row r="2580" spans="1:19" x14ac:dyDescent="0.25">
      <c r="A2580" s="18"/>
      <c r="B2580" s="194" t="s">
        <v>369</v>
      </c>
      <c r="C2580" s="196" t="s">
        <v>454</v>
      </c>
      <c r="D2580" s="31"/>
      <c r="E2580" s="462" t="str">
        <f>IF('10'!$AG$8="","",'10'!$AG$8)</f>
        <v/>
      </c>
      <c r="F2580" s="463"/>
      <c r="G2580" s="463"/>
      <c r="H2580" s="463"/>
      <c r="I2580" s="463"/>
      <c r="J2580" s="463"/>
      <c r="K2580" s="466"/>
      <c r="L2580" s="3"/>
      <c r="Q2580" s="279" t="str">
        <f t="shared" ref="Q2580:Q2582" si="165">E2580</f>
        <v/>
      </c>
    </row>
    <row r="2581" spans="1:19" x14ac:dyDescent="0.25">
      <c r="A2581" s="18"/>
      <c r="B2581" s="194" t="s">
        <v>371</v>
      </c>
      <c r="C2581" s="196" t="s">
        <v>455</v>
      </c>
      <c r="D2581" s="31"/>
      <c r="E2581" s="462" t="str">
        <f>IF('10'!$AG$11="","",'10'!$AG$11)</f>
        <v/>
      </c>
      <c r="F2581" s="463"/>
      <c r="G2581" s="463"/>
      <c r="H2581" s="463"/>
      <c r="I2581" s="463"/>
      <c r="J2581" s="463"/>
      <c r="K2581" s="466"/>
      <c r="L2581" s="3"/>
      <c r="Q2581" s="279" t="str">
        <f t="shared" si="165"/>
        <v/>
      </c>
    </row>
    <row r="2582" spans="1:19" x14ac:dyDescent="0.25">
      <c r="A2582" s="18"/>
      <c r="B2582" s="194" t="s">
        <v>372</v>
      </c>
      <c r="C2582" s="196" t="s">
        <v>364</v>
      </c>
      <c r="D2582" s="31"/>
      <c r="E2582" s="462" t="str">
        <f>IF('10'!$AG$14="","",'10'!$AG$14)</f>
        <v/>
      </c>
      <c r="F2582" s="463"/>
      <c r="G2582" s="463"/>
      <c r="H2582" s="463"/>
      <c r="I2582" s="463"/>
      <c r="J2582" s="463"/>
      <c r="K2582" s="466"/>
      <c r="L2582" s="3"/>
      <c r="Q2582" s="279" t="str">
        <f t="shared" si="165"/>
        <v/>
      </c>
    </row>
    <row r="2583" spans="1:19" s="268" customFormat="1" ht="8.25" x14ac:dyDescent="0.15">
      <c r="A2583" s="266"/>
      <c r="B2583" s="266"/>
      <c r="C2583" s="266"/>
      <c r="D2583" s="266"/>
      <c r="E2583" s="266"/>
      <c r="F2583" s="266"/>
      <c r="G2583" s="266"/>
      <c r="H2583" s="266"/>
      <c r="I2583" s="266"/>
      <c r="J2583" s="266"/>
      <c r="K2583" s="266"/>
      <c r="L2583" s="267"/>
      <c r="P2583" s="277"/>
      <c r="Q2583" s="277"/>
      <c r="R2583" s="277"/>
      <c r="S2583" s="277"/>
    </row>
    <row r="2584" spans="1:19" x14ac:dyDescent="0.25">
      <c r="A2584" s="18"/>
      <c r="B2584" s="121">
        <v>11</v>
      </c>
      <c r="C2584" s="115" t="s">
        <v>456</v>
      </c>
      <c r="D2584" s="185"/>
      <c r="E2584" s="189"/>
      <c r="F2584" s="189"/>
      <c r="G2584" s="189"/>
      <c r="H2584" s="189"/>
      <c r="I2584" s="189"/>
      <c r="J2584" s="189"/>
      <c r="K2584" s="189"/>
      <c r="L2584" s="3"/>
      <c r="Q2584" s="279"/>
    </row>
    <row r="2585" spans="1:19" x14ac:dyDescent="0.25">
      <c r="A2585" s="18"/>
      <c r="B2585" s="194" t="s">
        <v>374</v>
      </c>
      <c r="C2585" s="196" t="s">
        <v>457</v>
      </c>
      <c r="D2585" s="31"/>
      <c r="E2585" s="462" t="str">
        <f>IF('11'!$AG$8="","",'11'!$AG$8)</f>
        <v/>
      </c>
      <c r="F2585" s="463"/>
      <c r="G2585" s="463"/>
      <c r="H2585" s="463"/>
      <c r="I2585" s="463"/>
      <c r="J2585" s="463"/>
      <c r="K2585" s="466"/>
      <c r="L2585" s="3"/>
      <c r="Q2585" s="279" t="str">
        <f>E2585</f>
        <v/>
      </c>
    </row>
    <row r="2586" spans="1:19" s="119" customFormat="1" ht="12.75" x14ac:dyDescent="0.2">
      <c r="A2586" s="113"/>
      <c r="B2586" s="123" t="s">
        <v>376</v>
      </c>
      <c r="C2586" s="132" t="s">
        <v>454</v>
      </c>
      <c r="D2586" s="71"/>
      <c r="E2586" s="192" t="s">
        <v>602</v>
      </c>
      <c r="F2586" s="192"/>
      <c r="G2586" s="192"/>
      <c r="H2586" s="192"/>
      <c r="I2586" s="192"/>
      <c r="J2586" s="192"/>
      <c r="K2586" s="192"/>
      <c r="L2586" s="77"/>
      <c r="P2586" s="281"/>
      <c r="Q2586" s="279"/>
      <c r="R2586" s="281"/>
      <c r="S2586" s="281"/>
    </row>
    <row r="2587" spans="1:19" x14ac:dyDescent="0.25">
      <c r="A2587" s="18"/>
      <c r="B2587" s="194" t="s">
        <v>378</v>
      </c>
      <c r="C2587" s="196" t="s">
        <v>455</v>
      </c>
      <c r="D2587" s="31"/>
      <c r="E2587" s="462" t="str">
        <f>IF('11'!$AG$14="","",'11'!$AG$14)</f>
        <v/>
      </c>
      <c r="F2587" s="463"/>
      <c r="G2587" s="463"/>
      <c r="H2587" s="463"/>
      <c r="I2587" s="463"/>
      <c r="J2587" s="463"/>
      <c r="K2587" s="466"/>
      <c r="L2587" s="3"/>
      <c r="Q2587" s="279" t="str">
        <f t="shared" ref="Q2587:Q2590" si="166">E2587</f>
        <v/>
      </c>
    </row>
    <row r="2588" spans="1:19" x14ac:dyDescent="0.25">
      <c r="A2588" s="18"/>
      <c r="B2588" s="194" t="s">
        <v>379</v>
      </c>
      <c r="C2588" s="196" t="s">
        <v>458</v>
      </c>
      <c r="D2588" s="31"/>
      <c r="E2588" s="462" t="str">
        <f>IF('11'!$AG$17="","",'11'!$AG$17)</f>
        <v/>
      </c>
      <c r="F2588" s="463"/>
      <c r="G2588" s="463"/>
      <c r="H2588" s="463"/>
      <c r="I2588" s="463"/>
      <c r="J2588" s="463"/>
      <c r="K2588" s="466"/>
      <c r="L2588" s="3"/>
      <c r="Q2588" s="279" t="str">
        <f t="shared" si="166"/>
        <v/>
      </c>
    </row>
    <row r="2589" spans="1:19" x14ac:dyDescent="0.25">
      <c r="A2589" s="18"/>
      <c r="B2589" s="194" t="s">
        <v>381</v>
      </c>
      <c r="C2589" s="196" t="s">
        <v>364</v>
      </c>
      <c r="D2589" s="31"/>
      <c r="E2589" s="462" t="str">
        <f>IF('11'!$AG$20="","",'11'!$AG$20)</f>
        <v/>
      </c>
      <c r="F2589" s="463"/>
      <c r="G2589" s="463"/>
      <c r="H2589" s="463"/>
      <c r="I2589" s="463"/>
      <c r="J2589" s="463"/>
      <c r="K2589" s="466"/>
      <c r="L2589" s="3"/>
      <c r="Q2589" s="279" t="str">
        <f t="shared" si="166"/>
        <v/>
      </c>
    </row>
    <row r="2590" spans="1:19" x14ac:dyDescent="0.25">
      <c r="A2590" s="18"/>
      <c r="B2590" s="194" t="s">
        <v>382</v>
      </c>
      <c r="C2590" s="196" t="s">
        <v>366</v>
      </c>
      <c r="D2590" s="31"/>
      <c r="E2590" s="462" t="str">
        <f>IF('11'!$AG$23="","",'11'!$AG$23)</f>
        <v/>
      </c>
      <c r="F2590" s="463"/>
      <c r="G2590" s="463"/>
      <c r="H2590" s="463"/>
      <c r="I2590" s="463"/>
      <c r="J2590" s="463"/>
      <c r="K2590" s="466"/>
      <c r="L2590" s="3"/>
      <c r="Q2590" s="279" t="str">
        <f t="shared" si="166"/>
        <v/>
      </c>
    </row>
    <row r="2591" spans="1:19" s="268" customFormat="1" ht="8.25" x14ac:dyDescent="0.15">
      <c r="A2591" s="266"/>
      <c r="B2591" s="266"/>
      <c r="C2591" s="266"/>
      <c r="D2591" s="266"/>
      <c r="E2591" s="266"/>
      <c r="F2591" s="266"/>
      <c r="G2591" s="266"/>
      <c r="H2591" s="266"/>
      <c r="I2591" s="266"/>
      <c r="J2591" s="266"/>
      <c r="K2591" s="266"/>
      <c r="L2591" s="267"/>
      <c r="P2591" s="277"/>
      <c r="Q2591" s="277"/>
      <c r="R2591" s="277"/>
      <c r="S2591" s="277"/>
    </row>
    <row r="2592" spans="1:19" x14ac:dyDescent="0.25">
      <c r="A2592" s="18"/>
      <c r="B2592" s="121">
        <v>12</v>
      </c>
      <c r="C2592" s="115" t="s">
        <v>384</v>
      </c>
      <c r="D2592" s="185"/>
      <c r="E2592" s="189"/>
      <c r="F2592" s="189"/>
      <c r="G2592" s="189"/>
      <c r="H2592" s="189"/>
      <c r="I2592" s="189"/>
      <c r="J2592" s="189"/>
      <c r="K2592" s="189"/>
      <c r="L2592" s="3"/>
    </row>
    <row r="2593" spans="1:19" x14ac:dyDescent="0.25">
      <c r="A2593" s="18"/>
      <c r="B2593" s="194" t="s">
        <v>385</v>
      </c>
      <c r="C2593" s="196" t="s">
        <v>459</v>
      </c>
      <c r="D2593" s="31"/>
      <c r="E2593" s="462" t="str">
        <f>IF('12'!$AG$8="","",'12'!$AG$8)</f>
        <v/>
      </c>
      <c r="F2593" s="463"/>
      <c r="G2593" s="463"/>
      <c r="H2593" s="463"/>
      <c r="I2593" s="463"/>
      <c r="J2593" s="463"/>
      <c r="K2593" s="466"/>
      <c r="L2593" s="3"/>
      <c r="Q2593" s="279" t="str">
        <f t="shared" ref="Q2593:Q2599" si="167">E2593</f>
        <v/>
      </c>
    </row>
    <row r="2594" spans="1:19" x14ac:dyDescent="0.25">
      <c r="A2594" s="18"/>
      <c r="B2594" s="194" t="s">
        <v>387</v>
      </c>
      <c r="C2594" s="196" t="s">
        <v>460</v>
      </c>
      <c r="D2594" s="31"/>
      <c r="E2594" s="462" t="str">
        <f>IF('12'!$AG$11="","",'12'!$AG$11)</f>
        <v/>
      </c>
      <c r="F2594" s="463"/>
      <c r="G2594" s="463"/>
      <c r="H2594" s="463"/>
      <c r="I2594" s="463"/>
      <c r="J2594" s="463"/>
      <c r="K2594" s="466"/>
      <c r="L2594" s="3"/>
      <c r="Q2594" s="279" t="str">
        <f t="shared" si="167"/>
        <v/>
      </c>
    </row>
    <row r="2595" spans="1:19" x14ac:dyDescent="0.25">
      <c r="A2595" s="18"/>
      <c r="B2595" s="194" t="s">
        <v>389</v>
      </c>
      <c r="C2595" s="196" t="s">
        <v>454</v>
      </c>
      <c r="D2595" s="31"/>
      <c r="E2595" s="462" t="str">
        <f>IF('12'!$AG$14="","",'12'!$AG$14)</f>
        <v/>
      </c>
      <c r="F2595" s="463"/>
      <c r="G2595" s="463"/>
      <c r="H2595" s="463"/>
      <c r="I2595" s="463"/>
      <c r="J2595" s="463"/>
      <c r="K2595" s="466"/>
      <c r="L2595" s="3"/>
      <c r="Q2595" s="279" t="str">
        <f t="shared" si="167"/>
        <v/>
      </c>
    </row>
    <row r="2596" spans="1:19" x14ac:dyDescent="0.25">
      <c r="A2596" s="18"/>
      <c r="B2596" s="194" t="s">
        <v>391</v>
      </c>
      <c r="C2596" s="196" t="s">
        <v>455</v>
      </c>
      <c r="D2596" s="31"/>
      <c r="E2596" s="462" t="str">
        <f>IF('12'!$AG$17="","",'12'!$AG$17)</f>
        <v/>
      </c>
      <c r="F2596" s="463"/>
      <c r="G2596" s="463"/>
      <c r="H2596" s="463"/>
      <c r="I2596" s="463"/>
      <c r="J2596" s="463"/>
      <c r="K2596" s="466"/>
      <c r="L2596" s="3"/>
      <c r="Q2596" s="279" t="str">
        <f t="shared" si="167"/>
        <v/>
      </c>
    </row>
    <row r="2597" spans="1:19" x14ac:dyDescent="0.25">
      <c r="A2597" s="18"/>
      <c r="B2597" s="194" t="s">
        <v>393</v>
      </c>
      <c r="C2597" s="196" t="s">
        <v>364</v>
      </c>
      <c r="D2597" s="31"/>
      <c r="E2597" s="462" t="str">
        <f>IF('12'!$AG$20="","",'12'!$AG$20)</f>
        <v/>
      </c>
      <c r="F2597" s="463"/>
      <c r="G2597" s="463"/>
      <c r="H2597" s="463"/>
      <c r="I2597" s="463"/>
      <c r="J2597" s="463"/>
      <c r="K2597" s="466"/>
      <c r="L2597" s="3"/>
      <c r="Q2597" s="279" t="str">
        <f t="shared" si="167"/>
        <v/>
      </c>
    </row>
    <row r="2598" spans="1:19" x14ac:dyDescent="0.25">
      <c r="A2598" s="18"/>
      <c r="B2598" s="194" t="s">
        <v>394</v>
      </c>
      <c r="C2598" s="196" t="s">
        <v>461</v>
      </c>
      <c r="D2598" s="31"/>
      <c r="E2598" s="462" t="str">
        <f>IF('12'!$AG$23="","",'12'!$AG$23)</f>
        <v/>
      </c>
      <c r="F2598" s="463"/>
      <c r="G2598" s="463"/>
      <c r="H2598" s="463"/>
      <c r="I2598" s="463"/>
      <c r="J2598" s="463"/>
      <c r="K2598" s="466"/>
      <c r="L2598" s="3"/>
      <c r="Q2598" s="279" t="str">
        <f t="shared" si="167"/>
        <v/>
      </c>
    </row>
    <row r="2599" spans="1:19" x14ac:dyDescent="0.25">
      <c r="A2599" s="18"/>
      <c r="B2599" s="194" t="s">
        <v>396</v>
      </c>
      <c r="C2599" s="196" t="s">
        <v>462</v>
      </c>
      <c r="D2599" s="31"/>
      <c r="E2599" s="462" t="str">
        <f>IF('12'!$AG$26="","",'12'!$AG$26)</f>
        <v/>
      </c>
      <c r="F2599" s="463"/>
      <c r="G2599" s="463"/>
      <c r="H2599" s="463"/>
      <c r="I2599" s="463"/>
      <c r="J2599" s="463"/>
      <c r="K2599" s="466"/>
      <c r="L2599" s="3"/>
      <c r="Q2599" s="279" t="str">
        <f t="shared" si="167"/>
        <v/>
      </c>
    </row>
    <row r="2600" spans="1:19" s="268" customFormat="1" ht="8.25" x14ac:dyDescent="0.15">
      <c r="A2600" s="266"/>
      <c r="B2600" s="266"/>
      <c r="C2600" s="266"/>
      <c r="D2600" s="266"/>
      <c r="E2600" s="266"/>
      <c r="F2600" s="266"/>
      <c r="G2600" s="266"/>
      <c r="H2600" s="266"/>
      <c r="I2600" s="266"/>
      <c r="J2600" s="266"/>
      <c r="K2600" s="266"/>
      <c r="L2600" s="267"/>
      <c r="P2600" s="277"/>
      <c r="Q2600" s="277"/>
      <c r="R2600" s="277"/>
      <c r="S2600" s="277"/>
    </row>
    <row r="2601" spans="1:19" x14ac:dyDescent="0.25">
      <c r="A2601" s="18"/>
      <c r="B2601" s="121">
        <v>13</v>
      </c>
      <c r="C2601" s="115" t="s">
        <v>463</v>
      </c>
      <c r="D2601" s="185"/>
      <c r="E2601" s="189"/>
      <c r="F2601" s="189"/>
      <c r="G2601" s="189"/>
      <c r="H2601" s="189"/>
      <c r="I2601" s="189"/>
      <c r="J2601" s="189"/>
      <c r="K2601" s="189"/>
      <c r="L2601" s="3"/>
    </row>
    <row r="2602" spans="1:19" x14ac:dyDescent="0.25">
      <c r="A2602" s="18"/>
      <c r="B2602" s="194" t="s">
        <v>400</v>
      </c>
      <c r="C2602" s="196" t="s">
        <v>481</v>
      </c>
      <c r="D2602" s="31"/>
      <c r="E2602" s="462" t="str">
        <f>IF('13'!$AG$8="","",'13'!$AG$8)</f>
        <v/>
      </c>
      <c r="F2602" s="463"/>
      <c r="G2602" s="463"/>
      <c r="H2602" s="463"/>
      <c r="I2602" s="463"/>
      <c r="J2602" s="463"/>
      <c r="K2602" s="466"/>
      <c r="L2602" s="3"/>
      <c r="Q2602" s="279" t="str">
        <f t="shared" ref="Q2602:Q2605" si="168">E2602</f>
        <v/>
      </c>
    </row>
    <row r="2603" spans="1:19" x14ac:dyDescent="0.25">
      <c r="A2603" s="18"/>
      <c r="B2603" s="194" t="s">
        <v>402</v>
      </c>
      <c r="C2603" s="196" t="s">
        <v>465</v>
      </c>
      <c r="D2603" s="31"/>
      <c r="E2603" s="462" t="str">
        <f>IF('13'!$AG$11="","",'13'!$AG$11)</f>
        <v/>
      </c>
      <c r="F2603" s="463"/>
      <c r="G2603" s="463"/>
      <c r="H2603" s="463"/>
      <c r="I2603" s="463"/>
      <c r="J2603" s="463"/>
      <c r="K2603" s="466"/>
      <c r="L2603" s="3"/>
      <c r="Q2603" s="279" t="str">
        <f t="shared" si="168"/>
        <v/>
      </c>
    </row>
    <row r="2604" spans="1:19" x14ac:dyDescent="0.25">
      <c r="A2604" s="18"/>
      <c r="B2604" s="194" t="s">
        <v>404</v>
      </c>
      <c r="C2604" s="196" t="s">
        <v>454</v>
      </c>
      <c r="D2604" s="31"/>
      <c r="E2604" s="462" t="str">
        <f>IF('13'!$AG$14="","",'13'!$AG$14)</f>
        <v/>
      </c>
      <c r="F2604" s="463"/>
      <c r="G2604" s="463"/>
      <c r="H2604" s="463"/>
      <c r="I2604" s="463"/>
      <c r="J2604" s="463"/>
      <c r="K2604" s="466"/>
      <c r="L2604" s="3"/>
      <c r="Q2604" s="279" t="str">
        <f t="shared" si="168"/>
        <v/>
      </c>
    </row>
    <row r="2605" spans="1:19" x14ac:dyDescent="0.25">
      <c r="A2605" s="18"/>
      <c r="B2605" s="194" t="s">
        <v>407</v>
      </c>
      <c r="C2605" s="196" t="s">
        <v>455</v>
      </c>
      <c r="D2605" s="31"/>
      <c r="E2605" s="462" t="str">
        <f>IF('13'!$AG$17="","",'13'!$AG$17)</f>
        <v/>
      </c>
      <c r="F2605" s="463"/>
      <c r="G2605" s="463"/>
      <c r="H2605" s="463"/>
      <c r="I2605" s="463"/>
      <c r="J2605" s="463"/>
      <c r="K2605" s="466"/>
      <c r="L2605" s="3"/>
      <c r="Q2605" s="279" t="str">
        <f t="shared" si="168"/>
        <v/>
      </c>
    </row>
    <row r="2606" spans="1:19" s="268" customFormat="1" ht="8.25" x14ac:dyDescent="0.15">
      <c r="A2606" s="266"/>
      <c r="B2606" s="266"/>
      <c r="C2606" s="266"/>
      <c r="D2606" s="266"/>
      <c r="E2606" s="266"/>
      <c r="F2606" s="266"/>
      <c r="G2606" s="266"/>
      <c r="H2606" s="266"/>
      <c r="I2606" s="266"/>
      <c r="J2606" s="266"/>
      <c r="K2606" s="266"/>
      <c r="L2606" s="267"/>
      <c r="P2606" s="277"/>
      <c r="Q2606" s="277"/>
      <c r="R2606" s="277"/>
      <c r="S2606" s="277"/>
    </row>
    <row r="2607" spans="1:19" x14ac:dyDescent="0.25">
      <c r="A2607" s="18"/>
      <c r="B2607" s="121">
        <v>14</v>
      </c>
      <c r="C2607" s="115" t="s">
        <v>409</v>
      </c>
      <c r="D2607" s="185"/>
      <c r="E2607" s="189"/>
      <c r="F2607" s="189"/>
      <c r="G2607" s="189"/>
      <c r="H2607" s="189"/>
      <c r="I2607" s="189"/>
      <c r="J2607" s="189"/>
      <c r="K2607" s="189"/>
      <c r="L2607" s="3"/>
    </row>
    <row r="2608" spans="1:19" x14ac:dyDescent="0.25">
      <c r="A2608" s="18"/>
      <c r="B2608" s="194" t="s">
        <v>410</v>
      </c>
      <c r="C2608" s="196" t="s">
        <v>460</v>
      </c>
      <c r="D2608" s="31"/>
      <c r="E2608" s="462" t="str">
        <f>IF('14'!$AG$8="","",'14'!$AG$8)</f>
        <v/>
      </c>
      <c r="F2608" s="463"/>
      <c r="G2608" s="463"/>
      <c r="H2608" s="463"/>
      <c r="I2608" s="463"/>
      <c r="J2608" s="463"/>
      <c r="K2608" s="466"/>
      <c r="L2608" s="3"/>
      <c r="Q2608" s="279" t="str">
        <f t="shared" ref="Q2608:Q2610" si="169">E2608</f>
        <v/>
      </c>
    </row>
    <row r="2609" spans="1:19" x14ac:dyDescent="0.25">
      <c r="A2609" s="18"/>
      <c r="B2609" s="194" t="s">
        <v>411</v>
      </c>
      <c r="C2609" s="196" t="s">
        <v>454</v>
      </c>
      <c r="D2609" s="31"/>
      <c r="E2609" s="462" t="str">
        <f>IF('14'!$AG$11="","",'14'!$AG$11)</f>
        <v/>
      </c>
      <c r="F2609" s="463"/>
      <c r="G2609" s="463"/>
      <c r="H2609" s="463"/>
      <c r="I2609" s="463"/>
      <c r="J2609" s="463"/>
      <c r="K2609" s="466"/>
      <c r="L2609" s="3"/>
      <c r="Q2609" s="279" t="str">
        <f t="shared" si="169"/>
        <v/>
      </c>
    </row>
    <row r="2610" spans="1:19" x14ac:dyDescent="0.25">
      <c r="A2610" s="18"/>
      <c r="B2610" s="194" t="s">
        <v>413</v>
      </c>
      <c r="C2610" s="196" t="s">
        <v>455</v>
      </c>
      <c r="D2610" s="31"/>
      <c r="E2610" s="462" t="str">
        <f>IF('14'!$AG$14="","",'14'!$AG$14)</f>
        <v/>
      </c>
      <c r="F2610" s="463"/>
      <c r="G2610" s="463"/>
      <c r="H2610" s="463"/>
      <c r="I2610" s="463"/>
      <c r="J2610" s="463"/>
      <c r="K2610" s="466"/>
      <c r="L2610" s="3"/>
      <c r="Q2610" s="279" t="str">
        <f t="shared" si="169"/>
        <v/>
      </c>
    </row>
    <row r="2611" spans="1:19" x14ac:dyDescent="0.25">
      <c r="B2611" s="77"/>
      <c r="C2611" s="3"/>
      <c r="D2611" s="3"/>
      <c r="E2611" s="282"/>
      <c r="F2611" s="282"/>
      <c r="G2611" s="282"/>
      <c r="H2611" s="282"/>
      <c r="I2611" s="282"/>
      <c r="J2611" s="282"/>
      <c r="K2611" s="282"/>
      <c r="L2611" s="3"/>
    </row>
    <row r="2612" spans="1:19" ht="15.75" thickBot="1" x14ac:dyDescent="0.3">
      <c r="A2612" s="111"/>
      <c r="B2612" s="469" t="str">
        <f>CONCATENATE("Surveillance system report: ",'1'!$D$13)</f>
        <v xml:space="preserve">Surveillance system report: </v>
      </c>
      <c r="C2612" s="469"/>
      <c r="D2612" s="469"/>
      <c r="E2612" s="469"/>
      <c r="F2612" s="469"/>
      <c r="G2612" s="469"/>
      <c r="H2612" s="469"/>
      <c r="I2612" s="469"/>
      <c r="J2612" s="469"/>
      <c r="K2612" s="469"/>
      <c r="L2612" s="3"/>
    </row>
    <row r="2613" spans="1:19" s="268" customFormat="1" x14ac:dyDescent="0.15">
      <c r="A2613" s="266"/>
      <c r="B2613" s="465" t="str">
        <f>CONCATENATE("Surveillance component: ",$B$56)</f>
        <v xml:space="preserve">Surveillance component: </v>
      </c>
      <c r="C2613" s="465"/>
      <c r="D2613" s="465"/>
      <c r="E2613" s="465"/>
      <c r="F2613" s="465"/>
      <c r="G2613" s="465"/>
      <c r="H2613" s="465"/>
      <c r="I2613" s="465"/>
      <c r="J2613" s="465"/>
      <c r="K2613" s="465"/>
      <c r="L2613" s="267"/>
      <c r="P2613" s="277"/>
      <c r="Q2613" s="277"/>
      <c r="R2613" s="277"/>
      <c r="S2613" s="277"/>
    </row>
    <row r="2614" spans="1:19" ht="15" customHeight="1" x14ac:dyDescent="0.25">
      <c r="A2614" s="111"/>
      <c r="B2614" s="121">
        <v>3</v>
      </c>
      <c r="C2614" s="115" t="s">
        <v>137</v>
      </c>
      <c r="D2614" s="189"/>
      <c r="E2614" s="88"/>
      <c r="F2614" s="189"/>
      <c r="G2614" s="189"/>
      <c r="H2614" s="189"/>
      <c r="I2614" s="189"/>
      <c r="J2614" s="189"/>
      <c r="K2614" s="189"/>
      <c r="L2614" s="3"/>
    </row>
    <row r="2615" spans="1:19" ht="15" customHeight="1" x14ac:dyDescent="0.25">
      <c r="A2615" s="18"/>
      <c r="B2615" s="194" t="s">
        <v>138</v>
      </c>
      <c r="C2615" s="195" t="s">
        <v>11</v>
      </c>
      <c r="D2615" s="31"/>
      <c r="E2615" s="462" t="str">
        <f>IF('3'!$AH$8="","",'3'!$AH$8)</f>
        <v/>
      </c>
      <c r="F2615" s="463"/>
      <c r="G2615" s="463"/>
      <c r="H2615" s="464" t="str">
        <f>IF('3'!$AH$10="","",'3'!$AH$10)</f>
        <v/>
      </c>
      <c r="I2615" s="464"/>
      <c r="J2615" s="464"/>
      <c r="K2615" s="464"/>
      <c r="L2615" s="3"/>
      <c r="P2615" s="43" t="str">
        <f>H2615</f>
        <v/>
      </c>
      <c r="Q2615" s="278"/>
      <c r="R2615" s="279" t="str">
        <f>H2615</f>
        <v/>
      </c>
    </row>
    <row r="2616" spans="1:19" ht="15" customHeight="1" x14ac:dyDescent="0.25">
      <c r="A2616" s="18"/>
      <c r="B2616" s="194" t="s">
        <v>164</v>
      </c>
      <c r="C2616" s="195" t="s">
        <v>90</v>
      </c>
      <c r="D2616" s="31"/>
      <c r="E2616" s="462" t="str">
        <f>IF('3'!$AH$13="","",'3'!$AH$13)</f>
        <v/>
      </c>
      <c r="F2616" s="463"/>
      <c r="G2616" s="463"/>
      <c r="H2616" s="464" t="str">
        <f>IF('3'!$AH$15="","",'3'!$AH$15)</f>
        <v/>
      </c>
      <c r="I2616" s="464"/>
      <c r="J2616" s="464"/>
      <c r="K2616" s="464"/>
      <c r="L2616" s="3"/>
      <c r="Q2616" s="278"/>
      <c r="R2616" s="279" t="str">
        <f>H2616</f>
        <v/>
      </c>
    </row>
    <row r="2617" spans="1:19" s="119" customFormat="1" ht="15" customHeight="1" x14ac:dyDescent="0.2">
      <c r="A2617" s="113"/>
      <c r="B2617" s="194" t="s">
        <v>212</v>
      </c>
      <c r="C2617" s="195" t="s">
        <v>91</v>
      </c>
      <c r="D2617" s="71"/>
      <c r="E2617" s="462" t="str">
        <f>IF('3'!$AH$18="","",'3'!$AH$18)</f>
        <v/>
      </c>
      <c r="F2617" s="463"/>
      <c r="G2617" s="463"/>
      <c r="H2617" s="464" t="str">
        <f>IF('3'!$AH$20="","",'3'!$AH$20)</f>
        <v/>
      </c>
      <c r="I2617" s="464"/>
      <c r="J2617" s="464"/>
      <c r="K2617" s="464"/>
      <c r="L2617" s="77"/>
      <c r="P2617" s="281"/>
      <c r="Q2617" s="278"/>
      <c r="R2617" s="279" t="str">
        <f>H2617</f>
        <v/>
      </c>
      <c r="S2617" s="281"/>
    </row>
    <row r="2618" spans="1:19" s="119" customFormat="1" ht="15" customHeight="1" x14ac:dyDescent="0.2">
      <c r="A2618" s="113"/>
      <c r="B2618" s="194" t="s">
        <v>215</v>
      </c>
      <c r="C2618" s="195" t="s">
        <v>213</v>
      </c>
      <c r="D2618" s="71"/>
      <c r="E2618" s="462" t="str">
        <f>IF('3'!$AH$23="","",'3'!$AH$23)</f>
        <v/>
      </c>
      <c r="F2618" s="463"/>
      <c r="G2618" s="463"/>
      <c r="H2618" s="463"/>
      <c r="I2618" s="463"/>
      <c r="J2618" s="463"/>
      <c r="K2618" s="466"/>
      <c r="L2618" s="77"/>
      <c r="P2618" s="281"/>
      <c r="Q2618" s="279" t="str">
        <f>E2618</f>
        <v/>
      </c>
      <c r="R2618" s="281"/>
      <c r="S2618" s="281"/>
    </row>
    <row r="2619" spans="1:19" s="119" customFormat="1" ht="15" customHeight="1" x14ac:dyDescent="0.2">
      <c r="A2619" s="113"/>
      <c r="B2619" s="194" t="s">
        <v>216</v>
      </c>
      <c r="C2619" s="195" t="s">
        <v>426</v>
      </c>
      <c r="D2619" s="71"/>
      <c r="E2619" s="462" t="str">
        <f>IF('3'!$AH$26="","",'3'!$AH$26)</f>
        <v/>
      </c>
      <c r="F2619" s="463"/>
      <c r="G2619" s="463"/>
      <c r="H2619" s="463"/>
      <c r="I2619" s="463"/>
      <c r="J2619" s="463"/>
      <c r="K2619" s="466"/>
      <c r="L2619" s="77"/>
      <c r="P2619" s="281"/>
      <c r="Q2619" s="279" t="str">
        <f>E2619</f>
        <v/>
      </c>
      <c r="R2619" s="281"/>
      <c r="S2619" s="281"/>
    </row>
    <row r="2620" spans="1:19" ht="15" customHeight="1" x14ac:dyDescent="0.25">
      <c r="A2620" s="18"/>
      <c r="B2620" s="194" t="s">
        <v>219</v>
      </c>
      <c r="C2620" s="195" t="s">
        <v>217</v>
      </c>
      <c r="D2620" s="31"/>
      <c r="E2620" s="462" t="str">
        <f>IF('3'!$AH$29="","",'3'!$AH$29)</f>
        <v/>
      </c>
      <c r="F2620" s="463"/>
      <c r="G2620" s="463"/>
      <c r="H2620" s="463"/>
      <c r="I2620" s="463"/>
      <c r="J2620" s="463"/>
      <c r="K2620" s="466"/>
      <c r="L2620" s="3"/>
      <c r="Q2620" s="279" t="str">
        <f>E2620</f>
        <v/>
      </c>
    </row>
    <row r="2621" spans="1:19" s="119" customFormat="1" ht="15" customHeight="1" x14ac:dyDescent="0.2">
      <c r="A2621" s="113"/>
      <c r="B2621" s="194" t="s">
        <v>803</v>
      </c>
      <c r="C2621" s="195" t="s">
        <v>220</v>
      </c>
      <c r="D2621" s="71"/>
      <c r="E2621" s="462" t="str">
        <f>IF('3'!$AH$33="","",'3'!$AH$33)</f>
        <v/>
      </c>
      <c r="F2621" s="463"/>
      <c r="G2621" s="463"/>
      <c r="H2621" s="463"/>
      <c r="I2621" s="463"/>
      <c r="J2621" s="463"/>
      <c r="K2621" s="466"/>
      <c r="L2621" s="77"/>
      <c r="P2621" s="281"/>
      <c r="Q2621" s="279" t="str">
        <f>E2621</f>
        <v/>
      </c>
      <c r="R2621" s="281"/>
      <c r="S2621" s="281"/>
    </row>
    <row r="2622" spans="1:19" s="268" customFormat="1" ht="8.25" x14ac:dyDescent="0.15">
      <c r="A2622" s="266"/>
      <c r="B2622" s="266"/>
      <c r="C2622" s="266"/>
      <c r="D2622" s="266"/>
      <c r="E2622" s="266"/>
      <c r="F2622" s="266"/>
      <c r="G2622" s="266"/>
      <c r="H2622" s="266"/>
      <c r="I2622" s="266"/>
      <c r="J2622" s="266"/>
      <c r="K2622" s="266"/>
      <c r="L2622" s="267"/>
      <c r="P2622" s="277"/>
      <c r="Q2622" s="277"/>
      <c r="R2622" s="277"/>
      <c r="S2622" s="277"/>
    </row>
    <row r="2623" spans="1:19" x14ac:dyDescent="0.25">
      <c r="A2623" s="18"/>
      <c r="B2623" s="121">
        <v>4</v>
      </c>
      <c r="C2623" s="115" t="s">
        <v>221</v>
      </c>
      <c r="D2623" s="185"/>
      <c r="E2623" s="189"/>
      <c r="F2623" s="189"/>
      <c r="G2623" s="189"/>
      <c r="H2623" s="189"/>
      <c r="I2623" s="189"/>
      <c r="J2623" s="189"/>
      <c r="K2623" s="189"/>
      <c r="L2623" s="3"/>
    </row>
    <row r="2624" spans="1:19" x14ac:dyDescent="0.25">
      <c r="A2624" s="18"/>
      <c r="B2624" s="194" t="s">
        <v>222</v>
      </c>
      <c r="C2624" s="195" t="s">
        <v>223</v>
      </c>
      <c r="D2624" s="31"/>
      <c r="E2624" s="462" t="str">
        <f>IF('4'!$AH$8="","",'4'!$AH$8)</f>
        <v/>
      </c>
      <c r="F2624" s="463"/>
      <c r="G2624" s="463"/>
      <c r="H2624" s="463"/>
      <c r="I2624" s="463"/>
      <c r="J2624" s="463"/>
      <c r="K2624" s="466"/>
      <c r="L2624" s="3"/>
      <c r="Q2624" s="279" t="str">
        <f>E2624</f>
        <v/>
      </c>
    </row>
    <row r="2625" spans="1:19" x14ac:dyDescent="0.25">
      <c r="A2625" s="18"/>
      <c r="B2625" s="194" t="s">
        <v>226</v>
      </c>
      <c r="C2625" s="195" t="s">
        <v>224</v>
      </c>
      <c r="D2625" s="31"/>
      <c r="E2625" s="462" t="str">
        <f>IF('4'!$AH$11="","",'4'!$AH$11)</f>
        <v/>
      </c>
      <c r="F2625" s="463"/>
      <c r="G2625" s="463"/>
      <c r="H2625" s="463"/>
      <c r="I2625" s="463"/>
      <c r="J2625" s="463"/>
      <c r="K2625" s="466"/>
      <c r="L2625" s="3"/>
      <c r="Q2625" s="279" t="str">
        <f>E2625</f>
        <v/>
      </c>
    </row>
    <row r="2626" spans="1:19" x14ac:dyDescent="0.25">
      <c r="A2626" s="18"/>
      <c r="B2626" s="194" t="s">
        <v>225</v>
      </c>
      <c r="C2626" s="195" t="s">
        <v>227</v>
      </c>
      <c r="D2626" s="31"/>
      <c r="E2626" s="462" t="str">
        <f>IF('4'!$AH$14="","",'4'!$AH$14)</f>
        <v/>
      </c>
      <c r="F2626" s="463"/>
      <c r="G2626" s="463"/>
      <c r="H2626" s="463"/>
      <c r="I2626" s="463"/>
      <c r="J2626" s="463"/>
      <c r="K2626" s="466"/>
      <c r="L2626" s="3"/>
      <c r="Q2626" s="279" t="str">
        <f>E2626</f>
        <v/>
      </c>
    </row>
    <row r="2627" spans="1:19" x14ac:dyDescent="0.25">
      <c r="A2627" s="18"/>
      <c r="B2627" s="194" t="s">
        <v>228</v>
      </c>
      <c r="C2627" s="195" t="s">
        <v>229</v>
      </c>
      <c r="D2627" s="31"/>
      <c r="E2627" s="462" t="str">
        <f>IF('4'!$AH$17="","",'4'!$AH$17)</f>
        <v/>
      </c>
      <c r="F2627" s="463"/>
      <c r="G2627" s="463"/>
      <c r="H2627" s="463"/>
      <c r="I2627" s="463"/>
      <c r="J2627" s="463"/>
      <c r="K2627" s="466"/>
      <c r="L2627" s="3"/>
      <c r="Q2627" s="279" t="str">
        <f>E2627</f>
        <v/>
      </c>
    </row>
    <row r="2628" spans="1:19" x14ac:dyDescent="0.25">
      <c r="A2628" s="18"/>
      <c r="B2628" s="194" t="s">
        <v>230</v>
      </c>
      <c r="C2628" s="195" t="s">
        <v>427</v>
      </c>
      <c r="D2628" s="31"/>
      <c r="E2628" s="462" t="str">
        <f>IF('4'!$AH$20="","",'4'!$AH$20)</f>
        <v/>
      </c>
      <c r="F2628" s="463"/>
      <c r="G2628" s="463"/>
      <c r="H2628" s="463"/>
      <c r="I2628" s="463"/>
      <c r="J2628" s="463"/>
      <c r="K2628" s="466"/>
      <c r="L2628" s="3"/>
      <c r="Q2628" s="279" t="str">
        <f>E2628</f>
        <v/>
      </c>
    </row>
    <row r="2629" spans="1:19" s="268" customFormat="1" ht="8.25" x14ac:dyDescent="0.15">
      <c r="A2629" s="266"/>
      <c r="B2629" s="266"/>
      <c r="C2629" s="266"/>
      <c r="D2629" s="266"/>
      <c r="E2629" s="266"/>
      <c r="F2629" s="266"/>
      <c r="G2629" s="266"/>
      <c r="H2629" s="266"/>
      <c r="I2629" s="266"/>
      <c r="J2629" s="266"/>
      <c r="K2629" s="266"/>
      <c r="L2629" s="267"/>
      <c r="P2629" s="277"/>
      <c r="Q2629" s="277"/>
      <c r="R2629" s="277"/>
      <c r="S2629" s="277"/>
    </row>
    <row r="2630" spans="1:19" x14ac:dyDescent="0.25">
      <c r="A2630" s="18"/>
      <c r="B2630" s="121">
        <v>5</v>
      </c>
      <c r="C2630" s="115" t="s">
        <v>231</v>
      </c>
      <c r="D2630" s="201">
        <f>FormControl!C2705</f>
        <v>0</v>
      </c>
      <c r="E2630" s="270">
        <f>FormControl!$R$154</f>
        <v>0</v>
      </c>
      <c r="F2630" s="189"/>
      <c r="G2630" s="189"/>
      <c r="H2630" s="189"/>
      <c r="I2630" s="189"/>
      <c r="J2630" s="189"/>
      <c r="K2630" s="189"/>
      <c r="L2630" s="3"/>
    </row>
    <row r="2631" spans="1:19" x14ac:dyDescent="0.25">
      <c r="A2631" s="18"/>
      <c r="B2631" s="123"/>
      <c r="C2631" s="118" t="s">
        <v>595</v>
      </c>
      <c r="D2631" s="192"/>
      <c r="E2631" s="192"/>
      <c r="F2631" s="192"/>
      <c r="G2631" s="192"/>
      <c r="H2631" s="192"/>
      <c r="I2631" s="192"/>
      <c r="J2631" s="192"/>
      <c r="K2631" s="192"/>
      <c r="L2631" s="3"/>
    </row>
    <row r="2632" spans="1:19" x14ac:dyDescent="0.25">
      <c r="A2632" s="18"/>
      <c r="B2632" s="194" t="s">
        <v>233</v>
      </c>
      <c r="C2632" s="196" t="s">
        <v>428</v>
      </c>
      <c r="D2632" s="31"/>
      <c r="E2632" s="462" t="str">
        <f>IF('5'!$AH$12="","",'5'!$AH$12)</f>
        <v/>
      </c>
      <c r="F2632" s="463"/>
      <c r="G2632" s="463"/>
      <c r="H2632" s="463"/>
      <c r="I2632" s="463"/>
      <c r="J2632" s="463"/>
      <c r="K2632" s="466"/>
      <c r="L2632" s="3"/>
      <c r="Q2632" s="279" t="str">
        <f t="shared" ref="Q2632:Q2637" si="170">E2632</f>
        <v/>
      </c>
    </row>
    <row r="2633" spans="1:19" ht="25.5" x14ac:dyDescent="0.25">
      <c r="A2633" s="18"/>
      <c r="B2633" s="194" t="s">
        <v>234</v>
      </c>
      <c r="C2633" s="196" t="s">
        <v>239</v>
      </c>
      <c r="D2633" s="31"/>
      <c r="E2633" s="462" t="str">
        <f>IF('5'!$AH$13="","",'5'!$AH$13)</f>
        <v/>
      </c>
      <c r="F2633" s="463"/>
      <c r="G2633" s="463"/>
      <c r="H2633" s="463"/>
      <c r="I2633" s="463"/>
      <c r="J2633" s="463"/>
      <c r="K2633" s="466"/>
      <c r="L2633" s="3"/>
      <c r="Q2633" s="279" t="str">
        <f t="shared" si="170"/>
        <v/>
      </c>
    </row>
    <row r="2634" spans="1:19" ht="25.5" x14ac:dyDescent="0.25">
      <c r="A2634" s="18"/>
      <c r="B2634" s="194" t="s">
        <v>235</v>
      </c>
      <c r="C2634" s="196" t="s">
        <v>240</v>
      </c>
      <c r="D2634" s="31"/>
      <c r="E2634" s="462" t="str">
        <f>IF('5'!$AH$14="","",'5'!$AH$14)</f>
        <v/>
      </c>
      <c r="F2634" s="463"/>
      <c r="G2634" s="463"/>
      <c r="H2634" s="463"/>
      <c r="I2634" s="463"/>
      <c r="J2634" s="463"/>
      <c r="K2634" s="466"/>
      <c r="L2634" s="3"/>
      <c r="Q2634" s="279" t="str">
        <f t="shared" si="170"/>
        <v/>
      </c>
    </row>
    <row r="2635" spans="1:19" x14ac:dyDescent="0.25">
      <c r="A2635" s="18"/>
      <c r="B2635" s="194" t="s">
        <v>236</v>
      </c>
      <c r="C2635" s="196" t="s">
        <v>241</v>
      </c>
      <c r="D2635" s="31"/>
      <c r="E2635" s="462" t="str">
        <f>IF('5'!$AH$15="","",'5'!$AH$15)</f>
        <v/>
      </c>
      <c r="F2635" s="463"/>
      <c r="G2635" s="463"/>
      <c r="H2635" s="463"/>
      <c r="I2635" s="463"/>
      <c r="J2635" s="463"/>
      <c r="K2635" s="466"/>
      <c r="L2635" s="3"/>
      <c r="Q2635" s="279" t="str">
        <f t="shared" si="170"/>
        <v/>
      </c>
    </row>
    <row r="2636" spans="1:19" x14ac:dyDescent="0.25">
      <c r="A2636" s="18"/>
      <c r="B2636" s="194" t="s">
        <v>237</v>
      </c>
      <c r="C2636" s="196" t="s">
        <v>242</v>
      </c>
      <c r="D2636" s="31"/>
      <c r="E2636" s="462" t="str">
        <f>IF('5'!$AH$16="","",'5'!$AH$16)</f>
        <v/>
      </c>
      <c r="F2636" s="463"/>
      <c r="G2636" s="463"/>
      <c r="H2636" s="463"/>
      <c r="I2636" s="463"/>
      <c r="J2636" s="463"/>
      <c r="K2636" s="466"/>
      <c r="L2636" s="3"/>
      <c r="Q2636" s="279" t="str">
        <f t="shared" si="170"/>
        <v/>
      </c>
    </row>
    <row r="2637" spans="1:19" x14ac:dyDescent="0.25">
      <c r="A2637" s="18"/>
      <c r="B2637" s="194" t="s">
        <v>238</v>
      </c>
      <c r="C2637" s="196" t="s">
        <v>243</v>
      </c>
      <c r="D2637" s="31"/>
      <c r="E2637" s="462" t="str">
        <f>IF('5'!$AH$17="","",'5'!$AH$17)</f>
        <v/>
      </c>
      <c r="F2637" s="463"/>
      <c r="G2637" s="463"/>
      <c r="H2637" s="463"/>
      <c r="I2637" s="463"/>
      <c r="J2637" s="463"/>
      <c r="K2637" s="466"/>
      <c r="L2637" s="3"/>
      <c r="Q2637" s="279" t="str">
        <f t="shared" si="170"/>
        <v/>
      </c>
    </row>
    <row r="2638" spans="1:19" x14ac:dyDescent="0.25">
      <c r="A2638" s="18"/>
      <c r="B2638" s="123"/>
      <c r="C2638" s="118" t="s">
        <v>245</v>
      </c>
      <c r="D2638" s="192"/>
      <c r="E2638" s="192"/>
      <c r="F2638" s="192"/>
      <c r="G2638" s="192"/>
      <c r="H2638" s="192"/>
      <c r="I2638" s="192"/>
      <c r="J2638" s="192"/>
      <c r="K2638" s="192"/>
      <c r="L2638" s="3"/>
    </row>
    <row r="2639" spans="1:19" x14ac:dyDescent="0.25">
      <c r="A2639" s="18"/>
      <c r="B2639" s="194" t="s">
        <v>233</v>
      </c>
      <c r="C2639" s="196" t="s">
        <v>428</v>
      </c>
      <c r="D2639" s="31"/>
      <c r="E2639" s="462" t="str">
        <f>IF('5'!$AH$20="","",'5'!$AH$20)</f>
        <v/>
      </c>
      <c r="F2639" s="463"/>
      <c r="G2639" s="463"/>
      <c r="H2639" s="463"/>
      <c r="I2639" s="463"/>
      <c r="J2639" s="463"/>
      <c r="K2639" s="466"/>
      <c r="L2639" s="3"/>
      <c r="Q2639" s="279" t="str">
        <f t="shared" ref="Q2639:Q2644" si="171">E2639</f>
        <v/>
      </c>
    </row>
    <row r="2640" spans="1:19" ht="25.5" x14ac:dyDescent="0.25">
      <c r="A2640" s="18"/>
      <c r="B2640" s="194" t="s">
        <v>234</v>
      </c>
      <c r="C2640" s="196" t="s">
        <v>239</v>
      </c>
      <c r="D2640" s="31"/>
      <c r="E2640" s="462" t="str">
        <f>IF('5'!$AH$21="","",'5'!$AH$21)</f>
        <v/>
      </c>
      <c r="F2640" s="463"/>
      <c r="G2640" s="463"/>
      <c r="H2640" s="463"/>
      <c r="I2640" s="463"/>
      <c r="J2640" s="463"/>
      <c r="K2640" s="466"/>
      <c r="L2640" s="3"/>
      <c r="Q2640" s="279" t="str">
        <f t="shared" si="171"/>
        <v/>
      </c>
    </row>
    <row r="2641" spans="1:17" ht="25.5" x14ac:dyDescent="0.25">
      <c r="A2641" s="18"/>
      <c r="B2641" s="194" t="s">
        <v>235</v>
      </c>
      <c r="C2641" s="196" t="s">
        <v>240</v>
      </c>
      <c r="D2641" s="31"/>
      <c r="E2641" s="462" t="str">
        <f>IF('5'!$AH$22="","",'5'!$AH$22)</f>
        <v/>
      </c>
      <c r="F2641" s="463"/>
      <c r="G2641" s="463"/>
      <c r="H2641" s="463"/>
      <c r="I2641" s="463"/>
      <c r="J2641" s="463"/>
      <c r="K2641" s="466"/>
      <c r="L2641" s="3"/>
      <c r="Q2641" s="279" t="str">
        <f t="shared" si="171"/>
        <v/>
      </c>
    </row>
    <row r="2642" spans="1:17" x14ac:dyDescent="0.25">
      <c r="A2642" s="18"/>
      <c r="B2642" s="194" t="s">
        <v>236</v>
      </c>
      <c r="C2642" s="196" t="s">
        <v>241</v>
      </c>
      <c r="D2642" s="31"/>
      <c r="E2642" s="462" t="str">
        <f>IF('5'!$AH$23="","",'5'!$AH$23)</f>
        <v/>
      </c>
      <c r="F2642" s="463"/>
      <c r="G2642" s="463"/>
      <c r="H2642" s="463"/>
      <c r="I2642" s="463"/>
      <c r="J2642" s="463"/>
      <c r="K2642" s="466"/>
      <c r="L2642" s="3"/>
      <c r="Q2642" s="279" t="str">
        <f t="shared" si="171"/>
        <v/>
      </c>
    </row>
    <row r="2643" spans="1:17" x14ac:dyDescent="0.25">
      <c r="A2643" s="18"/>
      <c r="B2643" s="194" t="s">
        <v>237</v>
      </c>
      <c r="C2643" s="196" t="s">
        <v>242</v>
      </c>
      <c r="D2643" s="31"/>
      <c r="E2643" s="462" t="str">
        <f>IF('5'!$AH$24="","",'5'!$AH$24)</f>
        <v/>
      </c>
      <c r="F2643" s="463"/>
      <c r="G2643" s="463"/>
      <c r="H2643" s="463"/>
      <c r="I2643" s="463"/>
      <c r="J2643" s="463"/>
      <c r="K2643" s="466"/>
      <c r="L2643" s="3"/>
      <c r="Q2643" s="279" t="str">
        <f t="shared" si="171"/>
        <v/>
      </c>
    </row>
    <row r="2644" spans="1:17" x14ac:dyDescent="0.25">
      <c r="A2644" s="18"/>
      <c r="B2644" s="194" t="s">
        <v>238</v>
      </c>
      <c r="C2644" s="196" t="s">
        <v>243</v>
      </c>
      <c r="D2644" s="31"/>
      <c r="E2644" s="462" t="str">
        <f>IF('5'!$AH$25="","",'5'!$AH$25)</f>
        <v/>
      </c>
      <c r="F2644" s="463"/>
      <c r="G2644" s="463"/>
      <c r="H2644" s="463"/>
      <c r="I2644" s="463"/>
      <c r="J2644" s="463"/>
      <c r="K2644" s="466"/>
      <c r="L2644" s="3"/>
      <c r="Q2644" s="279" t="str">
        <f t="shared" si="171"/>
        <v/>
      </c>
    </row>
    <row r="2645" spans="1:17" x14ac:dyDescent="0.25">
      <c r="A2645" s="18"/>
      <c r="B2645" s="123"/>
      <c r="C2645" s="118" t="s">
        <v>246</v>
      </c>
      <c r="D2645" s="192"/>
      <c r="E2645" s="192"/>
      <c r="F2645" s="192"/>
      <c r="G2645" s="192"/>
      <c r="H2645" s="192"/>
      <c r="I2645" s="192"/>
      <c r="J2645" s="192"/>
      <c r="K2645" s="192"/>
      <c r="L2645" s="3"/>
    </row>
    <row r="2646" spans="1:17" x14ac:dyDescent="0.25">
      <c r="A2646" s="18"/>
      <c r="B2646" s="194" t="s">
        <v>233</v>
      </c>
      <c r="C2646" s="196" t="s">
        <v>428</v>
      </c>
      <c r="D2646" s="31"/>
      <c r="E2646" s="462" t="str">
        <f>IF('5'!$AH$28="","",'5'!$AH$28)</f>
        <v/>
      </c>
      <c r="F2646" s="463"/>
      <c r="G2646" s="463"/>
      <c r="H2646" s="463"/>
      <c r="I2646" s="463"/>
      <c r="J2646" s="463"/>
      <c r="K2646" s="466"/>
      <c r="L2646" s="3"/>
      <c r="Q2646" s="279" t="str">
        <f t="shared" ref="Q2646:Q2651" si="172">E2646</f>
        <v/>
      </c>
    </row>
    <row r="2647" spans="1:17" ht="25.5" x14ac:dyDescent="0.25">
      <c r="A2647" s="18"/>
      <c r="B2647" s="194" t="s">
        <v>234</v>
      </c>
      <c r="C2647" s="196" t="s">
        <v>239</v>
      </c>
      <c r="D2647" s="31"/>
      <c r="E2647" s="462" t="str">
        <f>IF('5'!$AH$29="","",'5'!$AH$29)</f>
        <v/>
      </c>
      <c r="F2647" s="463"/>
      <c r="G2647" s="463"/>
      <c r="H2647" s="463"/>
      <c r="I2647" s="463"/>
      <c r="J2647" s="463"/>
      <c r="K2647" s="466"/>
      <c r="L2647" s="3"/>
      <c r="Q2647" s="279" t="str">
        <f t="shared" si="172"/>
        <v/>
      </c>
    </row>
    <row r="2648" spans="1:17" ht="25.5" x14ac:dyDescent="0.25">
      <c r="A2648" s="18"/>
      <c r="B2648" s="194" t="s">
        <v>235</v>
      </c>
      <c r="C2648" s="196" t="s">
        <v>240</v>
      </c>
      <c r="D2648" s="31"/>
      <c r="E2648" s="462" t="str">
        <f>IF('5'!$AH$30="","",'5'!$AH$30)</f>
        <v/>
      </c>
      <c r="F2648" s="463"/>
      <c r="G2648" s="463"/>
      <c r="H2648" s="463"/>
      <c r="I2648" s="463"/>
      <c r="J2648" s="463"/>
      <c r="K2648" s="466"/>
      <c r="L2648" s="3"/>
      <c r="Q2648" s="279" t="str">
        <f t="shared" si="172"/>
        <v/>
      </c>
    </row>
    <row r="2649" spans="1:17" x14ac:dyDescent="0.25">
      <c r="A2649" s="18"/>
      <c r="B2649" s="194" t="s">
        <v>236</v>
      </c>
      <c r="C2649" s="196" t="s">
        <v>241</v>
      </c>
      <c r="D2649" s="31"/>
      <c r="E2649" s="462" t="str">
        <f>IF('5'!$AH$31="","",'5'!$AH$31)</f>
        <v/>
      </c>
      <c r="F2649" s="463"/>
      <c r="G2649" s="463"/>
      <c r="H2649" s="463"/>
      <c r="I2649" s="463"/>
      <c r="J2649" s="463"/>
      <c r="K2649" s="466"/>
      <c r="L2649" s="3"/>
      <c r="Q2649" s="279" t="str">
        <f t="shared" si="172"/>
        <v/>
      </c>
    </row>
    <row r="2650" spans="1:17" x14ac:dyDescent="0.25">
      <c r="A2650" s="18"/>
      <c r="B2650" s="194" t="s">
        <v>237</v>
      </c>
      <c r="C2650" s="196" t="s">
        <v>242</v>
      </c>
      <c r="D2650" s="31"/>
      <c r="E2650" s="462" t="str">
        <f>IF('5'!$AH$32="","",'5'!$AH$32)</f>
        <v/>
      </c>
      <c r="F2650" s="463"/>
      <c r="G2650" s="463"/>
      <c r="H2650" s="463"/>
      <c r="I2650" s="463"/>
      <c r="J2650" s="463"/>
      <c r="K2650" s="466"/>
      <c r="L2650" s="3"/>
      <c r="Q2650" s="279" t="str">
        <f t="shared" si="172"/>
        <v/>
      </c>
    </row>
    <row r="2651" spans="1:17" x14ac:dyDescent="0.25">
      <c r="A2651" s="18"/>
      <c r="B2651" s="194" t="s">
        <v>238</v>
      </c>
      <c r="C2651" s="196" t="s">
        <v>243</v>
      </c>
      <c r="D2651" s="31"/>
      <c r="E2651" s="462" t="str">
        <f>IF('5'!$AH$33="","",'5'!$AH$33)</f>
        <v/>
      </c>
      <c r="F2651" s="463"/>
      <c r="G2651" s="463"/>
      <c r="H2651" s="463"/>
      <c r="I2651" s="463"/>
      <c r="J2651" s="463"/>
      <c r="K2651" s="466"/>
      <c r="L2651" s="3"/>
      <c r="Q2651" s="279" t="str">
        <f t="shared" si="172"/>
        <v/>
      </c>
    </row>
    <row r="2652" spans="1:17" x14ac:dyDescent="0.25">
      <c r="A2652" s="18"/>
      <c r="B2652" s="123"/>
      <c r="C2652" s="118" t="s">
        <v>247</v>
      </c>
      <c r="D2652" s="192"/>
      <c r="E2652" s="192"/>
      <c r="F2652" s="192"/>
      <c r="G2652" s="192"/>
      <c r="H2652" s="192"/>
      <c r="I2652" s="192"/>
      <c r="J2652" s="192"/>
      <c r="K2652" s="192"/>
      <c r="L2652" s="3"/>
    </row>
    <row r="2653" spans="1:17" x14ac:dyDescent="0.25">
      <c r="A2653" s="18"/>
      <c r="B2653" s="194" t="s">
        <v>233</v>
      </c>
      <c r="C2653" s="196" t="s">
        <v>428</v>
      </c>
      <c r="D2653" s="31"/>
      <c r="E2653" s="462" t="str">
        <f>IF('5'!$AH$36="","",'5'!$AH$36)</f>
        <v/>
      </c>
      <c r="F2653" s="463"/>
      <c r="G2653" s="463"/>
      <c r="H2653" s="463"/>
      <c r="I2653" s="463"/>
      <c r="J2653" s="463"/>
      <c r="K2653" s="466"/>
      <c r="L2653" s="3"/>
      <c r="Q2653" s="279" t="str">
        <f t="shared" ref="Q2653:Q2658" si="173">E2653</f>
        <v/>
      </c>
    </row>
    <row r="2654" spans="1:17" ht="25.5" x14ac:dyDescent="0.25">
      <c r="A2654" s="18"/>
      <c r="B2654" s="194" t="s">
        <v>234</v>
      </c>
      <c r="C2654" s="196" t="s">
        <v>239</v>
      </c>
      <c r="D2654" s="31"/>
      <c r="E2654" s="462" t="str">
        <f>IF('5'!$AH$37="","",'5'!$AH$37)</f>
        <v/>
      </c>
      <c r="F2654" s="463"/>
      <c r="G2654" s="463"/>
      <c r="H2654" s="463"/>
      <c r="I2654" s="463"/>
      <c r="J2654" s="463"/>
      <c r="K2654" s="466"/>
      <c r="L2654" s="3"/>
      <c r="Q2654" s="279" t="str">
        <f t="shared" si="173"/>
        <v/>
      </c>
    </row>
    <row r="2655" spans="1:17" ht="25.5" x14ac:dyDescent="0.25">
      <c r="A2655" s="18"/>
      <c r="B2655" s="194" t="s">
        <v>235</v>
      </c>
      <c r="C2655" s="196" t="s">
        <v>240</v>
      </c>
      <c r="D2655" s="31"/>
      <c r="E2655" s="462" t="str">
        <f>IF('5'!$AH$38="","",'5'!$AH$38)</f>
        <v/>
      </c>
      <c r="F2655" s="463"/>
      <c r="G2655" s="463"/>
      <c r="H2655" s="463"/>
      <c r="I2655" s="463"/>
      <c r="J2655" s="463"/>
      <c r="K2655" s="466"/>
      <c r="L2655" s="3"/>
      <c r="Q2655" s="279" t="str">
        <f t="shared" si="173"/>
        <v/>
      </c>
    </row>
    <row r="2656" spans="1:17" x14ac:dyDescent="0.25">
      <c r="A2656" s="18"/>
      <c r="B2656" s="194" t="s">
        <v>236</v>
      </c>
      <c r="C2656" s="196" t="s">
        <v>241</v>
      </c>
      <c r="D2656" s="31"/>
      <c r="E2656" s="462" t="str">
        <f>IF('5'!$AH$39="","",'5'!$AH$39)</f>
        <v/>
      </c>
      <c r="F2656" s="463"/>
      <c r="G2656" s="463"/>
      <c r="H2656" s="463"/>
      <c r="I2656" s="463"/>
      <c r="J2656" s="463"/>
      <c r="K2656" s="466"/>
      <c r="L2656" s="3"/>
      <c r="Q2656" s="279" t="str">
        <f t="shared" si="173"/>
        <v/>
      </c>
    </row>
    <row r="2657" spans="1:19" x14ac:dyDescent="0.25">
      <c r="A2657" s="18"/>
      <c r="B2657" s="194" t="s">
        <v>237</v>
      </c>
      <c r="C2657" s="196" t="s">
        <v>242</v>
      </c>
      <c r="D2657" s="31"/>
      <c r="E2657" s="462" t="str">
        <f>IF('5'!$AH$40="","",'5'!$AH$40)</f>
        <v/>
      </c>
      <c r="F2657" s="463"/>
      <c r="G2657" s="463"/>
      <c r="H2657" s="463"/>
      <c r="I2657" s="463"/>
      <c r="J2657" s="463"/>
      <c r="K2657" s="466"/>
      <c r="L2657" s="3"/>
      <c r="Q2657" s="279" t="str">
        <f t="shared" si="173"/>
        <v/>
      </c>
    </row>
    <row r="2658" spans="1:19" x14ac:dyDescent="0.25">
      <c r="A2658" s="18"/>
      <c r="B2658" s="194" t="s">
        <v>238</v>
      </c>
      <c r="C2658" s="196" t="s">
        <v>243</v>
      </c>
      <c r="D2658" s="31"/>
      <c r="E2658" s="462" t="str">
        <f>IF('5'!$AH$41="","",'5'!$AH$41)</f>
        <v/>
      </c>
      <c r="F2658" s="463"/>
      <c r="G2658" s="463"/>
      <c r="H2658" s="463"/>
      <c r="I2658" s="463"/>
      <c r="J2658" s="463"/>
      <c r="K2658" s="466"/>
      <c r="L2658" s="3"/>
      <c r="Q2658" s="279" t="str">
        <f t="shared" si="173"/>
        <v/>
      </c>
    </row>
    <row r="2659" spans="1:19" x14ac:dyDescent="0.25">
      <c r="A2659" s="18"/>
      <c r="B2659" s="123"/>
      <c r="C2659" s="118" t="s">
        <v>248</v>
      </c>
      <c r="D2659" s="192"/>
      <c r="E2659" s="192"/>
      <c r="F2659" s="192"/>
      <c r="G2659" s="192"/>
      <c r="H2659" s="192"/>
      <c r="I2659" s="192"/>
      <c r="J2659" s="192"/>
      <c r="K2659" s="192"/>
      <c r="L2659" s="3"/>
    </row>
    <row r="2660" spans="1:19" x14ac:dyDescent="0.25">
      <c r="A2660" s="18"/>
      <c r="B2660" s="194" t="s">
        <v>233</v>
      </c>
      <c r="C2660" s="196" t="s">
        <v>428</v>
      </c>
      <c r="D2660" s="31"/>
      <c r="E2660" s="462" t="str">
        <f>IF('5'!$AH$44="","",'5'!$AH$44)</f>
        <v/>
      </c>
      <c r="F2660" s="463"/>
      <c r="G2660" s="463"/>
      <c r="H2660" s="463"/>
      <c r="I2660" s="463"/>
      <c r="J2660" s="463"/>
      <c r="K2660" s="466"/>
      <c r="L2660" s="3"/>
      <c r="Q2660" s="279" t="str">
        <f t="shared" ref="Q2660:Q2665" si="174">E2660</f>
        <v/>
      </c>
    </row>
    <row r="2661" spans="1:19" ht="25.5" x14ac:dyDescent="0.25">
      <c r="A2661" s="18"/>
      <c r="B2661" s="194" t="s">
        <v>234</v>
      </c>
      <c r="C2661" s="196" t="s">
        <v>239</v>
      </c>
      <c r="D2661" s="31"/>
      <c r="E2661" s="462" t="str">
        <f>IF('5'!$AH$45="","",'5'!$AH$45)</f>
        <v/>
      </c>
      <c r="F2661" s="463"/>
      <c r="G2661" s="463"/>
      <c r="H2661" s="463"/>
      <c r="I2661" s="463"/>
      <c r="J2661" s="463"/>
      <c r="K2661" s="466"/>
      <c r="L2661" s="3"/>
      <c r="Q2661" s="279" t="str">
        <f t="shared" si="174"/>
        <v/>
      </c>
    </row>
    <row r="2662" spans="1:19" ht="25.5" x14ac:dyDescent="0.25">
      <c r="A2662" s="18"/>
      <c r="B2662" s="194" t="s">
        <v>235</v>
      </c>
      <c r="C2662" s="196" t="s">
        <v>240</v>
      </c>
      <c r="D2662" s="31"/>
      <c r="E2662" s="462" t="str">
        <f>IF('5'!$AH$46="","",'5'!$AH$46)</f>
        <v/>
      </c>
      <c r="F2662" s="463"/>
      <c r="G2662" s="463"/>
      <c r="H2662" s="463"/>
      <c r="I2662" s="463"/>
      <c r="J2662" s="463"/>
      <c r="K2662" s="466"/>
      <c r="L2662" s="3"/>
      <c r="Q2662" s="279" t="str">
        <f t="shared" si="174"/>
        <v/>
      </c>
    </row>
    <row r="2663" spans="1:19" x14ac:dyDescent="0.25">
      <c r="A2663" s="18"/>
      <c r="B2663" s="194" t="s">
        <v>236</v>
      </c>
      <c r="C2663" s="196" t="s">
        <v>241</v>
      </c>
      <c r="D2663" s="31"/>
      <c r="E2663" s="462" t="str">
        <f>IF('5'!$AH$47="","",'5'!$AH$47)</f>
        <v/>
      </c>
      <c r="F2663" s="463"/>
      <c r="G2663" s="463"/>
      <c r="H2663" s="463"/>
      <c r="I2663" s="463"/>
      <c r="J2663" s="463"/>
      <c r="K2663" s="466"/>
      <c r="L2663" s="3"/>
      <c r="Q2663" s="279" t="str">
        <f t="shared" si="174"/>
        <v/>
      </c>
    </row>
    <row r="2664" spans="1:19" x14ac:dyDescent="0.25">
      <c r="A2664" s="18"/>
      <c r="B2664" s="194" t="s">
        <v>237</v>
      </c>
      <c r="C2664" s="196" t="s">
        <v>242</v>
      </c>
      <c r="D2664" s="31"/>
      <c r="E2664" s="462" t="str">
        <f>IF('5'!$AH$48="","",'5'!$AH$48)</f>
        <v/>
      </c>
      <c r="F2664" s="463"/>
      <c r="G2664" s="463"/>
      <c r="H2664" s="463"/>
      <c r="I2664" s="463"/>
      <c r="J2664" s="463"/>
      <c r="K2664" s="466"/>
      <c r="L2664" s="3"/>
      <c r="Q2664" s="279" t="str">
        <f t="shared" si="174"/>
        <v/>
      </c>
    </row>
    <row r="2665" spans="1:19" x14ac:dyDescent="0.25">
      <c r="A2665" s="18"/>
      <c r="B2665" s="194" t="s">
        <v>238</v>
      </c>
      <c r="C2665" s="196" t="s">
        <v>243</v>
      </c>
      <c r="D2665" s="31"/>
      <c r="E2665" s="462" t="str">
        <f>IF('5'!$AH$49="","",'5'!$AH$49)</f>
        <v/>
      </c>
      <c r="F2665" s="463"/>
      <c r="G2665" s="463"/>
      <c r="H2665" s="463"/>
      <c r="I2665" s="463"/>
      <c r="J2665" s="463"/>
      <c r="K2665" s="466"/>
      <c r="L2665" s="3"/>
      <c r="Q2665" s="279" t="str">
        <f t="shared" si="174"/>
        <v/>
      </c>
    </row>
    <row r="2666" spans="1:19" s="268" customFormat="1" ht="8.25" x14ac:dyDescent="0.15">
      <c r="A2666" s="266"/>
      <c r="B2666" s="266"/>
      <c r="C2666" s="266"/>
      <c r="D2666" s="266"/>
      <c r="E2666" s="266"/>
      <c r="F2666" s="266"/>
      <c r="G2666" s="266"/>
      <c r="H2666" s="266"/>
      <c r="I2666" s="266"/>
      <c r="J2666" s="266"/>
      <c r="K2666" s="266"/>
      <c r="L2666" s="267"/>
      <c r="P2666" s="277"/>
      <c r="Q2666" s="277"/>
      <c r="R2666" s="277"/>
      <c r="S2666" s="277"/>
    </row>
    <row r="2667" spans="1:19" x14ac:dyDescent="0.25">
      <c r="A2667" s="18"/>
      <c r="B2667" s="121">
        <v>6</v>
      </c>
      <c r="C2667" s="115" t="s">
        <v>429</v>
      </c>
      <c r="D2667" s="185"/>
      <c r="E2667" s="189"/>
      <c r="F2667" s="189"/>
      <c r="G2667" s="189"/>
      <c r="H2667" s="189"/>
      <c r="I2667" s="189"/>
      <c r="J2667" s="189"/>
      <c r="K2667" s="189"/>
      <c r="L2667" s="3"/>
    </row>
    <row r="2668" spans="1:19" x14ac:dyDescent="0.25">
      <c r="A2668" s="18"/>
      <c r="B2668" s="194" t="s">
        <v>253</v>
      </c>
      <c r="C2668" s="195" t="s">
        <v>430</v>
      </c>
      <c r="D2668" s="31"/>
      <c r="E2668" s="462" t="str">
        <f>IF('6'!$AH$8="","",'6'!$AH$8)</f>
        <v/>
      </c>
      <c r="F2668" s="463"/>
      <c r="G2668" s="463"/>
      <c r="H2668" s="464" t="str">
        <f>IF('6'!$AH$10="","",'6'!$AH$10)</f>
        <v/>
      </c>
      <c r="I2668" s="464"/>
      <c r="J2668" s="464"/>
      <c r="K2668" s="464"/>
      <c r="L2668" s="3"/>
      <c r="R2668" s="279" t="str">
        <f>H2668</f>
        <v/>
      </c>
    </row>
    <row r="2669" spans="1:19" x14ac:dyDescent="0.25">
      <c r="A2669" s="18"/>
      <c r="B2669" s="194" t="s">
        <v>254</v>
      </c>
      <c r="C2669" s="195" t="s">
        <v>431</v>
      </c>
      <c r="D2669" s="31"/>
      <c r="E2669" s="462" t="str">
        <f>IF('6'!$AH$13="","",'6'!$AH$13)</f>
        <v/>
      </c>
      <c r="F2669" s="463"/>
      <c r="G2669" s="463"/>
      <c r="H2669" s="464" t="str">
        <f>IF('6'!$AH$15="","",'6'!$AH$15)</f>
        <v/>
      </c>
      <c r="I2669" s="464"/>
      <c r="J2669" s="464"/>
      <c r="K2669" s="464"/>
      <c r="L2669" s="3"/>
      <c r="R2669" s="279" t="str">
        <f>H2669</f>
        <v/>
      </c>
    </row>
    <row r="2670" spans="1:19" x14ac:dyDescent="0.25">
      <c r="A2670" s="18"/>
      <c r="B2670" s="194" t="s">
        <v>256</v>
      </c>
      <c r="C2670" s="195" t="s">
        <v>279</v>
      </c>
      <c r="D2670" s="31"/>
      <c r="E2670" s="462" t="str">
        <f>IF('6'!$AH$18="","",'6'!$AH$18)</f>
        <v/>
      </c>
      <c r="F2670" s="463"/>
      <c r="G2670" s="463"/>
      <c r="H2670" s="463"/>
      <c r="I2670" s="463"/>
      <c r="J2670" s="463"/>
      <c r="K2670" s="466"/>
      <c r="L2670" s="3"/>
      <c r="Q2670" s="279" t="str">
        <f>E2670</f>
        <v/>
      </c>
    </row>
    <row r="2671" spans="1:19" x14ac:dyDescent="0.25">
      <c r="A2671" s="18"/>
      <c r="B2671" s="194" t="s">
        <v>258</v>
      </c>
      <c r="C2671" s="195" t="s">
        <v>257</v>
      </c>
      <c r="D2671" s="31"/>
      <c r="E2671" s="462" t="str">
        <f>IF('6'!$AH$21="","",'6'!$AH$21)</f>
        <v/>
      </c>
      <c r="F2671" s="463"/>
      <c r="G2671" s="463"/>
      <c r="H2671" s="463"/>
      <c r="I2671" s="463"/>
      <c r="J2671" s="463"/>
      <c r="K2671" s="466"/>
      <c r="L2671" s="3"/>
      <c r="Q2671" s="279" t="str">
        <f>E2671</f>
        <v/>
      </c>
    </row>
    <row r="2672" spans="1:19" x14ac:dyDescent="0.25">
      <c r="A2672" s="18"/>
      <c r="B2672" s="194" t="s">
        <v>261</v>
      </c>
      <c r="C2672" s="195" t="s">
        <v>432</v>
      </c>
      <c r="D2672" s="31"/>
      <c r="E2672" s="462" t="str">
        <f>IF('6'!$AH$24="","",'6'!$AH$24)</f>
        <v/>
      </c>
      <c r="F2672" s="463"/>
      <c r="G2672" s="463"/>
      <c r="H2672" s="463"/>
      <c r="I2672" s="463"/>
      <c r="J2672" s="463"/>
      <c r="K2672" s="466"/>
      <c r="L2672" s="3"/>
      <c r="Q2672" s="279" t="str">
        <f>E2672</f>
        <v/>
      </c>
    </row>
    <row r="2673" spans="1:19" x14ac:dyDescent="0.25">
      <c r="A2673" s="18"/>
      <c r="B2673" s="194" t="s">
        <v>520</v>
      </c>
      <c r="C2673" s="195" t="s">
        <v>521</v>
      </c>
      <c r="D2673" s="31"/>
      <c r="E2673" s="462" t="str">
        <f>IF('6'!$AH$27="","",'6'!$AH$27)</f>
        <v/>
      </c>
      <c r="F2673" s="463"/>
      <c r="G2673" s="463"/>
      <c r="H2673" s="463"/>
      <c r="I2673" s="463"/>
      <c r="J2673" s="463"/>
      <c r="K2673" s="466"/>
      <c r="L2673" s="3"/>
      <c r="Q2673" s="279" t="str">
        <f>E2673</f>
        <v/>
      </c>
    </row>
    <row r="2674" spans="1:19" s="268" customFormat="1" ht="8.25" x14ac:dyDescent="0.15">
      <c r="A2674" s="266"/>
      <c r="B2674" s="266"/>
      <c r="C2674" s="266"/>
      <c r="D2674" s="266"/>
      <c r="E2674" s="266"/>
      <c r="F2674" s="266"/>
      <c r="G2674" s="266"/>
      <c r="H2674" s="266"/>
      <c r="I2674" s="266"/>
      <c r="J2674" s="266"/>
      <c r="K2674" s="266"/>
      <c r="L2674" s="267"/>
      <c r="P2674" s="277"/>
      <c r="Q2674" s="277"/>
      <c r="R2674" s="277"/>
      <c r="S2674" s="277"/>
    </row>
    <row r="2675" spans="1:19" x14ac:dyDescent="0.25">
      <c r="A2675" s="18"/>
      <c r="B2675" s="121">
        <v>7</v>
      </c>
      <c r="C2675" s="115" t="s">
        <v>263</v>
      </c>
      <c r="D2675" s="189"/>
      <c r="E2675" s="189"/>
      <c r="F2675" s="189"/>
      <c r="G2675" s="189"/>
      <c r="H2675" s="189"/>
      <c r="I2675" s="189"/>
      <c r="J2675" s="189"/>
      <c r="K2675" s="189"/>
      <c r="L2675" s="3"/>
      <c r="R2675" s="279"/>
    </row>
    <row r="2676" spans="1:19" x14ac:dyDescent="0.25">
      <c r="A2676" s="18"/>
      <c r="B2676" s="194" t="s">
        <v>264</v>
      </c>
      <c r="C2676" s="195" t="s">
        <v>262</v>
      </c>
      <c r="D2676" s="31"/>
      <c r="E2676" s="462" t="str">
        <f>IF('7'!$AH$10="","",'7'!$AH$10)</f>
        <v/>
      </c>
      <c r="F2676" s="463"/>
      <c r="G2676" s="463"/>
      <c r="H2676" s="464" t="str">
        <f>IF('7'!$AH$12="","",'7'!$AH$12)</f>
        <v/>
      </c>
      <c r="I2676" s="464"/>
      <c r="J2676" s="464"/>
      <c r="K2676" s="464"/>
      <c r="L2676" s="3"/>
      <c r="R2676" s="279" t="str">
        <f>H2676</f>
        <v/>
      </c>
    </row>
    <row r="2677" spans="1:19" x14ac:dyDescent="0.25">
      <c r="A2677" s="18"/>
      <c r="B2677" s="194" t="s">
        <v>269</v>
      </c>
      <c r="C2677" s="195" t="s">
        <v>265</v>
      </c>
      <c r="D2677" s="31"/>
      <c r="E2677" s="462" t="str">
        <f>IF('7'!$AH$15="","",'7'!$AH$15)</f>
        <v/>
      </c>
      <c r="F2677" s="463"/>
      <c r="G2677" s="463"/>
      <c r="H2677" s="464" t="str">
        <f>IF('7'!$AH$16="","",'7'!$AH$16)</f>
        <v/>
      </c>
      <c r="I2677" s="464"/>
      <c r="J2677" s="464"/>
      <c r="K2677" s="464"/>
      <c r="L2677" s="3"/>
      <c r="R2677" s="279" t="str">
        <f>H2677</f>
        <v/>
      </c>
    </row>
    <row r="2678" spans="1:19" x14ac:dyDescent="0.25">
      <c r="A2678" s="18"/>
      <c r="B2678" s="194" t="s">
        <v>278</v>
      </c>
      <c r="C2678" s="195" t="s">
        <v>270</v>
      </c>
      <c r="D2678" s="31"/>
      <c r="E2678" s="462" t="str">
        <f>IF('7'!$AH$19="","",'7'!$AH$19)</f>
        <v/>
      </c>
      <c r="F2678" s="463"/>
      <c r="G2678" s="463"/>
      <c r="H2678" s="464" t="str">
        <f>IF('7'!$AH$21="","",'7'!$AH$21)</f>
        <v/>
      </c>
      <c r="I2678" s="464"/>
      <c r="J2678" s="464"/>
      <c r="K2678" s="464"/>
      <c r="L2678" s="3"/>
      <c r="R2678" s="279" t="str">
        <f>H2678</f>
        <v/>
      </c>
    </row>
    <row r="2679" spans="1:19" x14ac:dyDescent="0.25">
      <c r="A2679" s="18"/>
      <c r="B2679" s="194" t="s">
        <v>281</v>
      </c>
      <c r="C2679" s="195" t="s">
        <v>282</v>
      </c>
      <c r="D2679" s="31"/>
      <c r="E2679" s="462" t="str">
        <f>IF('7'!$AH$28="","",'7'!$AH$28)</f>
        <v/>
      </c>
      <c r="F2679" s="463"/>
      <c r="G2679" s="463"/>
      <c r="H2679" s="464" t="str">
        <f>IF('7'!$AH$30="","",'7'!$AH$30)</f>
        <v/>
      </c>
      <c r="I2679" s="464"/>
      <c r="J2679" s="464"/>
      <c r="K2679" s="464"/>
      <c r="L2679" s="3"/>
      <c r="R2679" s="279" t="str">
        <f>H2679</f>
        <v/>
      </c>
    </row>
    <row r="2680" spans="1:19" x14ac:dyDescent="0.25">
      <c r="A2680" s="18"/>
      <c r="B2680" s="194" t="s">
        <v>286</v>
      </c>
      <c r="C2680" s="195" t="s">
        <v>287</v>
      </c>
      <c r="D2680" s="31"/>
      <c r="E2680" s="462" t="str">
        <f>IF('7'!$AH$33="","",'7'!$AH$33)</f>
        <v/>
      </c>
      <c r="F2680" s="463"/>
      <c r="G2680" s="463"/>
      <c r="H2680" s="464" t="str">
        <f>IF('7'!$AH$34="","",'7'!$AH$34)</f>
        <v/>
      </c>
      <c r="I2680" s="464"/>
      <c r="J2680" s="464"/>
      <c r="K2680" s="464"/>
      <c r="L2680" s="3"/>
      <c r="R2680" s="279" t="str">
        <f>H2680</f>
        <v/>
      </c>
    </row>
    <row r="2681" spans="1:19" x14ac:dyDescent="0.25">
      <c r="A2681" s="18"/>
      <c r="B2681" s="194" t="s">
        <v>290</v>
      </c>
      <c r="C2681" s="195" t="s">
        <v>436</v>
      </c>
      <c r="D2681" s="31"/>
      <c r="E2681" s="462" t="str">
        <f>IF('7'!$AH$38="","",'7'!$AH$38)</f>
        <v/>
      </c>
      <c r="F2681" s="463"/>
      <c r="G2681" s="463"/>
      <c r="H2681" s="474" t="str">
        <f>IF('7'!$AH$41="","",'7'!$AH$41)</f>
        <v/>
      </c>
      <c r="I2681" s="475"/>
      <c r="J2681" s="475"/>
      <c r="K2681" s="476"/>
      <c r="L2681" s="3"/>
      <c r="Q2681" s="279" t="str">
        <f>H2681</f>
        <v/>
      </c>
    </row>
    <row r="2682" spans="1:19" x14ac:dyDescent="0.25">
      <c r="A2682" s="18"/>
      <c r="B2682" s="194"/>
      <c r="C2682" s="195" t="s">
        <v>437</v>
      </c>
      <c r="D2682" s="31"/>
      <c r="E2682" s="462" t="str">
        <f>IF('7'!$AH$39="","",'7'!$AH$39)</f>
        <v/>
      </c>
      <c r="F2682" s="463"/>
      <c r="G2682" s="463"/>
      <c r="H2682" s="479"/>
      <c r="I2682" s="480"/>
      <c r="J2682" s="480"/>
      <c r="K2682" s="481"/>
      <c r="L2682" s="3"/>
      <c r="R2682" s="279"/>
    </row>
    <row r="2683" spans="1:19" x14ac:dyDescent="0.25">
      <c r="A2683" s="18"/>
      <c r="B2683" s="194" t="s">
        <v>294</v>
      </c>
      <c r="C2683" s="195" t="s">
        <v>434</v>
      </c>
      <c r="D2683" s="31"/>
      <c r="E2683" s="462" t="str">
        <f>IF('7'!$AH$47="","",'7'!$AH$47)</f>
        <v/>
      </c>
      <c r="F2683" s="463"/>
      <c r="G2683" s="463"/>
      <c r="H2683" s="464" t="str">
        <f>IF('7'!$AH$48="","",'7'!$AH$48)</f>
        <v/>
      </c>
      <c r="I2683" s="464"/>
      <c r="J2683" s="464"/>
      <c r="K2683" s="464"/>
      <c r="L2683" s="3"/>
      <c r="R2683" s="279" t="str">
        <f>H2683</f>
        <v/>
      </c>
    </row>
    <row r="2684" spans="1:19" x14ac:dyDescent="0.25">
      <c r="A2684" s="18"/>
      <c r="B2684" s="194" t="s">
        <v>433</v>
      </c>
      <c r="C2684" s="195" t="s">
        <v>435</v>
      </c>
      <c r="D2684" s="31"/>
      <c r="E2684" s="462" t="str">
        <f>IF('7'!$AH$56="","",'7'!$AH$56)</f>
        <v/>
      </c>
      <c r="F2684" s="463"/>
      <c r="G2684" s="463"/>
      <c r="H2684" s="464" t="str">
        <f>IF('7'!$AH$57="","",'7'!$AH$57)</f>
        <v/>
      </c>
      <c r="I2684" s="464"/>
      <c r="J2684" s="464"/>
      <c r="K2684" s="464"/>
      <c r="L2684" s="3"/>
      <c r="R2684" s="279" t="str">
        <f>H2684</f>
        <v/>
      </c>
    </row>
    <row r="2685" spans="1:19" s="268" customFormat="1" ht="8.25" x14ac:dyDescent="0.15">
      <c r="A2685" s="266"/>
      <c r="B2685" s="266"/>
      <c r="C2685" s="266"/>
      <c r="D2685" s="266"/>
      <c r="E2685" s="266"/>
      <c r="F2685" s="266"/>
      <c r="G2685" s="266"/>
      <c r="H2685" s="266"/>
      <c r="I2685" s="266"/>
      <c r="J2685" s="266"/>
      <c r="K2685" s="266"/>
      <c r="L2685" s="267"/>
      <c r="P2685" s="277"/>
      <c r="Q2685" s="277"/>
      <c r="R2685" s="277"/>
      <c r="S2685" s="277"/>
    </row>
    <row r="2686" spans="1:19" x14ac:dyDescent="0.25">
      <c r="A2686" s="18"/>
      <c r="B2686" s="121">
        <v>8</v>
      </c>
      <c r="C2686" s="115" t="s">
        <v>298</v>
      </c>
      <c r="D2686" s="189"/>
      <c r="E2686" s="189"/>
      <c r="F2686" s="189"/>
      <c r="G2686" s="189"/>
      <c r="H2686" s="189"/>
      <c r="I2686" s="189"/>
      <c r="J2686" s="189"/>
      <c r="K2686" s="189"/>
      <c r="L2686" s="3"/>
    </row>
    <row r="2687" spans="1:19" ht="25.5" x14ac:dyDescent="0.25">
      <c r="A2687" s="18"/>
      <c r="B2687" s="196" t="s">
        <v>300</v>
      </c>
      <c r="C2687" s="196" t="s">
        <v>439</v>
      </c>
      <c r="D2687" s="196"/>
      <c r="E2687" s="196"/>
      <c r="F2687" s="196"/>
      <c r="G2687" s="196"/>
      <c r="H2687" s="196"/>
      <c r="I2687" s="196"/>
      <c r="J2687" s="196"/>
      <c r="K2687" s="196"/>
      <c r="L2687" s="3"/>
    </row>
    <row r="2688" spans="1:19" x14ac:dyDescent="0.25">
      <c r="A2688" s="18"/>
      <c r="B2688" s="194" t="s">
        <v>233</v>
      </c>
      <c r="C2688" s="196" t="s">
        <v>438</v>
      </c>
      <c r="D2688" s="31"/>
      <c r="E2688" s="462" t="str">
        <f>IF('8'!$AH$8="","",'8'!$AH$8)</f>
        <v/>
      </c>
      <c r="F2688" s="463"/>
      <c r="G2688" s="463"/>
      <c r="H2688" s="474" t="str">
        <f>IF('8'!$AH$14="","",'8'!$AH$14)</f>
        <v/>
      </c>
      <c r="I2688" s="475"/>
      <c r="J2688" s="475"/>
      <c r="K2688" s="476"/>
      <c r="L2688" s="3"/>
      <c r="Q2688" s="278" t="str">
        <f>H2688</f>
        <v/>
      </c>
    </row>
    <row r="2689" spans="1:19" x14ac:dyDescent="0.25">
      <c r="A2689" s="18"/>
      <c r="B2689" s="194" t="s">
        <v>234</v>
      </c>
      <c r="C2689" s="196" t="s">
        <v>302</v>
      </c>
      <c r="D2689" s="31"/>
      <c r="E2689" s="462" t="str">
        <f>IF('8'!$AH$9="","",'8'!$AH$9)</f>
        <v/>
      </c>
      <c r="F2689" s="463"/>
      <c r="G2689" s="463"/>
      <c r="H2689" s="477"/>
      <c r="I2689" s="408"/>
      <c r="J2689" s="408"/>
      <c r="K2689" s="478"/>
      <c r="L2689" s="3"/>
    </row>
    <row r="2690" spans="1:19" x14ac:dyDescent="0.25">
      <c r="A2690" s="18"/>
      <c r="B2690" s="194" t="s">
        <v>235</v>
      </c>
      <c r="C2690" s="196" t="s">
        <v>303</v>
      </c>
      <c r="D2690" s="31"/>
      <c r="E2690" s="462" t="str">
        <f>IF('8'!$AH$10="","",'8'!$AH$10)</f>
        <v/>
      </c>
      <c r="F2690" s="463"/>
      <c r="G2690" s="463"/>
      <c r="H2690" s="477"/>
      <c r="I2690" s="408"/>
      <c r="J2690" s="408"/>
      <c r="K2690" s="478"/>
      <c r="L2690" s="3"/>
    </row>
    <row r="2691" spans="1:19" x14ac:dyDescent="0.25">
      <c r="A2691" s="18"/>
      <c r="B2691" s="194" t="s">
        <v>236</v>
      </c>
      <c r="C2691" s="196" t="s">
        <v>304</v>
      </c>
      <c r="D2691" s="31"/>
      <c r="E2691" s="462" t="str">
        <f>IF('8'!$AH$11="","",'8'!$AH$11)</f>
        <v/>
      </c>
      <c r="F2691" s="463"/>
      <c r="G2691" s="463"/>
      <c r="H2691" s="477"/>
      <c r="I2691" s="408"/>
      <c r="J2691" s="408"/>
      <c r="K2691" s="478"/>
      <c r="L2691" s="3"/>
    </row>
    <row r="2692" spans="1:19" x14ac:dyDescent="0.25">
      <c r="A2692" s="18"/>
      <c r="B2692" s="194" t="s">
        <v>237</v>
      </c>
      <c r="C2692" s="196" t="s">
        <v>315</v>
      </c>
      <c r="D2692" s="31"/>
      <c r="E2692" s="462" t="str">
        <f>IF('8'!$AH$12="","",'8'!$AH$12)</f>
        <v/>
      </c>
      <c r="F2692" s="463"/>
      <c r="G2692" s="463"/>
      <c r="H2692" s="477"/>
      <c r="I2692" s="408"/>
      <c r="J2692" s="408"/>
      <c r="K2692" s="478"/>
      <c r="L2692" s="3"/>
    </row>
    <row r="2693" spans="1:19" x14ac:dyDescent="0.25">
      <c r="A2693" s="18"/>
      <c r="B2693" s="194" t="s">
        <v>238</v>
      </c>
      <c r="C2693" s="196" t="s">
        <v>306</v>
      </c>
      <c r="D2693" s="31"/>
      <c r="E2693" s="462" t="str">
        <f>IF('8'!$AH$13="","",'8'!$AH$13)</f>
        <v/>
      </c>
      <c r="F2693" s="463"/>
      <c r="G2693" s="463"/>
      <c r="H2693" s="479"/>
      <c r="I2693" s="480"/>
      <c r="J2693" s="480"/>
      <c r="K2693" s="481"/>
      <c r="L2693" s="3"/>
    </row>
    <row r="2694" spans="1:19" x14ac:dyDescent="0.25">
      <c r="A2694" s="18"/>
      <c r="B2694" s="194" t="s">
        <v>307</v>
      </c>
      <c r="C2694" s="198" t="s">
        <v>440</v>
      </c>
      <c r="D2694" s="199"/>
      <c r="E2694" s="200"/>
      <c r="F2694" s="200"/>
      <c r="G2694" s="200"/>
      <c r="H2694" s="200"/>
      <c r="I2694" s="200"/>
      <c r="J2694" s="200"/>
      <c r="K2694" s="200"/>
      <c r="L2694" s="3"/>
    </row>
    <row r="2695" spans="1:19" x14ac:dyDescent="0.25">
      <c r="A2695" s="18"/>
      <c r="B2695" s="194" t="s">
        <v>233</v>
      </c>
      <c r="C2695" s="196" t="s">
        <v>446</v>
      </c>
      <c r="D2695" s="31"/>
      <c r="E2695" s="462" t="str">
        <f>IF('8'!$AH$19="","",'8'!$AH$19)</f>
        <v/>
      </c>
      <c r="F2695" s="463"/>
      <c r="G2695" s="463"/>
      <c r="H2695" s="474" t="str">
        <f>IF('8'!$AH$25="","",'8'!$AH$25)</f>
        <v/>
      </c>
      <c r="I2695" s="475"/>
      <c r="J2695" s="475"/>
      <c r="K2695" s="476"/>
      <c r="L2695" s="3"/>
      <c r="Q2695" s="278" t="str">
        <f>H2695</f>
        <v/>
      </c>
    </row>
    <row r="2696" spans="1:19" x14ac:dyDescent="0.25">
      <c r="A2696" s="18"/>
      <c r="B2696" s="194" t="s">
        <v>234</v>
      </c>
      <c r="C2696" s="196" t="s">
        <v>302</v>
      </c>
      <c r="D2696" s="31"/>
      <c r="E2696" s="462" t="str">
        <f>IF('8'!$AH$20="","",'8'!$AH$20)</f>
        <v/>
      </c>
      <c r="F2696" s="463"/>
      <c r="G2696" s="463"/>
      <c r="H2696" s="477"/>
      <c r="I2696" s="408"/>
      <c r="J2696" s="408"/>
      <c r="K2696" s="478"/>
      <c r="L2696" s="3"/>
    </row>
    <row r="2697" spans="1:19" x14ac:dyDescent="0.25">
      <c r="A2697" s="18"/>
      <c r="B2697" s="194" t="s">
        <v>235</v>
      </c>
      <c r="C2697" s="196" t="s">
        <v>303</v>
      </c>
      <c r="D2697" s="31"/>
      <c r="E2697" s="462" t="str">
        <f>IF('8'!$AH$21="","",'8'!$AH$21)</f>
        <v/>
      </c>
      <c r="F2697" s="463"/>
      <c r="G2697" s="463"/>
      <c r="H2697" s="477"/>
      <c r="I2697" s="408"/>
      <c r="J2697" s="408"/>
      <c r="K2697" s="478"/>
      <c r="L2697" s="3"/>
    </row>
    <row r="2698" spans="1:19" x14ac:dyDescent="0.25">
      <c r="A2698" s="18"/>
      <c r="B2698" s="194" t="s">
        <v>236</v>
      </c>
      <c r="C2698" s="196" t="s">
        <v>304</v>
      </c>
      <c r="D2698" s="31"/>
      <c r="E2698" s="462" t="str">
        <f>IF('8'!$AH$22="","",'8'!$AH$22)</f>
        <v/>
      </c>
      <c r="F2698" s="463"/>
      <c r="G2698" s="463"/>
      <c r="H2698" s="477"/>
      <c r="I2698" s="408"/>
      <c r="J2698" s="408"/>
      <c r="K2698" s="478"/>
      <c r="L2698" s="3"/>
    </row>
    <row r="2699" spans="1:19" x14ac:dyDescent="0.25">
      <c r="A2699" s="18"/>
      <c r="B2699" s="194" t="s">
        <v>237</v>
      </c>
      <c r="C2699" s="196" t="s">
        <v>315</v>
      </c>
      <c r="D2699" s="31"/>
      <c r="E2699" s="462" t="str">
        <f>IF('8'!$AH$23="","",'8'!$AH$23)</f>
        <v/>
      </c>
      <c r="F2699" s="463"/>
      <c r="G2699" s="463"/>
      <c r="H2699" s="477"/>
      <c r="I2699" s="408"/>
      <c r="J2699" s="408"/>
      <c r="K2699" s="478"/>
      <c r="L2699" s="3"/>
    </row>
    <row r="2700" spans="1:19" x14ac:dyDescent="0.25">
      <c r="A2700" s="18"/>
      <c r="B2700" s="194" t="s">
        <v>238</v>
      </c>
      <c r="C2700" s="196" t="s">
        <v>306</v>
      </c>
      <c r="D2700" s="31"/>
      <c r="E2700" s="462" t="str">
        <f>IF('8'!$AH$24="","",'8'!$AH$24)</f>
        <v/>
      </c>
      <c r="F2700" s="463"/>
      <c r="G2700" s="463"/>
      <c r="H2700" s="479"/>
      <c r="I2700" s="480"/>
      <c r="J2700" s="480"/>
      <c r="K2700" s="481"/>
      <c r="L2700" s="3"/>
    </row>
    <row r="2701" spans="1:19" x14ac:dyDescent="0.25">
      <c r="A2701" s="18"/>
      <c r="B2701" s="194" t="s">
        <v>312</v>
      </c>
      <c r="C2701" s="195" t="s">
        <v>441</v>
      </c>
      <c r="D2701" s="31"/>
      <c r="E2701" s="462" t="str">
        <f>IF('8'!$AH$28="","",'8'!$AH$28)</f>
        <v/>
      </c>
      <c r="F2701" s="463"/>
      <c r="G2701" s="463"/>
      <c r="H2701" s="463"/>
      <c r="I2701" s="463"/>
      <c r="J2701" s="463"/>
      <c r="K2701" s="466"/>
      <c r="L2701" s="3"/>
    </row>
    <row r="2702" spans="1:19" s="268" customFormat="1" ht="8.25" x14ac:dyDescent="0.15">
      <c r="A2702" s="266"/>
      <c r="B2702" s="269"/>
      <c r="C2702" s="269"/>
      <c r="D2702" s="266"/>
      <c r="E2702" s="266"/>
      <c r="F2702" s="266"/>
      <c r="G2702" s="266"/>
      <c r="H2702" s="266"/>
      <c r="I2702" s="266"/>
      <c r="J2702" s="266"/>
      <c r="K2702" s="266"/>
      <c r="L2702" s="267"/>
      <c r="P2702" s="277"/>
      <c r="Q2702" s="277"/>
      <c r="R2702" s="277"/>
      <c r="S2702" s="277"/>
    </row>
    <row r="2703" spans="1:19" x14ac:dyDescent="0.25">
      <c r="A2703" s="18"/>
      <c r="B2703" s="194" t="s">
        <v>323</v>
      </c>
      <c r="C2703" s="198" t="s">
        <v>324</v>
      </c>
      <c r="D2703" s="202">
        <f>FormControl!C2713</f>
        <v>0</v>
      </c>
      <c r="E2703" s="272">
        <f>FormControl!$R$162</f>
        <v>0</v>
      </c>
      <c r="F2703" s="200"/>
      <c r="G2703" s="200"/>
      <c r="H2703" s="200"/>
      <c r="I2703" s="200"/>
      <c r="J2703" s="200"/>
      <c r="K2703" s="200"/>
      <c r="L2703" s="3"/>
    </row>
    <row r="2704" spans="1:19" x14ac:dyDescent="0.25">
      <c r="A2704" s="18"/>
      <c r="B2704" s="123"/>
      <c r="C2704" s="118" t="s">
        <v>596</v>
      </c>
      <c r="D2704" s="31"/>
      <c r="E2704" s="471" t="str">
        <f>IF('8.4'!$AH$28="","",'8.4'!$AH$28)</f>
        <v/>
      </c>
      <c r="F2704" s="472"/>
      <c r="G2704" s="472"/>
      <c r="H2704" s="472"/>
      <c r="I2704" s="472"/>
      <c r="J2704" s="472"/>
      <c r="K2704" s="473"/>
      <c r="L2704" s="3"/>
    </row>
    <row r="2705" spans="1:17" x14ac:dyDescent="0.25">
      <c r="A2705" s="18"/>
      <c r="B2705" s="194" t="s">
        <v>233</v>
      </c>
      <c r="C2705" s="196" t="s">
        <v>449</v>
      </c>
      <c r="D2705" s="31"/>
      <c r="E2705" s="462" t="str">
        <f>IF('8.4'!$AH$29="","",'8.4'!$AH$29)</f>
        <v/>
      </c>
      <c r="F2705" s="463"/>
      <c r="G2705" s="463"/>
      <c r="H2705" s="463"/>
      <c r="I2705" s="463"/>
      <c r="J2705" s="463"/>
      <c r="K2705" s="466"/>
      <c r="L2705" s="3"/>
      <c r="Q2705" s="279" t="str">
        <f>E2705</f>
        <v/>
      </c>
    </row>
    <row r="2706" spans="1:17" x14ac:dyDescent="0.25">
      <c r="A2706" s="18"/>
      <c r="B2706" s="194"/>
      <c r="C2706" s="196" t="s">
        <v>597</v>
      </c>
      <c r="D2706" s="31"/>
      <c r="E2706" s="462" t="str">
        <f>IF('8.4'!$AH$31="","",'8.4'!$AH$31)</f>
        <v/>
      </c>
      <c r="F2706" s="463"/>
      <c r="G2706" s="463"/>
      <c r="H2706" s="463"/>
      <c r="I2706" s="463"/>
      <c r="J2706" s="463"/>
      <c r="K2706" s="466"/>
      <c r="L2706" s="3"/>
      <c r="Q2706" s="279" t="str">
        <f>E2706</f>
        <v/>
      </c>
    </row>
    <row r="2707" spans="1:17" x14ac:dyDescent="0.25">
      <c r="A2707" s="18"/>
      <c r="B2707" s="194" t="s">
        <v>234</v>
      </c>
      <c r="C2707" s="196" t="s">
        <v>326</v>
      </c>
      <c r="D2707" s="31"/>
      <c r="E2707" s="462" t="str">
        <f>IF('8.4'!$AH$32="","",'8.4'!$AH$32)</f>
        <v/>
      </c>
      <c r="F2707" s="463"/>
      <c r="G2707" s="463"/>
      <c r="H2707" s="463"/>
      <c r="I2707" s="463"/>
      <c r="J2707" s="463"/>
      <c r="K2707" s="466"/>
      <c r="L2707" s="3"/>
      <c r="Q2707" s="279" t="str">
        <f>E2707</f>
        <v/>
      </c>
    </row>
    <row r="2708" spans="1:17" x14ac:dyDescent="0.25">
      <c r="A2708" s="18"/>
      <c r="B2708" s="194" t="s">
        <v>235</v>
      </c>
      <c r="C2708" s="196" t="s">
        <v>327</v>
      </c>
      <c r="D2708" s="31"/>
      <c r="E2708" s="462" t="str">
        <f>IF('8.4'!$AH$33="","",'8.4'!$AH$33)</f>
        <v/>
      </c>
      <c r="F2708" s="463"/>
      <c r="G2708" s="463"/>
      <c r="H2708" s="463"/>
      <c r="I2708" s="463"/>
      <c r="J2708" s="463"/>
      <c r="K2708" s="466"/>
      <c r="L2708" s="3"/>
      <c r="Q2708" s="279" t="str">
        <f>E2708</f>
        <v/>
      </c>
    </row>
    <row r="2709" spans="1:17" x14ac:dyDescent="0.25">
      <c r="A2709" s="18"/>
      <c r="B2709" s="194" t="s">
        <v>236</v>
      </c>
      <c r="C2709" s="196" t="s">
        <v>328</v>
      </c>
      <c r="D2709" s="31"/>
      <c r="E2709" s="462" t="str">
        <f>IF('8.4'!$AH$34="","",'8.4'!$AH$34)</f>
        <v/>
      </c>
      <c r="F2709" s="463"/>
      <c r="G2709" s="463"/>
      <c r="H2709" s="463"/>
      <c r="I2709" s="463"/>
      <c r="J2709" s="463"/>
      <c r="K2709" s="466"/>
      <c r="L2709" s="3"/>
      <c r="Q2709" s="279" t="str">
        <f>E2709</f>
        <v/>
      </c>
    </row>
    <row r="2710" spans="1:17" x14ac:dyDescent="0.25">
      <c r="A2710" s="18"/>
      <c r="B2710" s="123"/>
      <c r="C2710" s="118" t="s">
        <v>598</v>
      </c>
      <c r="D2710" s="31"/>
      <c r="E2710" s="471" t="str">
        <f>IF('8.4'!$AH$36="","",'8.4'!$AH$36)</f>
        <v/>
      </c>
      <c r="F2710" s="472"/>
      <c r="G2710" s="472"/>
      <c r="H2710" s="472"/>
      <c r="I2710" s="472"/>
      <c r="J2710" s="472"/>
      <c r="K2710" s="473"/>
      <c r="L2710" s="3"/>
    </row>
    <row r="2711" spans="1:17" x14ac:dyDescent="0.25">
      <c r="A2711" s="18"/>
      <c r="B2711" s="194" t="s">
        <v>233</v>
      </c>
      <c r="C2711" s="196" t="s">
        <v>449</v>
      </c>
      <c r="D2711" s="31"/>
      <c r="E2711" s="462" t="str">
        <f>IF('8.4'!$AH$37="","",'8.4'!$AH$37)</f>
        <v/>
      </c>
      <c r="F2711" s="463"/>
      <c r="G2711" s="463"/>
      <c r="H2711" s="463"/>
      <c r="I2711" s="463"/>
      <c r="J2711" s="463"/>
      <c r="K2711" s="466"/>
      <c r="L2711" s="3"/>
      <c r="Q2711" s="279" t="str">
        <f>E2711</f>
        <v/>
      </c>
    </row>
    <row r="2712" spans="1:17" x14ac:dyDescent="0.25">
      <c r="A2712" s="18"/>
      <c r="B2712" s="194"/>
      <c r="C2712" s="196" t="s">
        <v>597</v>
      </c>
      <c r="D2712" s="31"/>
      <c r="E2712" s="462" t="str">
        <f>IF('8.4'!$AH$39="","",'8.4'!$AH$39)</f>
        <v/>
      </c>
      <c r="F2712" s="463"/>
      <c r="G2712" s="463"/>
      <c r="H2712" s="463"/>
      <c r="I2712" s="463"/>
      <c r="J2712" s="463"/>
      <c r="K2712" s="466"/>
      <c r="L2712" s="3"/>
      <c r="Q2712" s="279" t="str">
        <f>E2712</f>
        <v/>
      </c>
    </row>
    <row r="2713" spans="1:17" x14ac:dyDescent="0.25">
      <c r="A2713" s="18"/>
      <c r="B2713" s="194" t="s">
        <v>234</v>
      </c>
      <c r="C2713" s="196" t="s">
        <v>326</v>
      </c>
      <c r="D2713" s="31"/>
      <c r="E2713" s="462" t="str">
        <f>IF('8.4'!$AH$40="","",'8.4'!$AH$40)</f>
        <v/>
      </c>
      <c r="F2713" s="463"/>
      <c r="G2713" s="463"/>
      <c r="H2713" s="463"/>
      <c r="I2713" s="463"/>
      <c r="J2713" s="463"/>
      <c r="K2713" s="466"/>
      <c r="L2713" s="3"/>
      <c r="Q2713" s="279" t="str">
        <f>E2713</f>
        <v/>
      </c>
    </row>
    <row r="2714" spans="1:17" x14ac:dyDescent="0.25">
      <c r="A2714" s="18"/>
      <c r="B2714" s="194" t="s">
        <v>235</v>
      </c>
      <c r="C2714" s="196" t="s">
        <v>327</v>
      </c>
      <c r="D2714" s="31"/>
      <c r="E2714" s="462" t="str">
        <f>IF('8.4'!$AH$41="","",'8.4'!$AH$41)</f>
        <v/>
      </c>
      <c r="F2714" s="463"/>
      <c r="G2714" s="463"/>
      <c r="H2714" s="463"/>
      <c r="I2714" s="463"/>
      <c r="J2714" s="463"/>
      <c r="K2714" s="466"/>
      <c r="L2714" s="3"/>
      <c r="Q2714" s="279" t="str">
        <f>E2714</f>
        <v/>
      </c>
    </row>
    <row r="2715" spans="1:17" x14ac:dyDescent="0.25">
      <c r="A2715" s="18"/>
      <c r="B2715" s="194" t="s">
        <v>236</v>
      </c>
      <c r="C2715" s="196" t="s">
        <v>328</v>
      </c>
      <c r="D2715" s="31"/>
      <c r="E2715" s="462" t="str">
        <f>IF('8.4'!$AH$42="","",'8.4'!$AH$42)</f>
        <v/>
      </c>
      <c r="F2715" s="463"/>
      <c r="G2715" s="463"/>
      <c r="H2715" s="463"/>
      <c r="I2715" s="463"/>
      <c r="J2715" s="463"/>
      <c r="K2715" s="466"/>
      <c r="L2715" s="3"/>
      <c r="Q2715" s="279" t="str">
        <f>E2715</f>
        <v/>
      </c>
    </row>
    <row r="2716" spans="1:17" x14ac:dyDescent="0.25">
      <c r="A2716" s="18"/>
      <c r="B2716" s="123"/>
      <c r="C2716" s="118" t="s">
        <v>599</v>
      </c>
      <c r="D2716" s="31"/>
      <c r="E2716" s="471" t="str">
        <f>IF('8.4'!$AH$45="","",'8.4'!$AH$45)</f>
        <v/>
      </c>
      <c r="F2716" s="472"/>
      <c r="G2716" s="472"/>
      <c r="H2716" s="472"/>
      <c r="I2716" s="472"/>
      <c r="J2716" s="472"/>
      <c r="K2716" s="473"/>
      <c r="L2716" s="3"/>
    </row>
    <row r="2717" spans="1:17" x14ac:dyDescent="0.25">
      <c r="A2717" s="18"/>
      <c r="B2717" s="194" t="s">
        <v>233</v>
      </c>
      <c r="C2717" s="196" t="s">
        <v>449</v>
      </c>
      <c r="D2717" s="31"/>
      <c r="E2717" s="462" t="str">
        <f>IF('8.4'!$AH$46="","",'8.4'!$AH$46)</f>
        <v/>
      </c>
      <c r="F2717" s="463"/>
      <c r="G2717" s="463"/>
      <c r="H2717" s="463"/>
      <c r="I2717" s="463"/>
      <c r="J2717" s="463"/>
      <c r="K2717" s="466"/>
      <c r="L2717" s="3"/>
      <c r="Q2717" s="279" t="str">
        <f>E2717</f>
        <v/>
      </c>
    </row>
    <row r="2718" spans="1:17" x14ac:dyDescent="0.25">
      <c r="A2718" s="18"/>
      <c r="B2718" s="194"/>
      <c r="C2718" s="196" t="s">
        <v>597</v>
      </c>
      <c r="D2718" s="31"/>
      <c r="E2718" s="462" t="str">
        <f>IF('8.4'!$AH$48="","",'8.4'!$AH$48)</f>
        <v/>
      </c>
      <c r="F2718" s="463"/>
      <c r="G2718" s="463"/>
      <c r="H2718" s="463"/>
      <c r="I2718" s="463"/>
      <c r="J2718" s="463"/>
      <c r="K2718" s="466"/>
      <c r="L2718" s="3"/>
      <c r="Q2718" s="279" t="str">
        <f>E2718</f>
        <v/>
      </c>
    </row>
    <row r="2719" spans="1:17" x14ac:dyDescent="0.25">
      <c r="A2719" s="18"/>
      <c r="B2719" s="194" t="s">
        <v>234</v>
      </c>
      <c r="C2719" s="196" t="s">
        <v>326</v>
      </c>
      <c r="D2719" s="31"/>
      <c r="E2719" s="462" t="str">
        <f>IF('8.4'!$AH$49="","",'8.4'!$AH$49)</f>
        <v/>
      </c>
      <c r="F2719" s="463"/>
      <c r="G2719" s="463"/>
      <c r="H2719" s="463"/>
      <c r="I2719" s="463"/>
      <c r="J2719" s="463"/>
      <c r="K2719" s="466"/>
      <c r="L2719" s="3"/>
      <c r="Q2719" s="279" t="str">
        <f>E2719</f>
        <v/>
      </c>
    </row>
    <row r="2720" spans="1:17" x14ac:dyDescent="0.25">
      <c r="A2720" s="18"/>
      <c r="B2720" s="194" t="s">
        <v>235</v>
      </c>
      <c r="C2720" s="196" t="s">
        <v>327</v>
      </c>
      <c r="D2720" s="31"/>
      <c r="E2720" s="462" t="str">
        <f>IF('8.4'!$AH$50="","",'8.4'!$AH$50)</f>
        <v/>
      </c>
      <c r="F2720" s="463"/>
      <c r="G2720" s="463"/>
      <c r="H2720" s="463"/>
      <c r="I2720" s="463"/>
      <c r="J2720" s="463"/>
      <c r="K2720" s="466"/>
      <c r="L2720" s="3"/>
      <c r="Q2720" s="279" t="str">
        <f>E2720</f>
        <v/>
      </c>
    </row>
    <row r="2721" spans="1:17" x14ac:dyDescent="0.25">
      <c r="A2721" s="18"/>
      <c r="B2721" s="194" t="s">
        <v>236</v>
      </c>
      <c r="C2721" s="196" t="s">
        <v>328</v>
      </c>
      <c r="D2721" s="31"/>
      <c r="E2721" s="462" t="str">
        <f>IF('8.4'!$AH$51="","",'8.4'!$AH$51)</f>
        <v/>
      </c>
      <c r="F2721" s="463"/>
      <c r="G2721" s="463"/>
      <c r="H2721" s="463"/>
      <c r="I2721" s="463"/>
      <c r="J2721" s="463"/>
      <c r="K2721" s="466"/>
      <c r="L2721" s="3"/>
      <c r="Q2721" s="279" t="str">
        <f>E2721</f>
        <v/>
      </c>
    </row>
    <row r="2722" spans="1:17" x14ac:dyDescent="0.25">
      <c r="A2722" s="18"/>
      <c r="B2722" s="123"/>
      <c r="C2722" s="118" t="s">
        <v>600</v>
      </c>
      <c r="D2722" s="31"/>
      <c r="E2722" s="471" t="str">
        <f>IF('8.4'!$AH$53="","",'8.4'!$AH$53)</f>
        <v/>
      </c>
      <c r="F2722" s="472"/>
      <c r="G2722" s="472"/>
      <c r="H2722" s="472"/>
      <c r="I2722" s="472"/>
      <c r="J2722" s="472"/>
      <c r="K2722" s="473"/>
      <c r="L2722" s="3"/>
    </row>
    <row r="2723" spans="1:17" x14ac:dyDescent="0.25">
      <c r="A2723" s="18"/>
      <c r="B2723" s="194" t="s">
        <v>233</v>
      </c>
      <c r="C2723" s="196" t="s">
        <v>449</v>
      </c>
      <c r="D2723" s="31"/>
      <c r="E2723" s="462" t="str">
        <f>IF('8.4'!$AH$54="","",'8.4'!$AH$54)</f>
        <v/>
      </c>
      <c r="F2723" s="463"/>
      <c r="G2723" s="463"/>
      <c r="H2723" s="463"/>
      <c r="I2723" s="463"/>
      <c r="J2723" s="463"/>
      <c r="K2723" s="466"/>
      <c r="L2723" s="3"/>
      <c r="Q2723" s="279" t="str">
        <f>E2723</f>
        <v/>
      </c>
    </row>
    <row r="2724" spans="1:17" x14ac:dyDescent="0.25">
      <c r="A2724" s="18"/>
      <c r="B2724" s="194"/>
      <c r="C2724" s="196" t="s">
        <v>597</v>
      </c>
      <c r="D2724" s="31"/>
      <c r="E2724" s="462" t="str">
        <f>IF('8.4'!$AH$56="","",'8.4'!$AH$56)</f>
        <v/>
      </c>
      <c r="F2724" s="463"/>
      <c r="G2724" s="463"/>
      <c r="H2724" s="463"/>
      <c r="I2724" s="463"/>
      <c r="J2724" s="463"/>
      <c r="K2724" s="466"/>
      <c r="L2724" s="3"/>
      <c r="Q2724" s="279" t="str">
        <f>E2724</f>
        <v/>
      </c>
    </row>
    <row r="2725" spans="1:17" x14ac:dyDescent="0.25">
      <c r="A2725" s="18"/>
      <c r="B2725" s="194" t="s">
        <v>234</v>
      </c>
      <c r="C2725" s="196" t="s">
        <v>326</v>
      </c>
      <c r="D2725" s="31"/>
      <c r="E2725" s="462" t="str">
        <f>IF('8.4'!$AH$57="","",'8.4'!$AH$57)</f>
        <v/>
      </c>
      <c r="F2725" s="463"/>
      <c r="G2725" s="463"/>
      <c r="H2725" s="463"/>
      <c r="I2725" s="463"/>
      <c r="J2725" s="463"/>
      <c r="K2725" s="466"/>
      <c r="L2725" s="3"/>
      <c r="Q2725" s="279" t="str">
        <f>E2725</f>
        <v/>
      </c>
    </row>
    <row r="2726" spans="1:17" x14ac:dyDescent="0.25">
      <c r="A2726" s="18"/>
      <c r="B2726" s="194" t="s">
        <v>235</v>
      </c>
      <c r="C2726" s="196" t="s">
        <v>327</v>
      </c>
      <c r="D2726" s="31"/>
      <c r="E2726" s="462" t="str">
        <f>IF('8.4'!$AH$58="","",'8.4'!$AH$58)</f>
        <v/>
      </c>
      <c r="F2726" s="463"/>
      <c r="G2726" s="463"/>
      <c r="H2726" s="463"/>
      <c r="I2726" s="463"/>
      <c r="J2726" s="463"/>
      <c r="K2726" s="466"/>
      <c r="L2726" s="3"/>
      <c r="Q2726" s="279" t="str">
        <f>E2726</f>
        <v/>
      </c>
    </row>
    <row r="2727" spans="1:17" x14ac:dyDescent="0.25">
      <c r="A2727" s="18"/>
      <c r="B2727" s="194" t="s">
        <v>236</v>
      </c>
      <c r="C2727" s="196" t="s">
        <v>328</v>
      </c>
      <c r="D2727" s="31"/>
      <c r="E2727" s="462" t="str">
        <f>IF('8.4'!$AH$59="","",'8.4'!$AH$59)</f>
        <v/>
      </c>
      <c r="F2727" s="463"/>
      <c r="G2727" s="463"/>
      <c r="H2727" s="463"/>
      <c r="I2727" s="463"/>
      <c r="J2727" s="463"/>
      <c r="K2727" s="466"/>
      <c r="L2727" s="3"/>
      <c r="Q2727" s="279" t="str">
        <f>E2727</f>
        <v/>
      </c>
    </row>
    <row r="2728" spans="1:17" x14ac:dyDescent="0.25">
      <c r="A2728" s="18"/>
      <c r="B2728" s="123"/>
      <c r="C2728" s="118" t="s">
        <v>601</v>
      </c>
      <c r="D2728" s="31"/>
      <c r="E2728" s="471" t="str">
        <f>IF('8.4'!$AH$61="","",'8.4'!$AH$61)</f>
        <v/>
      </c>
      <c r="F2728" s="472"/>
      <c r="G2728" s="472"/>
      <c r="H2728" s="472"/>
      <c r="I2728" s="472"/>
      <c r="J2728" s="472"/>
      <c r="K2728" s="473"/>
      <c r="L2728" s="3"/>
    </row>
    <row r="2729" spans="1:17" x14ac:dyDescent="0.25">
      <c r="A2729" s="18"/>
      <c r="B2729" s="194" t="s">
        <v>233</v>
      </c>
      <c r="C2729" s="196" t="s">
        <v>449</v>
      </c>
      <c r="D2729" s="31"/>
      <c r="E2729" s="462" t="str">
        <f>IF('8.4'!$AH$62="","",'8.4'!$AH$62)</f>
        <v/>
      </c>
      <c r="F2729" s="463"/>
      <c r="G2729" s="463"/>
      <c r="H2729" s="463"/>
      <c r="I2729" s="463"/>
      <c r="J2729" s="463"/>
      <c r="K2729" s="466"/>
      <c r="L2729" s="3"/>
      <c r="Q2729" s="279" t="str">
        <f>E2729</f>
        <v/>
      </c>
    </row>
    <row r="2730" spans="1:17" x14ac:dyDescent="0.25">
      <c r="A2730" s="18"/>
      <c r="B2730" s="194"/>
      <c r="C2730" s="196" t="s">
        <v>597</v>
      </c>
      <c r="D2730" s="31"/>
      <c r="E2730" s="462" t="str">
        <f>IF('8.4'!$AH$64="","",'8.4'!$AH$64)</f>
        <v/>
      </c>
      <c r="F2730" s="463"/>
      <c r="G2730" s="463"/>
      <c r="H2730" s="463"/>
      <c r="I2730" s="463"/>
      <c r="J2730" s="463"/>
      <c r="K2730" s="466"/>
      <c r="L2730" s="3"/>
      <c r="Q2730" s="279" t="str">
        <f>E2730</f>
        <v/>
      </c>
    </row>
    <row r="2731" spans="1:17" x14ac:dyDescent="0.25">
      <c r="A2731" s="18"/>
      <c r="B2731" s="194" t="s">
        <v>234</v>
      </c>
      <c r="C2731" s="196" t="s">
        <v>326</v>
      </c>
      <c r="D2731" s="31"/>
      <c r="E2731" s="462" t="str">
        <f>IF('8.4'!$AH$65="","",'8.4'!$AH$65)</f>
        <v/>
      </c>
      <c r="F2731" s="463"/>
      <c r="G2731" s="463"/>
      <c r="H2731" s="463"/>
      <c r="I2731" s="463"/>
      <c r="J2731" s="463"/>
      <c r="K2731" s="466"/>
      <c r="L2731" s="3"/>
      <c r="Q2731" s="279" t="str">
        <f>E2731</f>
        <v/>
      </c>
    </row>
    <row r="2732" spans="1:17" x14ac:dyDescent="0.25">
      <c r="A2732" s="18"/>
      <c r="B2732" s="194" t="s">
        <v>235</v>
      </c>
      <c r="C2732" s="196" t="s">
        <v>327</v>
      </c>
      <c r="D2732" s="31"/>
      <c r="E2732" s="462" t="str">
        <f>IF('8.4'!$AH$66="","",'8.4'!$AH$66)</f>
        <v/>
      </c>
      <c r="F2732" s="463"/>
      <c r="G2732" s="463"/>
      <c r="H2732" s="463"/>
      <c r="I2732" s="463"/>
      <c r="J2732" s="463"/>
      <c r="K2732" s="466"/>
      <c r="L2732" s="3"/>
      <c r="Q2732" s="279" t="str">
        <f>E2732</f>
        <v/>
      </c>
    </row>
    <row r="2733" spans="1:17" x14ac:dyDescent="0.25">
      <c r="A2733" s="18"/>
      <c r="B2733" s="194" t="s">
        <v>236</v>
      </c>
      <c r="C2733" s="196" t="s">
        <v>328</v>
      </c>
      <c r="D2733" s="31"/>
      <c r="E2733" s="462" t="str">
        <f>IF('8.4'!$AH$67="","",'8.4'!$AH$67)</f>
        <v/>
      </c>
      <c r="F2733" s="463"/>
      <c r="G2733" s="463"/>
      <c r="H2733" s="463"/>
      <c r="I2733" s="463"/>
      <c r="J2733" s="463"/>
      <c r="K2733" s="466"/>
      <c r="L2733" s="3"/>
      <c r="Q2733" s="279" t="str">
        <f>E2733</f>
        <v/>
      </c>
    </row>
    <row r="2734" spans="1:17" ht="25.5" x14ac:dyDescent="0.25">
      <c r="A2734" s="18"/>
      <c r="B2734" s="196" t="s">
        <v>334</v>
      </c>
      <c r="C2734" s="196" t="s">
        <v>442</v>
      </c>
      <c r="D2734" s="196"/>
      <c r="E2734" s="196"/>
      <c r="F2734" s="196"/>
      <c r="G2734" s="196"/>
      <c r="H2734" s="196"/>
      <c r="I2734" s="196"/>
      <c r="J2734" s="196"/>
      <c r="K2734" s="196"/>
      <c r="L2734" s="3"/>
    </row>
    <row r="2735" spans="1:17" x14ac:dyDescent="0.25">
      <c r="A2735" s="18"/>
      <c r="B2735" s="194" t="s">
        <v>233</v>
      </c>
      <c r="C2735" s="196" t="s">
        <v>474</v>
      </c>
      <c r="D2735" s="31"/>
      <c r="E2735" s="462" t="str">
        <f>IF('8.5'!$AH$10="","",'8.5'!$AH$10)</f>
        <v/>
      </c>
      <c r="F2735" s="463"/>
      <c r="G2735" s="463"/>
      <c r="H2735" s="463"/>
      <c r="I2735" s="463"/>
      <c r="J2735" s="463"/>
      <c r="K2735" s="466"/>
      <c r="L2735" s="3"/>
    </row>
    <row r="2736" spans="1:17" x14ac:dyDescent="0.25">
      <c r="A2736" s="18"/>
      <c r="B2736" s="194" t="s">
        <v>234</v>
      </c>
      <c r="C2736" s="196" t="s">
        <v>475</v>
      </c>
      <c r="D2736" s="31"/>
      <c r="E2736" s="462" t="str">
        <f>IF('8.5'!$AH$11="","",'8.5'!$AH$11)</f>
        <v/>
      </c>
      <c r="F2736" s="463"/>
      <c r="G2736" s="463"/>
      <c r="H2736" s="463"/>
      <c r="I2736" s="463"/>
      <c r="J2736" s="463"/>
      <c r="K2736" s="466"/>
      <c r="L2736" s="3"/>
    </row>
    <row r="2737" spans="1:19" x14ac:dyDescent="0.25">
      <c r="A2737" s="18"/>
      <c r="B2737" s="194" t="s">
        <v>235</v>
      </c>
      <c r="C2737" s="196" t="s">
        <v>476</v>
      </c>
      <c r="D2737" s="31"/>
      <c r="E2737" s="462" t="str">
        <f>IF('8.5'!$AH$12="","",'8.5'!$AH$12)</f>
        <v/>
      </c>
      <c r="F2737" s="463"/>
      <c r="G2737" s="463"/>
      <c r="H2737" s="463"/>
      <c r="I2737" s="463"/>
      <c r="J2737" s="463"/>
      <c r="K2737" s="466"/>
      <c r="L2737" s="3"/>
    </row>
    <row r="2738" spans="1:19" x14ac:dyDescent="0.25">
      <c r="A2738" s="18"/>
      <c r="B2738" s="194" t="s">
        <v>341</v>
      </c>
      <c r="C2738" s="196" t="s">
        <v>443</v>
      </c>
      <c r="D2738" s="31"/>
      <c r="E2738" s="462" t="str">
        <f>IF('8.5'!$AH$19="","",'8.5'!$AH$19)</f>
        <v/>
      </c>
      <c r="F2738" s="463"/>
      <c r="G2738" s="463"/>
      <c r="H2738" s="464" t="str">
        <f>IF('8.5'!$AH$20="","",'8.5'!$AH$20)</f>
        <v/>
      </c>
      <c r="I2738" s="464"/>
      <c r="J2738" s="464"/>
      <c r="K2738" s="464"/>
      <c r="L2738" s="3"/>
      <c r="R2738" s="278" t="str">
        <f>H2738</f>
        <v/>
      </c>
    </row>
    <row r="2739" spans="1:19" x14ac:dyDescent="0.25">
      <c r="A2739" s="18"/>
      <c r="B2739" s="194" t="s">
        <v>350</v>
      </c>
      <c r="C2739" s="196" t="s">
        <v>444</v>
      </c>
      <c r="D2739" s="31"/>
      <c r="E2739" s="462" t="str">
        <f>IF('8.5'!$AH$26="","",'8.5'!$AH$26)</f>
        <v/>
      </c>
      <c r="F2739" s="463"/>
      <c r="G2739" s="463"/>
      <c r="H2739" s="464" t="str">
        <f>IF('8.5'!$AH$27="","",'8.5'!$AH$27)</f>
        <v/>
      </c>
      <c r="I2739" s="464"/>
      <c r="J2739" s="464"/>
      <c r="K2739" s="464"/>
      <c r="L2739" s="3"/>
      <c r="R2739" s="278" t="str">
        <f>H2739</f>
        <v/>
      </c>
    </row>
    <row r="2740" spans="1:19" x14ac:dyDescent="0.25">
      <c r="A2740" s="18"/>
      <c r="B2740" s="194" t="s">
        <v>351</v>
      </c>
      <c r="C2740" s="196" t="s">
        <v>445</v>
      </c>
      <c r="D2740" s="31"/>
      <c r="E2740" s="462" t="str">
        <f>IF('8.5'!$AH$31="","",'8.5'!$AH$31)</f>
        <v/>
      </c>
      <c r="F2740" s="463"/>
      <c r="G2740" s="463"/>
      <c r="H2740" s="463"/>
      <c r="I2740" s="463"/>
      <c r="J2740" s="463"/>
      <c r="K2740" s="466"/>
      <c r="L2740" s="3"/>
      <c r="Q2740" s="279" t="str">
        <f>E2740</f>
        <v/>
      </c>
    </row>
    <row r="2741" spans="1:19" s="268" customFormat="1" ht="8.25" x14ac:dyDescent="0.15">
      <c r="A2741" s="266"/>
      <c r="B2741" s="266"/>
      <c r="C2741" s="266"/>
      <c r="D2741" s="266"/>
      <c r="E2741" s="266"/>
      <c r="F2741" s="266"/>
      <c r="G2741" s="266"/>
      <c r="H2741" s="266"/>
      <c r="I2741" s="266"/>
      <c r="J2741" s="266"/>
      <c r="K2741" s="266"/>
      <c r="L2741" s="267"/>
      <c r="P2741" s="277"/>
      <c r="Q2741" s="277"/>
      <c r="R2741" s="277"/>
      <c r="S2741" s="277"/>
    </row>
    <row r="2742" spans="1:19" x14ac:dyDescent="0.25">
      <c r="A2742" s="18"/>
      <c r="B2742" s="121">
        <v>9</v>
      </c>
      <c r="C2742" s="115" t="s">
        <v>452</v>
      </c>
      <c r="D2742" s="185"/>
      <c r="E2742" s="189"/>
      <c r="F2742" s="189"/>
      <c r="G2742" s="189"/>
      <c r="H2742" s="189"/>
      <c r="I2742" s="189"/>
      <c r="J2742" s="189"/>
      <c r="K2742" s="189"/>
      <c r="L2742" s="3"/>
    </row>
    <row r="2743" spans="1:19" x14ac:dyDescent="0.25">
      <c r="A2743" s="18"/>
      <c r="B2743" s="194" t="s">
        <v>357</v>
      </c>
      <c r="C2743" s="196" t="s">
        <v>453</v>
      </c>
      <c r="D2743" s="31"/>
      <c r="E2743" s="462" t="str">
        <f>IF('9'!$AH$8="","",'9'!$AH$8)</f>
        <v/>
      </c>
      <c r="F2743" s="463"/>
      <c r="G2743" s="463"/>
      <c r="H2743" s="463"/>
      <c r="I2743" s="463"/>
      <c r="J2743" s="463"/>
      <c r="K2743" s="466"/>
      <c r="L2743" s="3"/>
      <c r="Q2743" s="279" t="str">
        <f t="shared" ref="Q2743:Q2747" si="175">E2743</f>
        <v/>
      </c>
    </row>
    <row r="2744" spans="1:19" x14ac:dyDescent="0.25">
      <c r="A2744" s="18"/>
      <c r="B2744" s="194" t="s">
        <v>359</v>
      </c>
      <c r="C2744" s="196" t="s">
        <v>454</v>
      </c>
      <c r="D2744" s="31"/>
      <c r="E2744" s="462" t="str">
        <f>IF('9'!$AH$11="","",'9'!$AH$11)</f>
        <v/>
      </c>
      <c r="F2744" s="463"/>
      <c r="G2744" s="463"/>
      <c r="H2744" s="463"/>
      <c r="I2744" s="463"/>
      <c r="J2744" s="463"/>
      <c r="K2744" s="466"/>
      <c r="L2744" s="3"/>
      <c r="Q2744" s="279" t="str">
        <f t="shared" si="175"/>
        <v/>
      </c>
    </row>
    <row r="2745" spans="1:19" x14ac:dyDescent="0.25">
      <c r="A2745" s="18"/>
      <c r="B2745" s="194" t="s">
        <v>361</v>
      </c>
      <c r="C2745" s="196" t="s">
        <v>455</v>
      </c>
      <c r="D2745" s="31"/>
      <c r="E2745" s="462" t="str">
        <f>IF('9'!$AH$14="","",'9'!$AH$14)</f>
        <v/>
      </c>
      <c r="F2745" s="463"/>
      <c r="G2745" s="463"/>
      <c r="H2745" s="463"/>
      <c r="I2745" s="463"/>
      <c r="J2745" s="463"/>
      <c r="K2745" s="466"/>
      <c r="L2745" s="3"/>
      <c r="Q2745" s="279" t="str">
        <f t="shared" si="175"/>
        <v/>
      </c>
    </row>
    <row r="2746" spans="1:19" x14ac:dyDescent="0.25">
      <c r="A2746" s="18"/>
      <c r="B2746" s="194" t="s">
        <v>363</v>
      </c>
      <c r="C2746" s="196" t="s">
        <v>364</v>
      </c>
      <c r="D2746" s="31"/>
      <c r="E2746" s="462" t="str">
        <f>IF('9'!$AH$17="","",'9'!$AH$17)</f>
        <v/>
      </c>
      <c r="F2746" s="463"/>
      <c r="G2746" s="463"/>
      <c r="H2746" s="463"/>
      <c r="I2746" s="463"/>
      <c r="J2746" s="463"/>
      <c r="K2746" s="466"/>
      <c r="L2746" s="3"/>
      <c r="Q2746" s="279" t="str">
        <f t="shared" si="175"/>
        <v/>
      </c>
    </row>
    <row r="2747" spans="1:19" x14ac:dyDescent="0.25">
      <c r="A2747" s="18"/>
      <c r="B2747" s="194" t="s">
        <v>365</v>
      </c>
      <c r="C2747" s="196" t="s">
        <v>366</v>
      </c>
      <c r="D2747" s="31"/>
      <c r="E2747" s="462" t="str">
        <f>IF('9'!$AH$20="","",'9'!$AH$20)</f>
        <v/>
      </c>
      <c r="F2747" s="463"/>
      <c r="G2747" s="463"/>
      <c r="H2747" s="463"/>
      <c r="I2747" s="463"/>
      <c r="J2747" s="463"/>
      <c r="K2747" s="466"/>
      <c r="L2747" s="3"/>
      <c r="Q2747" s="279" t="str">
        <f t="shared" si="175"/>
        <v/>
      </c>
    </row>
    <row r="2748" spans="1:19" s="268" customFormat="1" ht="8.25" x14ac:dyDescent="0.15">
      <c r="A2748" s="266"/>
      <c r="B2748" s="266"/>
      <c r="C2748" s="266"/>
      <c r="D2748" s="266"/>
      <c r="E2748" s="266"/>
      <c r="F2748" s="266"/>
      <c r="G2748" s="266"/>
      <c r="H2748" s="266"/>
      <c r="I2748" s="266"/>
      <c r="J2748" s="266"/>
      <c r="K2748" s="266"/>
      <c r="L2748" s="267"/>
      <c r="P2748" s="277"/>
      <c r="Q2748" s="277"/>
      <c r="R2748" s="277"/>
      <c r="S2748" s="277"/>
    </row>
    <row r="2749" spans="1:19" x14ac:dyDescent="0.25">
      <c r="A2749" s="18"/>
      <c r="B2749" s="121">
        <v>10</v>
      </c>
      <c r="C2749" s="115" t="s">
        <v>368</v>
      </c>
      <c r="D2749" s="185"/>
      <c r="E2749" s="189"/>
      <c r="F2749" s="189"/>
      <c r="G2749" s="189"/>
      <c r="H2749" s="189"/>
      <c r="I2749" s="189"/>
      <c r="J2749" s="189"/>
      <c r="K2749" s="189"/>
      <c r="L2749" s="3"/>
    </row>
    <row r="2750" spans="1:19" x14ac:dyDescent="0.25">
      <c r="A2750" s="18"/>
      <c r="B2750" s="194" t="s">
        <v>369</v>
      </c>
      <c r="C2750" s="196" t="s">
        <v>454</v>
      </c>
      <c r="D2750" s="31"/>
      <c r="E2750" s="462" t="str">
        <f>IF('10'!$AH$8="","",'10'!$AH$8)</f>
        <v/>
      </c>
      <c r="F2750" s="463"/>
      <c r="G2750" s="463"/>
      <c r="H2750" s="463"/>
      <c r="I2750" s="463"/>
      <c r="J2750" s="463"/>
      <c r="K2750" s="466"/>
      <c r="L2750" s="3"/>
      <c r="Q2750" s="279" t="str">
        <f t="shared" ref="Q2750:Q2752" si="176">E2750</f>
        <v/>
      </c>
    </row>
    <row r="2751" spans="1:19" x14ac:dyDescent="0.25">
      <c r="A2751" s="18"/>
      <c r="B2751" s="194" t="s">
        <v>371</v>
      </c>
      <c r="C2751" s="196" t="s">
        <v>455</v>
      </c>
      <c r="D2751" s="31"/>
      <c r="E2751" s="462" t="str">
        <f>IF('10'!$AH$11="","",'10'!$AH$11)</f>
        <v/>
      </c>
      <c r="F2751" s="463"/>
      <c r="G2751" s="463"/>
      <c r="H2751" s="463"/>
      <c r="I2751" s="463"/>
      <c r="J2751" s="463"/>
      <c r="K2751" s="466"/>
      <c r="L2751" s="3"/>
      <c r="Q2751" s="279" t="str">
        <f t="shared" si="176"/>
        <v/>
      </c>
    </row>
    <row r="2752" spans="1:19" x14ac:dyDescent="0.25">
      <c r="A2752" s="18"/>
      <c r="B2752" s="194" t="s">
        <v>372</v>
      </c>
      <c r="C2752" s="196" t="s">
        <v>364</v>
      </c>
      <c r="D2752" s="31"/>
      <c r="E2752" s="462" t="str">
        <f>IF('10'!$AH$14="","",'10'!$AH$14)</f>
        <v/>
      </c>
      <c r="F2752" s="463"/>
      <c r="G2752" s="463"/>
      <c r="H2752" s="463"/>
      <c r="I2752" s="463"/>
      <c r="J2752" s="463"/>
      <c r="K2752" s="466"/>
      <c r="L2752" s="3"/>
      <c r="Q2752" s="279" t="str">
        <f t="shared" si="176"/>
        <v/>
      </c>
    </row>
    <row r="2753" spans="1:19" s="268" customFormat="1" ht="8.25" x14ac:dyDescent="0.15">
      <c r="A2753" s="266"/>
      <c r="B2753" s="266"/>
      <c r="C2753" s="266"/>
      <c r="D2753" s="266"/>
      <c r="E2753" s="266"/>
      <c r="F2753" s="266"/>
      <c r="G2753" s="266"/>
      <c r="H2753" s="266"/>
      <c r="I2753" s="266"/>
      <c r="J2753" s="266"/>
      <c r="K2753" s="266"/>
      <c r="L2753" s="267"/>
      <c r="P2753" s="277"/>
      <c r="Q2753" s="277"/>
      <c r="R2753" s="277"/>
      <c r="S2753" s="277"/>
    </row>
    <row r="2754" spans="1:19" x14ac:dyDescent="0.25">
      <c r="A2754" s="18"/>
      <c r="B2754" s="121">
        <v>11</v>
      </c>
      <c r="C2754" s="115" t="s">
        <v>456</v>
      </c>
      <c r="D2754" s="185"/>
      <c r="E2754" s="189"/>
      <c r="F2754" s="189"/>
      <c r="G2754" s="189"/>
      <c r="H2754" s="189"/>
      <c r="I2754" s="189"/>
      <c r="J2754" s="189"/>
      <c r="K2754" s="189"/>
      <c r="L2754" s="3"/>
      <c r="Q2754" s="279"/>
    </row>
    <row r="2755" spans="1:19" x14ac:dyDescent="0.25">
      <c r="A2755" s="18"/>
      <c r="B2755" s="194" t="s">
        <v>374</v>
      </c>
      <c r="C2755" s="196" t="s">
        <v>457</v>
      </c>
      <c r="D2755" s="31"/>
      <c r="E2755" s="462" t="str">
        <f>IF('11'!$AH$8="","",'11'!$AH$8)</f>
        <v/>
      </c>
      <c r="F2755" s="463"/>
      <c r="G2755" s="463"/>
      <c r="H2755" s="463"/>
      <c r="I2755" s="463"/>
      <c r="J2755" s="463"/>
      <c r="K2755" s="466"/>
      <c r="L2755" s="3"/>
      <c r="Q2755" s="279" t="str">
        <f>E2755</f>
        <v/>
      </c>
    </row>
    <row r="2756" spans="1:19" s="119" customFormat="1" ht="12.75" x14ac:dyDescent="0.2">
      <c r="A2756" s="113"/>
      <c r="B2756" s="123" t="s">
        <v>376</v>
      </c>
      <c r="C2756" s="132" t="s">
        <v>454</v>
      </c>
      <c r="D2756" s="71"/>
      <c r="E2756" s="192" t="s">
        <v>602</v>
      </c>
      <c r="F2756" s="192"/>
      <c r="G2756" s="192"/>
      <c r="H2756" s="192"/>
      <c r="I2756" s="192"/>
      <c r="J2756" s="192"/>
      <c r="K2756" s="192"/>
      <c r="L2756" s="77"/>
      <c r="P2756" s="281"/>
      <c r="Q2756" s="279"/>
      <c r="R2756" s="281"/>
      <c r="S2756" s="281"/>
    </row>
    <row r="2757" spans="1:19" x14ac:dyDescent="0.25">
      <c r="A2757" s="18"/>
      <c r="B2757" s="194" t="s">
        <v>378</v>
      </c>
      <c r="C2757" s="196" t="s">
        <v>455</v>
      </c>
      <c r="D2757" s="31"/>
      <c r="E2757" s="462" t="str">
        <f>IF('11'!$AH$14="","",'11'!$AH$14)</f>
        <v/>
      </c>
      <c r="F2757" s="463"/>
      <c r="G2757" s="463"/>
      <c r="H2757" s="463"/>
      <c r="I2757" s="463"/>
      <c r="J2757" s="463"/>
      <c r="K2757" s="466"/>
      <c r="L2757" s="3"/>
      <c r="Q2757" s="279" t="str">
        <f t="shared" ref="Q2757:Q2760" si="177">E2757</f>
        <v/>
      </c>
    </row>
    <row r="2758" spans="1:19" x14ac:dyDescent="0.25">
      <c r="A2758" s="18"/>
      <c r="B2758" s="194" t="s">
        <v>379</v>
      </c>
      <c r="C2758" s="196" t="s">
        <v>458</v>
      </c>
      <c r="D2758" s="31"/>
      <c r="E2758" s="462" t="str">
        <f>IF('11'!$AH$17="","",'11'!$AH$17)</f>
        <v/>
      </c>
      <c r="F2758" s="463"/>
      <c r="G2758" s="463"/>
      <c r="H2758" s="463"/>
      <c r="I2758" s="463"/>
      <c r="J2758" s="463"/>
      <c r="K2758" s="466"/>
      <c r="L2758" s="3"/>
      <c r="Q2758" s="279" t="str">
        <f t="shared" si="177"/>
        <v/>
      </c>
    </row>
    <row r="2759" spans="1:19" x14ac:dyDescent="0.25">
      <c r="A2759" s="18"/>
      <c r="B2759" s="194" t="s">
        <v>381</v>
      </c>
      <c r="C2759" s="196" t="s">
        <v>364</v>
      </c>
      <c r="D2759" s="31"/>
      <c r="E2759" s="462" t="str">
        <f>IF('11'!$AH$20="","",'11'!$AH$20)</f>
        <v/>
      </c>
      <c r="F2759" s="463"/>
      <c r="G2759" s="463"/>
      <c r="H2759" s="463"/>
      <c r="I2759" s="463"/>
      <c r="J2759" s="463"/>
      <c r="K2759" s="466"/>
      <c r="L2759" s="3"/>
      <c r="Q2759" s="279" t="str">
        <f t="shared" si="177"/>
        <v/>
      </c>
    </row>
    <row r="2760" spans="1:19" x14ac:dyDescent="0.25">
      <c r="A2760" s="18"/>
      <c r="B2760" s="194" t="s">
        <v>382</v>
      </c>
      <c r="C2760" s="196" t="s">
        <v>366</v>
      </c>
      <c r="D2760" s="31"/>
      <c r="E2760" s="462" t="str">
        <f>IF('11'!$AH$23="","",'11'!$AH$23)</f>
        <v/>
      </c>
      <c r="F2760" s="463"/>
      <c r="G2760" s="463"/>
      <c r="H2760" s="463"/>
      <c r="I2760" s="463"/>
      <c r="J2760" s="463"/>
      <c r="K2760" s="466"/>
      <c r="L2760" s="3"/>
      <c r="Q2760" s="279" t="str">
        <f t="shared" si="177"/>
        <v/>
      </c>
    </row>
    <row r="2761" spans="1:19" s="268" customFormat="1" ht="8.25" x14ac:dyDescent="0.15">
      <c r="A2761" s="266"/>
      <c r="B2761" s="266"/>
      <c r="C2761" s="266"/>
      <c r="D2761" s="266"/>
      <c r="E2761" s="266"/>
      <c r="F2761" s="266"/>
      <c r="G2761" s="266"/>
      <c r="H2761" s="266"/>
      <c r="I2761" s="266"/>
      <c r="J2761" s="266"/>
      <c r="K2761" s="266"/>
      <c r="L2761" s="267"/>
      <c r="P2761" s="277"/>
      <c r="Q2761" s="277"/>
      <c r="R2761" s="277"/>
      <c r="S2761" s="277"/>
    </row>
    <row r="2762" spans="1:19" x14ac:dyDescent="0.25">
      <c r="A2762" s="18"/>
      <c r="B2762" s="121">
        <v>12</v>
      </c>
      <c r="C2762" s="115" t="s">
        <v>384</v>
      </c>
      <c r="D2762" s="185"/>
      <c r="E2762" s="189"/>
      <c r="F2762" s="189"/>
      <c r="G2762" s="189"/>
      <c r="H2762" s="189"/>
      <c r="I2762" s="189"/>
      <c r="J2762" s="189"/>
      <c r="K2762" s="189"/>
      <c r="L2762" s="3"/>
    </row>
    <row r="2763" spans="1:19" x14ac:dyDescent="0.25">
      <c r="A2763" s="18"/>
      <c r="B2763" s="194" t="s">
        <v>385</v>
      </c>
      <c r="C2763" s="196" t="s">
        <v>459</v>
      </c>
      <c r="D2763" s="31"/>
      <c r="E2763" s="462" t="str">
        <f>IF('12'!$AH$8="","",'12'!$AH$8)</f>
        <v/>
      </c>
      <c r="F2763" s="463"/>
      <c r="G2763" s="463"/>
      <c r="H2763" s="463"/>
      <c r="I2763" s="463"/>
      <c r="J2763" s="463"/>
      <c r="K2763" s="466"/>
      <c r="L2763" s="3"/>
      <c r="Q2763" s="279" t="str">
        <f t="shared" ref="Q2763:Q2769" si="178">E2763</f>
        <v/>
      </c>
    </row>
    <row r="2764" spans="1:19" x14ac:dyDescent="0.25">
      <c r="A2764" s="18"/>
      <c r="B2764" s="194" t="s">
        <v>387</v>
      </c>
      <c r="C2764" s="196" t="s">
        <v>460</v>
      </c>
      <c r="D2764" s="31"/>
      <c r="E2764" s="462" t="str">
        <f>IF('12'!$AH$11="","",'12'!$AH$11)</f>
        <v/>
      </c>
      <c r="F2764" s="463"/>
      <c r="G2764" s="463"/>
      <c r="H2764" s="463"/>
      <c r="I2764" s="463"/>
      <c r="J2764" s="463"/>
      <c r="K2764" s="466"/>
      <c r="L2764" s="3"/>
      <c r="Q2764" s="279" t="str">
        <f t="shared" si="178"/>
        <v/>
      </c>
    </row>
    <row r="2765" spans="1:19" x14ac:dyDescent="0.25">
      <c r="A2765" s="18"/>
      <c r="B2765" s="194" t="s">
        <v>389</v>
      </c>
      <c r="C2765" s="196" t="s">
        <v>454</v>
      </c>
      <c r="D2765" s="31"/>
      <c r="E2765" s="462" t="str">
        <f>IF('12'!$AH$14="","",'12'!$AH$14)</f>
        <v/>
      </c>
      <c r="F2765" s="463"/>
      <c r="G2765" s="463"/>
      <c r="H2765" s="463"/>
      <c r="I2765" s="463"/>
      <c r="J2765" s="463"/>
      <c r="K2765" s="466"/>
      <c r="L2765" s="3"/>
      <c r="Q2765" s="279" t="str">
        <f t="shared" si="178"/>
        <v/>
      </c>
    </row>
    <row r="2766" spans="1:19" x14ac:dyDescent="0.25">
      <c r="A2766" s="18"/>
      <c r="B2766" s="194" t="s">
        <v>391</v>
      </c>
      <c r="C2766" s="196" t="s">
        <v>455</v>
      </c>
      <c r="D2766" s="31"/>
      <c r="E2766" s="462" t="str">
        <f>IF('12'!$AH$17="","",'12'!$AH$17)</f>
        <v/>
      </c>
      <c r="F2766" s="463"/>
      <c r="G2766" s="463"/>
      <c r="H2766" s="463"/>
      <c r="I2766" s="463"/>
      <c r="J2766" s="463"/>
      <c r="K2766" s="466"/>
      <c r="L2766" s="3"/>
      <c r="Q2766" s="279" t="str">
        <f t="shared" si="178"/>
        <v/>
      </c>
    </row>
    <row r="2767" spans="1:19" x14ac:dyDescent="0.25">
      <c r="A2767" s="18"/>
      <c r="B2767" s="194" t="s">
        <v>393</v>
      </c>
      <c r="C2767" s="196" t="s">
        <v>364</v>
      </c>
      <c r="D2767" s="31"/>
      <c r="E2767" s="462" t="str">
        <f>IF('12'!$AH$20="","",'12'!$AH$20)</f>
        <v/>
      </c>
      <c r="F2767" s="463"/>
      <c r="G2767" s="463"/>
      <c r="H2767" s="463"/>
      <c r="I2767" s="463"/>
      <c r="J2767" s="463"/>
      <c r="K2767" s="466"/>
      <c r="L2767" s="3"/>
      <c r="Q2767" s="279" t="str">
        <f t="shared" si="178"/>
        <v/>
      </c>
    </row>
    <row r="2768" spans="1:19" x14ac:dyDescent="0.25">
      <c r="A2768" s="18"/>
      <c r="B2768" s="194" t="s">
        <v>394</v>
      </c>
      <c r="C2768" s="196" t="s">
        <v>461</v>
      </c>
      <c r="D2768" s="31"/>
      <c r="E2768" s="462" t="str">
        <f>IF('12'!$AH$23="","",'12'!$AH$23)</f>
        <v/>
      </c>
      <c r="F2768" s="463"/>
      <c r="G2768" s="463"/>
      <c r="H2768" s="463"/>
      <c r="I2768" s="463"/>
      <c r="J2768" s="463"/>
      <c r="K2768" s="466"/>
      <c r="L2768" s="3"/>
      <c r="Q2768" s="279" t="str">
        <f t="shared" si="178"/>
        <v/>
      </c>
    </row>
    <row r="2769" spans="1:19" x14ac:dyDescent="0.25">
      <c r="A2769" s="18"/>
      <c r="B2769" s="194" t="s">
        <v>396</v>
      </c>
      <c r="C2769" s="196" t="s">
        <v>462</v>
      </c>
      <c r="D2769" s="31"/>
      <c r="E2769" s="462" t="str">
        <f>IF('12'!$AH$26="","",'12'!$AH$26)</f>
        <v/>
      </c>
      <c r="F2769" s="463"/>
      <c r="G2769" s="463"/>
      <c r="H2769" s="463"/>
      <c r="I2769" s="463"/>
      <c r="J2769" s="463"/>
      <c r="K2769" s="466"/>
      <c r="L2769" s="3"/>
      <c r="Q2769" s="279" t="str">
        <f t="shared" si="178"/>
        <v/>
      </c>
    </row>
    <row r="2770" spans="1:19" s="268" customFormat="1" ht="8.25" x14ac:dyDescent="0.15">
      <c r="A2770" s="266"/>
      <c r="B2770" s="266"/>
      <c r="C2770" s="266"/>
      <c r="D2770" s="266"/>
      <c r="E2770" s="266"/>
      <c r="F2770" s="266"/>
      <c r="G2770" s="266"/>
      <c r="H2770" s="266"/>
      <c r="I2770" s="266"/>
      <c r="J2770" s="266"/>
      <c r="K2770" s="266"/>
      <c r="L2770" s="267"/>
      <c r="P2770" s="277"/>
      <c r="Q2770" s="277"/>
      <c r="R2770" s="277"/>
      <c r="S2770" s="277"/>
    </row>
    <row r="2771" spans="1:19" x14ac:dyDescent="0.25">
      <c r="A2771" s="18"/>
      <c r="B2771" s="121">
        <v>13</v>
      </c>
      <c r="C2771" s="115" t="s">
        <v>463</v>
      </c>
      <c r="D2771" s="185"/>
      <c r="E2771" s="189"/>
      <c r="F2771" s="189"/>
      <c r="G2771" s="189"/>
      <c r="H2771" s="189"/>
      <c r="I2771" s="189"/>
      <c r="J2771" s="189"/>
      <c r="K2771" s="189"/>
      <c r="L2771" s="3"/>
    </row>
    <row r="2772" spans="1:19" x14ac:dyDescent="0.25">
      <c r="A2772" s="18"/>
      <c r="B2772" s="194" t="s">
        <v>400</v>
      </c>
      <c r="C2772" s="196" t="s">
        <v>481</v>
      </c>
      <c r="D2772" s="31"/>
      <c r="E2772" s="462" t="str">
        <f>IF('13'!$AH$8="","",'13'!$AH$8)</f>
        <v/>
      </c>
      <c r="F2772" s="463"/>
      <c r="G2772" s="463"/>
      <c r="H2772" s="463"/>
      <c r="I2772" s="463"/>
      <c r="J2772" s="463"/>
      <c r="K2772" s="466"/>
      <c r="L2772" s="3"/>
      <c r="Q2772" s="279" t="str">
        <f t="shared" ref="Q2772:Q2775" si="179">E2772</f>
        <v/>
      </c>
    </row>
    <row r="2773" spans="1:19" x14ac:dyDescent="0.25">
      <c r="A2773" s="18"/>
      <c r="B2773" s="194" t="s">
        <v>402</v>
      </c>
      <c r="C2773" s="196" t="s">
        <v>465</v>
      </c>
      <c r="D2773" s="31"/>
      <c r="E2773" s="462" t="str">
        <f>IF('13'!$AH$11="","",'13'!$AH$11)</f>
        <v/>
      </c>
      <c r="F2773" s="463"/>
      <c r="G2773" s="463"/>
      <c r="H2773" s="463"/>
      <c r="I2773" s="463"/>
      <c r="J2773" s="463"/>
      <c r="K2773" s="466"/>
      <c r="L2773" s="3"/>
      <c r="Q2773" s="279" t="str">
        <f t="shared" si="179"/>
        <v/>
      </c>
    </row>
    <row r="2774" spans="1:19" x14ac:dyDescent="0.25">
      <c r="A2774" s="18"/>
      <c r="B2774" s="194" t="s">
        <v>404</v>
      </c>
      <c r="C2774" s="196" t="s">
        <v>454</v>
      </c>
      <c r="D2774" s="31"/>
      <c r="E2774" s="462" t="str">
        <f>IF('13'!$AH$14="","",'13'!$AH$14)</f>
        <v/>
      </c>
      <c r="F2774" s="463"/>
      <c r="G2774" s="463"/>
      <c r="H2774" s="463"/>
      <c r="I2774" s="463"/>
      <c r="J2774" s="463"/>
      <c r="K2774" s="466"/>
      <c r="L2774" s="3"/>
      <c r="Q2774" s="279" t="str">
        <f t="shared" si="179"/>
        <v/>
      </c>
    </row>
    <row r="2775" spans="1:19" x14ac:dyDescent="0.25">
      <c r="A2775" s="18"/>
      <c r="B2775" s="194" t="s">
        <v>407</v>
      </c>
      <c r="C2775" s="196" t="s">
        <v>455</v>
      </c>
      <c r="D2775" s="31"/>
      <c r="E2775" s="462" t="str">
        <f>IF('13'!$AH$17="","",'13'!$AH$17)</f>
        <v/>
      </c>
      <c r="F2775" s="463"/>
      <c r="G2775" s="463"/>
      <c r="H2775" s="463"/>
      <c r="I2775" s="463"/>
      <c r="J2775" s="463"/>
      <c r="K2775" s="466"/>
      <c r="L2775" s="3"/>
      <c r="Q2775" s="279" t="str">
        <f t="shared" si="179"/>
        <v/>
      </c>
    </row>
    <row r="2776" spans="1:19" s="268" customFormat="1" ht="8.25" x14ac:dyDescent="0.15">
      <c r="A2776" s="266"/>
      <c r="B2776" s="266"/>
      <c r="C2776" s="266"/>
      <c r="D2776" s="266"/>
      <c r="E2776" s="266"/>
      <c r="F2776" s="266"/>
      <c r="G2776" s="266"/>
      <c r="H2776" s="266"/>
      <c r="I2776" s="266"/>
      <c r="J2776" s="266"/>
      <c r="K2776" s="266"/>
      <c r="L2776" s="267"/>
      <c r="P2776" s="277"/>
      <c r="Q2776" s="277"/>
      <c r="R2776" s="277"/>
      <c r="S2776" s="277"/>
    </row>
    <row r="2777" spans="1:19" x14ac:dyDescent="0.25">
      <c r="A2777" s="18"/>
      <c r="B2777" s="121">
        <v>14</v>
      </c>
      <c r="C2777" s="115" t="s">
        <v>409</v>
      </c>
      <c r="D2777" s="185"/>
      <c r="E2777" s="189"/>
      <c r="F2777" s="189"/>
      <c r="G2777" s="189"/>
      <c r="H2777" s="189"/>
      <c r="I2777" s="189"/>
      <c r="J2777" s="189"/>
      <c r="K2777" s="189"/>
      <c r="L2777" s="3"/>
    </row>
    <row r="2778" spans="1:19" x14ac:dyDescent="0.25">
      <c r="A2778" s="18"/>
      <c r="B2778" s="194" t="s">
        <v>410</v>
      </c>
      <c r="C2778" s="196" t="s">
        <v>460</v>
      </c>
      <c r="D2778" s="31"/>
      <c r="E2778" s="462" t="str">
        <f>IF('14'!$AH$8="","",'14'!$AH$8)</f>
        <v/>
      </c>
      <c r="F2778" s="463"/>
      <c r="G2778" s="463"/>
      <c r="H2778" s="463"/>
      <c r="I2778" s="463"/>
      <c r="J2778" s="463"/>
      <c r="K2778" s="466"/>
      <c r="L2778" s="3"/>
      <c r="Q2778" s="279" t="str">
        <f t="shared" ref="Q2778:Q2780" si="180">E2778</f>
        <v/>
      </c>
    </row>
    <row r="2779" spans="1:19" x14ac:dyDescent="0.25">
      <c r="A2779" s="18"/>
      <c r="B2779" s="194" t="s">
        <v>411</v>
      </c>
      <c r="C2779" s="196" t="s">
        <v>454</v>
      </c>
      <c r="D2779" s="31"/>
      <c r="E2779" s="462" t="str">
        <f>IF('14'!$AH$11="","",'14'!$AH$11)</f>
        <v/>
      </c>
      <c r="F2779" s="463"/>
      <c r="G2779" s="463"/>
      <c r="H2779" s="463"/>
      <c r="I2779" s="463"/>
      <c r="J2779" s="463"/>
      <c r="K2779" s="466"/>
      <c r="L2779" s="3"/>
      <c r="Q2779" s="279" t="str">
        <f t="shared" si="180"/>
        <v/>
      </c>
    </row>
    <row r="2780" spans="1:19" x14ac:dyDescent="0.25">
      <c r="A2780" s="18"/>
      <c r="B2780" s="194" t="s">
        <v>413</v>
      </c>
      <c r="C2780" s="196" t="s">
        <v>455</v>
      </c>
      <c r="D2780" s="31"/>
      <c r="E2780" s="462" t="str">
        <f>IF('14'!$AH$14="","",'14'!$AH$14)</f>
        <v/>
      </c>
      <c r="F2780" s="463"/>
      <c r="G2780" s="463"/>
      <c r="H2780" s="463"/>
      <c r="I2780" s="463"/>
      <c r="J2780" s="463"/>
      <c r="K2780" s="466"/>
      <c r="L2780" s="3"/>
      <c r="Q2780" s="279" t="str">
        <f t="shared" si="180"/>
        <v/>
      </c>
    </row>
    <row r="2781" spans="1:19" x14ac:dyDescent="0.25">
      <c r="B2781" s="77"/>
      <c r="C2781" s="3"/>
      <c r="D2781" s="3"/>
      <c r="E2781" s="282"/>
      <c r="F2781" s="282"/>
      <c r="G2781" s="282"/>
      <c r="H2781" s="282"/>
      <c r="I2781" s="282"/>
      <c r="J2781" s="282"/>
      <c r="K2781" s="282"/>
      <c r="L2781" s="3"/>
    </row>
    <row r="2782" spans="1:19" ht="15.75" thickBot="1" x14ac:dyDescent="0.3">
      <c r="A2782" s="111"/>
      <c r="B2782" s="469" t="str">
        <f>CONCATENATE("Surveillance system report: ",'1'!$D$13)</f>
        <v xml:space="preserve">Surveillance system report: </v>
      </c>
      <c r="C2782" s="469"/>
      <c r="D2782" s="469"/>
      <c r="E2782" s="469"/>
      <c r="F2782" s="469"/>
      <c r="G2782" s="469"/>
      <c r="H2782" s="469"/>
      <c r="I2782" s="469"/>
      <c r="J2782" s="469"/>
      <c r="K2782" s="469"/>
      <c r="L2782" s="3"/>
    </row>
    <row r="2783" spans="1:19" s="268" customFormat="1" x14ac:dyDescent="0.15">
      <c r="A2783" s="266"/>
      <c r="B2783" s="465" t="str">
        <f>CONCATENATE("Surveillance component: ",$B$57)</f>
        <v xml:space="preserve">Surveillance component: </v>
      </c>
      <c r="C2783" s="465"/>
      <c r="D2783" s="465"/>
      <c r="E2783" s="465"/>
      <c r="F2783" s="465"/>
      <c r="G2783" s="465"/>
      <c r="H2783" s="465"/>
      <c r="I2783" s="465"/>
      <c r="J2783" s="465"/>
      <c r="K2783" s="465"/>
      <c r="L2783" s="267"/>
      <c r="P2783" s="277"/>
      <c r="Q2783" s="277"/>
      <c r="R2783" s="277"/>
      <c r="S2783" s="277"/>
    </row>
    <row r="2784" spans="1:19" ht="15" customHeight="1" x14ac:dyDescent="0.25">
      <c r="A2784" s="111"/>
      <c r="B2784" s="121">
        <v>3</v>
      </c>
      <c r="C2784" s="115" t="s">
        <v>137</v>
      </c>
      <c r="D2784" s="189"/>
      <c r="E2784" s="88"/>
      <c r="F2784" s="189"/>
      <c r="G2784" s="189"/>
      <c r="H2784" s="189"/>
      <c r="I2784" s="189"/>
      <c r="J2784" s="189"/>
      <c r="K2784" s="189"/>
      <c r="L2784" s="3"/>
    </row>
    <row r="2785" spans="1:19" ht="15" customHeight="1" x14ac:dyDescent="0.25">
      <c r="A2785" s="18"/>
      <c r="B2785" s="194" t="s">
        <v>138</v>
      </c>
      <c r="C2785" s="195" t="s">
        <v>11</v>
      </c>
      <c r="D2785" s="31"/>
      <c r="E2785" s="462" t="str">
        <f>IF('3'!$AI$8="","",'3'!$AI$8)</f>
        <v/>
      </c>
      <c r="F2785" s="463"/>
      <c r="G2785" s="463"/>
      <c r="H2785" s="464" t="str">
        <f>IF('3'!$AI$10="","",'3'!$AI$10)</f>
        <v/>
      </c>
      <c r="I2785" s="464"/>
      <c r="J2785" s="464"/>
      <c r="K2785" s="464"/>
      <c r="L2785" s="3"/>
      <c r="P2785" s="43" t="str">
        <f>H2785</f>
        <v/>
      </c>
      <c r="Q2785" s="278"/>
      <c r="R2785" s="279" t="str">
        <f>H2785</f>
        <v/>
      </c>
    </row>
    <row r="2786" spans="1:19" ht="15" customHeight="1" x14ac:dyDescent="0.25">
      <c r="A2786" s="18"/>
      <c r="B2786" s="194" t="s">
        <v>164</v>
      </c>
      <c r="C2786" s="195" t="s">
        <v>90</v>
      </c>
      <c r="D2786" s="31"/>
      <c r="E2786" s="462" t="str">
        <f>IF('3'!$AI$13="","",'3'!$AI$13)</f>
        <v/>
      </c>
      <c r="F2786" s="463"/>
      <c r="G2786" s="463"/>
      <c r="H2786" s="464" t="str">
        <f>IF('3'!$AI$15="","",'3'!$AI$15)</f>
        <v/>
      </c>
      <c r="I2786" s="464"/>
      <c r="J2786" s="464"/>
      <c r="K2786" s="464"/>
      <c r="L2786" s="3"/>
      <c r="Q2786" s="278"/>
      <c r="R2786" s="279" t="str">
        <f>H2786</f>
        <v/>
      </c>
    </row>
    <row r="2787" spans="1:19" s="119" customFormat="1" ht="15" customHeight="1" x14ac:dyDescent="0.2">
      <c r="A2787" s="113"/>
      <c r="B2787" s="194" t="s">
        <v>212</v>
      </c>
      <c r="C2787" s="195" t="s">
        <v>91</v>
      </c>
      <c r="D2787" s="71"/>
      <c r="E2787" s="462" t="str">
        <f>IF('3'!$AI$18="","",'3'!$AI$18)</f>
        <v/>
      </c>
      <c r="F2787" s="463"/>
      <c r="G2787" s="463"/>
      <c r="H2787" s="464" t="str">
        <f>IF('3'!$AI$20="","",'3'!$AI$20)</f>
        <v/>
      </c>
      <c r="I2787" s="464"/>
      <c r="J2787" s="464"/>
      <c r="K2787" s="464"/>
      <c r="L2787" s="77"/>
      <c r="P2787" s="281"/>
      <c r="Q2787" s="278"/>
      <c r="R2787" s="279" t="str">
        <f>H2787</f>
        <v/>
      </c>
      <c r="S2787" s="281"/>
    </row>
    <row r="2788" spans="1:19" s="119" customFormat="1" ht="15" customHeight="1" x14ac:dyDescent="0.2">
      <c r="A2788" s="113"/>
      <c r="B2788" s="194" t="s">
        <v>215</v>
      </c>
      <c r="C2788" s="195" t="s">
        <v>213</v>
      </c>
      <c r="D2788" s="71"/>
      <c r="E2788" s="462" t="str">
        <f>IF('3'!$AI$23="","",'3'!$AI$23)</f>
        <v/>
      </c>
      <c r="F2788" s="463"/>
      <c r="G2788" s="463"/>
      <c r="H2788" s="463"/>
      <c r="I2788" s="463"/>
      <c r="J2788" s="463"/>
      <c r="K2788" s="466"/>
      <c r="L2788" s="77"/>
      <c r="P2788" s="281"/>
      <c r="Q2788" s="279" t="str">
        <f>E2788</f>
        <v/>
      </c>
      <c r="R2788" s="281"/>
      <c r="S2788" s="281"/>
    </row>
    <row r="2789" spans="1:19" s="119" customFormat="1" ht="15" customHeight="1" x14ac:dyDescent="0.2">
      <c r="A2789" s="113"/>
      <c r="B2789" s="194" t="s">
        <v>216</v>
      </c>
      <c r="C2789" s="195" t="s">
        <v>426</v>
      </c>
      <c r="D2789" s="71"/>
      <c r="E2789" s="462" t="str">
        <f>IF('3'!$AI$26="","",'3'!$AI$26)</f>
        <v/>
      </c>
      <c r="F2789" s="463"/>
      <c r="G2789" s="463"/>
      <c r="H2789" s="463"/>
      <c r="I2789" s="463"/>
      <c r="J2789" s="463"/>
      <c r="K2789" s="466"/>
      <c r="L2789" s="77"/>
      <c r="P2789" s="281"/>
      <c r="Q2789" s="279" t="str">
        <f>E2789</f>
        <v/>
      </c>
      <c r="R2789" s="281"/>
      <c r="S2789" s="281"/>
    </row>
    <row r="2790" spans="1:19" ht="15" customHeight="1" x14ac:dyDescent="0.25">
      <c r="A2790" s="18"/>
      <c r="B2790" s="194" t="s">
        <v>219</v>
      </c>
      <c r="C2790" s="195" t="s">
        <v>217</v>
      </c>
      <c r="D2790" s="31"/>
      <c r="E2790" s="462" t="str">
        <f>IF('3'!$AI$29="","",'3'!$AI$29)</f>
        <v/>
      </c>
      <c r="F2790" s="463"/>
      <c r="G2790" s="463"/>
      <c r="H2790" s="463"/>
      <c r="I2790" s="463"/>
      <c r="J2790" s="463"/>
      <c r="K2790" s="466"/>
      <c r="L2790" s="3"/>
      <c r="Q2790" s="279" t="str">
        <f>E2790</f>
        <v/>
      </c>
    </row>
    <row r="2791" spans="1:19" s="119" customFormat="1" ht="15" customHeight="1" x14ac:dyDescent="0.2">
      <c r="A2791" s="113"/>
      <c r="B2791" s="194" t="s">
        <v>803</v>
      </c>
      <c r="C2791" s="195" t="s">
        <v>220</v>
      </c>
      <c r="D2791" s="71"/>
      <c r="E2791" s="462" t="str">
        <f>IF('3'!$AI$33="","",'3'!$AI$33)</f>
        <v/>
      </c>
      <c r="F2791" s="463"/>
      <c r="G2791" s="463"/>
      <c r="H2791" s="463"/>
      <c r="I2791" s="463"/>
      <c r="J2791" s="463"/>
      <c r="K2791" s="466"/>
      <c r="L2791" s="77"/>
      <c r="P2791" s="281"/>
      <c r="Q2791" s="279" t="str">
        <f>E2791</f>
        <v/>
      </c>
      <c r="R2791" s="281"/>
      <c r="S2791" s="281"/>
    </row>
    <row r="2792" spans="1:19" s="268" customFormat="1" ht="8.25" x14ac:dyDescent="0.15">
      <c r="A2792" s="266"/>
      <c r="B2792" s="266"/>
      <c r="C2792" s="266"/>
      <c r="D2792" s="266"/>
      <c r="E2792" s="266"/>
      <c r="F2792" s="266"/>
      <c r="G2792" s="266"/>
      <c r="H2792" s="266"/>
      <c r="I2792" s="266"/>
      <c r="J2792" s="266"/>
      <c r="K2792" s="266"/>
      <c r="L2792" s="267"/>
      <c r="P2792" s="277"/>
      <c r="Q2792" s="277"/>
      <c r="R2792" s="277"/>
      <c r="S2792" s="277"/>
    </row>
    <row r="2793" spans="1:19" x14ac:dyDescent="0.25">
      <c r="A2793" s="18"/>
      <c r="B2793" s="121">
        <v>4</v>
      </c>
      <c r="C2793" s="115" t="s">
        <v>221</v>
      </c>
      <c r="D2793" s="185"/>
      <c r="E2793" s="189"/>
      <c r="F2793" s="189"/>
      <c r="G2793" s="189"/>
      <c r="H2793" s="189"/>
      <c r="I2793" s="189"/>
      <c r="J2793" s="189"/>
      <c r="K2793" s="189"/>
      <c r="L2793" s="3"/>
    </row>
    <row r="2794" spans="1:19" x14ac:dyDescent="0.25">
      <c r="A2794" s="18"/>
      <c r="B2794" s="194" t="s">
        <v>222</v>
      </c>
      <c r="C2794" s="195" t="s">
        <v>223</v>
      </c>
      <c r="D2794" s="31"/>
      <c r="E2794" s="462" t="str">
        <f>IF('4'!$AI$8="","",'4'!$AI$8)</f>
        <v/>
      </c>
      <c r="F2794" s="463"/>
      <c r="G2794" s="463"/>
      <c r="H2794" s="463"/>
      <c r="I2794" s="463"/>
      <c r="J2794" s="463"/>
      <c r="K2794" s="466"/>
      <c r="L2794" s="3"/>
      <c r="Q2794" s="279" t="str">
        <f>E2794</f>
        <v/>
      </c>
    </row>
    <row r="2795" spans="1:19" x14ac:dyDescent="0.25">
      <c r="A2795" s="18"/>
      <c r="B2795" s="194" t="s">
        <v>226</v>
      </c>
      <c r="C2795" s="195" t="s">
        <v>224</v>
      </c>
      <c r="D2795" s="31"/>
      <c r="E2795" s="462" t="str">
        <f>IF('4'!$AI$11="","",'4'!$AI$11)</f>
        <v/>
      </c>
      <c r="F2795" s="463"/>
      <c r="G2795" s="463"/>
      <c r="H2795" s="463"/>
      <c r="I2795" s="463"/>
      <c r="J2795" s="463"/>
      <c r="K2795" s="466"/>
      <c r="L2795" s="3"/>
      <c r="Q2795" s="279" t="str">
        <f>E2795</f>
        <v/>
      </c>
    </row>
    <row r="2796" spans="1:19" x14ac:dyDescent="0.25">
      <c r="A2796" s="18"/>
      <c r="B2796" s="194" t="s">
        <v>225</v>
      </c>
      <c r="C2796" s="195" t="s">
        <v>227</v>
      </c>
      <c r="D2796" s="31"/>
      <c r="E2796" s="462" t="str">
        <f>IF('4'!$AI$14="","",'4'!$AI$14)</f>
        <v/>
      </c>
      <c r="F2796" s="463"/>
      <c r="G2796" s="463"/>
      <c r="H2796" s="463"/>
      <c r="I2796" s="463"/>
      <c r="J2796" s="463"/>
      <c r="K2796" s="466"/>
      <c r="L2796" s="3"/>
      <c r="Q2796" s="279" t="str">
        <f>E2796</f>
        <v/>
      </c>
    </row>
    <row r="2797" spans="1:19" x14ac:dyDescent="0.25">
      <c r="A2797" s="18"/>
      <c r="B2797" s="194" t="s">
        <v>228</v>
      </c>
      <c r="C2797" s="195" t="s">
        <v>229</v>
      </c>
      <c r="D2797" s="31"/>
      <c r="E2797" s="462" t="str">
        <f>IF('4'!$AI$17="","",'4'!$AI$17)</f>
        <v/>
      </c>
      <c r="F2797" s="463"/>
      <c r="G2797" s="463"/>
      <c r="H2797" s="463"/>
      <c r="I2797" s="463"/>
      <c r="J2797" s="463"/>
      <c r="K2797" s="466"/>
      <c r="L2797" s="3"/>
      <c r="Q2797" s="279" t="str">
        <f>E2797</f>
        <v/>
      </c>
    </row>
    <row r="2798" spans="1:19" x14ac:dyDescent="0.25">
      <c r="A2798" s="18"/>
      <c r="B2798" s="194" t="s">
        <v>230</v>
      </c>
      <c r="C2798" s="195" t="s">
        <v>427</v>
      </c>
      <c r="D2798" s="31"/>
      <c r="E2798" s="462" t="str">
        <f>IF('4'!$AI$20="","",'4'!$AI$20)</f>
        <v/>
      </c>
      <c r="F2798" s="463"/>
      <c r="G2798" s="463"/>
      <c r="H2798" s="463"/>
      <c r="I2798" s="463"/>
      <c r="J2798" s="463"/>
      <c r="K2798" s="466"/>
      <c r="L2798" s="3"/>
      <c r="Q2798" s="279" t="str">
        <f>E2798</f>
        <v/>
      </c>
    </row>
    <row r="2799" spans="1:19" s="268" customFormat="1" ht="8.25" x14ac:dyDescent="0.15">
      <c r="A2799" s="266"/>
      <c r="B2799" s="266"/>
      <c r="C2799" s="266"/>
      <c r="D2799" s="266"/>
      <c r="E2799" s="266"/>
      <c r="F2799" s="266"/>
      <c r="G2799" s="266"/>
      <c r="H2799" s="266"/>
      <c r="I2799" s="266"/>
      <c r="J2799" s="266"/>
      <c r="K2799" s="266"/>
      <c r="L2799" s="267"/>
      <c r="P2799" s="277"/>
      <c r="Q2799" s="277"/>
      <c r="R2799" s="277"/>
      <c r="S2799" s="277"/>
    </row>
    <row r="2800" spans="1:19" x14ac:dyDescent="0.25">
      <c r="A2800" s="18"/>
      <c r="B2800" s="121">
        <v>5</v>
      </c>
      <c r="C2800" s="115" t="s">
        <v>231</v>
      </c>
      <c r="D2800" s="201">
        <f>FormControl!C2875</f>
        <v>0</v>
      </c>
      <c r="E2800" s="270">
        <f>FormControl!$S$154</f>
        <v>0</v>
      </c>
      <c r="F2800" s="189"/>
      <c r="G2800" s="189"/>
      <c r="H2800" s="189"/>
      <c r="I2800" s="189"/>
      <c r="J2800" s="189"/>
      <c r="K2800" s="189"/>
      <c r="L2800" s="3"/>
    </row>
    <row r="2801" spans="1:17" x14ac:dyDescent="0.25">
      <c r="A2801" s="18"/>
      <c r="B2801" s="123"/>
      <c r="C2801" s="118" t="s">
        <v>595</v>
      </c>
      <c r="D2801" s="192"/>
      <c r="E2801" s="192"/>
      <c r="F2801" s="192"/>
      <c r="G2801" s="192"/>
      <c r="H2801" s="192"/>
      <c r="I2801" s="192"/>
      <c r="J2801" s="192"/>
      <c r="K2801" s="192"/>
      <c r="L2801" s="3"/>
    </row>
    <row r="2802" spans="1:17" x14ac:dyDescent="0.25">
      <c r="A2802" s="18"/>
      <c r="B2802" s="194" t="s">
        <v>233</v>
      </c>
      <c r="C2802" s="196" t="s">
        <v>428</v>
      </c>
      <c r="D2802" s="31"/>
      <c r="E2802" s="462" t="str">
        <f>IF('5'!$AI$12="","",'5'!$AI$12)</f>
        <v/>
      </c>
      <c r="F2802" s="463"/>
      <c r="G2802" s="463"/>
      <c r="H2802" s="463"/>
      <c r="I2802" s="463"/>
      <c r="J2802" s="463"/>
      <c r="K2802" s="466"/>
      <c r="L2802" s="3"/>
      <c r="Q2802" s="279" t="str">
        <f t="shared" ref="Q2802:Q2807" si="181">E2802</f>
        <v/>
      </c>
    </row>
    <row r="2803" spans="1:17" ht="25.5" x14ac:dyDescent="0.25">
      <c r="A2803" s="18"/>
      <c r="B2803" s="194" t="s">
        <v>234</v>
      </c>
      <c r="C2803" s="196" t="s">
        <v>239</v>
      </c>
      <c r="D2803" s="31"/>
      <c r="E2803" s="462" t="str">
        <f>IF('5'!$AI$13="","",'5'!$AI$13)</f>
        <v/>
      </c>
      <c r="F2803" s="463"/>
      <c r="G2803" s="463"/>
      <c r="H2803" s="463"/>
      <c r="I2803" s="463"/>
      <c r="J2803" s="463"/>
      <c r="K2803" s="466"/>
      <c r="L2803" s="3"/>
      <c r="Q2803" s="279" t="str">
        <f t="shared" si="181"/>
        <v/>
      </c>
    </row>
    <row r="2804" spans="1:17" ht="25.5" x14ac:dyDescent="0.25">
      <c r="A2804" s="18"/>
      <c r="B2804" s="194" t="s">
        <v>235</v>
      </c>
      <c r="C2804" s="196" t="s">
        <v>240</v>
      </c>
      <c r="D2804" s="31"/>
      <c r="E2804" s="462" t="str">
        <f>IF('5'!$AI$14="","",'5'!$AI$14)</f>
        <v/>
      </c>
      <c r="F2804" s="463"/>
      <c r="G2804" s="463"/>
      <c r="H2804" s="463"/>
      <c r="I2804" s="463"/>
      <c r="J2804" s="463"/>
      <c r="K2804" s="466"/>
      <c r="L2804" s="3"/>
      <c r="Q2804" s="279" t="str">
        <f t="shared" si="181"/>
        <v/>
      </c>
    </row>
    <row r="2805" spans="1:17" x14ac:dyDescent="0.25">
      <c r="A2805" s="18"/>
      <c r="B2805" s="194" t="s">
        <v>236</v>
      </c>
      <c r="C2805" s="196" t="s">
        <v>241</v>
      </c>
      <c r="D2805" s="31"/>
      <c r="E2805" s="462" t="str">
        <f>IF('5'!$AI$15="","",'5'!$AI$15)</f>
        <v/>
      </c>
      <c r="F2805" s="463"/>
      <c r="G2805" s="463"/>
      <c r="H2805" s="463"/>
      <c r="I2805" s="463"/>
      <c r="J2805" s="463"/>
      <c r="K2805" s="466"/>
      <c r="L2805" s="3"/>
      <c r="Q2805" s="279" t="str">
        <f t="shared" si="181"/>
        <v/>
      </c>
    </row>
    <row r="2806" spans="1:17" x14ac:dyDescent="0.25">
      <c r="A2806" s="18"/>
      <c r="B2806" s="194" t="s">
        <v>237</v>
      </c>
      <c r="C2806" s="196" t="s">
        <v>242</v>
      </c>
      <c r="D2806" s="31"/>
      <c r="E2806" s="462" t="str">
        <f>IF('5'!$AI$16="","",'5'!$AI$16)</f>
        <v/>
      </c>
      <c r="F2806" s="463"/>
      <c r="G2806" s="463"/>
      <c r="H2806" s="463"/>
      <c r="I2806" s="463"/>
      <c r="J2806" s="463"/>
      <c r="K2806" s="466"/>
      <c r="L2806" s="3"/>
      <c r="Q2806" s="279" t="str">
        <f t="shared" si="181"/>
        <v/>
      </c>
    </row>
    <row r="2807" spans="1:17" x14ac:dyDescent="0.25">
      <c r="A2807" s="18"/>
      <c r="B2807" s="194" t="s">
        <v>238</v>
      </c>
      <c r="C2807" s="196" t="s">
        <v>243</v>
      </c>
      <c r="D2807" s="31"/>
      <c r="E2807" s="462" t="str">
        <f>IF('5'!$AI$17="","",'5'!$AI$17)</f>
        <v/>
      </c>
      <c r="F2807" s="463"/>
      <c r="G2807" s="463"/>
      <c r="H2807" s="463"/>
      <c r="I2807" s="463"/>
      <c r="J2807" s="463"/>
      <c r="K2807" s="466"/>
      <c r="L2807" s="3"/>
      <c r="Q2807" s="279" t="str">
        <f t="shared" si="181"/>
        <v/>
      </c>
    </row>
    <row r="2808" spans="1:17" x14ac:dyDescent="0.25">
      <c r="A2808" s="18"/>
      <c r="B2808" s="123"/>
      <c r="C2808" s="118" t="s">
        <v>245</v>
      </c>
      <c r="D2808" s="192"/>
      <c r="E2808" s="192"/>
      <c r="F2808" s="192"/>
      <c r="G2808" s="192"/>
      <c r="H2808" s="192"/>
      <c r="I2808" s="192"/>
      <c r="J2808" s="192"/>
      <c r="K2808" s="192"/>
      <c r="L2808" s="3"/>
    </row>
    <row r="2809" spans="1:17" x14ac:dyDescent="0.25">
      <c r="A2809" s="18"/>
      <c r="B2809" s="194" t="s">
        <v>233</v>
      </c>
      <c r="C2809" s="196" t="s">
        <v>428</v>
      </c>
      <c r="D2809" s="31"/>
      <c r="E2809" s="462" t="str">
        <f>IF('5'!$AI$20="","",'5'!$AI$20)</f>
        <v/>
      </c>
      <c r="F2809" s="463"/>
      <c r="G2809" s="463"/>
      <c r="H2809" s="463"/>
      <c r="I2809" s="463"/>
      <c r="J2809" s="463"/>
      <c r="K2809" s="466"/>
      <c r="L2809" s="3"/>
      <c r="Q2809" s="279" t="str">
        <f t="shared" ref="Q2809:Q2814" si="182">E2809</f>
        <v/>
      </c>
    </row>
    <row r="2810" spans="1:17" ht="25.5" x14ac:dyDescent="0.25">
      <c r="A2810" s="18"/>
      <c r="B2810" s="194" t="s">
        <v>234</v>
      </c>
      <c r="C2810" s="196" t="s">
        <v>239</v>
      </c>
      <c r="D2810" s="31"/>
      <c r="E2810" s="462" t="str">
        <f>IF('5'!$AI$21="","",'5'!$AI$21)</f>
        <v/>
      </c>
      <c r="F2810" s="463"/>
      <c r="G2810" s="463"/>
      <c r="H2810" s="463"/>
      <c r="I2810" s="463"/>
      <c r="J2810" s="463"/>
      <c r="K2810" s="466"/>
      <c r="L2810" s="3"/>
      <c r="Q2810" s="279" t="str">
        <f t="shared" si="182"/>
        <v/>
      </c>
    </row>
    <row r="2811" spans="1:17" ht="25.5" x14ac:dyDescent="0.25">
      <c r="A2811" s="18"/>
      <c r="B2811" s="194" t="s">
        <v>235</v>
      </c>
      <c r="C2811" s="196" t="s">
        <v>240</v>
      </c>
      <c r="D2811" s="31"/>
      <c r="E2811" s="462" t="str">
        <f>IF('5'!$AI$22="","",'5'!$AI$22)</f>
        <v/>
      </c>
      <c r="F2811" s="463"/>
      <c r="G2811" s="463"/>
      <c r="H2811" s="463"/>
      <c r="I2811" s="463"/>
      <c r="J2811" s="463"/>
      <c r="K2811" s="466"/>
      <c r="L2811" s="3"/>
      <c r="Q2811" s="279" t="str">
        <f t="shared" si="182"/>
        <v/>
      </c>
    </row>
    <row r="2812" spans="1:17" x14ac:dyDescent="0.25">
      <c r="A2812" s="18"/>
      <c r="B2812" s="194" t="s">
        <v>236</v>
      </c>
      <c r="C2812" s="196" t="s">
        <v>241</v>
      </c>
      <c r="D2812" s="31"/>
      <c r="E2812" s="462" t="str">
        <f>IF('5'!$AI$23="","",'5'!$AI$23)</f>
        <v/>
      </c>
      <c r="F2812" s="463"/>
      <c r="G2812" s="463"/>
      <c r="H2812" s="463"/>
      <c r="I2812" s="463"/>
      <c r="J2812" s="463"/>
      <c r="K2812" s="466"/>
      <c r="L2812" s="3"/>
      <c r="Q2812" s="279" t="str">
        <f t="shared" si="182"/>
        <v/>
      </c>
    </row>
    <row r="2813" spans="1:17" x14ac:dyDescent="0.25">
      <c r="A2813" s="18"/>
      <c r="B2813" s="194" t="s">
        <v>237</v>
      </c>
      <c r="C2813" s="196" t="s">
        <v>242</v>
      </c>
      <c r="D2813" s="31"/>
      <c r="E2813" s="462" t="str">
        <f>IF('5'!$AI$24="","",'5'!$AI$24)</f>
        <v/>
      </c>
      <c r="F2813" s="463"/>
      <c r="G2813" s="463"/>
      <c r="H2813" s="463"/>
      <c r="I2813" s="463"/>
      <c r="J2813" s="463"/>
      <c r="K2813" s="466"/>
      <c r="L2813" s="3"/>
      <c r="Q2813" s="279" t="str">
        <f t="shared" si="182"/>
        <v/>
      </c>
    </row>
    <row r="2814" spans="1:17" x14ac:dyDescent="0.25">
      <c r="A2814" s="18"/>
      <c r="B2814" s="194" t="s">
        <v>238</v>
      </c>
      <c r="C2814" s="196" t="s">
        <v>243</v>
      </c>
      <c r="D2814" s="31"/>
      <c r="E2814" s="462" t="str">
        <f>IF('5'!$AI$25="","",'5'!$AI$25)</f>
        <v/>
      </c>
      <c r="F2814" s="463"/>
      <c r="G2814" s="463"/>
      <c r="H2814" s="463"/>
      <c r="I2814" s="463"/>
      <c r="J2814" s="463"/>
      <c r="K2814" s="466"/>
      <c r="L2814" s="3"/>
      <c r="Q2814" s="279" t="str">
        <f t="shared" si="182"/>
        <v/>
      </c>
    </row>
    <row r="2815" spans="1:17" x14ac:dyDescent="0.25">
      <c r="A2815" s="18"/>
      <c r="B2815" s="123"/>
      <c r="C2815" s="118" t="s">
        <v>246</v>
      </c>
      <c r="D2815" s="192"/>
      <c r="E2815" s="192"/>
      <c r="F2815" s="192"/>
      <c r="G2815" s="192"/>
      <c r="H2815" s="192"/>
      <c r="I2815" s="192"/>
      <c r="J2815" s="192"/>
      <c r="K2815" s="192"/>
      <c r="L2815" s="3"/>
    </row>
    <row r="2816" spans="1:17" x14ac:dyDescent="0.25">
      <c r="A2816" s="18"/>
      <c r="B2816" s="194" t="s">
        <v>233</v>
      </c>
      <c r="C2816" s="196" t="s">
        <v>428</v>
      </c>
      <c r="D2816" s="31"/>
      <c r="E2816" s="462" t="str">
        <f>IF('5'!$AI$28="","",'5'!$AI$28)</f>
        <v/>
      </c>
      <c r="F2816" s="463"/>
      <c r="G2816" s="463"/>
      <c r="H2816" s="463"/>
      <c r="I2816" s="463"/>
      <c r="J2816" s="463"/>
      <c r="K2816" s="466"/>
      <c r="L2816" s="3"/>
      <c r="Q2816" s="279" t="str">
        <f t="shared" ref="Q2816:Q2821" si="183">E2816</f>
        <v/>
      </c>
    </row>
    <row r="2817" spans="1:17" ht="25.5" x14ac:dyDescent="0.25">
      <c r="A2817" s="18"/>
      <c r="B2817" s="194" t="s">
        <v>234</v>
      </c>
      <c r="C2817" s="196" t="s">
        <v>239</v>
      </c>
      <c r="D2817" s="31"/>
      <c r="E2817" s="462" t="str">
        <f>IF('5'!$AI$29="","",'5'!$AI$29)</f>
        <v/>
      </c>
      <c r="F2817" s="463"/>
      <c r="G2817" s="463"/>
      <c r="H2817" s="463"/>
      <c r="I2817" s="463"/>
      <c r="J2817" s="463"/>
      <c r="K2817" s="466"/>
      <c r="L2817" s="3"/>
      <c r="Q2817" s="279" t="str">
        <f t="shared" si="183"/>
        <v/>
      </c>
    </row>
    <row r="2818" spans="1:17" ht="25.5" x14ac:dyDescent="0.25">
      <c r="A2818" s="18"/>
      <c r="B2818" s="194" t="s">
        <v>235</v>
      </c>
      <c r="C2818" s="196" t="s">
        <v>240</v>
      </c>
      <c r="D2818" s="31"/>
      <c r="E2818" s="462" t="str">
        <f>IF('5'!$AI$30="","",'5'!$AI$30)</f>
        <v/>
      </c>
      <c r="F2818" s="463"/>
      <c r="G2818" s="463"/>
      <c r="H2818" s="463"/>
      <c r="I2818" s="463"/>
      <c r="J2818" s="463"/>
      <c r="K2818" s="466"/>
      <c r="L2818" s="3"/>
      <c r="Q2818" s="279" t="str">
        <f t="shared" si="183"/>
        <v/>
      </c>
    </row>
    <row r="2819" spans="1:17" x14ac:dyDescent="0.25">
      <c r="A2819" s="18"/>
      <c r="B2819" s="194" t="s">
        <v>236</v>
      </c>
      <c r="C2819" s="196" t="s">
        <v>241</v>
      </c>
      <c r="D2819" s="31"/>
      <c r="E2819" s="462" t="str">
        <f>IF('5'!$AI$31="","",'5'!$AI$31)</f>
        <v/>
      </c>
      <c r="F2819" s="463"/>
      <c r="G2819" s="463"/>
      <c r="H2819" s="463"/>
      <c r="I2819" s="463"/>
      <c r="J2819" s="463"/>
      <c r="K2819" s="466"/>
      <c r="L2819" s="3"/>
      <c r="Q2819" s="279" t="str">
        <f t="shared" si="183"/>
        <v/>
      </c>
    </row>
    <row r="2820" spans="1:17" x14ac:dyDescent="0.25">
      <c r="A2820" s="18"/>
      <c r="B2820" s="194" t="s">
        <v>237</v>
      </c>
      <c r="C2820" s="196" t="s">
        <v>242</v>
      </c>
      <c r="D2820" s="31"/>
      <c r="E2820" s="462" t="str">
        <f>IF('5'!$AI$32="","",'5'!$AI$32)</f>
        <v/>
      </c>
      <c r="F2820" s="463"/>
      <c r="G2820" s="463"/>
      <c r="H2820" s="463"/>
      <c r="I2820" s="463"/>
      <c r="J2820" s="463"/>
      <c r="K2820" s="466"/>
      <c r="L2820" s="3"/>
      <c r="Q2820" s="279" t="str">
        <f t="shared" si="183"/>
        <v/>
      </c>
    </row>
    <row r="2821" spans="1:17" x14ac:dyDescent="0.25">
      <c r="A2821" s="18"/>
      <c r="B2821" s="194" t="s">
        <v>238</v>
      </c>
      <c r="C2821" s="196" t="s">
        <v>243</v>
      </c>
      <c r="D2821" s="31"/>
      <c r="E2821" s="462" t="str">
        <f>IF('5'!$AI$33="","",'5'!$AI$33)</f>
        <v/>
      </c>
      <c r="F2821" s="463"/>
      <c r="G2821" s="463"/>
      <c r="H2821" s="463"/>
      <c r="I2821" s="463"/>
      <c r="J2821" s="463"/>
      <c r="K2821" s="466"/>
      <c r="L2821" s="3"/>
      <c r="Q2821" s="279" t="str">
        <f t="shared" si="183"/>
        <v/>
      </c>
    </row>
    <row r="2822" spans="1:17" x14ac:dyDescent="0.25">
      <c r="A2822" s="18"/>
      <c r="B2822" s="123"/>
      <c r="C2822" s="118" t="s">
        <v>247</v>
      </c>
      <c r="D2822" s="192"/>
      <c r="E2822" s="192"/>
      <c r="F2822" s="192"/>
      <c r="G2822" s="192"/>
      <c r="H2822" s="192"/>
      <c r="I2822" s="192"/>
      <c r="J2822" s="192"/>
      <c r="K2822" s="192"/>
      <c r="L2822" s="3"/>
    </row>
    <row r="2823" spans="1:17" x14ac:dyDescent="0.25">
      <c r="A2823" s="18"/>
      <c r="B2823" s="194" t="s">
        <v>233</v>
      </c>
      <c r="C2823" s="196" t="s">
        <v>428</v>
      </c>
      <c r="D2823" s="31"/>
      <c r="E2823" s="462" t="str">
        <f>IF('5'!$AI$36="","",'5'!$AI$36)</f>
        <v/>
      </c>
      <c r="F2823" s="463"/>
      <c r="G2823" s="463"/>
      <c r="H2823" s="463"/>
      <c r="I2823" s="463"/>
      <c r="J2823" s="463"/>
      <c r="K2823" s="466"/>
      <c r="L2823" s="3"/>
      <c r="Q2823" s="279" t="str">
        <f t="shared" ref="Q2823:Q2828" si="184">E2823</f>
        <v/>
      </c>
    </row>
    <row r="2824" spans="1:17" ht="25.5" x14ac:dyDescent="0.25">
      <c r="A2824" s="18"/>
      <c r="B2824" s="194" t="s">
        <v>234</v>
      </c>
      <c r="C2824" s="196" t="s">
        <v>239</v>
      </c>
      <c r="D2824" s="31"/>
      <c r="E2824" s="462" t="str">
        <f>IF('5'!$AI$37="","",'5'!$AI$37)</f>
        <v/>
      </c>
      <c r="F2824" s="463"/>
      <c r="G2824" s="463"/>
      <c r="H2824" s="463"/>
      <c r="I2824" s="463"/>
      <c r="J2824" s="463"/>
      <c r="K2824" s="466"/>
      <c r="L2824" s="3"/>
      <c r="Q2824" s="279" t="str">
        <f t="shared" si="184"/>
        <v/>
      </c>
    </row>
    <row r="2825" spans="1:17" ht="25.5" x14ac:dyDescent="0.25">
      <c r="A2825" s="18"/>
      <c r="B2825" s="194" t="s">
        <v>235</v>
      </c>
      <c r="C2825" s="196" t="s">
        <v>240</v>
      </c>
      <c r="D2825" s="31"/>
      <c r="E2825" s="462" t="str">
        <f>IF('5'!$AI$38="","",'5'!$AI$38)</f>
        <v/>
      </c>
      <c r="F2825" s="463"/>
      <c r="G2825" s="463"/>
      <c r="H2825" s="463"/>
      <c r="I2825" s="463"/>
      <c r="J2825" s="463"/>
      <c r="K2825" s="466"/>
      <c r="L2825" s="3"/>
      <c r="Q2825" s="279" t="str">
        <f t="shared" si="184"/>
        <v/>
      </c>
    </row>
    <row r="2826" spans="1:17" x14ac:dyDescent="0.25">
      <c r="A2826" s="18"/>
      <c r="B2826" s="194" t="s">
        <v>236</v>
      </c>
      <c r="C2826" s="196" t="s">
        <v>241</v>
      </c>
      <c r="D2826" s="31"/>
      <c r="E2826" s="462" t="str">
        <f>IF('5'!$AI$39="","",'5'!$AI$39)</f>
        <v/>
      </c>
      <c r="F2826" s="463"/>
      <c r="G2826" s="463"/>
      <c r="H2826" s="463"/>
      <c r="I2826" s="463"/>
      <c r="J2826" s="463"/>
      <c r="K2826" s="466"/>
      <c r="L2826" s="3"/>
      <c r="Q2826" s="279" t="str">
        <f t="shared" si="184"/>
        <v/>
      </c>
    </row>
    <row r="2827" spans="1:17" x14ac:dyDescent="0.25">
      <c r="A2827" s="18"/>
      <c r="B2827" s="194" t="s">
        <v>237</v>
      </c>
      <c r="C2827" s="196" t="s">
        <v>242</v>
      </c>
      <c r="D2827" s="31"/>
      <c r="E2827" s="462" t="str">
        <f>IF('5'!$AI$40="","",'5'!$AI$40)</f>
        <v/>
      </c>
      <c r="F2827" s="463"/>
      <c r="G2827" s="463"/>
      <c r="H2827" s="463"/>
      <c r="I2827" s="463"/>
      <c r="J2827" s="463"/>
      <c r="K2827" s="466"/>
      <c r="L2827" s="3"/>
      <c r="Q2827" s="279" t="str">
        <f t="shared" si="184"/>
        <v/>
      </c>
    </row>
    <row r="2828" spans="1:17" x14ac:dyDescent="0.25">
      <c r="A2828" s="18"/>
      <c r="B2828" s="194" t="s">
        <v>238</v>
      </c>
      <c r="C2828" s="196" t="s">
        <v>243</v>
      </c>
      <c r="D2828" s="31"/>
      <c r="E2828" s="462" t="str">
        <f>IF('5'!$AI$41="","",'5'!$AI$41)</f>
        <v/>
      </c>
      <c r="F2828" s="463"/>
      <c r="G2828" s="463"/>
      <c r="H2828" s="463"/>
      <c r="I2828" s="463"/>
      <c r="J2828" s="463"/>
      <c r="K2828" s="466"/>
      <c r="L2828" s="3"/>
      <c r="Q2828" s="279" t="str">
        <f t="shared" si="184"/>
        <v/>
      </c>
    </row>
    <row r="2829" spans="1:17" x14ac:dyDescent="0.25">
      <c r="A2829" s="18"/>
      <c r="B2829" s="123"/>
      <c r="C2829" s="118" t="s">
        <v>248</v>
      </c>
      <c r="D2829" s="192"/>
      <c r="E2829" s="192"/>
      <c r="F2829" s="192"/>
      <c r="G2829" s="192"/>
      <c r="H2829" s="192"/>
      <c r="I2829" s="192"/>
      <c r="J2829" s="192"/>
      <c r="K2829" s="192"/>
      <c r="L2829" s="3"/>
    </row>
    <row r="2830" spans="1:17" x14ac:dyDescent="0.25">
      <c r="A2830" s="18"/>
      <c r="B2830" s="194" t="s">
        <v>233</v>
      </c>
      <c r="C2830" s="196" t="s">
        <v>428</v>
      </c>
      <c r="D2830" s="31"/>
      <c r="E2830" s="462" t="str">
        <f>IF('5'!$AI$44="","",'5'!$AI$44)</f>
        <v/>
      </c>
      <c r="F2830" s="463"/>
      <c r="G2830" s="463"/>
      <c r="H2830" s="463"/>
      <c r="I2830" s="463"/>
      <c r="J2830" s="463"/>
      <c r="K2830" s="466"/>
      <c r="L2830" s="3"/>
      <c r="Q2830" s="279" t="str">
        <f t="shared" ref="Q2830:Q2835" si="185">E2830</f>
        <v/>
      </c>
    </row>
    <row r="2831" spans="1:17" ht="25.5" x14ac:dyDescent="0.25">
      <c r="A2831" s="18"/>
      <c r="B2831" s="194" t="s">
        <v>234</v>
      </c>
      <c r="C2831" s="196" t="s">
        <v>239</v>
      </c>
      <c r="D2831" s="31"/>
      <c r="E2831" s="462" t="str">
        <f>IF('5'!$AI$45="","",'5'!$AI$45)</f>
        <v/>
      </c>
      <c r="F2831" s="463"/>
      <c r="G2831" s="463"/>
      <c r="H2831" s="463"/>
      <c r="I2831" s="463"/>
      <c r="J2831" s="463"/>
      <c r="K2831" s="466"/>
      <c r="L2831" s="3"/>
      <c r="Q2831" s="279" t="str">
        <f t="shared" si="185"/>
        <v/>
      </c>
    </row>
    <row r="2832" spans="1:17" ht="25.5" x14ac:dyDescent="0.25">
      <c r="A2832" s="18"/>
      <c r="B2832" s="194" t="s">
        <v>235</v>
      </c>
      <c r="C2832" s="196" t="s">
        <v>240</v>
      </c>
      <c r="D2832" s="31"/>
      <c r="E2832" s="462" t="str">
        <f>IF('5'!$AI$46="","",'5'!$AI$46)</f>
        <v/>
      </c>
      <c r="F2832" s="463"/>
      <c r="G2832" s="463"/>
      <c r="H2832" s="463"/>
      <c r="I2832" s="463"/>
      <c r="J2832" s="463"/>
      <c r="K2832" s="466"/>
      <c r="L2832" s="3"/>
      <c r="Q2832" s="279" t="str">
        <f t="shared" si="185"/>
        <v/>
      </c>
    </row>
    <row r="2833" spans="1:19" x14ac:dyDescent="0.25">
      <c r="A2833" s="18"/>
      <c r="B2833" s="194" t="s">
        <v>236</v>
      </c>
      <c r="C2833" s="196" t="s">
        <v>241</v>
      </c>
      <c r="D2833" s="31"/>
      <c r="E2833" s="462" t="str">
        <f>IF('5'!$AI$47="","",'5'!$AI$47)</f>
        <v/>
      </c>
      <c r="F2833" s="463"/>
      <c r="G2833" s="463"/>
      <c r="H2833" s="463"/>
      <c r="I2833" s="463"/>
      <c r="J2833" s="463"/>
      <c r="K2833" s="466"/>
      <c r="L2833" s="3"/>
      <c r="Q2833" s="279" t="str">
        <f t="shared" si="185"/>
        <v/>
      </c>
    </row>
    <row r="2834" spans="1:19" x14ac:dyDescent="0.25">
      <c r="A2834" s="18"/>
      <c r="B2834" s="194" t="s">
        <v>237</v>
      </c>
      <c r="C2834" s="196" t="s">
        <v>242</v>
      </c>
      <c r="D2834" s="31"/>
      <c r="E2834" s="462" t="str">
        <f>IF('5'!$AI$48="","",'5'!$AI$48)</f>
        <v/>
      </c>
      <c r="F2834" s="463"/>
      <c r="G2834" s="463"/>
      <c r="H2834" s="463"/>
      <c r="I2834" s="463"/>
      <c r="J2834" s="463"/>
      <c r="K2834" s="466"/>
      <c r="L2834" s="3"/>
      <c r="Q2834" s="279" t="str">
        <f t="shared" si="185"/>
        <v/>
      </c>
    </row>
    <row r="2835" spans="1:19" x14ac:dyDescent="0.25">
      <c r="A2835" s="18"/>
      <c r="B2835" s="194" t="s">
        <v>238</v>
      </c>
      <c r="C2835" s="196" t="s">
        <v>243</v>
      </c>
      <c r="D2835" s="31"/>
      <c r="E2835" s="462" t="str">
        <f>IF('5'!$AI$49="","",'5'!$AI$49)</f>
        <v/>
      </c>
      <c r="F2835" s="463"/>
      <c r="G2835" s="463"/>
      <c r="H2835" s="463"/>
      <c r="I2835" s="463"/>
      <c r="J2835" s="463"/>
      <c r="K2835" s="466"/>
      <c r="L2835" s="3"/>
      <c r="Q2835" s="279" t="str">
        <f t="shared" si="185"/>
        <v/>
      </c>
    </row>
    <row r="2836" spans="1:19" s="268" customFormat="1" ht="8.25" x14ac:dyDescent="0.15">
      <c r="A2836" s="266"/>
      <c r="B2836" s="266"/>
      <c r="C2836" s="266"/>
      <c r="D2836" s="266"/>
      <c r="E2836" s="266"/>
      <c r="F2836" s="266"/>
      <c r="G2836" s="266"/>
      <c r="H2836" s="266"/>
      <c r="I2836" s="266"/>
      <c r="J2836" s="266"/>
      <c r="K2836" s="266"/>
      <c r="L2836" s="267"/>
      <c r="P2836" s="277"/>
      <c r="Q2836" s="277"/>
      <c r="R2836" s="277"/>
      <c r="S2836" s="277"/>
    </row>
    <row r="2837" spans="1:19" x14ac:dyDescent="0.25">
      <c r="A2837" s="18"/>
      <c r="B2837" s="121">
        <v>6</v>
      </c>
      <c r="C2837" s="115" t="s">
        <v>429</v>
      </c>
      <c r="D2837" s="185"/>
      <c r="E2837" s="189"/>
      <c r="F2837" s="189"/>
      <c r="G2837" s="189"/>
      <c r="H2837" s="189"/>
      <c r="I2837" s="189"/>
      <c r="J2837" s="189"/>
      <c r="K2837" s="189"/>
      <c r="L2837" s="3"/>
    </row>
    <row r="2838" spans="1:19" x14ac:dyDescent="0.25">
      <c r="A2838" s="18"/>
      <c r="B2838" s="194" t="s">
        <v>253</v>
      </c>
      <c r="C2838" s="195" t="s">
        <v>430</v>
      </c>
      <c r="D2838" s="31"/>
      <c r="E2838" s="462" t="str">
        <f>IF('6'!$AI$8="","",'6'!$AI$8)</f>
        <v/>
      </c>
      <c r="F2838" s="463"/>
      <c r="G2838" s="463"/>
      <c r="H2838" s="464" t="str">
        <f>IF('6'!$AI$10="","",'6'!$AI$10)</f>
        <v/>
      </c>
      <c r="I2838" s="464"/>
      <c r="J2838" s="464"/>
      <c r="K2838" s="464"/>
      <c r="L2838" s="3"/>
      <c r="R2838" s="279" t="str">
        <f>H2838</f>
        <v/>
      </c>
    </row>
    <row r="2839" spans="1:19" x14ac:dyDescent="0.25">
      <c r="A2839" s="18"/>
      <c r="B2839" s="194" t="s">
        <v>254</v>
      </c>
      <c r="C2839" s="195" t="s">
        <v>431</v>
      </c>
      <c r="D2839" s="31"/>
      <c r="E2839" s="462" t="str">
        <f>IF('6'!$AI$13="","",'6'!$AI$13)</f>
        <v/>
      </c>
      <c r="F2839" s="463"/>
      <c r="G2839" s="463"/>
      <c r="H2839" s="464" t="str">
        <f>IF('6'!$AI$15="","",'6'!$AI$15)</f>
        <v/>
      </c>
      <c r="I2839" s="464"/>
      <c r="J2839" s="464"/>
      <c r="K2839" s="464"/>
      <c r="L2839" s="3"/>
      <c r="R2839" s="279" t="str">
        <f>H2839</f>
        <v/>
      </c>
    </row>
    <row r="2840" spans="1:19" x14ac:dyDescent="0.25">
      <c r="A2840" s="18"/>
      <c r="B2840" s="194" t="s">
        <v>256</v>
      </c>
      <c r="C2840" s="195" t="s">
        <v>279</v>
      </c>
      <c r="D2840" s="31"/>
      <c r="E2840" s="462" t="str">
        <f>IF('6'!$AI$18="","",'6'!$AI$18)</f>
        <v/>
      </c>
      <c r="F2840" s="463"/>
      <c r="G2840" s="463"/>
      <c r="H2840" s="463"/>
      <c r="I2840" s="463"/>
      <c r="J2840" s="463"/>
      <c r="K2840" s="466"/>
      <c r="L2840" s="3"/>
      <c r="Q2840" s="279" t="str">
        <f>E2840</f>
        <v/>
      </c>
    </row>
    <row r="2841" spans="1:19" x14ac:dyDescent="0.25">
      <c r="A2841" s="18"/>
      <c r="B2841" s="194" t="s">
        <v>258</v>
      </c>
      <c r="C2841" s="195" t="s">
        <v>257</v>
      </c>
      <c r="D2841" s="31"/>
      <c r="E2841" s="462" t="str">
        <f>IF('6'!$AI$21="","",'6'!$AI$21)</f>
        <v/>
      </c>
      <c r="F2841" s="463"/>
      <c r="G2841" s="463"/>
      <c r="H2841" s="463"/>
      <c r="I2841" s="463"/>
      <c r="J2841" s="463"/>
      <c r="K2841" s="466"/>
      <c r="L2841" s="3"/>
      <c r="Q2841" s="279" t="str">
        <f>E2841</f>
        <v/>
      </c>
    </row>
    <row r="2842" spans="1:19" x14ac:dyDescent="0.25">
      <c r="A2842" s="18"/>
      <c r="B2842" s="194" t="s">
        <v>261</v>
      </c>
      <c r="C2842" s="195" t="s">
        <v>432</v>
      </c>
      <c r="D2842" s="31"/>
      <c r="E2842" s="462" t="str">
        <f>IF('6'!$AI$24="","",'6'!$AI$24)</f>
        <v/>
      </c>
      <c r="F2842" s="463"/>
      <c r="G2842" s="463"/>
      <c r="H2842" s="463"/>
      <c r="I2842" s="463"/>
      <c r="J2842" s="463"/>
      <c r="K2842" s="466"/>
      <c r="L2842" s="3"/>
      <c r="Q2842" s="279" t="str">
        <f>E2842</f>
        <v/>
      </c>
    </row>
    <row r="2843" spans="1:19" x14ac:dyDescent="0.25">
      <c r="A2843" s="18"/>
      <c r="B2843" s="194" t="s">
        <v>520</v>
      </c>
      <c r="C2843" s="195" t="s">
        <v>521</v>
      </c>
      <c r="D2843" s="31"/>
      <c r="E2843" s="462" t="str">
        <f>IF('6'!$AI$27="","",'6'!$AI$27)</f>
        <v/>
      </c>
      <c r="F2843" s="463"/>
      <c r="G2843" s="463"/>
      <c r="H2843" s="463"/>
      <c r="I2843" s="463"/>
      <c r="J2843" s="463"/>
      <c r="K2843" s="466"/>
      <c r="L2843" s="3"/>
      <c r="Q2843" s="279" t="str">
        <f>E2843</f>
        <v/>
      </c>
    </row>
    <row r="2844" spans="1:19" s="268" customFormat="1" ht="8.25" x14ac:dyDescent="0.15">
      <c r="A2844" s="266"/>
      <c r="B2844" s="266"/>
      <c r="C2844" s="266"/>
      <c r="D2844" s="266"/>
      <c r="E2844" s="266"/>
      <c r="F2844" s="266"/>
      <c r="G2844" s="266"/>
      <c r="H2844" s="266"/>
      <c r="I2844" s="266"/>
      <c r="J2844" s="266"/>
      <c r="K2844" s="266"/>
      <c r="L2844" s="267"/>
      <c r="P2844" s="277"/>
      <c r="Q2844" s="277"/>
      <c r="R2844" s="277"/>
      <c r="S2844" s="277"/>
    </row>
    <row r="2845" spans="1:19" x14ac:dyDescent="0.25">
      <c r="A2845" s="18"/>
      <c r="B2845" s="121">
        <v>7</v>
      </c>
      <c r="C2845" s="115" t="s">
        <v>263</v>
      </c>
      <c r="D2845" s="189"/>
      <c r="E2845" s="189"/>
      <c r="F2845" s="189"/>
      <c r="G2845" s="189"/>
      <c r="H2845" s="189"/>
      <c r="I2845" s="189"/>
      <c r="J2845" s="189"/>
      <c r="K2845" s="189"/>
      <c r="L2845" s="3"/>
      <c r="R2845" s="279"/>
    </row>
    <row r="2846" spans="1:19" x14ac:dyDescent="0.25">
      <c r="A2846" s="18"/>
      <c r="B2846" s="194" t="s">
        <v>264</v>
      </c>
      <c r="C2846" s="195" t="s">
        <v>262</v>
      </c>
      <c r="D2846" s="31"/>
      <c r="E2846" s="462" t="str">
        <f>IF('7'!$AI$10="","",'7'!$AI$10)</f>
        <v/>
      </c>
      <c r="F2846" s="463"/>
      <c r="G2846" s="463"/>
      <c r="H2846" s="464" t="str">
        <f>IF('7'!$AI$12="","",'7'!$AI$12)</f>
        <v/>
      </c>
      <c r="I2846" s="464"/>
      <c r="J2846" s="464"/>
      <c r="K2846" s="464"/>
      <c r="L2846" s="3"/>
      <c r="R2846" s="279" t="str">
        <f>H2846</f>
        <v/>
      </c>
    </row>
    <row r="2847" spans="1:19" x14ac:dyDescent="0.25">
      <c r="A2847" s="18"/>
      <c r="B2847" s="194" t="s">
        <v>269</v>
      </c>
      <c r="C2847" s="195" t="s">
        <v>265</v>
      </c>
      <c r="D2847" s="31"/>
      <c r="E2847" s="462" t="str">
        <f>IF('7'!$AI$15="","",'7'!$AI$15)</f>
        <v/>
      </c>
      <c r="F2847" s="463"/>
      <c r="G2847" s="463"/>
      <c r="H2847" s="464" t="str">
        <f>IF('7'!$AI$16="","",'7'!$AI$16)</f>
        <v/>
      </c>
      <c r="I2847" s="464"/>
      <c r="J2847" s="464"/>
      <c r="K2847" s="464"/>
      <c r="L2847" s="3"/>
      <c r="R2847" s="279" t="str">
        <f>H2847</f>
        <v/>
      </c>
    </row>
    <row r="2848" spans="1:19" x14ac:dyDescent="0.25">
      <c r="A2848" s="18"/>
      <c r="B2848" s="194" t="s">
        <v>278</v>
      </c>
      <c r="C2848" s="195" t="s">
        <v>270</v>
      </c>
      <c r="D2848" s="31"/>
      <c r="E2848" s="462" t="str">
        <f>IF('7'!$AI$19="","",'7'!$AI$19)</f>
        <v/>
      </c>
      <c r="F2848" s="463"/>
      <c r="G2848" s="463"/>
      <c r="H2848" s="464" t="str">
        <f>IF('7'!$AI$21="","",'7'!$AI$21)</f>
        <v/>
      </c>
      <c r="I2848" s="464"/>
      <c r="J2848" s="464"/>
      <c r="K2848" s="464"/>
      <c r="L2848" s="3"/>
      <c r="R2848" s="279" t="str">
        <f>H2848</f>
        <v/>
      </c>
    </row>
    <row r="2849" spans="1:19" x14ac:dyDescent="0.25">
      <c r="A2849" s="18"/>
      <c r="B2849" s="194" t="s">
        <v>281</v>
      </c>
      <c r="C2849" s="195" t="s">
        <v>282</v>
      </c>
      <c r="D2849" s="31"/>
      <c r="E2849" s="462" t="str">
        <f>IF('7'!$AI$28="","",'7'!$AI$28)</f>
        <v/>
      </c>
      <c r="F2849" s="463"/>
      <c r="G2849" s="463"/>
      <c r="H2849" s="464" t="str">
        <f>IF('7'!$AI$30="","",'7'!$AI$30)</f>
        <v/>
      </c>
      <c r="I2849" s="464"/>
      <c r="J2849" s="464"/>
      <c r="K2849" s="464"/>
      <c r="L2849" s="3"/>
      <c r="R2849" s="279" t="str">
        <f>H2849</f>
        <v/>
      </c>
    </row>
    <row r="2850" spans="1:19" x14ac:dyDescent="0.25">
      <c r="A2850" s="18"/>
      <c r="B2850" s="194" t="s">
        <v>286</v>
      </c>
      <c r="C2850" s="195" t="s">
        <v>287</v>
      </c>
      <c r="D2850" s="31"/>
      <c r="E2850" s="462" t="str">
        <f>IF('7'!$AI$33="","",'7'!$AI$33)</f>
        <v/>
      </c>
      <c r="F2850" s="463"/>
      <c r="G2850" s="463"/>
      <c r="H2850" s="464" t="str">
        <f>IF('7'!$AI$34="","",'7'!$AI$34)</f>
        <v/>
      </c>
      <c r="I2850" s="464"/>
      <c r="J2850" s="464"/>
      <c r="K2850" s="464"/>
      <c r="L2850" s="3"/>
      <c r="R2850" s="279" t="str">
        <f>H2850</f>
        <v/>
      </c>
    </row>
    <row r="2851" spans="1:19" x14ac:dyDescent="0.25">
      <c r="A2851" s="18"/>
      <c r="B2851" s="194" t="s">
        <v>290</v>
      </c>
      <c r="C2851" s="195" t="s">
        <v>436</v>
      </c>
      <c r="D2851" s="31"/>
      <c r="E2851" s="462" t="str">
        <f>IF('7'!$AI$38="","",'7'!$AI$38)</f>
        <v/>
      </c>
      <c r="F2851" s="463"/>
      <c r="G2851" s="463"/>
      <c r="H2851" s="474" t="str">
        <f>IF('7'!$AI$41="","",'7'!$AI$41)</f>
        <v/>
      </c>
      <c r="I2851" s="475"/>
      <c r="J2851" s="475"/>
      <c r="K2851" s="476"/>
      <c r="L2851" s="3"/>
      <c r="Q2851" s="279" t="str">
        <f>H2851</f>
        <v/>
      </c>
    </row>
    <row r="2852" spans="1:19" x14ac:dyDescent="0.25">
      <c r="A2852" s="18"/>
      <c r="B2852" s="194"/>
      <c r="C2852" s="195" t="s">
        <v>437</v>
      </c>
      <c r="D2852" s="31"/>
      <c r="E2852" s="462" t="str">
        <f>IF('7'!$AI$39="","",'7'!$AI$39)</f>
        <v/>
      </c>
      <c r="F2852" s="463"/>
      <c r="G2852" s="463"/>
      <c r="H2852" s="479"/>
      <c r="I2852" s="480"/>
      <c r="J2852" s="480"/>
      <c r="K2852" s="481"/>
      <c r="L2852" s="3"/>
      <c r="R2852" s="279"/>
    </row>
    <row r="2853" spans="1:19" x14ac:dyDescent="0.25">
      <c r="A2853" s="18"/>
      <c r="B2853" s="194" t="s">
        <v>294</v>
      </c>
      <c r="C2853" s="195" t="s">
        <v>434</v>
      </c>
      <c r="D2853" s="31"/>
      <c r="E2853" s="462" t="str">
        <f>IF('7'!$AI$47="","",'7'!$AI$47)</f>
        <v/>
      </c>
      <c r="F2853" s="463"/>
      <c r="G2853" s="463"/>
      <c r="H2853" s="464" t="str">
        <f>IF('7'!$AI$48="","",'7'!$AI$48)</f>
        <v/>
      </c>
      <c r="I2853" s="464"/>
      <c r="J2853" s="464"/>
      <c r="K2853" s="464"/>
      <c r="L2853" s="3"/>
      <c r="R2853" s="279" t="str">
        <f>H2853</f>
        <v/>
      </c>
    </row>
    <row r="2854" spans="1:19" x14ac:dyDescent="0.25">
      <c r="A2854" s="18"/>
      <c r="B2854" s="194" t="s">
        <v>433</v>
      </c>
      <c r="C2854" s="195" t="s">
        <v>435</v>
      </c>
      <c r="D2854" s="31"/>
      <c r="E2854" s="462" t="str">
        <f>IF('7'!$AI$56="","",'7'!$AI$56)</f>
        <v/>
      </c>
      <c r="F2854" s="463"/>
      <c r="G2854" s="463"/>
      <c r="H2854" s="464" t="str">
        <f>IF('7'!$AI$57="","",'7'!$AI$57)</f>
        <v/>
      </c>
      <c r="I2854" s="464"/>
      <c r="J2854" s="464"/>
      <c r="K2854" s="464"/>
      <c r="L2854" s="3"/>
      <c r="R2854" s="279" t="str">
        <f>H2854</f>
        <v/>
      </c>
    </row>
    <row r="2855" spans="1:19" s="268" customFormat="1" ht="8.25" x14ac:dyDescent="0.15">
      <c r="A2855" s="266"/>
      <c r="B2855" s="266"/>
      <c r="C2855" s="266"/>
      <c r="D2855" s="266"/>
      <c r="E2855" s="266"/>
      <c r="F2855" s="266"/>
      <c r="G2855" s="266"/>
      <c r="H2855" s="266"/>
      <c r="I2855" s="266"/>
      <c r="J2855" s="266"/>
      <c r="K2855" s="266"/>
      <c r="L2855" s="267"/>
      <c r="P2855" s="277"/>
      <c r="Q2855" s="277"/>
      <c r="R2855" s="277"/>
      <c r="S2855" s="277"/>
    </row>
    <row r="2856" spans="1:19" x14ac:dyDescent="0.25">
      <c r="A2856" s="18"/>
      <c r="B2856" s="121">
        <v>8</v>
      </c>
      <c r="C2856" s="115" t="s">
        <v>298</v>
      </c>
      <c r="D2856" s="189"/>
      <c r="E2856" s="189"/>
      <c r="F2856" s="189"/>
      <c r="G2856" s="189"/>
      <c r="H2856" s="189"/>
      <c r="I2856" s="189"/>
      <c r="J2856" s="189"/>
      <c r="K2856" s="189"/>
      <c r="L2856" s="3"/>
    </row>
    <row r="2857" spans="1:19" ht="25.5" x14ac:dyDescent="0.25">
      <c r="A2857" s="18"/>
      <c r="B2857" s="196" t="s">
        <v>300</v>
      </c>
      <c r="C2857" s="196" t="s">
        <v>439</v>
      </c>
      <c r="D2857" s="196"/>
      <c r="E2857" s="196"/>
      <c r="F2857" s="196"/>
      <c r="G2857" s="196"/>
      <c r="H2857" s="196"/>
      <c r="I2857" s="196"/>
      <c r="J2857" s="196"/>
      <c r="K2857" s="196"/>
      <c r="L2857" s="3"/>
    </row>
    <row r="2858" spans="1:19" x14ac:dyDescent="0.25">
      <c r="A2858" s="18"/>
      <c r="B2858" s="194" t="s">
        <v>233</v>
      </c>
      <c r="C2858" s="196" t="s">
        <v>438</v>
      </c>
      <c r="D2858" s="31"/>
      <c r="E2858" s="462" t="str">
        <f>IF('8'!$AI$8="","",'8'!$AI$8)</f>
        <v/>
      </c>
      <c r="F2858" s="463"/>
      <c r="G2858" s="463"/>
      <c r="H2858" s="474" t="str">
        <f>IF('8'!$AI$14="","",'8'!$AI$14)</f>
        <v/>
      </c>
      <c r="I2858" s="475"/>
      <c r="J2858" s="475"/>
      <c r="K2858" s="476"/>
      <c r="L2858" s="3"/>
      <c r="Q2858" s="278" t="str">
        <f>H2858</f>
        <v/>
      </c>
    </row>
    <row r="2859" spans="1:19" x14ac:dyDescent="0.25">
      <c r="A2859" s="18"/>
      <c r="B2859" s="194" t="s">
        <v>234</v>
      </c>
      <c r="C2859" s="196" t="s">
        <v>302</v>
      </c>
      <c r="D2859" s="31"/>
      <c r="E2859" s="462" t="str">
        <f>IF('8'!$AI$9="","",'8'!$AI$9)</f>
        <v/>
      </c>
      <c r="F2859" s="463"/>
      <c r="G2859" s="463"/>
      <c r="H2859" s="477"/>
      <c r="I2859" s="408"/>
      <c r="J2859" s="408"/>
      <c r="K2859" s="478"/>
      <c r="L2859" s="3"/>
    </row>
    <row r="2860" spans="1:19" x14ac:dyDescent="0.25">
      <c r="A2860" s="18"/>
      <c r="B2860" s="194" t="s">
        <v>235</v>
      </c>
      <c r="C2860" s="196" t="s">
        <v>303</v>
      </c>
      <c r="D2860" s="31"/>
      <c r="E2860" s="462" t="str">
        <f>IF('8'!$AI$10="","",'8'!$AI$10)</f>
        <v/>
      </c>
      <c r="F2860" s="463"/>
      <c r="G2860" s="463"/>
      <c r="H2860" s="477"/>
      <c r="I2860" s="408"/>
      <c r="J2860" s="408"/>
      <c r="K2860" s="478"/>
      <c r="L2860" s="3"/>
    </row>
    <row r="2861" spans="1:19" x14ac:dyDescent="0.25">
      <c r="A2861" s="18"/>
      <c r="B2861" s="194" t="s">
        <v>236</v>
      </c>
      <c r="C2861" s="196" t="s">
        <v>304</v>
      </c>
      <c r="D2861" s="31"/>
      <c r="E2861" s="462" t="str">
        <f>IF('8'!$AI$11="","",'8'!$AI$11)</f>
        <v/>
      </c>
      <c r="F2861" s="463"/>
      <c r="G2861" s="463"/>
      <c r="H2861" s="477"/>
      <c r="I2861" s="408"/>
      <c r="J2861" s="408"/>
      <c r="K2861" s="478"/>
      <c r="L2861" s="3"/>
    </row>
    <row r="2862" spans="1:19" x14ac:dyDescent="0.25">
      <c r="A2862" s="18"/>
      <c r="B2862" s="194" t="s">
        <v>237</v>
      </c>
      <c r="C2862" s="196" t="s">
        <v>315</v>
      </c>
      <c r="D2862" s="31"/>
      <c r="E2862" s="462" t="str">
        <f>IF('8'!$AI$12="","",'8'!$AI$12)</f>
        <v/>
      </c>
      <c r="F2862" s="463"/>
      <c r="G2862" s="463"/>
      <c r="H2862" s="477"/>
      <c r="I2862" s="408"/>
      <c r="J2862" s="408"/>
      <c r="K2862" s="478"/>
      <c r="L2862" s="3"/>
    </row>
    <row r="2863" spans="1:19" x14ac:dyDescent="0.25">
      <c r="A2863" s="18"/>
      <c r="B2863" s="194" t="s">
        <v>238</v>
      </c>
      <c r="C2863" s="196" t="s">
        <v>306</v>
      </c>
      <c r="D2863" s="31"/>
      <c r="E2863" s="462" t="str">
        <f>IF('8'!$AI$13="","",'8'!$AI$13)</f>
        <v/>
      </c>
      <c r="F2863" s="463"/>
      <c r="G2863" s="463"/>
      <c r="H2863" s="479"/>
      <c r="I2863" s="480"/>
      <c r="J2863" s="480"/>
      <c r="K2863" s="481"/>
      <c r="L2863" s="3"/>
    </row>
    <row r="2864" spans="1:19" x14ac:dyDescent="0.25">
      <c r="A2864" s="18"/>
      <c r="B2864" s="194" t="s">
        <v>307</v>
      </c>
      <c r="C2864" s="198" t="s">
        <v>440</v>
      </c>
      <c r="D2864" s="199"/>
      <c r="E2864" s="200"/>
      <c r="F2864" s="200"/>
      <c r="G2864" s="200"/>
      <c r="H2864" s="200"/>
      <c r="I2864" s="200"/>
      <c r="J2864" s="200"/>
      <c r="K2864" s="200"/>
      <c r="L2864" s="3"/>
    </row>
    <row r="2865" spans="1:19" x14ac:dyDescent="0.25">
      <c r="A2865" s="18"/>
      <c r="B2865" s="194" t="s">
        <v>233</v>
      </c>
      <c r="C2865" s="196" t="s">
        <v>446</v>
      </c>
      <c r="D2865" s="31"/>
      <c r="E2865" s="462" t="str">
        <f>IF('8'!$AI$19="","",'8'!$AI$19)</f>
        <v/>
      </c>
      <c r="F2865" s="463"/>
      <c r="G2865" s="463"/>
      <c r="H2865" s="474" t="str">
        <f>IF('8'!$AI$25="","",'8'!$AI$25)</f>
        <v/>
      </c>
      <c r="I2865" s="475"/>
      <c r="J2865" s="475"/>
      <c r="K2865" s="476"/>
      <c r="L2865" s="3"/>
      <c r="Q2865" s="278" t="str">
        <f>H2865</f>
        <v/>
      </c>
    </row>
    <row r="2866" spans="1:19" x14ac:dyDescent="0.25">
      <c r="A2866" s="18"/>
      <c r="B2866" s="194" t="s">
        <v>234</v>
      </c>
      <c r="C2866" s="196" t="s">
        <v>302</v>
      </c>
      <c r="D2866" s="31"/>
      <c r="E2866" s="462" t="str">
        <f>IF('8'!$AI$20="","",'8'!$AI$20)</f>
        <v/>
      </c>
      <c r="F2866" s="463"/>
      <c r="G2866" s="463"/>
      <c r="H2866" s="477"/>
      <c r="I2866" s="408"/>
      <c r="J2866" s="408"/>
      <c r="K2866" s="478"/>
      <c r="L2866" s="3"/>
    </row>
    <row r="2867" spans="1:19" x14ac:dyDescent="0.25">
      <c r="A2867" s="18"/>
      <c r="B2867" s="194" t="s">
        <v>235</v>
      </c>
      <c r="C2867" s="196" t="s">
        <v>303</v>
      </c>
      <c r="D2867" s="31"/>
      <c r="E2867" s="462" t="str">
        <f>IF('8'!$AI$21="","",'8'!$AI$21)</f>
        <v/>
      </c>
      <c r="F2867" s="463"/>
      <c r="G2867" s="463"/>
      <c r="H2867" s="477"/>
      <c r="I2867" s="408"/>
      <c r="J2867" s="408"/>
      <c r="K2867" s="478"/>
      <c r="L2867" s="3"/>
    </row>
    <row r="2868" spans="1:19" x14ac:dyDescent="0.25">
      <c r="A2868" s="18"/>
      <c r="B2868" s="194" t="s">
        <v>236</v>
      </c>
      <c r="C2868" s="196" t="s">
        <v>304</v>
      </c>
      <c r="D2868" s="31"/>
      <c r="E2868" s="462" t="str">
        <f>IF('8'!$AI$22="","",'8'!$AI$22)</f>
        <v/>
      </c>
      <c r="F2868" s="463"/>
      <c r="G2868" s="463"/>
      <c r="H2868" s="477"/>
      <c r="I2868" s="408"/>
      <c r="J2868" s="408"/>
      <c r="K2868" s="478"/>
      <c r="L2868" s="3"/>
    </row>
    <row r="2869" spans="1:19" x14ac:dyDescent="0.25">
      <c r="A2869" s="18"/>
      <c r="B2869" s="194" t="s">
        <v>237</v>
      </c>
      <c r="C2869" s="196" t="s">
        <v>315</v>
      </c>
      <c r="D2869" s="31"/>
      <c r="E2869" s="462" t="str">
        <f>IF('8'!$AI$23="","",'8'!$AI$23)</f>
        <v/>
      </c>
      <c r="F2869" s="463"/>
      <c r="G2869" s="463"/>
      <c r="H2869" s="477"/>
      <c r="I2869" s="408"/>
      <c r="J2869" s="408"/>
      <c r="K2869" s="478"/>
      <c r="L2869" s="3"/>
    </row>
    <row r="2870" spans="1:19" x14ac:dyDescent="0.25">
      <c r="A2870" s="18"/>
      <c r="B2870" s="194" t="s">
        <v>238</v>
      </c>
      <c r="C2870" s="196" t="s">
        <v>306</v>
      </c>
      <c r="D2870" s="31"/>
      <c r="E2870" s="462" t="str">
        <f>IF('8'!$AI$24="","",'8'!$AI$24)</f>
        <v/>
      </c>
      <c r="F2870" s="463"/>
      <c r="G2870" s="463"/>
      <c r="H2870" s="479"/>
      <c r="I2870" s="480"/>
      <c r="J2870" s="480"/>
      <c r="K2870" s="481"/>
      <c r="L2870" s="3"/>
    </row>
    <row r="2871" spans="1:19" x14ac:dyDescent="0.25">
      <c r="A2871" s="18"/>
      <c r="B2871" s="194" t="s">
        <v>312</v>
      </c>
      <c r="C2871" s="195" t="s">
        <v>441</v>
      </c>
      <c r="D2871" s="31"/>
      <c r="E2871" s="462" t="str">
        <f>IF('8'!$AI$28="","",'8'!$AI$28)</f>
        <v/>
      </c>
      <c r="F2871" s="463"/>
      <c r="G2871" s="463"/>
      <c r="H2871" s="463"/>
      <c r="I2871" s="463"/>
      <c r="J2871" s="463"/>
      <c r="K2871" s="466"/>
      <c r="L2871" s="3"/>
    </row>
    <row r="2872" spans="1:19" s="268" customFormat="1" ht="8.25" x14ac:dyDescent="0.15">
      <c r="A2872" s="266"/>
      <c r="B2872" s="269"/>
      <c r="C2872" s="269"/>
      <c r="D2872" s="266"/>
      <c r="E2872" s="266"/>
      <c r="F2872" s="266"/>
      <c r="G2872" s="266"/>
      <c r="H2872" s="266"/>
      <c r="I2872" s="266"/>
      <c r="J2872" s="266"/>
      <c r="K2872" s="266"/>
      <c r="L2872" s="267"/>
      <c r="P2872" s="277"/>
      <c r="Q2872" s="277"/>
      <c r="R2872" s="277"/>
      <c r="S2872" s="277"/>
    </row>
    <row r="2873" spans="1:19" x14ac:dyDescent="0.25">
      <c r="A2873" s="18"/>
      <c r="B2873" s="194" t="s">
        <v>323</v>
      </c>
      <c r="C2873" s="198" t="s">
        <v>324</v>
      </c>
      <c r="D2873" s="202">
        <f>FormControl!C2883</f>
        <v>0</v>
      </c>
      <c r="E2873" s="272">
        <f>FormControl!$S$162</f>
        <v>0</v>
      </c>
      <c r="F2873" s="200"/>
      <c r="G2873" s="200"/>
      <c r="H2873" s="200"/>
      <c r="I2873" s="200"/>
      <c r="J2873" s="200"/>
      <c r="K2873" s="200"/>
      <c r="L2873" s="3"/>
    </row>
    <row r="2874" spans="1:19" x14ac:dyDescent="0.25">
      <c r="A2874" s="18"/>
      <c r="B2874" s="123"/>
      <c r="C2874" s="118" t="s">
        <v>596</v>
      </c>
      <c r="D2874" s="31"/>
      <c r="E2874" s="471" t="str">
        <f>IF('8.4'!$AI$28="","",'8.4'!$AI$28)</f>
        <v/>
      </c>
      <c r="F2874" s="472"/>
      <c r="G2874" s="472"/>
      <c r="H2874" s="472"/>
      <c r="I2874" s="472"/>
      <c r="J2874" s="472"/>
      <c r="K2874" s="473"/>
      <c r="L2874" s="3"/>
    </row>
    <row r="2875" spans="1:19" x14ac:dyDescent="0.25">
      <c r="A2875" s="18"/>
      <c r="B2875" s="194" t="s">
        <v>233</v>
      </c>
      <c r="C2875" s="196" t="s">
        <v>449</v>
      </c>
      <c r="D2875" s="31"/>
      <c r="E2875" s="462" t="str">
        <f>IF('8.4'!$AI$29="","",'8.4'!$AI$29)</f>
        <v/>
      </c>
      <c r="F2875" s="463"/>
      <c r="G2875" s="463"/>
      <c r="H2875" s="463"/>
      <c r="I2875" s="463"/>
      <c r="J2875" s="463"/>
      <c r="K2875" s="466"/>
      <c r="L2875" s="3"/>
      <c r="Q2875" s="279" t="str">
        <f>E2875</f>
        <v/>
      </c>
    </row>
    <row r="2876" spans="1:19" x14ac:dyDescent="0.25">
      <c r="A2876" s="18"/>
      <c r="B2876" s="194"/>
      <c r="C2876" s="196" t="s">
        <v>597</v>
      </c>
      <c r="D2876" s="31"/>
      <c r="E2876" s="462" t="str">
        <f>IF('8.4'!$AI$31="","",'8.4'!$AI$31)</f>
        <v/>
      </c>
      <c r="F2876" s="463"/>
      <c r="G2876" s="463"/>
      <c r="H2876" s="463"/>
      <c r="I2876" s="463"/>
      <c r="J2876" s="463"/>
      <c r="K2876" s="466"/>
      <c r="L2876" s="3"/>
      <c r="Q2876" s="279" t="str">
        <f>E2876</f>
        <v/>
      </c>
    </row>
    <row r="2877" spans="1:19" x14ac:dyDescent="0.25">
      <c r="A2877" s="18"/>
      <c r="B2877" s="194" t="s">
        <v>234</v>
      </c>
      <c r="C2877" s="196" t="s">
        <v>326</v>
      </c>
      <c r="D2877" s="31"/>
      <c r="E2877" s="462" t="str">
        <f>IF('8.4'!$AI$32="","",'8.4'!$AI$32)</f>
        <v/>
      </c>
      <c r="F2877" s="463"/>
      <c r="G2877" s="463"/>
      <c r="H2877" s="463"/>
      <c r="I2877" s="463"/>
      <c r="J2877" s="463"/>
      <c r="K2877" s="466"/>
      <c r="L2877" s="3"/>
      <c r="Q2877" s="279" t="str">
        <f>E2877</f>
        <v/>
      </c>
    </row>
    <row r="2878" spans="1:19" x14ac:dyDescent="0.25">
      <c r="A2878" s="18"/>
      <c r="B2878" s="194" t="s">
        <v>235</v>
      </c>
      <c r="C2878" s="196" t="s">
        <v>327</v>
      </c>
      <c r="D2878" s="31"/>
      <c r="E2878" s="462" t="str">
        <f>IF('8.4'!$AI$33="","",'8.4'!$AI$33)</f>
        <v/>
      </c>
      <c r="F2878" s="463"/>
      <c r="G2878" s="463"/>
      <c r="H2878" s="463"/>
      <c r="I2878" s="463"/>
      <c r="J2878" s="463"/>
      <c r="K2878" s="466"/>
      <c r="L2878" s="3"/>
      <c r="Q2878" s="279" t="str">
        <f>E2878</f>
        <v/>
      </c>
    </row>
    <row r="2879" spans="1:19" x14ac:dyDescent="0.25">
      <c r="A2879" s="18"/>
      <c r="B2879" s="194" t="s">
        <v>236</v>
      </c>
      <c r="C2879" s="196" t="s">
        <v>328</v>
      </c>
      <c r="D2879" s="31"/>
      <c r="E2879" s="462" t="str">
        <f>IF('8.4'!$AI$34="","",'8.4'!$AI$34)</f>
        <v/>
      </c>
      <c r="F2879" s="463"/>
      <c r="G2879" s="463"/>
      <c r="H2879" s="463"/>
      <c r="I2879" s="463"/>
      <c r="J2879" s="463"/>
      <c r="K2879" s="466"/>
      <c r="L2879" s="3"/>
      <c r="Q2879" s="279" t="str">
        <f>E2879</f>
        <v/>
      </c>
    </row>
    <row r="2880" spans="1:19" x14ac:dyDescent="0.25">
      <c r="A2880" s="18"/>
      <c r="B2880" s="123"/>
      <c r="C2880" s="118" t="s">
        <v>598</v>
      </c>
      <c r="D2880" s="31"/>
      <c r="E2880" s="471" t="str">
        <f>IF('8.4'!$AI$36="","",'8.4'!$AI$36)</f>
        <v/>
      </c>
      <c r="F2880" s="472"/>
      <c r="G2880" s="472"/>
      <c r="H2880" s="472"/>
      <c r="I2880" s="472"/>
      <c r="J2880" s="472"/>
      <c r="K2880" s="473"/>
      <c r="L2880" s="3"/>
    </row>
    <row r="2881" spans="1:17" x14ac:dyDescent="0.25">
      <c r="A2881" s="18"/>
      <c r="B2881" s="194" t="s">
        <v>233</v>
      </c>
      <c r="C2881" s="196" t="s">
        <v>449</v>
      </c>
      <c r="D2881" s="31"/>
      <c r="E2881" s="462" t="str">
        <f>IF('8.4'!$AI$37="","",'8.4'!$AI$37)</f>
        <v/>
      </c>
      <c r="F2881" s="463"/>
      <c r="G2881" s="463"/>
      <c r="H2881" s="463"/>
      <c r="I2881" s="463"/>
      <c r="J2881" s="463"/>
      <c r="K2881" s="466"/>
      <c r="L2881" s="3"/>
      <c r="Q2881" s="279" t="str">
        <f>E2881</f>
        <v/>
      </c>
    </row>
    <row r="2882" spans="1:17" x14ac:dyDescent="0.25">
      <c r="A2882" s="18"/>
      <c r="B2882" s="194"/>
      <c r="C2882" s="196" t="s">
        <v>597</v>
      </c>
      <c r="D2882" s="31"/>
      <c r="E2882" s="462" t="str">
        <f>IF('8.4'!$AI$39="","",'8.4'!$AI$39)</f>
        <v/>
      </c>
      <c r="F2882" s="463"/>
      <c r="G2882" s="463"/>
      <c r="H2882" s="463"/>
      <c r="I2882" s="463"/>
      <c r="J2882" s="463"/>
      <c r="K2882" s="466"/>
      <c r="L2882" s="3"/>
      <c r="Q2882" s="279" t="str">
        <f>E2882</f>
        <v/>
      </c>
    </row>
    <row r="2883" spans="1:17" x14ac:dyDescent="0.25">
      <c r="A2883" s="18"/>
      <c r="B2883" s="194" t="s">
        <v>234</v>
      </c>
      <c r="C2883" s="196" t="s">
        <v>326</v>
      </c>
      <c r="D2883" s="31"/>
      <c r="E2883" s="462" t="str">
        <f>IF('8.4'!$AI$40="","",'8.4'!$AI$40)</f>
        <v/>
      </c>
      <c r="F2883" s="463"/>
      <c r="G2883" s="463"/>
      <c r="H2883" s="463"/>
      <c r="I2883" s="463"/>
      <c r="J2883" s="463"/>
      <c r="K2883" s="466"/>
      <c r="L2883" s="3"/>
      <c r="Q2883" s="279" t="str">
        <f>E2883</f>
        <v/>
      </c>
    </row>
    <row r="2884" spans="1:17" x14ac:dyDescent="0.25">
      <c r="A2884" s="18"/>
      <c r="B2884" s="194" t="s">
        <v>235</v>
      </c>
      <c r="C2884" s="196" t="s">
        <v>327</v>
      </c>
      <c r="D2884" s="31"/>
      <c r="E2884" s="462" t="str">
        <f>IF('8.4'!$AI$41="","",'8.4'!$AI$41)</f>
        <v/>
      </c>
      <c r="F2884" s="463"/>
      <c r="G2884" s="463"/>
      <c r="H2884" s="463"/>
      <c r="I2884" s="463"/>
      <c r="J2884" s="463"/>
      <c r="K2884" s="466"/>
      <c r="L2884" s="3"/>
      <c r="Q2884" s="279" t="str">
        <f>E2884</f>
        <v/>
      </c>
    </row>
    <row r="2885" spans="1:17" x14ac:dyDescent="0.25">
      <c r="A2885" s="18"/>
      <c r="B2885" s="194" t="s">
        <v>236</v>
      </c>
      <c r="C2885" s="196" t="s">
        <v>328</v>
      </c>
      <c r="D2885" s="31"/>
      <c r="E2885" s="462" t="str">
        <f>IF('8.4'!$AI$42="","",'8.4'!$AI$42)</f>
        <v/>
      </c>
      <c r="F2885" s="463"/>
      <c r="G2885" s="463"/>
      <c r="H2885" s="463"/>
      <c r="I2885" s="463"/>
      <c r="J2885" s="463"/>
      <c r="K2885" s="466"/>
      <c r="L2885" s="3"/>
      <c r="Q2885" s="279" t="str">
        <f>E2885</f>
        <v/>
      </c>
    </row>
    <row r="2886" spans="1:17" x14ac:dyDescent="0.25">
      <c r="A2886" s="18"/>
      <c r="B2886" s="123"/>
      <c r="C2886" s="118" t="s">
        <v>599</v>
      </c>
      <c r="D2886" s="31"/>
      <c r="E2886" s="471" t="str">
        <f>IF('8.4'!$AI$45="","",'8.4'!$AI$45)</f>
        <v/>
      </c>
      <c r="F2886" s="472"/>
      <c r="G2886" s="472"/>
      <c r="H2886" s="472"/>
      <c r="I2886" s="472"/>
      <c r="J2886" s="472"/>
      <c r="K2886" s="473"/>
      <c r="L2886" s="3"/>
    </row>
    <row r="2887" spans="1:17" x14ac:dyDescent="0.25">
      <c r="A2887" s="18"/>
      <c r="B2887" s="194" t="s">
        <v>233</v>
      </c>
      <c r="C2887" s="196" t="s">
        <v>449</v>
      </c>
      <c r="D2887" s="31"/>
      <c r="E2887" s="462" t="str">
        <f>IF('8.4'!$AI$46="","",'8.4'!$AI$46)</f>
        <v/>
      </c>
      <c r="F2887" s="463"/>
      <c r="G2887" s="463"/>
      <c r="H2887" s="463"/>
      <c r="I2887" s="463"/>
      <c r="J2887" s="463"/>
      <c r="K2887" s="466"/>
      <c r="L2887" s="3"/>
      <c r="Q2887" s="279" t="str">
        <f>E2887</f>
        <v/>
      </c>
    </row>
    <row r="2888" spans="1:17" x14ac:dyDescent="0.25">
      <c r="A2888" s="18"/>
      <c r="B2888" s="194"/>
      <c r="C2888" s="196" t="s">
        <v>597</v>
      </c>
      <c r="D2888" s="31"/>
      <c r="E2888" s="462" t="str">
        <f>IF('8.4'!$AI$48="","",'8.4'!$AI$48)</f>
        <v/>
      </c>
      <c r="F2888" s="463"/>
      <c r="G2888" s="463"/>
      <c r="H2888" s="463"/>
      <c r="I2888" s="463"/>
      <c r="J2888" s="463"/>
      <c r="K2888" s="466"/>
      <c r="L2888" s="3"/>
      <c r="Q2888" s="279" t="str">
        <f>E2888</f>
        <v/>
      </c>
    </row>
    <row r="2889" spans="1:17" x14ac:dyDescent="0.25">
      <c r="A2889" s="18"/>
      <c r="B2889" s="194" t="s">
        <v>234</v>
      </c>
      <c r="C2889" s="196" t="s">
        <v>326</v>
      </c>
      <c r="D2889" s="31"/>
      <c r="E2889" s="462" t="str">
        <f>IF('8.4'!$AI$49="","",'8.4'!$AI$49)</f>
        <v/>
      </c>
      <c r="F2889" s="463"/>
      <c r="G2889" s="463"/>
      <c r="H2889" s="463"/>
      <c r="I2889" s="463"/>
      <c r="J2889" s="463"/>
      <c r="K2889" s="466"/>
      <c r="L2889" s="3"/>
      <c r="Q2889" s="279" t="str">
        <f>E2889</f>
        <v/>
      </c>
    </row>
    <row r="2890" spans="1:17" x14ac:dyDescent="0.25">
      <c r="A2890" s="18"/>
      <c r="B2890" s="194" t="s">
        <v>235</v>
      </c>
      <c r="C2890" s="196" t="s">
        <v>327</v>
      </c>
      <c r="D2890" s="31"/>
      <c r="E2890" s="462" t="str">
        <f>IF('8.4'!$AI$50="","",'8.4'!$AI$50)</f>
        <v/>
      </c>
      <c r="F2890" s="463"/>
      <c r="G2890" s="463"/>
      <c r="H2890" s="463"/>
      <c r="I2890" s="463"/>
      <c r="J2890" s="463"/>
      <c r="K2890" s="466"/>
      <c r="L2890" s="3"/>
      <c r="Q2890" s="279" t="str">
        <f>E2890</f>
        <v/>
      </c>
    </row>
    <row r="2891" spans="1:17" x14ac:dyDescent="0.25">
      <c r="A2891" s="18"/>
      <c r="B2891" s="194" t="s">
        <v>236</v>
      </c>
      <c r="C2891" s="196" t="s">
        <v>328</v>
      </c>
      <c r="D2891" s="31"/>
      <c r="E2891" s="462" t="str">
        <f>IF('8.4'!$AI$51="","",'8.4'!$AI$51)</f>
        <v/>
      </c>
      <c r="F2891" s="463"/>
      <c r="G2891" s="463"/>
      <c r="H2891" s="463"/>
      <c r="I2891" s="463"/>
      <c r="J2891" s="463"/>
      <c r="K2891" s="466"/>
      <c r="L2891" s="3"/>
      <c r="Q2891" s="279" t="str">
        <f>E2891</f>
        <v/>
      </c>
    </row>
    <row r="2892" spans="1:17" x14ac:dyDescent="0.25">
      <c r="A2892" s="18"/>
      <c r="B2892" s="123"/>
      <c r="C2892" s="118" t="s">
        <v>600</v>
      </c>
      <c r="D2892" s="31"/>
      <c r="E2892" s="471" t="str">
        <f>IF('8.4'!$AI$53="","",'8.4'!$AI$53)</f>
        <v/>
      </c>
      <c r="F2892" s="472"/>
      <c r="G2892" s="472"/>
      <c r="H2892" s="472"/>
      <c r="I2892" s="472"/>
      <c r="J2892" s="472"/>
      <c r="K2892" s="473"/>
      <c r="L2892" s="3"/>
    </row>
    <row r="2893" spans="1:17" x14ac:dyDescent="0.25">
      <c r="A2893" s="18"/>
      <c r="B2893" s="194" t="s">
        <v>233</v>
      </c>
      <c r="C2893" s="196" t="s">
        <v>449</v>
      </c>
      <c r="D2893" s="31"/>
      <c r="E2893" s="462" t="str">
        <f>IF('8.4'!$AI$54="","",'8.4'!$AI$54)</f>
        <v/>
      </c>
      <c r="F2893" s="463"/>
      <c r="G2893" s="463"/>
      <c r="H2893" s="463"/>
      <c r="I2893" s="463"/>
      <c r="J2893" s="463"/>
      <c r="K2893" s="466"/>
      <c r="L2893" s="3"/>
      <c r="Q2893" s="279" t="str">
        <f>E2893</f>
        <v/>
      </c>
    </row>
    <row r="2894" spans="1:17" x14ac:dyDescent="0.25">
      <c r="A2894" s="18"/>
      <c r="B2894" s="194"/>
      <c r="C2894" s="196" t="s">
        <v>597</v>
      </c>
      <c r="D2894" s="31"/>
      <c r="E2894" s="462" t="str">
        <f>IF('8.4'!$AI$56="","",'8.4'!$AI$56)</f>
        <v/>
      </c>
      <c r="F2894" s="463"/>
      <c r="G2894" s="463"/>
      <c r="H2894" s="463"/>
      <c r="I2894" s="463"/>
      <c r="J2894" s="463"/>
      <c r="K2894" s="466"/>
      <c r="L2894" s="3"/>
      <c r="Q2894" s="279" t="str">
        <f>E2894</f>
        <v/>
      </c>
    </row>
    <row r="2895" spans="1:17" x14ac:dyDescent="0.25">
      <c r="A2895" s="18"/>
      <c r="B2895" s="194" t="s">
        <v>234</v>
      </c>
      <c r="C2895" s="196" t="s">
        <v>326</v>
      </c>
      <c r="D2895" s="31"/>
      <c r="E2895" s="462" t="str">
        <f>IF('8.4'!$AI$57="","",'8.4'!$AI$57)</f>
        <v/>
      </c>
      <c r="F2895" s="463"/>
      <c r="G2895" s="463"/>
      <c r="H2895" s="463"/>
      <c r="I2895" s="463"/>
      <c r="J2895" s="463"/>
      <c r="K2895" s="466"/>
      <c r="L2895" s="3"/>
      <c r="Q2895" s="279" t="str">
        <f>E2895</f>
        <v/>
      </c>
    </row>
    <row r="2896" spans="1:17" x14ac:dyDescent="0.25">
      <c r="A2896" s="18"/>
      <c r="B2896" s="194" t="s">
        <v>235</v>
      </c>
      <c r="C2896" s="196" t="s">
        <v>327</v>
      </c>
      <c r="D2896" s="31"/>
      <c r="E2896" s="462" t="str">
        <f>IF('8.4'!$AI$58="","",'8.4'!$AI$58)</f>
        <v/>
      </c>
      <c r="F2896" s="463"/>
      <c r="G2896" s="463"/>
      <c r="H2896" s="463"/>
      <c r="I2896" s="463"/>
      <c r="J2896" s="463"/>
      <c r="K2896" s="466"/>
      <c r="L2896" s="3"/>
      <c r="Q2896" s="279" t="str">
        <f>E2896</f>
        <v/>
      </c>
    </row>
    <row r="2897" spans="1:19" x14ac:dyDescent="0.25">
      <c r="A2897" s="18"/>
      <c r="B2897" s="194" t="s">
        <v>236</v>
      </c>
      <c r="C2897" s="196" t="s">
        <v>328</v>
      </c>
      <c r="D2897" s="31"/>
      <c r="E2897" s="462" t="str">
        <f>IF('8.4'!$AI$59="","",'8.4'!$AI$59)</f>
        <v/>
      </c>
      <c r="F2897" s="463"/>
      <c r="G2897" s="463"/>
      <c r="H2897" s="463"/>
      <c r="I2897" s="463"/>
      <c r="J2897" s="463"/>
      <c r="K2897" s="466"/>
      <c r="L2897" s="3"/>
      <c r="Q2897" s="279" t="str">
        <f>E2897</f>
        <v/>
      </c>
    </row>
    <row r="2898" spans="1:19" x14ac:dyDescent="0.25">
      <c r="A2898" s="18"/>
      <c r="B2898" s="123"/>
      <c r="C2898" s="118" t="s">
        <v>601</v>
      </c>
      <c r="D2898" s="31"/>
      <c r="E2898" s="471" t="str">
        <f>IF('8.4'!$AI$61="","",'8.4'!$AI$61)</f>
        <v/>
      </c>
      <c r="F2898" s="472"/>
      <c r="G2898" s="472"/>
      <c r="H2898" s="472"/>
      <c r="I2898" s="472"/>
      <c r="J2898" s="472"/>
      <c r="K2898" s="473"/>
      <c r="L2898" s="3"/>
    </row>
    <row r="2899" spans="1:19" x14ac:dyDescent="0.25">
      <c r="A2899" s="18"/>
      <c r="B2899" s="194" t="s">
        <v>233</v>
      </c>
      <c r="C2899" s="196" t="s">
        <v>449</v>
      </c>
      <c r="D2899" s="31"/>
      <c r="E2899" s="462" t="str">
        <f>IF('8.4'!$AI$62="","",'8.4'!$AI$62)</f>
        <v/>
      </c>
      <c r="F2899" s="463"/>
      <c r="G2899" s="463"/>
      <c r="H2899" s="463"/>
      <c r="I2899" s="463"/>
      <c r="J2899" s="463"/>
      <c r="K2899" s="466"/>
      <c r="L2899" s="3"/>
      <c r="Q2899" s="279" t="str">
        <f>E2899</f>
        <v/>
      </c>
    </row>
    <row r="2900" spans="1:19" x14ac:dyDescent="0.25">
      <c r="A2900" s="18"/>
      <c r="B2900" s="194"/>
      <c r="C2900" s="196" t="s">
        <v>597</v>
      </c>
      <c r="D2900" s="31"/>
      <c r="E2900" s="462" t="str">
        <f>IF('8.4'!$AI$64="","",'8.4'!$AI$64)</f>
        <v/>
      </c>
      <c r="F2900" s="463"/>
      <c r="G2900" s="463"/>
      <c r="H2900" s="463"/>
      <c r="I2900" s="463"/>
      <c r="J2900" s="463"/>
      <c r="K2900" s="466"/>
      <c r="L2900" s="3"/>
      <c r="Q2900" s="279" t="str">
        <f>E2900</f>
        <v/>
      </c>
    </row>
    <row r="2901" spans="1:19" x14ac:dyDescent="0.25">
      <c r="A2901" s="18"/>
      <c r="B2901" s="194" t="s">
        <v>234</v>
      </c>
      <c r="C2901" s="196" t="s">
        <v>326</v>
      </c>
      <c r="D2901" s="31"/>
      <c r="E2901" s="462" t="str">
        <f>IF('8.4'!$AI$65="","",'8.4'!$AI$65)</f>
        <v/>
      </c>
      <c r="F2901" s="463"/>
      <c r="G2901" s="463"/>
      <c r="H2901" s="463"/>
      <c r="I2901" s="463"/>
      <c r="J2901" s="463"/>
      <c r="K2901" s="466"/>
      <c r="L2901" s="3"/>
      <c r="Q2901" s="279" t="str">
        <f>E2901</f>
        <v/>
      </c>
    </row>
    <row r="2902" spans="1:19" x14ac:dyDescent="0.25">
      <c r="A2902" s="18"/>
      <c r="B2902" s="194" t="s">
        <v>235</v>
      </c>
      <c r="C2902" s="196" t="s">
        <v>327</v>
      </c>
      <c r="D2902" s="31"/>
      <c r="E2902" s="462" t="str">
        <f>IF('8.4'!$AI$66="","",'8.4'!$AI$66)</f>
        <v/>
      </c>
      <c r="F2902" s="463"/>
      <c r="G2902" s="463"/>
      <c r="H2902" s="463"/>
      <c r="I2902" s="463"/>
      <c r="J2902" s="463"/>
      <c r="K2902" s="466"/>
      <c r="L2902" s="3"/>
      <c r="Q2902" s="279" t="str">
        <f>E2902</f>
        <v/>
      </c>
    </row>
    <row r="2903" spans="1:19" x14ac:dyDescent="0.25">
      <c r="A2903" s="18"/>
      <c r="B2903" s="194" t="s">
        <v>236</v>
      </c>
      <c r="C2903" s="196" t="s">
        <v>328</v>
      </c>
      <c r="D2903" s="31"/>
      <c r="E2903" s="462" t="str">
        <f>IF('8.4'!$AI$67="","",'8.4'!$AI$67)</f>
        <v/>
      </c>
      <c r="F2903" s="463"/>
      <c r="G2903" s="463"/>
      <c r="H2903" s="463"/>
      <c r="I2903" s="463"/>
      <c r="J2903" s="463"/>
      <c r="K2903" s="466"/>
      <c r="L2903" s="3"/>
      <c r="Q2903" s="279" t="str">
        <f>E2903</f>
        <v/>
      </c>
    </row>
    <row r="2904" spans="1:19" ht="25.5" x14ac:dyDescent="0.25">
      <c r="A2904" s="18"/>
      <c r="B2904" s="196" t="s">
        <v>334</v>
      </c>
      <c r="C2904" s="196" t="s">
        <v>442</v>
      </c>
      <c r="D2904" s="196"/>
      <c r="E2904" s="196"/>
      <c r="F2904" s="196"/>
      <c r="G2904" s="196"/>
      <c r="H2904" s="196"/>
      <c r="I2904" s="196"/>
      <c r="J2904" s="196"/>
      <c r="K2904" s="196"/>
      <c r="L2904" s="3"/>
    </row>
    <row r="2905" spans="1:19" x14ac:dyDescent="0.25">
      <c r="A2905" s="18"/>
      <c r="B2905" s="194" t="s">
        <v>233</v>
      </c>
      <c r="C2905" s="196" t="s">
        <v>474</v>
      </c>
      <c r="D2905" s="31"/>
      <c r="E2905" s="462" t="str">
        <f>IF('8.5'!$AI$10="","",'8.5'!$AI$10)</f>
        <v/>
      </c>
      <c r="F2905" s="463"/>
      <c r="G2905" s="463"/>
      <c r="H2905" s="463"/>
      <c r="I2905" s="463"/>
      <c r="J2905" s="463"/>
      <c r="K2905" s="466"/>
      <c r="L2905" s="3"/>
    </row>
    <row r="2906" spans="1:19" x14ac:dyDescent="0.25">
      <c r="A2906" s="18"/>
      <c r="B2906" s="194" t="s">
        <v>234</v>
      </c>
      <c r="C2906" s="196" t="s">
        <v>475</v>
      </c>
      <c r="D2906" s="31"/>
      <c r="E2906" s="462" t="str">
        <f>IF('8.5'!$AI$11="","",'8.5'!$AI$11)</f>
        <v/>
      </c>
      <c r="F2906" s="463"/>
      <c r="G2906" s="463"/>
      <c r="H2906" s="463"/>
      <c r="I2906" s="463"/>
      <c r="J2906" s="463"/>
      <c r="K2906" s="466"/>
      <c r="L2906" s="3"/>
    </row>
    <row r="2907" spans="1:19" x14ac:dyDescent="0.25">
      <c r="A2907" s="18"/>
      <c r="B2907" s="194" t="s">
        <v>235</v>
      </c>
      <c r="C2907" s="196" t="s">
        <v>476</v>
      </c>
      <c r="D2907" s="31"/>
      <c r="E2907" s="462" t="str">
        <f>IF('8.5'!$AI$12="","",'8.5'!$AI$12)</f>
        <v/>
      </c>
      <c r="F2907" s="463"/>
      <c r="G2907" s="463"/>
      <c r="H2907" s="463"/>
      <c r="I2907" s="463"/>
      <c r="J2907" s="463"/>
      <c r="K2907" s="466"/>
      <c r="L2907" s="3"/>
    </row>
    <row r="2908" spans="1:19" x14ac:dyDescent="0.25">
      <c r="A2908" s="18"/>
      <c r="B2908" s="194" t="s">
        <v>341</v>
      </c>
      <c r="C2908" s="196" t="s">
        <v>443</v>
      </c>
      <c r="D2908" s="31"/>
      <c r="E2908" s="462" t="str">
        <f>IF('8.5'!$AI$19="","",'8.5'!$AI$19)</f>
        <v/>
      </c>
      <c r="F2908" s="463"/>
      <c r="G2908" s="463"/>
      <c r="H2908" s="464" t="str">
        <f>IF('8.5'!$AI$20="","",'8.5'!$AI$20)</f>
        <v/>
      </c>
      <c r="I2908" s="464"/>
      <c r="J2908" s="464"/>
      <c r="K2908" s="464"/>
      <c r="L2908" s="3"/>
      <c r="R2908" s="278" t="str">
        <f>H2908</f>
        <v/>
      </c>
    </row>
    <row r="2909" spans="1:19" x14ac:dyDescent="0.25">
      <c r="A2909" s="18"/>
      <c r="B2909" s="194" t="s">
        <v>350</v>
      </c>
      <c r="C2909" s="196" t="s">
        <v>444</v>
      </c>
      <c r="D2909" s="31"/>
      <c r="E2909" s="462" t="str">
        <f>IF('8.5'!$AI$26="","",'8.5'!$AI$26)</f>
        <v/>
      </c>
      <c r="F2909" s="463"/>
      <c r="G2909" s="463"/>
      <c r="H2909" s="464" t="str">
        <f>IF('8.5'!$AI$27="","",'8.5'!$AI$27)</f>
        <v/>
      </c>
      <c r="I2909" s="464"/>
      <c r="J2909" s="464"/>
      <c r="K2909" s="464"/>
      <c r="L2909" s="3"/>
      <c r="R2909" s="278" t="str">
        <f>H2909</f>
        <v/>
      </c>
    </row>
    <row r="2910" spans="1:19" x14ac:dyDescent="0.25">
      <c r="A2910" s="18"/>
      <c r="B2910" s="194" t="s">
        <v>351</v>
      </c>
      <c r="C2910" s="196" t="s">
        <v>445</v>
      </c>
      <c r="D2910" s="31"/>
      <c r="E2910" s="462" t="str">
        <f>IF('8.5'!$AI$31="","",'8.5'!$AI$31)</f>
        <v/>
      </c>
      <c r="F2910" s="463"/>
      <c r="G2910" s="463"/>
      <c r="H2910" s="463"/>
      <c r="I2910" s="463"/>
      <c r="J2910" s="463"/>
      <c r="K2910" s="466"/>
      <c r="L2910" s="3"/>
      <c r="Q2910" s="279" t="str">
        <f>E2910</f>
        <v/>
      </c>
    </row>
    <row r="2911" spans="1:19" s="268" customFormat="1" ht="8.25" x14ac:dyDescent="0.15">
      <c r="A2911" s="266"/>
      <c r="B2911" s="266"/>
      <c r="C2911" s="266"/>
      <c r="D2911" s="266"/>
      <c r="E2911" s="266"/>
      <c r="F2911" s="266"/>
      <c r="G2911" s="266"/>
      <c r="H2911" s="266"/>
      <c r="I2911" s="266"/>
      <c r="J2911" s="266"/>
      <c r="K2911" s="266"/>
      <c r="L2911" s="267"/>
      <c r="P2911" s="277"/>
      <c r="Q2911" s="277"/>
      <c r="R2911" s="277"/>
      <c r="S2911" s="277"/>
    </row>
    <row r="2912" spans="1:19" x14ac:dyDescent="0.25">
      <c r="A2912" s="18"/>
      <c r="B2912" s="121">
        <v>9</v>
      </c>
      <c r="C2912" s="115" t="s">
        <v>452</v>
      </c>
      <c r="D2912" s="185"/>
      <c r="E2912" s="189"/>
      <c r="F2912" s="189"/>
      <c r="G2912" s="189"/>
      <c r="H2912" s="189"/>
      <c r="I2912" s="189"/>
      <c r="J2912" s="189"/>
      <c r="K2912" s="189"/>
      <c r="L2912" s="3"/>
    </row>
    <row r="2913" spans="1:19" x14ac:dyDescent="0.25">
      <c r="A2913" s="18"/>
      <c r="B2913" s="194" t="s">
        <v>357</v>
      </c>
      <c r="C2913" s="196" t="s">
        <v>453</v>
      </c>
      <c r="D2913" s="31"/>
      <c r="E2913" s="462" t="str">
        <f>IF('9'!$AI$8="","",'9'!$AI$8)</f>
        <v/>
      </c>
      <c r="F2913" s="463"/>
      <c r="G2913" s="463"/>
      <c r="H2913" s="463"/>
      <c r="I2913" s="463"/>
      <c r="J2913" s="463"/>
      <c r="K2913" s="466"/>
      <c r="L2913" s="3"/>
      <c r="Q2913" s="279" t="str">
        <f t="shared" ref="Q2913:Q2917" si="186">E2913</f>
        <v/>
      </c>
    </row>
    <row r="2914" spans="1:19" x14ac:dyDescent="0.25">
      <c r="A2914" s="18"/>
      <c r="B2914" s="194" t="s">
        <v>359</v>
      </c>
      <c r="C2914" s="196" t="s">
        <v>454</v>
      </c>
      <c r="D2914" s="31"/>
      <c r="E2914" s="462" t="str">
        <f>IF('9'!$AI$11="","",'9'!$AI$11)</f>
        <v/>
      </c>
      <c r="F2914" s="463"/>
      <c r="G2914" s="463"/>
      <c r="H2914" s="463"/>
      <c r="I2914" s="463"/>
      <c r="J2914" s="463"/>
      <c r="K2914" s="466"/>
      <c r="L2914" s="3"/>
      <c r="Q2914" s="279" t="str">
        <f t="shared" si="186"/>
        <v/>
      </c>
    </row>
    <row r="2915" spans="1:19" x14ac:dyDescent="0.25">
      <c r="A2915" s="18"/>
      <c r="B2915" s="194" t="s">
        <v>361</v>
      </c>
      <c r="C2915" s="196" t="s">
        <v>455</v>
      </c>
      <c r="D2915" s="31"/>
      <c r="E2915" s="462" t="str">
        <f>IF('9'!$AI$14="","",'9'!$AI$14)</f>
        <v/>
      </c>
      <c r="F2915" s="463"/>
      <c r="G2915" s="463"/>
      <c r="H2915" s="463"/>
      <c r="I2915" s="463"/>
      <c r="J2915" s="463"/>
      <c r="K2915" s="466"/>
      <c r="L2915" s="3"/>
      <c r="Q2915" s="279" t="str">
        <f t="shared" si="186"/>
        <v/>
      </c>
    </row>
    <row r="2916" spans="1:19" x14ac:dyDescent="0.25">
      <c r="A2916" s="18"/>
      <c r="B2916" s="194" t="s">
        <v>363</v>
      </c>
      <c r="C2916" s="196" t="s">
        <v>364</v>
      </c>
      <c r="D2916" s="31"/>
      <c r="E2916" s="462" t="str">
        <f>IF('9'!$AI$17="","",'9'!$AI$17)</f>
        <v/>
      </c>
      <c r="F2916" s="463"/>
      <c r="G2916" s="463"/>
      <c r="H2916" s="463"/>
      <c r="I2916" s="463"/>
      <c r="J2916" s="463"/>
      <c r="K2916" s="466"/>
      <c r="L2916" s="3"/>
      <c r="Q2916" s="279" t="str">
        <f t="shared" si="186"/>
        <v/>
      </c>
    </row>
    <row r="2917" spans="1:19" x14ac:dyDescent="0.25">
      <c r="A2917" s="18"/>
      <c r="B2917" s="194" t="s">
        <v>365</v>
      </c>
      <c r="C2917" s="196" t="s">
        <v>366</v>
      </c>
      <c r="D2917" s="31"/>
      <c r="E2917" s="462" t="str">
        <f>IF('9'!$AI$20="","",'9'!$AI$20)</f>
        <v/>
      </c>
      <c r="F2917" s="463"/>
      <c r="G2917" s="463"/>
      <c r="H2917" s="463"/>
      <c r="I2917" s="463"/>
      <c r="J2917" s="463"/>
      <c r="K2917" s="466"/>
      <c r="L2917" s="3"/>
      <c r="Q2917" s="279" t="str">
        <f t="shared" si="186"/>
        <v/>
      </c>
    </row>
    <row r="2918" spans="1:19" s="268" customFormat="1" ht="8.25" x14ac:dyDescent="0.15">
      <c r="A2918" s="266"/>
      <c r="B2918" s="266"/>
      <c r="C2918" s="266"/>
      <c r="D2918" s="266"/>
      <c r="E2918" s="266"/>
      <c r="F2918" s="266"/>
      <c r="G2918" s="266"/>
      <c r="H2918" s="266"/>
      <c r="I2918" s="266"/>
      <c r="J2918" s="266"/>
      <c r="K2918" s="266"/>
      <c r="L2918" s="267"/>
      <c r="P2918" s="277"/>
      <c r="Q2918" s="277"/>
      <c r="R2918" s="277"/>
      <c r="S2918" s="277"/>
    </row>
    <row r="2919" spans="1:19" x14ac:dyDescent="0.25">
      <c r="A2919" s="18"/>
      <c r="B2919" s="121">
        <v>10</v>
      </c>
      <c r="C2919" s="115" t="s">
        <v>368</v>
      </c>
      <c r="D2919" s="185"/>
      <c r="E2919" s="189"/>
      <c r="F2919" s="189"/>
      <c r="G2919" s="189"/>
      <c r="H2919" s="189"/>
      <c r="I2919" s="189"/>
      <c r="J2919" s="189"/>
      <c r="K2919" s="189"/>
      <c r="L2919" s="3"/>
    </row>
    <row r="2920" spans="1:19" x14ac:dyDescent="0.25">
      <c r="A2920" s="18"/>
      <c r="B2920" s="194" t="s">
        <v>369</v>
      </c>
      <c r="C2920" s="196" t="s">
        <v>454</v>
      </c>
      <c r="D2920" s="31"/>
      <c r="E2920" s="462" t="str">
        <f>IF('10'!$AI$8="","",'10'!$AI$8)</f>
        <v/>
      </c>
      <c r="F2920" s="463"/>
      <c r="G2920" s="463"/>
      <c r="H2920" s="463"/>
      <c r="I2920" s="463"/>
      <c r="J2920" s="463"/>
      <c r="K2920" s="466"/>
      <c r="L2920" s="3"/>
      <c r="Q2920" s="279" t="str">
        <f t="shared" ref="Q2920:Q2922" si="187">E2920</f>
        <v/>
      </c>
    </row>
    <row r="2921" spans="1:19" x14ac:dyDescent="0.25">
      <c r="A2921" s="18"/>
      <c r="B2921" s="194" t="s">
        <v>371</v>
      </c>
      <c r="C2921" s="196" t="s">
        <v>455</v>
      </c>
      <c r="D2921" s="31"/>
      <c r="E2921" s="462" t="str">
        <f>IF('10'!$AI$11="","",'10'!$AI$11)</f>
        <v/>
      </c>
      <c r="F2921" s="463"/>
      <c r="G2921" s="463"/>
      <c r="H2921" s="463"/>
      <c r="I2921" s="463"/>
      <c r="J2921" s="463"/>
      <c r="K2921" s="466"/>
      <c r="L2921" s="3"/>
      <c r="Q2921" s="279" t="str">
        <f t="shared" si="187"/>
        <v/>
      </c>
    </row>
    <row r="2922" spans="1:19" x14ac:dyDescent="0.25">
      <c r="A2922" s="18"/>
      <c r="B2922" s="194" t="s">
        <v>372</v>
      </c>
      <c r="C2922" s="196" t="s">
        <v>364</v>
      </c>
      <c r="D2922" s="31"/>
      <c r="E2922" s="462" t="str">
        <f>IF('10'!$AI$14="","",'10'!$AI$14)</f>
        <v/>
      </c>
      <c r="F2922" s="463"/>
      <c r="G2922" s="463"/>
      <c r="H2922" s="463"/>
      <c r="I2922" s="463"/>
      <c r="J2922" s="463"/>
      <c r="K2922" s="466"/>
      <c r="L2922" s="3"/>
      <c r="Q2922" s="279" t="str">
        <f t="shared" si="187"/>
        <v/>
      </c>
    </row>
    <row r="2923" spans="1:19" s="268" customFormat="1" ht="8.25" x14ac:dyDescent="0.15">
      <c r="A2923" s="266"/>
      <c r="B2923" s="266"/>
      <c r="C2923" s="266"/>
      <c r="D2923" s="266"/>
      <c r="E2923" s="266"/>
      <c r="F2923" s="266"/>
      <c r="G2923" s="266"/>
      <c r="H2923" s="266"/>
      <c r="I2923" s="266"/>
      <c r="J2923" s="266"/>
      <c r="K2923" s="266"/>
      <c r="L2923" s="267"/>
      <c r="P2923" s="277"/>
      <c r="Q2923" s="277"/>
      <c r="R2923" s="277"/>
      <c r="S2923" s="277"/>
    </row>
    <row r="2924" spans="1:19" x14ac:dyDescent="0.25">
      <c r="A2924" s="18"/>
      <c r="B2924" s="121">
        <v>11</v>
      </c>
      <c r="C2924" s="115" t="s">
        <v>456</v>
      </c>
      <c r="D2924" s="185"/>
      <c r="E2924" s="189"/>
      <c r="F2924" s="189"/>
      <c r="G2924" s="189"/>
      <c r="H2924" s="189"/>
      <c r="I2924" s="189"/>
      <c r="J2924" s="189"/>
      <c r="K2924" s="189"/>
      <c r="L2924" s="3"/>
      <c r="Q2924" s="279"/>
    </row>
    <row r="2925" spans="1:19" x14ac:dyDescent="0.25">
      <c r="A2925" s="18"/>
      <c r="B2925" s="194" t="s">
        <v>374</v>
      </c>
      <c r="C2925" s="196" t="s">
        <v>457</v>
      </c>
      <c r="D2925" s="31"/>
      <c r="E2925" s="462" t="str">
        <f>IF('11'!$AI$8="","",'11'!$AI$8)</f>
        <v/>
      </c>
      <c r="F2925" s="463"/>
      <c r="G2925" s="463"/>
      <c r="H2925" s="463"/>
      <c r="I2925" s="463"/>
      <c r="J2925" s="463"/>
      <c r="K2925" s="466"/>
      <c r="L2925" s="3"/>
      <c r="Q2925" s="279" t="str">
        <f>E2925</f>
        <v/>
      </c>
    </row>
    <row r="2926" spans="1:19" s="119" customFormat="1" ht="12.75" x14ac:dyDescent="0.2">
      <c r="A2926" s="113"/>
      <c r="B2926" s="123" t="s">
        <v>376</v>
      </c>
      <c r="C2926" s="132" t="s">
        <v>454</v>
      </c>
      <c r="D2926" s="71"/>
      <c r="E2926" s="192" t="s">
        <v>602</v>
      </c>
      <c r="F2926" s="192"/>
      <c r="G2926" s="192"/>
      <c r="H2926" s="192"/>
      <c r="I2926" s="192"/>
      <c r="J2926" s="192"/>
      <c r="K2926" s="192"/>
      <c r="L2926" s="77"/>
      <c r="P2926" s="281"/>
      <c r="Q2926" s="279"/>
      <c r="R2926" s="281"/>
      <c r="S2926" s="281"/>
    </row>
    <row r="2927" spans="1:19" x14ac:dyDescent="0.25">
      <c r="A2927" s="18"/>
      <c r="B2927" s="194" t="s">
        <v>378</v>
      </c>
      <c r="C2927" s="196" t="s">
        <v>455</v>
      </c>
      <c r="D2927" s="31"/>
      <c r="E2927" s="462" t="str">
        <f>IF('11'!$AI$14="","",'11'!$AI$14)</f>
        <v/>
      </c>
      <c r="F2927" s="463"/>
      <c r="G2927" s="463"/>
      <c r="H2927" s="463"/>
      <c r="I2927" s="463"/>
      <c r="J2927" s="463"/>
      <c r="K2927" s="466"/>
      <c r="L2927" s="3"/>
      <c r="Q2927" s="279" t="str">
        <f t="shared" ref="Q2927:Q2930" si="188">E2927</f>
        <v/>
      </c>
    </row>
    <row r="2928" spans="1:19" x14ac:dyDescent="0.25">
      <c r="A2928" s="18"/>
      <c r="B2928" s="194" t="s">
        <v>379</v>
      </c>
      <c r="C2928" s="196" t="s">
        <v>458</v>
      </c>
      <c r="D2928" s="31"/>
      <c r="E2928" s="462" t="str">
        <f>IF('11'!$AI$17="","",'11'!$AI$17)</f>
        <v/>
      </c>
      <c r="F2928" s="463"/>
      <c r="G2928" s="463"/>
      <c r="H2928" s="463"/>
      <c r="I2928" s="463"/>
      <c r="J2928" s="463"/>
      <c r="K2928" s="466"/>
      <c r="L2928" s="3"/>
      <c r="Q2928" s="279" t="str">
        <f t="shared" si="188"/>
        <v/>
      </c>
    </row>
    <row r="2929" spans="1:19" x14ac:dyDescent="0.25">
      <c r="A2929" s="18"/>
      <c r="B2929" s="194" t="s">
        <v>381</v>
      </c>
      <c r="C2929" s="196" t="s">
        <v>364</v>
      </c>
      <c r="D2929" s="31"/>
      <c r="E2929" s="462" t="str">
        <f>IF('11'!$AI$20="","",'11'!$AI$20)</f>
        <v/>
      </c>
      <c r="F2929" s="463"/>
      <c r="G2929" s="463"/>
      <c r="H2929" s="463"/>
      <c r="I2929" s="463"/>
      <c r="J2929" s="463"/>
      <c r="K2929" s="466"/>
      <c r="L2929" s="3"/>
      <c r="Q2929" s="279" t="str">
        <f t="shared" si="188"/>
        <v/>
      </c>
    </row>
    <row r="2930" spans="1:19" x14ac:dyDescent="0.25">
      <c r="A2930" s="18"/>
      <c r="B2930" s="194" t="s">
        <v>382</v>
      </c>
      <c r="C2930" s="196" t="s">
        <v>366</v>
      </c>
      <c r="D2930" s="31"/>
      <c r="E2930" s="462" t="str">
        <f>IF('11'!$AI$23="","",'11'!$AI$23)</f>
        <v/>
      </c>
      <c r="F2930" s="463"/>
      <c r="G2930" s="463"/>
      <c r="H2930" s="463"/>
      <c r="I2930" s="463"/>
      <c r="J2930" s="463"/>
      <c r="K2930" s="466"/>
      <c r="L2930" s="3"/>
      <c r="Q2930" s="279" t="str">
        <f t="shared" si="188"/>
        <v/>
      </c>
    </row>
    <row r="2931" spans="1:19" s="268" customFormat="1" ht="8.25" x14ac:dyDescent="0.15">
      <c r="A2931" s="266"/>
      <c r="B2931" s="266"/>
      <c r="C2931" s="266"/>
      <c r="D2931" s="266"/>
      <c r="E2931" s="266"/>
      <c r="F2931" s="266"/>
      <c r="G2931" s="266"/>
      <c r="H2931" s="266"/>
      <c r="I2931" s="266"/>
      <c r="J2931" s="266"/>
      <c r="K2931" s="266"/>
      <c r="L2931" s="267"/>
      <c r="P2931" s="277"/>
      <c r="Q2931" s="277"/>
      <c r="R2931" s="277"/>
      <c r="S2931" s="277"/>
    </row>
    <row r="2932" spans="1:19" x14ac:dyDescent="0.25">
      <c r="A2932" s="18"/>
      <c r="B2932" s="121">
        <v>12</v>
      </c>
      <c r="C2932" s="115" t="s">
        <v>384</v>
      </c>
      <c r="D2932" s="185"/>
      <c r="E2932" s="189"/>
      <c r="F2932" s="189"/>
      <c r="G2932" s="189"/>
      <c r="H2932" s="189"/>
      <c r="I2932" s="189"/>
      <c r="J2932" s="189"/>
      <c r="K2932" s="189"/>
      <c r="L2932" s="3"/>
    </row>
    <row r="2933" spans="1:19" x14ac:dyDescent="0.25">
      <c r="A2933" s="18"/>
      <c r="B2933" s="194" t="s">
        <v>385</v>
      </c>
      <c r="C2933" s="196" t="s">
        <v>459</v>
      </c>
      <c r="D2933" s="31"/>
      <c r="E2933" s="462" t="str">
        <f>IF('12'!$AI$8="","",'12'!$AI$8)</f>
        <v/>
      </c>
      <c r="F2933" s="463"/>
      <c r="G2933" s="463"/>
      <c r="H2933" s="463"/>
      <c r="I2933" s="463"/>
      <c r="J2933" s="463"/>
      <c r="K2933" s="466"/>
      <c r="L2933" s="3"/>
      <c r="Q2933" s="279" t="str">
        <f t="shared" ref="Q2933:Q2939" si="189">E2933</f>
        <v/>
      </c>
    </row>
    <row r="2934" spans="1:19" x14ac:dyDescent="0.25">
      <c r="A2934" s="18"/>
      <c r="B2934" s="194" t="s">
        <v>387</v>
      </c>
      <c r="C2934" s="196" t="s">
        <v>460</v>
      </c>
      <c r="D2934" s="31"/>
      <c r="E2934" s="462" t="str">
        <f>IF('12'!$AI$11="","",'12'!$AI$11)</f>
        <v/>
      </c>
      <c r="F2934" s="463"/>
      <c r="G2934" s="463"/>
      <c r="H2934" s="463"/>
      <c r="I2934" s="463"/>
      <c r="J2934" s="463"/>
      <c r="K2934" s="466"/>
      <c r="L2934" s="3"/>
      <c r="Q2934" s="279" t="str">
        <f t="shared" si="189"/>
        <v/>
      </c>
    </row>
    <row r="2935" spans="1:19" x14ac:dyDescent="0.25">
      <c r="A2935" s="18"/>
      <c r="B2935" s="194" t="s">
        <v>389</v>
      </c>
      <c r="C2935" s="196" t="s">
        <v>454</v>
      </c>
      <c r="D2935" s="31"/>
      <c r="E2935" s="462" t="str">
        <f>IF('12'!$AI$14="","",'12'!$AI$14)</f>
        <v/>
      </c>
      <c r="F2935" s="463"/>
      <c r="G2935" s="463"/>
      <c r="H2935" s="463"/>
      <c r="I2935" s="463"/>
      <c r="J2935" s="463"/>
      <c r="K2935" s="466"/>
      <c r="L2935" s="3"/>
      <c r="Q2935" s="279" t="str">
        <f t="shared" si="189"/>
        <v/>
      </c>
    </row>
    <row r="2936" spans="1:19" x14ac:dyDescent="0.25">
      <c r="A2936" s="18"/>
      <c r="B2936" s="194" t="s">
        <v>391</v>
      </c>
      <c r="C2936" s="196" t="s">
        <v>455</v>
      </c>
      <c r="D2936" s="31"/>
      <c r="E2936" s="462" t="str">
        <f>IF('12'!$AI$17="","",'12'!$AI$17)</f>
        <v/>
      </c>
      <c r="F2936" s="463"/>
      <c r="G2936" s="463"/>
      <c r="H2936" s="463"/>
      <c r="I2936" s="463"/>
      <c r="J2936" s="463"/>
      <c r="K2936" s="466"/>
      <c r="L2936" s="3"/>
      <c r="Q2936" s="279" t="str">
        <f t="shared" si="189"/>
        <v/>
      </c>
    </row>
    <row r="2937" spans="1:19" x14ac:dyDescent="0.25">
      <c r="A2937" s="18"/>
      <c r="B2937" s="194" t="s">
        <v>393</v>
      </c>
      <c r="C2937" s="196" t="s">
        <v>364</v>
      </c>
      <c r="D2937" s="31"/>
      <c r="E2937" s="462" t="str">
        <f>IF('12'!$AI$20="","",'12'!$AI$20)</f>
        <v/>
      </c>
      <c r="F2937" s="463"/>
      <c r="G2937" s="463"/>
      <c r="H2937" s="463"/>
      <c r="I2937" s="463"/>
      <c r="J2937" s="463"/>
      <c r="K2937" s="466"/>
      <c r="L2937" s="3"/>
      <c r="Q2937" s="279" t="str">
        <f t="shared" si="189"/>
        <v/>
      </c>
    </row>
    <row r="2938" spans="1:19" x14ac:dyDescent="0.25">
      <c r="A2938" s="18"/>
      <c r="B2938" s="194" t="s">
        <v>394</v>
      </c>
      <c r="C2938" s="196" t="s">
        <v>461</v>
      </c>
      <c r="D2938" s="31"/>
      <c r="E2938" s="462" t="str">
        <f>IF('12'!$AI$23="","",'12'!$AI$23)</f>
        <v/>
      </c>
      <c r="F2938" s="463"/>
      <c r="G2938" s="463"/>
      <c r="H2938" s="463"/>
      <c r="I2938" s="463"/>
      <c r="J2938" s="463"/>
      <c r="K2938" s="466"/>
      <c r="L2938" s="3"/>
      <c r="Q2938" s="279" t="str">
        <f t="shared" si="189"/>
        <v/>
      </c>
    </row>
    <row r="2939" spans="1:19" x14ac:dyDescent="0.25">
      <c r="A2939" s="18"/>
      <c r="B2939" s="194" t="s">
        <v>396</v>
      </c>
      <c r="C2939" s="196" t="s">
        <v>462</v>
      </c>
      <c r="D2939" s="31"/>
      <c r="E2939" s="462" t="str">
        <f>IF('12'!$AI$26="","",'12'!$AI$26)</f>
        <v/>
      </c>
      <c r="F2939" s="463"/>
      <c r="G2939" s="463"/>
      <c r="H2939" s="463"/>
      <c r="I2939" s="463"/>
      <c r="J2939" s="463"/>
      <c r="K2939" s="466"/>
      <c r="L2939" s="3"/>
      <c r="Q2939" s="279" t="str">
        <f t="shared" si="189"/>
        <v/>
      </c>
    </row>
    <row r="2940" spans="1:19" s="268" customFormat="1" ht="8.25" x14ac:dyDescent="0.15">
      <c r="A2940" s="266"/>
      <c r="B2940" s="266"/>
      <c r="C2940" s="266"/>
      <c r="D2940" s="266"/>
      <c r="E2940" s="266"/>
      <c r="F2940" s="266"/>
      <c r="G2940" s="266"/>
      <c r="H2940" s="266"/>
      <c r="I2940" s="266"/>
      <c r="J2940" s="266"/>
      <c r="K2940" s="266"/>
      <c r="L2940" s="267"/>
      <c r="P2940" s="277"/>
      <c r="Q2940" s="277"/>
      <c r="R2940" s="277"/>
      <c r="S2940" s="277"/>
    </row>
    <row r="2941" spans="1:19" x14ac:dyDescent="0.25">
      <c r="A2941" s="18"/>
      <c r="B2941" s="121">
        <v>13</v>
      </c>
      <c r="C2941" s="115" t="s">
        <v>463</v>
      </c>
      <c r="D2941" s="185"/>
      <c r="E2941" s="189"/>
      <c r="F2941" s="189"/>
      <c r="G2941" s="189"/>
      <c r="H2941" s="189"/>
      <c r="I2941" s="189"/>
      <c r="J2941" s="189"/>
      <c r="K2941" s="189"/>
      <c r="L2941" s="3"/>
    </row>
    <row r="2942" spans="1:19" x14ac:dyDescent="0.25">
      <c r="A2942" s="18"/>
      <c r="B2942" s="194" t="s">
        <v>400</v>
      </c>
      <c r="C2942" s="196" t="s">
        <v>481</v>
      </c>
      <c r="D2942" s="31"/>
      <c r="E2942" s="462" t="str">
        <f>IF('13'!$AI$8="","",'13'!$AI$8)</f>
        <v/>
      </c>
      <c r="F2942" s="463"/>
      <c r="G2942" s="463"/>
      <c r="H2942" s="463"/>
      <c r="I2942" s="463"/>
      <c r="J2942" s="463"/>
      <c r="K2942" s="466"/>
      <c r="L2942" s="3"/>
      <c r="Q2942" s="279" t="str">
        <f t="shared" ref="Q2942:Q2945" si="190">E2942</f>
        <v/>
      </c>
    </row>
    <row r="2943" spans="1:19" x14ac:dyDescent="0.25">
      <c r="A2943" s="18"/>
      <c r="B2943" s="194" t="s">
        <v>402</v>
      </c>
      <c r="C2943" s="196" t="s">
        <v>465</v>
      </c>
      <c r="D2943" s="31"/>
      <c r="E2943" s="462" t="str">
        <f>IF('13'!$AI$11="","",'13'!$AI$11)</f>
        <v/>
      </c>
      <c r="F2943" s="463"/>
      <c r="G2943" s="463"/>
      <c r="H2943" s="463"/>
      <c r="I2943" s="463"/>
      <c r="J2943" s="463"/>
      <c r="K2943" s="466"/>
      <c r="L2943" s="3"/>
      <c r="Q2943" s="279" t="str">
        <f t="shared" si="190"/>
        <v/>
      </c>
    </row>
    <row r="2944" spans="1:19" x14ac:dyDescent="0.25">
      <c r="A2944" s="18"/>
      <c r="B2944" s="194" t="s">
        <v>404</v>
      </c>
      <c r="C2944" s="196" t="s">
        <v>454</v>
      </c>
      <c r="D2944" s="31"/>
      <c r="E2944" s="462" t="str">
        <f>IF('13'!$AI$14="","",'13'!$AI$14)</f>
        <v/>
      </c>
      <c r="F2944" s="463"/>
      <c r="G2944" s="463"/>
      <c r="H2944" s="463"/>
      <c r="I2944" s="463"/>
      <c r="J2944" s="463"/>
      <c r="K2944" s="466"/>
      <c r="L2944" s="3"/>
      <c r="Q2944" s="279" t="str">
        <f t="shared" si="190"/>
        <v/>
      </c>
    </row>
    <row r="2945" spans="1:19" x14ac:dyDescent="0.25">
      <c r="A2945" s="18"/>
      <c r="B2945" s="194" t="s">
        <v>407</v>
      </c>
      <c r="C2945" s="196" t="s">
        <v>455</v>
      </c>
      <c r="D2945" s="31"/>
      <c r="E2945" s="462" t="str">
        <f>IF('13'!$AI$17="","",'13'!$AI$17)</f>
        <v/>
      </c>
      <c r="F2945" s="463"/>
      <c r="G2945" s="463"/>
      <c r="H2945" s="463"/>
      <c r="I2945" s="463"/>
      <c r="J2945" s="463"/>
      <c r="K2945" s="466"/>
      <c r="L2945" s="3"/>
      <c r="Q2945" s="279" t="str">
        <f t="shared" si="190"/>
        <v/>
      </c>
    </row>
    <row r="2946" spans="1:19" s="268" customFormat="1" ht="8.25" x14ac:dyDescent="0.15">
      <c r="A2946" s="266"/>
      <c r="B2946" s="266"/>
      <c r="C2946" s="266"/>
      <c r="D2946" s="266"/>
      <c r="E2946" s="266"/>
      <c r="F2946" s="266"/>
      <c r="G2946" s="266"/>
      <c r="H2946" s="266"/>
      <c r="I2946" s="266"/>
      <c r="J2946" s="266"/>
      <c r="K2946" s="266"/>
      <c r="L2946" s="267"/>
      <c r="P2946" s="277"/>
      <c r="Q2946" s="277"/>
      <c r="R2946" s="277"/>
      <c r="S2946" s="277"/>
    </row>
    <row r="2947" spans="1:19" x14ac:dyDescent="0.25">
      <c r="A2947" s="18"/>
      <c r="B2947" s="121">
        <v>14</v>
      </c>
      <c r="C2947" s="115" t="s">
        <v>409</v>
      </c>
      <c r="D2947" s="185"/>
      <c r="E2947" s="189"/>
      <c r="F2947" s="189"/>
      <c r="G2947" s="189"/>
      <c r="H2947" s="189"/>
      <c r="I2947" s="189"/>
      <c r="J2947" s="189"/>
      <c r="K2947" s="189"/>
      <c r="L2947" s="3"/>
    </row>
    <row r="2948" spans="1:19" x14ac:dyDescent="0.25">
      <c r="A2948" s="18"/>
      <c r="B2948" s="194" t="s">
        <v>410</v>
      </c>
      <c r="C2948" s="196" t="s">
        <v>460</v>
      </c>
      <c r="D2948" s="31"/>
      <c r="E2948" s="462" t="str">
        <f>IF('14'!$AI$8="","",'14'!$AI$8)</f>
        <v/>
      </c>
      <c r="F2948" s="463"/>
      <c r="G2948" s="463"/>
      <c r="H2948" s="463"/>
      <c r="I2948" s="463"/>
      <c r="J2948" s="463"/>
      <c r="K2948" s="466"/>
      <c r="L2948" s="3"/>
      <c r="Q2948" s="279" t="str">
        <f t="shared" ref="Q2948:Q2950" si="191">E2948</f>
        <v/>
      </c>
    </row>
    <row r="2949" spans="1:19" x14ac:dyDescent="0.25">
      <c r="A2949" s="18"/>
      <c r="B2949" s="194" t="s">
        <v>411</v>
      </c>
      <c r="C2949" s="196" t="s">
        <v>454</v>
      </c>
      <c r="D2949" s="31"/>
      <c r="E2949" s="462" t="str">
        <f>IF('14'!$AI$11="","",'14'!$AI$11)</f>
        <v/>
      </c>
      <c r="F2949" s="463"/>
      <c r="G2949" s="463"/>
      <c r="H2949" s="463"/>
      <c r="I2949" s="463"/>
      <c r="J2949" s="463"/>
      <c r="K2949" s="466"/>
      <c r="L2949" s="3"/>
      <c r="Q2949" s="279" t="str">
        <f t="shared" si="191"/>
        <v/>
      </c>
    </row>
    <row r="2950" spans="1:19" x14ac:dyDescent="0.25">
      <c r="A2950" s="18"/>
      <c r="B2950" s="194" t="s">
        <v>413</v>
      </c>
      <c r="C2950" s="196" t="s">
        <v>455</v>
      </c>
      <c r="D2950" s="31"/>
      <c r="E2950" s="462" t="str">
        <f>IF('14'!$AI$14="","",'14'!$AI$14)</f>
        <v/>
      </c>
      <c r="F2950" s="463"/>
      <c r="G2950" s="463"/>
      <c r="H2950" s="463"/>
      <c r="I2950" s="463"/>
      <c r="J2950" s="463"/>
      <c r="K2950" s="466"/>
      <c r="L2950" s="3"/>
      <c r="Q2950" s="279" t="str">
        <f t="shared" si="191"/>
        <v/>
      </c>
    </row>
    <row r="2951" spans="1:19" x14ac:dyDescent="0.25">
      <c r="B2951" s="77"/>
      <c r="C2951" s="3"/>
      <c r="D2951" s="3"/>
      <c r="E2951" s="282"/>
      <c r="F2951" s="282"/>
      <c r="G2951" s="282"/>
      <c r="H2951" s="282"/>
      <c r="I2951" s="282"/>
      <c r="J2951" s="282"/>
      <c r="K2951" s="282"/>
      <c r="L2951" s="3"/>
    </row>
    <row r="2952" spans="1:19" ht="15.75" thickBot="1" x14ac:dyDescent="0.3">
      <c r="A2952" s="111"/>
      <c r="B2952" s="469" t="str">
        <f>CONCATENATE("Surveillance system report: ",'1'!$D$13)</f>
        <v xml:space="preserve">Surveillance system report: </v>
      </c>
      <c r="C2952" s="469"/>
      <c r="D2952" s="469"/>
      <c r="E2952" s="469"/>
      <c r="F2952" s="469"/>
      <c r="G2952" s="469"/>
      <c r="H2952" s="469"/>
      <c r="I2952" s="469"/>
      <c r="J2952" s="469"/>
      <c r="K2952" s="469"/>
      <c r="L2952" s="3"/>
    </row>
    <row r="2953" spans="1:19" s="268" customFormat="1" x14ac:dyDescent="0.15">
      <c r="A2953" s="266"/>
      <c r="B2953" s="465" t="str">
        <f>CONCATENATE("Surveillance component: ",$B$58)</f>
        <v xml:space="preserve">Surveillance component: </v>
      </c>
      <c r="C2953" s="465"/>
      <c r="D2953" s="465"/>
      <c r="E2953" s="465"/>
      <c r="F2953" s="465"/>
      <c r="G2953" s="465"/>
      <c r="H2953" s="465"/>
      <c r="I2953" s="465"/>
      <c r="J2953" s="465"/>
      <c r="K2953" s="465"/>
      <c r="L2953" s="267"/>
      <c r="P2953" s="277"/>
      <c r="Q2953" s="277"/>
      <c r="R2953" s="277"/>
      <c r="S2953" s="277"/>
    </row>
    <row r="2954" spans="1:19" ht="15" customHeight="1" x14ac:dyDescent="0.25">
      <c r="A2954" s="111"/>
      <c r="B2954" s="121">
        <v>3</v>
      </c>
      <c r="C2954" s="115" t="s">
        <v>137</v>
      </c>
      <c r="D2954" s="189"/>
      <c r="E2954" s="88"/>
      <c r="F2954" s="189"/>
      <c r="G2954" s="189"/>
      <c r="H2954" s="189"/>
      <c r="I2954" s="189"/>
      <c r="J2954" s="189"/>
      <c r="K2954" s="189"/>
      <c r="L2954" s="3"/>
    </row>
    <row r="2955" spans="1:19" x14ac:dyDescent="0.25">
      <c r="A2955" s="18"/>
      <c r="B2955" s="194" t="s">
        <v>138</v>
      </c>
      <c r="C2955" s="195" t="s">
        <v>11</v>
      </c>
      <c r="D2955" s="31"/>
      <c r="E2955" s="462" t="str">
        <f>IF('3'!$AJ$8="","",'3'!$AJ$8)</f>
        <v/>
      </c>
      <c r="F2955" s="463"/>
      <c r="G2955" s="463"/>
      <c r="H2955" s="464" t="str">
        <f>IF('3'!$AJ$10="","",'3'!$AJ$10)</f>
        <v/>
      </c>
      <c r="I2955" s="464"/>
      <c r="J2955" s="464"/>
      <c r="K2955" s="464"/>
      <c r="L2955" s="3"/>
      <c r="P2955" s="43" t="str">
        <f>H2955</f>
        <v/>
      </c>
      <c r="Q2955" s="278"/>
      <c r="R2955" s="279" t="str">
        <f>H2955</f>
        <v/>
      </c>
    </row>
    <row r="2956" spans="1:19" x14ac:dyDescent="0.25">
      <c r="A2956" s="18"/>
      <c r="B2956" s="194" t="s">
        <v>164</v>
      </c>
      <c r="C2956" s="195" t="s">
        <v>90</v>
      </c>
      <c r="D2956" s="31"/>
      <c r="E2956" s="462" t="str">
        <f>IF('3'!$AJ$13="","",'3'!$AJ$13)</f>
        <v/>
      </c>
      <c r="F2956" s="463"/>
      <c r="G2956" s="463"/>
      <c r="H2956" s="464" t="str">
        <f>IF('3'!$AJ$15="","",'3'!$AJ$15)</f>
        <v/>
      </c>
      <c r="I2956" s="464"/>
      <c r="J2956" s="464"/>
      <c r="K2956" s="464"/>
      <c r="L2956" s="3"/>
      <c r="Q2956" s="278"/>
      <c r="R2956" s="279" t="str">
        <f>H2956</f>
        <v/>
      </c>
    </row>
    <row r="2957" spans="1:19" s="119" customFormat="1" x14ac:dyDescent="0.2">
      <c r="A2957" s="113"/>
      <c r="B2957" s="194" t="s">
        <v>212</v>
      </c>
      <c r="C2957" s="195" t="s">
        <v>91</v>
      </c>
      <c r="D2957" s="71"/>
      <c r="E2957" s="462" t="str">
        <f>IF('3'!$AJ$18="","",'3'!$AJ$18)</f>
        <v/>
      </c>
      <c r="F2957" s="463"/>
      <c r="G2957" s="463"/>
      <c r="H2957" s="464" t="str">
        <f>IF('3'!$AJ$20="","",'3'!$AJ$20)</f>
        <v/>
      </c>
      <c r="I2957" s="464"/>
      <c r="J2957" s="464"/>
      <c r="K2957" s="464"/>
      <c r="L2957" s="77"/>
      <c r="P2957" s="281"/>
      <c r="Q2957" s="278"/>
      <c r="R2957" s="279" t="str">
        <f>H2957</f>
        <v/>
      </c>
      <c r="S2957" s="281"/>
    </row>
    <row r="2958" spans="1:19" s="119" customFormat="1" x14ac:dyDescent="0.2">
      <c r="A2958" s="113"/>
      <c r="B2958" s="194" t="s">
        <v>215</v>
      </c>
      <c r="C2958" s="195" t="s">
        <v>213</v>
      </c>
      <c r="D2958" s="71"/>
      <c r="E2958" s="462" t="str">
        <f>IF('3'!$AJ$23="","",'3'!$AJ$23)</f>
        <v/>
      </c>
      <c r="F2958" s="463"/>
      <c r="G2958" s="463"/>
      <c r="H2958" s="463"/>
      <c r="I2958" s="463"/>
      <c r="J2958" s="463"/>
      <c r="K2958" s="466"/>
      <c r="L2958" s="77"/>
      <c r="P2958" s="281"/>
      <c r="Q2958" s="279" t="str">
        <f>E2958</f>
        <v/>
      </c>
      <c r="R2958" s="281"/>
      <c r="S2958" s="281"/>
    </row>
    <row r="2959" spans="1:19" s="119" customFormat="1" x14ac:dyDescent="0.2">
      <c r="A2959" s="113"/>
      <c r="B2959" s="194" t="s">
        <v>216</v>
      </c>
      <c r="C2959" s="195" t="s">
        <v>426</v>
      </c>
      <c r="D2959" s="71"/>
      <c r="E2959" s="462" t="str">
        <f>IF('3'!$AJ$26="","",'3'!$AJ$26)</f>
        <v/>
      </c>
      <c r="F2959" s="463"/>
      <c r="G2959" s="463"/>
      <c r="H2959" s="463"/>
      <c r="I2959" s="463"/>
      <c r="J2959" s="463"/>
      <c r="K2959" s="466"/>
      <c r="L2959" s="77"/>
      <c r="P2959" s="281"/>
      <c r="Q2959" s="279" t="str">
        <f>E2959</f>
        <v/>
      </c>
      <c r="R2959" s="281"/>
      <c r="S2959" s="281"/>
    </row>
    <row r="2960" spans="1:19" x14ac:dyDescent="0.25">
      <c r="A2960" s="18"/>
      <c r="B2960" s="194" t="s">
        <v>219</v>
      </c>
      <c r="C2960" s="195" t="s">
        <v>217</v>
      </c>
      <c r="D2960" s="31"/>
      <c r="E2960" s="462" t="str">
        <f>IF('3'!$AJ$29="","",'3'!$AJ$29)</f>
        <v/>
      </c>
      <c r="F2960" s="463"/>
      <c r="G2960" s="463"/>
      <c r="H2960" s="463"/>
      <c r="I2960" s="463"/>
      <c r="J2960" s="463"/>
      <c r="K2960" s="466"/>
      <c r="L2960" s="3"/>
      <c r="Q2960" s="279" t="str">
        <f>E2960</f>
        <v/>
      </c>
    </row>
    <row r="2961" spans="1:19" s="119" customFormat="1" x14ac:dyDescent="0.2">
      <c r="A2961" s="113"/>
      <c r="B2961" s="194" t="s">
        <v>803</v>
      </c>
      <c r="C2961" s="195" t="s">
        <v>220</v>
      </c>
      <c r="D2961" s="71"/>
      <c r="E2961" s="462" t="str">
        <f>IF('3'!$AJ$33="","",'3'!$AJ$33)</f>
        <v/>
      </c>
      <c r="F2961" s="463"/>
      <c r="G2961" s="463"/>
      <c r="H2961" s="463"/>
      <c r="I2961" s="463"/>
      <c r="J2961" s="463"/>
      <c r="K2961" s="466"/>
      <c r="L2961" s="77"/>
      <c r="P2961" s="281"/>
      <c r="Q2961" s="279" t="str">
        <f>E2961</f>
        <v/>
      </c>
      <c r="R2961" s="281"/>
      <c r="S2961" s="281"/>
    </row>
    <row r="2962" spans="1:19" s="268" customFormat="1" ht="8.25" x14ac:dyDescent="0.15">
      <c r="A2962" s="266"/>
      <c r="B2962" s="266"/>
      <c r="C2962" s="266"/>
      <c r="D2962" s="266"/>
      <c r="E2962" s="266"/>
      <c r="F2962" s="266"/>
      <c r="G2962" s="266"/>
      <c r="H2962" s="266"/>
      <c r="I2962" s="266"/>
      <c r="J2962" s="266"/>
      <c r="K2962" s="266"/>
      <c r="L2962" s="267"/>
      <c r="P2962" s="277"/>
      <c r="Q2962" s="277"/>
      <c r="R2962" s="277"/>
      <c r="S2962" s="277"/>
    </row>
    <row r="2963" spans="1:19" x14ac:dyDescent="0.25">
      <c r="A2963" s="18"/>
      <c r="B2963" s="121">
        <v>4</v>
      </c>
      <c r="C2963" s="115" t="s">
        <v>221</v>
      </c>
      <c r="D2963" s="185"/>
      <c r="E2963" s="189"/>
      <c r="F2963" s="189"/>
      <c r="G2963" s="189"/>
      <c r="H2963" s="189"/>
      <c r="I2963" s="189"/>
      <c r="J2963" s="189"/>
      <c r="K2963" s="189"/>
      <c r="L2963" s="3"/>
    </row>
    <row r="2964" spans="1:19" x14ac:dyDescent="0.25">
      <c r="A2964" s="18"/>
      <c r="B2964" s="194" t="s">
        <v>222</v>
      </c>
      <c r="C2964" s="195" t="s">
        <v>223</v>
      </c>
      <c r="D2964" s="31"/>
      <c r="E2964" s="462" t="str">
        <f>IF('4'!$AJ$8="","",'4'!$AJ$8)</f>
        <v/>
      </c>
      <c r="F2964" s="463"/>
      <c r="G2964" s="463"/>
      <c r="H2964" s="463"/>
      <c r="I2964" s="463"/>
      <c r="J2964" s="463"/>
      <c r="K2964" s="466"/>
      <c r="L2964" s="3"/>
      <c r="Q2964" s="279" t="str">
        <f>E2964</f>
        <v/>
      </c>
    </row>
    <row r="2965" spans="1:19" x14ac:dyDescent="0.25">
      <c r="A2965" s="18"/>
      <c r="B2965" s="194" t="s">
        <v>226</v>
      </c>
      <c r="C2965" s="195" t="s">
        <v>224</v>
      </c>
      <c r="D2965" s="31"/>
      <c r="E2965" s="462" t="str">
        <f>IF('4'!$AJ$11="","",'4'!$AJ$11)</f>
        <v/>
      </c>
      <c r="F2965" s="463"/>
      <c r="G2965" s="463"/>
      <c r="H2965" s="463"/>
      <c r="I2965" s="463"/>
      <c r="J2965" s="463"/>
      <c r="K2965" s="466"/>
      <c r="L2965" s="3"/>
      <c r="Q2965" s="279" t="str">
        <f>E2965</f>
        <v/>
      </c>
    </row>
    <row r="2966" spans="1:19" x14ac:dyDescent="0.25">
      <c r="A2966" s="18"/>
      <c r="B2966" s="194" t="s">
        <v>225</v>
      </c>
      <c r="C2966" s="195" t="s">
        <v>227</v>
      </c>
      <c r="D2966" s="31"/>
      <c r="E2966" s="462" t="str">
        <f>IF('4'!$AJ$14="","",'4'!$AJ$14)</f>
        <v/>
      </c>
      <c r="F2966" s="463"/>
      <c r="G2966" s="463"/>
      <c r="H2966" s="463"/>
      <c r="I2966" s="463"/>
      <c r="J2966" s="463"/>
      <c r="K2966" s="466"/>
      <c r="L2966" s="3"/>
      <c r="Q2966" s="279" t="str">
        <f>E2966</f>
        <v/>
      </c>
    </row>
    <row r="2967" spans="1:19" x14ac:dyDescent="0.25">
      <c r="A2967" s="18"/>
      <c r="B2967" s="194" t="s">
        <v>228</v>
      </c>
      <c r="C2967" s="195" t="s">
        <v>229</v>
      </c>
      <c r="D2967" s="31"/>
      <c r="E2967" s="462" t="str">
        <f>IF('4'!$AJ$17="","",'4'!$AJ$17)</f>
        <v/>
      </c>
      <c r="F2967" s="463"/>
      <c r="G2967" s="463"/>
      <c r="H2967" s="463"/>
      <c r="I2967" s="463"/>
      <c r="J2967" s="463"/>
      <c r="K2967" s="466"/>
      <c r="L2967" s="3"/>
      <c r="Q2967" s="279" t="str">
        <f>E2967</f>
        <v/>
      </c>
    </row>
    <row r="2968" spans="1:19" x14ac:dyDescent="0.25">
      <c r="A2968" s="18"/>
      <c r="B2968" s="194" t="s">
        <v>230</v>
      </c>
      <c r="C2968" s="195" t="s">
        <v>427</v>
      </c>
      <c r="D2968" s="31"/>
      <c r="E2968" s="462" t="str">
        <f>IF('4'!$AJ$20="","",'4'!$AJ$20)</f>
        <v/>
      </c>
      <c r="F2968" s="463"/>
      <c r="G2968" s="463"/>
      <c r="H2968" s="463"/>
      <c r="I2968" s="463"/>
      <c r="J2968" s="463"/>
      <c r="K2968" s="466"/>
      <c r="L2968" s="3"/>
      <c r="Q2968" s="279" t="str">
        <f>E2968</f>
        <v/>
      </c>
    </row>
    <row r="2969" spans="1:19" s="268" customFormat="1" ht="8.25" x14ac:dyDescent="0.15">
      <c r="A2969" s="266"/>
      <c r="B2969" s="266"/>
      <c r="C2969" s="266"/>
      <c r="D2969" s="266"/>
      <c r="E2969" s="266"/>
      <c r="F2969" s="266"/>
      <c r="G2969" s="266"/>
      <c r="H2969" s="266"/>
      <c r="I2969" s="266"/>
      <c r="J2969" s="266"/>
      <c r="K2969" s="266"/>
      <c r="L2969" s="267"/>
      <c r="P2969" s="277"/>
      <c r="Q2969" s="277"/>
      <c r="R2969" s="277"/>
      <c r="S2969" s="277"/>
    </row>
    <row r="2970" spans="1:19" x14ac:dyDescent="0.25">
      <c r="A2970" s="18"/>
      <c r="B2970" s="121">
        <v>5</v>
      </c>
      <c r="C2970" s="115" t="s">
        <v>231</v>
      </c>
      <c r="D2970" s="201">
        <f>FormControl!C3045</f>
        <v>0</v>
      </c>
      <c r="E2970" s="270">
        <f>FormControl!$T$154</f>
        <v>0</v>
      </c>
      <c r="F2970" s="189"/>
      <c r="G2970" s="189"/>
      <c r="H2970" s="189"/>
      <c r="I2970" s="189"/>
      <c r="J2970" s="189"/>
      <c r="K2970" s="189"/>
      <c r="L2970" s="3"/>
    </row>
    <row r="2971" spans="1:19" x14ac:dyDescent="0.25">
      <c r="A2971" s="18"/>
      <c r="B2971" s="123"/>
      <c r="C2971" s="118" t="s">
        <v>595</v>
      </c>
      <c r="D2971" s="192"/>
      <c r="E2971" s="192"/>
      <c r="F2971" s="192"/>
      <c r="G2971" s="192"/>
      <c r="H2971" s="192"/>
      <c r="I2971" s="192"/>
      <c r="J2971" s="192"/>
      <c r="K2971" s="192"/>
      <c r="L2971" s="3"/>
    </row>
    <row r="2972" spans="1:19" x14ac:dyDescent="0.25">
      <c r="A2972" s="18"/>
      <c r="B2972" s="194" t="s">
        <v>233</v>
      </c>
      <c r="C2972" s="196" t="s">
        <v>428</v>
      </c>
      <c r="D2972" s="31"/>
      <c r="E2972" s="462" t="str">
        <f>IF('5'!$AJ$12="","",'5'!$AJ$12)</f>
        <v/>
      </c>
      <c r="F2972" s="463"/>
      <c r="G2972" s="463"/>
      <c r="H2972" s="463"/>
      <c r="I2972" s="463"/>
      <c r="J2972" s="463"/>
      <c r="K2972" s="466"/>
      <c r="L2972" s="3"/>
      <c r="Q2972" s="279" t="str">
        <f t="shared" ref="Q2972:Q2977" si="192">E2972</f>
        <v/>
      </c>
    </row>
    <row r="2973" spans="1:19" ht="25.5" x14ac:dyDescent="0.25">
      <c r="A2973" s="18"/>
      <c r="B2973" s="194" t="s">
        <v>234</v>
      </c>
      <c r="C2973" s="196" t="s">
        <v>239</v>
      </c>
      <c r="D2973" s="31"/>
      <c r="E2973" s="462" t="str">
        <f>IF('5'!$AJ$13="","",'5'!$AJ$13)</f>
        <v/>
      </c>
      <c r="F2973" s="463"/>
      <c r="G2973" s="463"/>
      <c r="H2973" s="463"/>
      <c r="I2973" s="463"/>
      <c r="J2973" s="463"/>
      <c r="K2973" s="466"/>
      <c r="L2973" s="3"/>
      <c r="Q2973" s="279" t="str">
        <f t="shared" si="192"/>
        <v/>
      </c>
    </row>
    <row r="2974" spans="1:19" ht="25.5" x14ac:dyDescent="0.25">
      <c r="A2974" s="18"/>
      <c r="B2974" s="194" t="s">
        <v>235</v>
      </c>
      <c r="C2974" s="196" t="s">
        <v>240</v>
      </c>
      <c r="D2974" s="31"/>
      <c r="E2974" s="462" t="str">
        <f>IF('5'!$AJ$14="","",'5'!$AJ$14)</f>
        <v/>
      </c>
      <c r="F2974" s="463"/>
      <c r="G2974" s="463"/>
      <c r="H2974" s="463"/>
      <c r="I2974" s="463"/>
      <c r="J2974" s="463"/>
      <c r="K2974" s="466"/>
      <c r="L2974" s="3"/>
      <c r="Q2974" s="279" t="str">
        <f t="shared" si="192"/>
        <v/>
      </c>
    </row>
    <row r="2975" spans="1:19" x14ac:dyDescent="0.25">
      <c r="A2975" s="18"/>
      <c r="B2975" s="194" t="s">
        <v>236</v>
      </c>
      <c r="C2975" s="196" t="s">
        <v>241</v>
      </c>
      <c r="D2975" s="31"/>
      <c r="E2975" s="462" t="str">
        <f>IF('5'!$AJ$15="","",'5'!$AJ$15)</f>
        <v/>
      </c>
      <c r="F2975" s="463"/>
      <c r="G2975" s="463"/>
      <c r="H2975" s="463"/>
      <c r="I2975" s="463"/>
      <c r="J2975" s="463"/>
      <c r="K2975" s="466"/>
      <c r="L2975" s="3"/>
      <c r="Q2975" s="279" t="str">
        <f t="shared" si="192"/>
        <v/>
      </c>
    </row>
    <row r="2976" spans="1:19" x14ac:dyDescent="0.25">
      <c r="A2976" s="18"/>
      <c r="B2976" s="194" t="s">
        <v>237</v>
      </c>
      <c r="C2976" s="196" t="s">
        <v>242</v>
      </c>
      <c r="D2976" s="31"/>
      <c r="E2976" s="462" t="str">
        <f>IF('5'!$AJ$16="","",'5'!$AJ$16)</f>
        <v/>
      </c>
      <c r="F2976" s="463"/>
      <c r="G2976" s="463"/>
      <c r="H2976" s="463"/>
      <c r="I2976" s="463"/>
      <c r="J2976" s="463"/>
      <c r="K2976" s="466"/>
      <c r="L2976" s="3"/>
      <c r="Q2976" s="279" t="str">
        <f t="shared" si="192"/>
        <v/>
      </c>
    </row>
    <row r="2977" spans="1:17" x14ac:dyDescent="0.25">
      <c r="A2977" s="18"/>
      <c r="B2977" s="194" t="s">
        <v>238</v>
      </c>
      <c r="C2977" s="196" t="s">
        <v>243</v>
      </c>
      <c r="D2977" s="31"/>
      <c r="E2977" s="462" t="str">
        <f>IF('5'!$AJ$17="","",'5'!$AJ$17)</f>
        <v/>
      </c>
      <c r="F2977" s="463"/>
      <c r="G2977" s="463"/>
      <c r="H2977" s="463"/>
      <c r="I2977" s="463"/>
      <c r="J2977" s="463"/>
      <c r="K2977" s="466"/>
      <c r="L2977" s="3"/>
      <c r="Q2977" s="279" t="str">
        <f t="shared" si="192"/>
        <v/>
      </c>
    </row>
    <row r="2978" spans="1:17" x14ac:dyDescent="0.25">
      <c r="A2978" s="18"/>
      <c r="B2978" s="123"/>
      <c r="C2978" s="118" t="s">
        <v>245</v>
      </c>
      <c r="D2978" s="192"/>
      <c r="E2978" s="192"/>
      <c r="F2978" s="192"/>
      <c r="G2978" s="192"/>
      <c r="H2978" s="192"/>
      <c r="I2978" s="192"/>
      <c r="J2978" s="192"/>
      <c r="K2978" s="192"/>
      <c r="L2978" s="3"/>
    </row>
    <row r="2979" spans="1:17" x14ac:dyDescent="0.25">
      <c r="A2979" s="18"/>
      <c r="B2979" s="194" t="s">
        <v>233</v>
      </c>
      <c r="C2979" s="196" t="s">
        <v>428</v>
      </c>
      <c r="D2979" s="31"/>
      <c r="E2979" s="462" t="str">
        <f>IF('5'!$AJ$20="","",'5'!$AJ$20)</f>
        <v/>
      </c>
      <c r="F2979" s="463"/>
      <c r="G2979" s="463"/>
      <c r="H2979" s="463"/>
      <c r="I2979" s="463"/>
      <c r="J2979" s="463"/>
      <c r="K2979" s="466"/>
      <c r="L2979" s="3"/>
      <c r="Q2979" s="279" t="str">
        <f t="shared" ref="Q2979:Q2984" si="193">E2979</f>
        <v/>
      </c>
    </row>
    <row r="2980" spans="1:17" ht="25.5" x14ac:dyDescent="0.25">
      <c r="A2980" s="18"/>
      <c r="B2980" s="194" t="s">
        <v>234</v>
      </c>
      <c r="C2980" s="196" t="s">
        <v>239</v>
      </c>
      <c r="D2980" s="31"/>
      <c r="E2980" s="462" t="str">
        <f>IF('5'!$AJ$21="","",'5'!$AJ$21)</f>
        <v/>
      </c>
      <c r="F2980" s="463"/>
      <c r="G2980" s="463"/>
      <c r="H2980" s="463"/>
      <c r="I2980" s="463"/>
      <c r="J2980" s="463"/>
      <c r="K2980" s="466"/>
      <c r="L2980" s="3"/>
      <c r="Q2980" s="279" t="str">
        <f t="shared" si="193"/>
        <v/>
      </c>
    </row>
    <row r="2981" spans="1:17" ht="25.5" x14ac:dyDescent="0.25">
      <c r="A2981" s="18"/>
      <c r="B2981" s="194" t="s">
        <v>235</v>
      </c>
      <c r="C2981" s="196" t="s">
        <v>240</v>
      </c>
      <c r="D2981" s="31"/>
      <c r="E2981" s="462" t="str">
        <f>IF('5'!$AJ$22="","",'5'!$AJ$22)</f>
        <v/>
      </c>
      <c r="F2981" s="463"/>
      <c r="G2981" s="463"/>
      <c r="H2981" s="463"/>
      <c r="I2981" s="463"/>
      <c r="J2981" s="463"/>
      <c r="K2981" s="466"/>
      <c r="L2981" s="3"/>
      <c r="Q2981" s="279" t="str">
        <f t="shared" si="193"/>
        <v/>
      </c>
    </row>
    <row r="2982" spans="1:17" x14ac:dyDescent="0.25">
      <c r="A2982" s="18"/>
      <c r="B2982" s="194" t="s">
        <v>236</v>
      </c>
      <c r="C2982" s="196" t="s">
        <v>241</v>
      </c>
      <c r="D2982" s="31"/>
      <c r="E2982" s="462" t="str">
        <f>IF('5'!$AJ$23="","",'5'!$AJ$23)</f>
        <v/>
      </c>
      <c r="F2982" s="463"/>
      <c r="G2982" s="463"/>
      <c r="H2982" s="463"/>
      <c r="I2982" s="463"/>
      <c r="J2982" s="463"/>
      <c r="K2982" s="466"/>
      <c r="L2982" s="3"/>
      <c r="Q2982" s="279" t="str">
        <f t="shared" si="193"/>
        <v/>
      </c>
    </row>
    <row r="2983" spans="1:17" x14ac:dyDescent="0.25">
      <c r="A2983" s="18"/>
      <c r="B2983" s="194" t="s">
        <v>237</v>
      </c>
      <c r="C2983" s="196" t="s">
        <v>242</v>
      </c>
      <c r="D2983" s="31"/>
      <c r="E2983" s="462" t="str">
        <f>IF('5'!$AJ$24="","",'5'!$AJ$24)</f>
        <v/>
      </c>
      <c r="F2983" s="463"/>
      <c r="G2983" s="463"/>
      <c r="H2983" s="463"/>
      <c r="I2983" s="463"/>
      <c r="J2983" s="463"/>
      <c r="K2983" s="466"/>
      <c r="L2983" s="3"/>
      <c r="Q2983" s="279" t="str">
        <f t="shared" si="193"/>
        <v/>
      </c>
    </row>
    <row r="2984" spans="1:17" x14ac:dyDescent="0.25">
      <c r="A2984" s="18"/>
      <c r="B2984" s="194" t="s">
        <v>238</v>
      </c>
      <c r="C2984" s="196" t="s">
        <v>243</v>
      </c>
      <c r="D2984" s="31"/>
      <c r="E2984" s="462" t="str">
        <f>IF('5'!$AJ$25="","",'5'!$AJ$25)</f>
        <v/>
      </c>
      <c r="F2984" s="463"/>
      <c r="G2984" s="463"/>
      <c r="H2984" s="463"/>
      <c r="I2984" s="463"/>
      <c r="J2984" s="463"/>
      <c r="K2984" s="466"/>
      <c r="L2984" s="3"/>
      <c r="Q2984" s="279" t="str">
        <f t="shared" si="193"/>
        <v/>
      </c>
    </row>
    <row r="2985" spans="1:17" x14ac:dyDescent="0.25">
      <c r="A2985" s="18"/>
      <c r="B2985" s="123"/>
      <c r="C2985" s="118" t="s">
        <v>246</v>
      </c>
      <c r="D2985" s="192"/>
      <c r="E2985" s="192"/>
      <c r="F2985" s="192"/>
      <c r="G2985" s="192"/>
      <c r="H2985" s="192"/>
      <c r="I2985" s="192"/>
      <c r="J2985" s="192"/>
      <c r="K2985" s="192"/>
      <c r="L2985" s="3"/>
    </row>
    <row r="2986" spans="1:17" x14ac:dyDescent="0.25">
      <c r="A2986" s="18"/>
      <c r="B2986" s="194" t="s">
        <v>233</v>
      </c>
      <c r="C2986" s="196" t="s">
        <v>428</v>
      </c>
      <c r="D2986" s="31"/>
      <c r="E2986" s="462" t="str">
        <f>IF('5'!$AJ$28="","",'5'!$AJ$28)</f>
        <v/>
      </c>
      <c r="F2986" s="463"/>
      <c r="G2986" s="463"/>
      <c r="H2986" s="463"/>
      <c r="I2986" s="463"/>
      <c r="J2986" s="463"/>
      <c r="K2986" s="466"/>
      <c r="L2986" s="3"/>
      <c r="Q2986" s="279" t="str">
        <f t="shared" ref="Q2986:Q2991" si="194">E2986</f>
        <v/>
      </c>
    </row>
    <row r="2987" spans="1:17" ht="25.5" x14ac:dyDescent="0.25">
      <c r="A2987" s="18"/>
      <c r="B2987" s="194" t="s">
        <v>234</v>
      </c>
      <c r="C2987" s="196" t="s">
        <v>239</v>
      </c>
      <c r="D2987" s="31"/>
      <c r="E2987" s="462" t="str">
        <f>IF('5'!$AJ$29="","",'5'!$AJ$29)</f>
        <v/>
      </c>
      <c r="F2987" s="463"/>
      <c r="G2987" s="463"/>
      <c r="H2987" s="463"/>
      <c r="I2987" s="463"/>
      <c r="J2987" s="463"/>
      <c r="K2987" s="466"/>
      <c r="L2987" s="3"/>
      <c r="Q2987" s="279" t="str">
        <f t="shared" si="194"/>
        <v/>
      </c>
    </row>
    <row r="2988" spans="1:17" ht="25.5" x14ac:dyDescent="0.25">
      <c r="A2988" s="18"/>
      <c r="B2988" s="194" t="s">
        <v>235</v>
      </c>
      <c r="C2988" s="196" t="s">
        <v>240</v>
      </c>
      <c r="D2988" s="31"/>
      <c r="E2988" s="462" t="str">
        <f>IF('5'!$AJ$30="","",'5'!$AJ$30)</f>
        <v/>
      </c>
      <c r="F2988" s="463"/>
      <c r="G2988" s="463"/>
      <c r="H2988" s="463"/>
      <c r="I2988" s="463"/>
      <c r="J2988" s="463"/>
      <c r="K2988" s="466"/>
      <c r="L2988" s="3"/>
      <c r="Q2988" s="279" t="str">
        <f t="shared" si="194"/>
        <v/>
      </c>
    </row>
    <row r="2989" spans="1:17" x14ac:dyDescent="0.25">
      <c r="A2989" s="18"/>
      <c r="B2989" s="194" t="s">
        <v>236</v>
      </c>
      <c r="C2989" s="196" t="s">
        <v>241</v>
      </c>
      <c r="D2989" s="31"/>
      <c r="E2989" s="462" t="str">
        <f>IF('5'!$AJ$31="","",'5'!$AJ$31)</f>
        <v/>
      </c>
      <c r="F2989" s="463"/>
      <c r="G2989" s="463"/>
      <c r="H2989" s="463"/>
      <c r="I2989" s="463"/>
      <c r="J2989" s="463"/>
      <c r="K2989" s="466"/>
      <c r="L2989" s="3"/>
      <c r="Q2989" s="279" t="str">
        <f t="shared" si="194"/>
        <v/>
      </c>
    </row>
    <row r="2990" spans="1:17" x14ac:dyDescent="0.25">
      <c r="A2990" s="18"/>
      <c r="B2990" s="194" t="s">
        <v>237</v>
      </c>
      <c r="C2990" s="196" t="s">
        <v>242</v>
      </c>
      <c r="D2990" s="31"/>
      <c r="E2990" s="462" t="str">
        <f>IF('5'!$AJ$32="","",'5'!$AJ$32)</f>
        <v/>
      </c>
      <c r="F2990" s="463"/>
      <c r="G2990" s="463"/>
      <c r="H2990" s="463"/>
      <c r="I2990" s="463"/>
      <c r="J2990" s="463"/>
      <c r="K2990" s="466"/>
      <c r="L2990" s="3"/>
      <c r="Q2990" s="279" t="str">
        <f t="shared" si="194"/>
        <v/>
      </c>
    </row>
    <row r="2991" spans="1:17" x14ac:dyDescent="0.25">
      <c r="A2991" s="18"/>
      <c r="B2991" s="194" t="s">
        <v>238</v>
      </c>
      <c r="C2991" s="196" t="s">
        <v>243</v>
      </c>
      <c r="D2991" s="31"/>
      <c r="E2991" s="462" t="str">
        <f>IF('5'!$AJ$33="","",'5'!$AJ$33)</f>
        <v/>
      </c>
      <c r="F2991" s="463"/>
      <c r="G2991" s="463"/>
      <c r="H2991" s="463"/>
      <c r="I2991" s="463"/>
      <c r="J2991" s="463"/>
      <c r="K2991" s="466"/>
      <c r="L2991" s="3"/>
      <c r="Q2991" s="279" t="str">
        <f t="shared" si="194"/>
        <v/>
      </c>
    </row>
    <row r="2992" spans="1:17" x14ac:dyDescent="0.25">
      <c r="A2992" s="18"/>
      <c r="B2992" s="123"/>
      <c r="C2992" s="118" t="s">
        <v>247</v>
      </c>
      <c r="D2992" s="192"/>
      <c r="E2992" s="192"/>
      <c r="F2992" s="192"/>
      <c r="G2992" s="192"/>
      <c r="H2992" s="192"/>
      <c r="I2992" s="192"/>
      <c r="J2992" s="192"/>
      <c r="K2992" s="192"/>
      <c r="L2992" s="3"/>
    </row>
    <row r="2993" spans="1:19" x14ac:dyDescent="0.25">
      <c r="A2993" s="18"/>
      <c r="B2993" s="194" t="s">
        <v>233</v>
      </c>
      <c r="C2993" s="196" t="s">
        <v>428</v>
      </c>
      <c r="D2993" s="31"/>
      <c r="E2993" s="462" t="str">
        <f>IF('5'!$AJ$36="","",'5'!$AJ$36)</f>
        <v/>
      </c>
      <c r="F2993" s="463"/>
      <c r="G2993" s="463"/>
      <c r="H2993" s="463"/>
      <c r="I2993" s="463"/>
      <c r="J2993" s="463"/>
      <c r="K2993" s="466"/>
      <c r="L2993" s="3"/>
      <c r="Q2993" s="279" t="str">
        <f t="shared" ref="Q2993:Q2998" si="195">E2993</f>
        <v/>
      </c>
    </row>
    <row r="2994" spans="1:19" ht="25.5" x14ac:dyDescent="0.25">
      <c r="A2994" s="18"/>
      <c r="B2994" s="194" t="s">
        <v>234</v>
      </c>
      <c r="C2994" s="196" t="s">
        <v>239</v>
      </c>
      <c r="D2994" s="31"/>
      <c r="E2994" s="462" t="str">
        <f>IF('5'!$AJ$37="","",'5'!$AJ$37)</f>
        <v/>
      </c>
      <c r="F2994" s="463"/>
      <c r="G2994" s="463"/>
      <c r="H2994" s="463"/>
      <c r="I2994" s="463"/>
      <c r="J2994" s="463"/>
      <c r="K2994" s="466"/>
      <c r="L2994" s="3"/>
      <c r="Q2994" s="279" t="str">
        <f t="shared" si="195"/>
        <v/>
      </c>
    </row>
    <row r="2995" spans="1:19" ht="25.5" x14ac:dyDescent="0.25">
      <c r="A2995" s="18"/>
      <c r="B2995" s="194" t="s">
        <v>235</v>
      </c>
      <c r="C2995" s="196" t="s">
        <v>240</v>
      </c>
      <c r="D2995" s="31"/>
      <c r="E2995" s="462" t="str">
        <f>IF('5'!$AJ$38="","",'5'!$AJ$38)</f>
        <v/>
      </c>
      <c r="F2995" s="463"/>
      <c r="G2995" s="463"/>
      <c r="H2995" s="463"/>
      <c r="I2995" s="463"/>
      <c r="J2995" s="463"/>
      <c r="K2995" s="466"/>
      <c r="L2995" s="3"/>
      <c r="Q2995" s="279" t="str">
        <f t="shared" si="195"/>
        <v/>
      </c>
    </row>
    <row r="2996" spans="1:19" x14ac:dyDescent="0.25">
      <c r="A2996" s="18"/>
      <c r="B2996" s="194" t="s">
        <v>236</v>
      </c>
      <c r="C2996" s="196" t="s">
        <v>241</v>
      </c>
      <c r="D2996" s="31"/>
      <c r="E2996" s="462" t="str">
        <f>IF('5'!$AJ$39="","",'5'!$AJ$39)</f>
        <v/>
      </c>
      <c r="F2996" s="463"/>
      <c r="G2996" s="463"/>
      <c r="H2996" s="463"/>
      <c r="I2996" s="463"/>
      <c r="J2996" s="463"/>
      <c r="K2996" s="466"/>
      <c r="L2996" s="3"/>
      <c r="Q2996" s="279" t="str">
        <f t="shared" si="195"/>
        <v/>
      </c>
    </row>
    <row r="2997" spans="1:19" x14ac:dyDescent="0.25">
      <c r="A2997" s="18"/>
      <c r="B2997" s="194" t="s">
        <v>237</v>
      </c>
      <c r="C2997" s="196" t="s">
        <v>242</v>
      </c>
      <c r="D2997" s="31"/>
      <c r="E2997" s="462" t="str">
        <f>IF('5'!$AJ$40="","",'5'!$AJ$40)</f>
        <v/>
      </c>
      <c r="F2997" s="463"/>
      <c r="G2997" s="463"/>
      <c r="H2997" s="463"/>
      <c r="I2997" s="463"/>
      <c r="J2997" s="463"/>
      <c r="K2997" s="466"/>
      <c r="L2997" s="3"/>
      <c r="Q2997" s="279" t="str">
        <f t="shared" si="195"/>
        <v/>
      </c>
    </row>
    <row r="2998" spans="1:19" x14ac:dyDescent="0.25">
      <c r="A2998" s="18"/>
      <c r="B2998" s="194" t="s">
        <v>238</v>
      </c>
      <c r="C2998" s="196" t="s">
        <v>243</v>
      </c>
      <c r="D2998" s="31"/>
      <c r="E2998" s="462" t="str">
        <f>IF('5'!$AJ$41="","",'5'!$AJ$41)</f>
        <v/>
      </c>
      <c r="F2998" s="463"/>
      <c r="G2998" s="463"/>
      <c r="H2998" s="463"/>
      <c r="I2998" s="463"/>
      <c r="J2998" s="463"/>
      <c r="K2998" s="466"/>
      <c r="L2998" s="3"/>
      <c r="Q2998" s="279" t="str">
        <f t="shared" si="195"/>
        <v/>
      </c>
    </row>
    <row r="2999" spans="1:19" x14ac:dyDescent="0.25">
      <c r="A2999" s="18"/>
      <c r="B2999" s="123"/>
      <c r="C2999" s="118" t="s">
        <v>248</v>
      </c>
      <c r="D2999" s="192"/>
      <c r="E2999" s="192"/>
      <c r="F2999" s="192"/>
      <c r="G2999" s="192"/>
      <c r="H2999" s="192"/>
      <c r="I2999" s="192"/>
      <c r="J2999" s="192"/>
      <c r="K2999" s="192"/>
      <c r="L2999" s="3"/>
    </row>
    <row r="3000" spans="1:19" x14ac:dyDescent="0.25">
      <c r="A3000" s="18"/>
      <c r="B3000" s="194" t="s">
        <v>233</v>
      </c>
      <c r="C3000" s="196" t="s">
        <v>428</v>
      </c>
      <c r="D3000" s="31"/>
      <c r="E3000" s="462" t="str">
        <f>IF('5'!$AJ$44="","",'5'!$AJ$44)</f>
        <v/>
      </c>
      <c r="F3000" s="463"/>
      <c r="G3000" s="463"/>
      <c r="H3000" s="463"/>
      <c r="I3000" s="463"/>
      <c r="J3000" s="463"/>
      <c r="K3000" s="466"/>
      <c r="L3000" s="3"/>
      <c r="Q3000" s="279" t="str">
        <f t="shared" ref="Q3000:Q3005" si="196">E3000</f>
        <v/>
      </c>
    </row>
    <row r="3001" spans="1:19" ht="25.5" x14ac:dyDescent="0.25">
      <c r="A3001" s="18"/>
      <c r="B3001" s="194" t="s">
        <v>234</v>
      </c>
      <c r="C3001" s="196" t="s">
        <v>239</v>
      </c>
      <c r="D3001" s="31"/>
      <c r="E3001" s="462" t="str">
        <f>IF('5'!$AJ$45="","",'5'!$AJ$45)</f>
        <v/>
      </c>
      <c r="F3001" s="463"/>
      <c r="G3001" s="463"/>
      <c r="H3001" s="463"/>
      <c r="I3001" s="463"/>
      <c r="J3001" s="463"/>
      <c r="K3001" s="466"/>
      <c r="L3001" s="3"/>
      <c r="Q3001" s="279" t="str">
        <f t="shared" si="196"/>
        <v/>
      </c>
    </row>
    <row r="3002" spans="1:19" ht="25.5" x14ac:dyDescent="0.25">
      <c r="A3002" s="18"/>
      <c r="B3002" s="194" t="s">
        <v>235</v>
      </c>
      <c r="C3002" s="196" t="s">
        <v>240</v>
      </c>
      <c r="D3002" s="31"/>
      <c r="E3002" s="462" t="str">
        <f>IF('5'!$AJ$46="","",'5'!$AJ$46)</f>
        <v/>
      </c>
      <c r="F3002" s="463"/>
      <c r="G3002" s="463"/>
      <c r="H3002" s="463"/>
      <c r="I3002" s="463"/>
      <c r="J3002" s="463"/>
      <c r="K3002" s="466"/>
      <c r="L3002" s="3"/>
      <c r="Q3002" s="279" t="str">
        <f t="shared" si="196"/>
        <v/>
      </c>
    </row>
    <row r="3003" spans="1:19" x14ac:dyDescent="0.25">
      <c r="A3003" s="18"/>
      <c r="B3003" s="194" t="s">
        <v>236</v>
      </c>
      <c r="C3003" s="196" t="s">
        <v>241</v>
      </c>
      <c r="D3003" s="31"/>
      <c r="E3003" s="462" t="str">
        <f>IF('5'!$AJ$47="","",'5'!$AJ$47)</f>
        <v/>
      </c>
      <c r="F3003" s="463"/>
      <c r="G3003" s="463"/>
      <c r="H3003" s="463"/>
      <c r="I3003" s="463"/>
      <c r="J3003" s="463"/>
      <c r="K3003" s="466"/>
      <c r="L3003" s="3"/>
      <c r="Q3003" s="279" t="str">
        <f t="shared" si="196"/>
        <v/>
      </c>
    </row>
    <row r="3004" spans="1:19" x14ac:dyDescent="0.25">
      <c r="A3004" s="18"/>
      <c r="B3004" s="194" t="s">
        <v>237</v>
      </c>
      <c r="C3004" s="196" t="s">
        <v>242</v>
      </c>
      <c r="D3004" s="31"/>
      <c r="E3004" s="462" t="str">
        <f>IF('5'!$AJ$48="","",'5'!$AJ$48)</f>
        <v/>
      </c>
      <c r="F3004" s="463"/>
      <c r="G3004" s="463"/>
      <c r="H3004" s="463"/>
      <c r="I3004" s="463"/>
      <c r="J3004" s="463"/>
      <c r="K3004" s="466"/>
      <c r="L3004" s="3"/>
      <c r="Q3004" s="279" t="str">
        <f t="shared" si="196"/>
        <v/>
      </c>
    </row>
    <row r="3005" spans="1:19" x14ac:dyDescent="0.25">
      <c r="A3005" s="18"/>
      <c r="B3005" s="194" t="s">
        <v>238</v>
      </c>
      <c r="C3005" s="196" t="s">
        <v>243</v>
      </c>
      <c r="D3005" s="31"/>
      <c r="E3005" s="462" t="str">
        <f>IF('5'!$AJ$49="","",'5'!$AJ$49)</f>
        <v/>
      </c>
      <c r="F3005" s="463"/>
      <c r="G3005" s="463"/>
      <c r="H3005" s="463"/>
      <c r="I3005" s="463"/>
      <c r="J3005" s="463"/>
      <c r="K3005" s="466"/>
      <c r="L3005" s="3"/>
      <c r="Q3005" s="279" t="str">
        <f t="shared" si="196"/>
        <v/>
      </c>
    </row>
    <row r="3006" spans="1:19" s="268" customFormat="1" ht="8.25" x14ac:dyDescent="0.15">
      <c r="A3006" s="266"/>
      <c r="B3006" s="266"/>
      <c r="C3006" s="266"/>
      <c r="D3006" s="266"/>
      <c r="E3006" s="266"/>
      <c r="F3006" s="266"/>
      <c r="G3006" s="266"/>
      <c r="H3006" s="266"/>
      <c r="I3006" s="266"/>
      <c r="J3006" s="266"/>
      <c r="K3006" s="266"/>
      <c r="L3006" s="267"/>
      <c r="P3006" s="277"/>
      <c r="Q3006" s="277"/>
      <c r="R3006" s="277"/>
      <c r="S3006" s="277"/>
    </row>
    <row r="3007" spans="1:19" x14ac:dyDescent="0.25">
      <c r="A3007" s="18"/>
      <c r="B3007" s="121">
        <v>6</v>
      </c>
      <c r="C3007" s="115" t="s">
        <v>429</v>
      </c>
      <c r="D3007" s="185"/>
      <c r="E3007" s="189"/>
      <c r="F3007" s="189"/>
      <c r="G3007" s="189"/>
      <c r="H3007" s="189"/>
      <c r="I3007" s="189"/>
      <c r="J3007" s="189"/>
      <c r="K3007" s="189"/>
      <c r="L3007" s="3"/>
    </row>
    <row r="3008" spans="1:19" x14ac:dyDescent="0.25">
      <c r="A3008" s="18"/>
      <c r="B3008" s="194" t="s">
        <v>253</v>
      </c>
      <c r="C3008" s="195" t="s">
        <v>430</v>
      </c>
      <c r="D3008" s="31"/>
      <c r="E3008" s="462" t="str">
        <f>IF('6'!$AJ$8="","",'6'!$AJ$8)</f>
        <v/>
      </c>
      <c r="F3008" s="463"/>
      <c r="G3008" s="463"/>
      <c r="H3008" s="464" t="str">
        <f>IF('6'!$AJ$10="","",'6'!$AJ$10)</f>
        <v/>
      </c>
      <c r="I3008" s="464"/>
      <c r="J3008" s="464"/>
      <c r="K3008" s="464"/>
      <c r="L3008" s="3"/>
      <c r="R3008" s="279" t="str">
        <f>H3008</f>
        <v/>
      </c>
    </row>
    <row r="3009" spans="1:19" x14ac:dyDescent="0.25">
      <c r="A3009" s="18"/>
      <c r="B3009" s="194" t="s">
        <v>254</v>
      </c>
      <c r="C3009" s="195" t="s">
        <v>431</v>
      </c>
      <c r="D3009" s="31"/>
      <c r="E3009" s="462" t="str">
        <f>IF('6'!$AJ$13="","",'6'!$AJ$13)</f>
        <v/>
      </c>
      <c r="F3009" s="463"/>
      <c r="G3009" s="463"/>
      <c r="H3009" s="464" t="str">
        <f>IF('6'!$AJ$15="","",'6'!$AJ$15)</f>
        <v/>
      </c>
      <c r="I3009" s="464"/>
      <c r="J3009" s="464"/>
      <c r="K3009" s="464"/>
      <c r="L3009" s="3"/>
      <c r="R3009" s="279" t="str">
        <f>H3009</f>
        <v/>
      </c>
    </row>
    <row r="3010" spans="1:19" x14ac:dyDescent="0.25">
      <c r="A3010" s="18"/>
      <c r="B3010" s="194" t="s">
        <v>256</v>
      </c>
      <c r="C3010" s="195" t="s">
        <v>279</v>
      </c>
      <c r="D3010" s="31"/>
      <c r="E3010" s="462" t="str">
        <f>IF('6'!$AJ$18="","",'6'!$AJ$18)</f>
        <v/>
      </c>
      <c r="F3010" s="463"/>
      <c r="G3010" s="463"/>
      <c r="H3010" s="463"/>
      <c r="I3010" s="463"/>
      <c r="J3010" s="463"/>
      <c r="K3010" s="466"/>
      <c r="L3010" s="3"/>
      <c r="Q3010" s="279" t="str">
        <f>E3010</f>
        <v/>
      </c>
    </row>
    <row r="3011" spans="1:19" x14ac:dyDescent="0.25">
      <c r="A3011" s="18"/>
      <c r="B3011" s="194" t="s">
        <v>258</v>
      </c>
      <c r="C3011" s="195" t="s">
        <v>257</v>
      </c>
      <c r="D3011" s="31"/>
      <c r="E3011" s="462" t="str">
        <f>IF('6'!$AJ$21="","",'6'!$AJ$21)</f>
        <v/>
      </c>
      <c r="F3011" s="463"/>
      <c r="G3011" s="463"/>
      <c r="H3011" s="463"/>
      <c r="I3011" s="463"/>
      <c r="J3011" s="463"/>
      <c r="K3011" s="466"/>
      <c r="L3011" s="3"/>
      <c r="Q3011" s="279" t="str">
        <f>E3011</f>
        <v/>
      </c>
    </row>
    <row r="3012" spans="1:19" x14ac:dyDescent="0.25">
      <c r="A3012" s="18"/>
      <c r="B3012" s="194" t="s">
        <v>261</v>
      </c>
      <c r="C3012" s="195" t="s">
        <v>432</v>
      </c>
      <c r="D3012" s="31"/>
      <c r="E3012" s="462" t="str">
        <f>IF('6'!$AJ$24="","",'6'!$AJ$24)</f>
        <v/>
      </c>
      <c r="F3012" s="463"/>
      <c r="G3012" s="463"/>
      <c r="H3012" s="463"/>
      <c r="I3012" s="463"/>
      <c r="J3012" s="463"/>
      <c r="K3012" s="466"/>
      <c r="L3012" s="3"/>
      <c r="Q3012" s="279" t="str">
        <f>E3012</f>
        <v/>
      </c>
    </row>
    <row r="3013" spans="1:19" x14ac:dyDescent="0.25">
      <c r="A3013" s="18"/>
      <c r="B3013" s="194" t="s">
        <v>520</v>
      </c>
      <c r="C3013" s="195" t="s">
        <v>521</v>
      </c>
      <c r="D3013" s="31"/>
      <c r="E3013" s="462" t="str">
        <f>IF('6'!$AJ$27="","",'6'!$AJ$27)</f>
        <v/>
      </c>
      <c r="F3013" s="463"/>
      <c r="G3013" s="463"/>
      <c r="H3013" s="463"/>
      <c r="I3013" s="463"/>
      <c r="J3013" s="463"/>
      <c r="K3013" s="466"/>
      <c r="L3013" s="3"/>
      <c r="Q3013" s="279" t="str">
        <f>E3013</f>
        <v/>
      </c>
    </row>
    <row r="3014" spans="1:19" s="268" customFormat="1" ht="8.25" x14ac:dyDescent="0.15">
      <c r="A3014" s="266"/>
      <c r="B3014" s="266"/>
      <c r="C3014" s="266"/>
      <c r="D3014" s="266"/>
      <c r="E3014" s="266"/>
      <c r="F3014" s="266"/>
      <c r="G3014" s="266"/>
      <c r="H3014" s="266"/>
      <c r="I3014" s="266"/>
      <c r="J3014" s="266"/>
      <c r="K3014" s="266"/>
      <c r="L3014" s="267"/>
      <c r="P3014" s="277"/>
      <c r="Q3014" s="277"/>
      <c r="R3014" s="277"/>
      <c r="S3014" s="277"/>
    </row>
    <row r="3015" spans="1:19" x14ac:dyDescent="0.25">
      <c r="A3015" s="18"/>
      <c r="B3015" s="121">
        <v>7</v>
      </c>
      <c r="C3015" s="115" t="s">
        <v>263</v>
      </c>
      <c r="D3015" s="189"/>
      <c r="E3015" s="189"/>
      <c r="F3015" s="189"/>
      <c r="G3015" s="189"/>
      <c r="H3015" s="189"/>
      <c r="I3015" s="189"/>
      <c r="J3015" s="189"/>
      <c r="K3015" s="189"/>
      <c r="L3015" s="3"/>
      <c r="R3015" s="279"/>
    </row>
    <row r="3016" spans="1:19" x14ac:dyDescent="0.25">
      <c r="A3016" s="18"/>
      <c r="B3016" s="194" t="s">
        <v>264</v>
      </c>
      <c r="C3016" s="195" t="s">
        <v>262</v>
      </c>
      <c r="D3016" s="31"/>
      <c r="E3016" s="462" t="str">
        <f>IF('7'!$AJ$10="","",'7'!$AJ$10)</f>
        <v/>
      </c>
      <c r="F3016" s="463"/>
      <c r="G3016" s="463"/>
      <c r="H3016" s="464" t="str">
        <f>IF('7'!$AJ$12="","",'7'!$AJ$12)</f>
        <v/>
      </c>
      <c r="I3016" s="464"/>
      <c r="J3016" s="464"/>
      <c r="K3016" s="464"/>
      <c r="L3016" s="3"/>
      <c r="R3016" s="279" t="str">
        <f>H3016</f>
        <v/>
      </c>
    </row>
    <row r="3017" spans="1:19" x14ac:dyDescent="0.25">
      <c r="A3017" s="18"/>
      <c r="B3017" s="194" t="s">
        <v>269</v>
      </c>
      <c r="C3017" s="195" t="s">
        <v>265</v>
      </c>
      <c r="D3017" s="31"/>
      <c r="E3017" s="462" t="str">
        <f>IF('7'!$AJ$15="","",'7'!$AJ$15)</f>
        <v/>
      </c>
      <c r="F3017" s="463"/>
      <c r="G3017" s="463"/>
      <c r="H3017" s="464" t="str">
        <f>IF('7'!$AJ$16="","",'7'!$AJ$16)</f>
        <v/>
      </c>
      <c r="I3017" s="464"/>
      <c r="J3017" s="464"/>
      <c r="K3017" s="464"/>
      <c r="L3017" s="3"/>
      <c r="R3017" s="279" t="str">
        <f>H3017</f>
        <v/>
      </c>
    </row>
    <row r="3018" spans="1:19" x14ac:dyDescent="0.25">
      <c r="A3018" s="18"/>
      <c r="B3018" s="194" t="s">
        <v>278</v>
      </c>
      <c r="C3018" s="195" t="s">
        <v>270</v>
      </c>
      <c r="D3018" s="31"/>
      <c r="E3018" s="462" t="str">
        <f>IF('7'!$AJ$19="","",'7'!$AJ$19)</f>
        <v/>
      </c>
      <c r="F3018" s="463"/>
      <c r="G3018" s="463"/>
      <c r="H3018" s="464" t="str">
        <f>IF('7'!$AJ$21="","",'7'!$AJ$21)</f>
        <v/>
      </c>
      <c r="I3018" s="464"/>
      <c r="J3018" s="464"/>
      <c r="K3018" s="464"/>
      <c r="L3018" s="3"/>
      <c r="R3018" s="279" t="str">
        <f>H3018</f>
        <v/>
      </c>
    </row>
    <row r="3019" spans="1:19" x14ac:dyDescent="0.25">
      <c r="A3019" s="18"/>
      <c r="B3019" s="194" t="s">
        <v>281</v>
      </c>
      <c r="C3019" s="195" t="s">
        <v>282</v>
      </c>
      <c r="D3019" s="31"/>
      <c r="E3019" s="462" t="str">
        <f>IF('7'!$AJ$28="","",'7'!$AJ$28)</f>
        <v/>
      </c>
      <c r="F3019" s="463"/>
      <c r="G3019" s="463"/>
      <c r="H3019" s="464" t="str">
        <f>IF('7'!$AJ$30="","",'7'!$AJ$30)</f>
        <v/>
      </c>
      <c r="I3019" s="464"/>
      <c r="J3019" s="464"/>
      <c r="K3019" s="464"/>
      <c r="L3019" s="3"/>
      <c r="R3019" s="279" t="str">
        <f>H3019</f>
        <v/>
      </c>
    </row>
    <row r="3020" spans="1:19" x14ac:dyDescent="0.25">
      <c r="A3020" s="18"/>
      <c r="B3020" s="194" t="s">
        <v>286</v>
      </c>
      <c r="C3020" s="195" t="s">
        <v>287</v>
      </c>
      <c r="D3020" s="31"/>
      <c r="E3020" s="462" t="str">
        <f>IF('7'!$AJ$33="","",'7'!$AJ$33)</f>
        <v/>
      </c>
      <c r="F3020" s="463"/>
      <c r="G3020" s="463"/>
      <c r="H3020" s="464" t="str">
        <f>IF('7'!$AJ$34="","",'7'!$AJ$34)</f>
        <v/>
      </c>
      <c r="I3020" s="464"/>
      <c r="J3020" s="464"/>
      <c r="K3020" s="464"/>
      <c r="L3020" s="3"/>
      <c r="R3020" s="279" t="str">
        <f>H3020</f>
        <v/>
      </c>
    </row>
    <row r="3021" spans="1:19" x14ac:dyDescent="0.25">
      <c r="A3021" s="18"/>
      <c r="B3021" s="194" t="s">
        <v>290</v>
      </c>
      <c r="C3021" s="195" t="s">
        <v>436</v>
      </c>
      <c r="D3021" s="31"/>
      <c r="E3021" s="462" t="str">
        <f>IF('7'!$AJ$38="","",'7'!$AJ$38)</f>
        <v/>
      </c>
      <c r="F3021" s="463"/>
      <c r="G3021" s="463"/>
      <c r="H3021" s="474" t="str">
        <f>IF('7'!$AJ$41="","",'7'!$AJ$41)</f>
        <v/>
      </c>
      <c r="I3021" s="475"/>
      <c r="J3021" s="475"/>
      <c r="K3021" s="476"/>
      <c r="L3021" s="3"/>
      <c r="Q3021" s="279" t="str">
        <f>H3021</f>
        <v/>
      </c>
    </row>
    <row r="3022" spans="1:19" x14ac:dyDescent="0.25">
      <c r="A3022" s="18"/>
      <c r="B3022" s="194"/>
      <c r="C3022" s="195" t="s">
        <v>437</v>
      </c>
      <c r="D3022" s="31"/>
      <c r="E3022" s="462" t="str">
        <f>IF('7'!$AJ$39="","",'7'!$AJ$39)</f>
        <v/>
      </c>
      <c r="F3022" s="463"/>
      <c r="G3022" s="463"/>
      <c r="H3022" s="479"/>
      <c r="I3022" s="480"/>
      <c r="J3022" s="480"/>
      <c r="K3022" s="481"/>
      <c r="L3022" s="3"/>
      <c r="R3022" s="279"/>
    </row>
    <row r="3023" spans="1:19" x14ac:dyDescent="0.25">
      <c r="A3023" s="18"/>
      <c r="B3023" s="194" t="s">
        <v>294</v>
      </c>
      <c r="C3023" s="195" t="s">
        <v>434</v>
      </c>
      <c r="D3023" s="31"/>
      <c r="E3023" s="462" t="str">
        <f>IF('7'!$AJ$47="","",'7'!$AJ$47)</f>
        <v/>
      </c>
      <c r="F3023" s="463"/>
      <c r="G3023" s="463"/>
      <c r="H3023" s="464" t="str">
        <f>IF('7'!$AJ$48="","",'7'!$AJ$48)</f>
        <v/>
      </c>
      <c r="I3023" s="464"/>
      <c r="J3023" s="464"/>
      <c r="K3023" s="464"/>
      <c r="L3023" s="3"/>
      <c r="R3023" s="279" t="str">
        <f>H3023</f>
        <v/>
      </c>
    </row>
    <row r="3024" spans="1:19" x14ac:dyDescent="0.25">
      <c r="A3024" s="18"/>
      <c r="B3024" s="194" t="s">
        <v>433</v>
      </c>
      <c r="C3024" s="195" t="s">
        <v>435</v>
      </c>
      <c r="D3024" s="31"/>
      <c r="E3024" s="462" t="str">
        <f>IF('7'!$AJ$56="","",'7'!$AJ$56)</f>
        <v/>
      </c>
      <c r="F3024" s="463"/>
      <c r="G3024" s="463"/>
      <c r="H3024" s="464" t="str">
        <f>IF('7'!$AJ$57="","",'7'!$AJ$57)</f>
        <v/>
      </c>
      <c r="I3024" s="464"/>
      <c r="J3024" s="464"/>
      <c r="K3024" s="464"/>
      <c r="L3024" s="3"/>
      <c r="R3024" s="279" t="str">
        <f>H3024</f>
        <v/>
      </c>
    </row>
    <row r="3025" spans="1:19" s="268" customFormat="1" ht="8.25" x14ac:dyDescent="0.15">
      <c r="A3025" s="266"/>
      <c r="B3025" s="266"/>
      <c r="C3025" s="266"/>
      <c r="D3025" s="266"/>
      <c r="E3025" s="266"/>
      <c r="F3025" s="266"/>
      <c r="G3025" s="266"/>
      <c r="H3025" s="266"/>
      <c r="I3025" s="266"/>
      <c r="J3025" s="266"/>
      <c r="K3025" s="266"/>
      <c r="L3025" s="267"/>
      <c r="P3025" s="277"/>
      <c r="Q3025" s="277"/>
      <c r="R3025" s="277"/>
      <c r="S3025" s="277"/>
    </row>
    <row r="3026" spans="1:19" x14ac:dyDescent="0.25">
      <c r="A3026" s="18"/>
      <c r="B3026" s="121">
        <v>8</v>
      </c>
      <c r="C3026" s="115" t="s">
        <v>298</v>
      </c>
      <c r="D3026" s="189"/>
      <c r="E3026" s="189"/>
      <c r="F3026" s="189"/>
      <c r="G3026" s="189"/>
      <c r="H3026" s="189"/>
      <c r="I3026" s="189"/>
      <c r="J3026" s="189"/>
      <c r="K3026" s="189"/>
      <c r="L3026" s="3"/>
    </row>
    <row r="3027" spans="1:19" ht="25.5" x14ac:dyDescent="0.25">
      <c r="A3027" s="18"/>
      <c r="B3027" s="196" t="s">
        <v>300</v>
      </c>
      <c r="C3027" s="196" t="s">
        <v>439</v>
      </c>
      <c r="D3027" s="196"/>
      <c r="E3027" s="196"/>
      <c r="F3027" s="196"/>
      <c r="G3027" s="196"/>
      <c r="H3027" s="196"/>
      <c r="I3027" s="196"/>
      <c r="J3027" s="196"/>
      <c r="K3027" s="196"/>
      <c r="L3027" s="3"/>
    </row>
    <row r="3028" spans="1:19" x14ac:dyDescent="0.25">
      <c r="A3028" s="18"/>
      <c r="B3028" s="194" t="s">
        <v>233</v>
      </c>
      <c r="C3028" s="196" t="s">
        <v>438</v>
      </c>
      <c r="D3028" s="31"/>
      <c r="E3028" s="462" t="str">
        <f>IF('8'!$AJ$8="","",'8'!$AJ$8)</f>
        <v/>
      </c>
      <c r="F3028" s="463"/>
      <c r="G3028" s="463"/>
      <c r="H3028" s="474" t="str">
        <f>IF('8'!$AJ$14="","",'8'!$AJ$14)</f>
        <v/>
      </c>
      <c r="I3028" s="475"/>
      <c r="J3028" s="475"/>
      <c r="K3028" s="476"/>
      <c r="L3028" s="3"/>
      <c r="Q3028" s="278" t="str">
        <f>H3028</f>
        <v/>
      </c>
    </row>
    <row r="3029" spans="1:19" x14ac:dyDescent="0.25">
      <c r="A3029" s="18"/>
      <c r="B3029" s="194" t="s">
        <v>234</v>
      </c>
      <c r="C3029" s="196" t="s">
        <v>302</v>
      </c>
      <c r="D3029" s="31"/>
      <c r="E3029" s="462" t="str">
        <f>IF('8'!$AJ$9="","",'8'!$AJ$9)</f>
        <v/>
      </c>
      <c r="F3029" s="463"/>
      <c r="G3029" s="463"/>
      <c r="H3029" s="477"/>
      <c r="I3029" s="408"/>
      <c r="J3029" s="408"/>
      <c r="K3029" s="478"/>
      <c r="L3029" s="3"/>
    </row>
    <row r="3030" spans="1:19" x14ac:dyDescent="0.25">
      <c r="A3030" s="18"/>
      <c r="B3030" s="194" t="s">
        <v>235</v>
      </c>
      <c r="C3030" s="196" t="s">
        <v>303</v>
      </c>
      <c r="D3030" s="31"/>
      <c r="E3030" s="462" t="str">
        <f>IF('8'!$AJ$10="","",'8'!$AJ$10)</f>
        <v/>
      </c>
      <c r="F3030" s="463"/>
      <c r="G3030" s="463"/>
      <c r="H3030" s="477"/>
      <c r="I3030" s="408"/>
      <c r="J3030" s="408"/>
      <c r="K3030" s="478"/>
      <c r="L3030" s="3"/>
    </row>
    <row r="3031" spans="1:19" x14ac:dyDescent="0.25">
      <c r="A3031" s="18"/>
      <c r="B3031" s="194" t="s">
        <v>236</v>
      </c>
      <c r="C3031" s="196" t="s">
        <v>304</v>
      </c>
      <c r="D3031" s="31"/>
      <c r="E3031" s="462" t="str">
        <f>IF('8'!$AJ$11="","",'8'!$AJ$11)</f>
        <v/>
      </c>
      <c r="F3031" s="463"/>
      <c r="G3031" s="463"/>
      <c r="H3031" s="477"/>
      <c r="I3031" s="408"/>
      <c r="J3031" s="408"/>
      <c r="K3031" s="478"/>
      <c r="L3031" s="3"/>
    </row>
    <row r="3032" spans="1:19" x14ac:dyDescent="0.25">
      <c r="A3032" s="18"/>
      <c r="B3032" s="194" t="s">
        <v>237</v>
      </c>
      <c r="C3032" s="196" t="s">
        <v>315</v>
      </c>
      <c r="D3032" s="31"/>
      <c r="E3032" s="462" t="str">
        <f>IF('8'!$AJ$12="","",'8'!$AJ$12)</f>
        <v/>
      </c>
      <c r="F3032" s="463"/>
      <c r="G3032" s="463"/>
      <c r="H3032" s="477"/>
      <c r="I3032" s="408"/>
      <c r="J3032" s="408"/>
      <c r="K3032" s="478"/>
      <c r="L3032" s="3"/>
    </row>
    <row r="3033" spans="1:19" x14ac:dyDescent="0.25">
      <c r="A3033" s="18"/>
      <c r="B3033" s="194" t="s">
        <v>238</v>
      </c>
      <c r="C3033" s="196" t="s">
        <v>306</v>
      </c>
      <c r="D3033" s="31"/>
      <c r="E3033" s="462" t="str">
        <f>IF('8'!$AJ$13="","",'8'!$AJ$13)</f>
        <v/>
      </c>
      <c r="F3033" s="463"/>
      <c r="G3033" s="463"/>
      <c r="H3033" s="479"/>
      <c r="I3033" s="480"/>
      <c r="J3033" s="480"/>
      <c r="K3033" s="481"/>
      <c r="L3033" s="3"/>
    </row>
    <row r="3034" spans="1:19" x14ac:dyDescent="0.25">
      <c r="A3034" s="18"/>
      <c r="B3034" s="194" t="s">
        <v>307</v>
      </c>
      <c r="C3034" s="198" t="s">
        <v>440</v>
      </c>
      <c r="D3034" s="199"/>
      <c r="E3034" s="200"/>
      <c r="F3034" s="200"/>
      <c r="G3034" s="200"/>
      <c r="H3034" s="200"/>
      <c r="I3034" s="200"/>
      <c r="J3034" s="200"/>
      <c r="K3034" s="200"/>
      <c r="L3034" s="3"/>
    </row>
    <row r="3035" spans="1:19" x14ac:dyDescent="0.25">
      <c r="A3035" s="18"/>
      <c r="B3035" s="194" t="s">
        <v>233</v>
      </c>
      <c r="C3035" s="196" t="s">
        <v>446</v>
      </c>
      <c r="D3035" s="31"/>
      <c r="E3035" s="462" t="str">
        <f>IF('8'!$AJ$19="","",'8'!$AJ$19)</f>
        <v/>
      </c>
      <c r="F3035" s="463"/>
      <c r="G3035" s="463"/>
      <c r="H3035" s="474" t="str">
        <f>IF('8'!$AJ$25="","",'8'!$AJ$25)</f>
        <v/>
      </c>
      <c r="I3035" s="475"/>
      <c r="J3035" s="475"/>
      <c r="K3035" s="476"/>
      <c r="L3035" s="3"/>
      <c r="Q3035" s="278" t="str">
        <f>H3035</f>
        <v/>
      </c>
    </row>
    <row r="3036" spans="1:19" x14ac:dyDescent="0.25">
      <c r="A3036" s="18"/>
      <c r="B3036" s="194" t="s">
        <v>234</v>
      </c>
      <c r="C3036" s="196" t="s">
        <v>302</v>
      </c>
      <c r="D3036" s="31"/>
      <c r="E3036" s="462" t="str">
        <f>IF('8'!$AJ$20="","",'8'!$AJ$20)</f>
        <v/>
      </c>
      <c r="F3036" s="463"/>
      <c r="G3036" s="463"/>
      <c r="H3036" s="477"/>
      <c r="I3036" s="408"/>
      <c r="J3036" s="408"/>
      <c r="K3036" s="478"/>
      <c r="L3036" s="3"/>
    </row>
    <row r="3037" spans="1:19" x14ac:dyDescent="0.25">
      <c r="A3037" s="18"/>
      <c r="B3037" s="194" t="s">
        <v>235</v>
      </c>
      <c r="C3037" s="196" t="s">
        <v>303</v>
      </c>
      <c r="D3037" s="31"/>
      <c r="E3037" s="462" t="str">
        <f>IF('8'!$AJ$21="","",'8'!$AJ$21)</f>
        <v/>
      </c>
      <c r="F3037" s="463"/>
      <c r="G3037" s="463"/>
      <c r="H3037" s="477"/>
      <c r="I3037" s="408"/>
      <c r="J3037" s="408"/>
      <c r="K3037" s="478"/>
      <c r="L3037" s="3"/>
    </row>
    <row r="3038" spans="1:19" x14ac:dyDescent="0.25">
      <c r="A3038" s="18"/>
      <c r="B3038" s="194" t="s">
        <v>236</v>
      </c>
      <c r="C3038" s="196" t="s">
        <v>304</v>
      </c>
      <c r="D3038" s="31"/>
      <c r="E3038" s="462" t="str">
        <f>IF('8'!$AJ$22="","",'8'!$AJ$22)</f>
        <v/>
      </c>
      <c r="F3038" s="463"/>
      <c r="G3038" s="463"/>
      <c r="H3038" s="477"/>
      <c r="I3038" s="408"/>
      <c r="J3038" s="408"/>
      <c r="K3038" s="478"/>
      <c r="L3038" s="3"/>
    </row>
    <row r="3039" spans="1:19" x14ac:dyDescent="0.25">
      <c r="A3039" s="18"/>
      <c r="B3039" s="194" t="s">
        <v>237</v>
      </c>
      <c r="C3039" s="196" t="s">
        <v>315</v>
      </c>
      <c r="D3039" s="31"/>
      <c r="E3039" s="462" t="str">
        <f>IF('8'!$AJ$23="","",'8'!$AJ$23)</f>
        <v/>
      </c>
      <c r="F3039" s="463"/>
      <c r="G3039" s="463"/>
      <c r="H3039" s="477"/>
      <c r="I3039" s="408"/>
      <c r="J3039" s="408"/>
      <c r="K3039" s="478"/>
      <c r="L3039" s="3"/>
    </row>
    <row r="3040" spans="1:19" x14ac:dyDescent="0.25">
      <c r="A3040" s="18"/>
      <c r="B3040" s="194" t="s">
        <v>238</v>
      </c>
      <c r="C3040" s="196" t="s">
        <v>306</v>
      </c>
      <c r="D3040" s="31"/>
      <c r="E3040" s="462" t="str">
        <f>IF('8'!$AJ$24="","",'8'!$AJ$24)</f>
        <v/>
      </c>
      <c r="F3040" s="463"/>
      <c r="G3040" s="463"/>
      <c r="H3040" s="479"/>
      <c r="I3040" s="480"/>
      <c r="J3040" s="480"/>
      <c r="K3040" s="481"/>
      <c r="L3040" s="3"/>
    </row>
    <row r="3041" spans="1:19" x14ac:dyDescent="0.25">
      <c r="A3041" s="18"/>
      <c r="B3041" s="194" t="s">
        <v>312</v>
      </c>
      <c r="C3041" s="195" t="s">
        <v>441</v>
      </c>
      <c r="D3041" s="31"/>
      <c r="E3041" s="462" t="str">
        <f>IF('8'!$AJ$28="","",'8'!$AJ$28)</f>
        <v/>
      </c>
      <c r="F3041" s="463"/>
      <c r="G3041" s="463"/>
      <c r="H3041" s="463"/>
      <c r="I3041" s="463"/>
      <c r="J3041" s="463"/>
      <c r="K3041" s="466"/>
      <c r="L3041" s="3"/>
    </row>
    <row r="3042" spans="1:19" s="268" customFormat="1" ht="8.25" x14ac:dyDescent="0.15">
      <c r="A3042" s="266"/>
      <c r="B3042" s="269"/>
      <c r="C3042" s="269"/>
      <c r="D3042" s="266"/>
      <c r="E3042" s="266"/>
      <c r="F3042" s="266"/>
      <c r="G3042" s="266"/>
      <c r="H3042" s="266"/>
      <c r="I3042" s="266"/>
      <c r="J3042" s="266"/>
      <c r="K3042" s="266"/>
      <c r="L3042" s="267"/>
      <c r="P3042" s="277"/>
      <c r="Q3042" s="277"/>
      <c r="R3042" s="277"/>
      <c r="S3042" s="277"/>
    </row>
    <row r="3043" spans="1:19" x14ac:dyDescent="0.25">
      <c r="A3043" s="18"/>
      <c r="B3043" s="194" t="s">
        <v>323</v>
      </c>
      <c r="C3043" s="198" t="s">
        <v>324</v>
      </c>
      <c r="D3043" s="202">
        <f>FormControl!C3053</f>
        <v>0</v>
      </c>
      <c r="E3043" s="272">
        <f>FormControl!$T$162</f>
        <v>0</v>
      </c>
      <c r="F3043" s="200"/>
      <c r="G3043" s="200"/>
      <c r="H3043" s="200"/>
      <c r="I3043" s="200"/>
      <c r="J3043" s="200"/>
      <c r="K3043" s="200"/>
      <c r="L3043" s="3"/>
    </row>
    <row r="3044" spans="1:19" x14ac:dyDescent="0.25">
      <c r="A3044" s="18"/>
      <c r="B3044" s="123"/>
      <c r="C3044" s="118" t="s">
        <v>596</v>
      </c>
      <c r="D3044" s="31"/>
      <c r="E3044" s="471" t="str">
        <f>IF('8.4'!$AJ$28="","",'8.4'!$AJ$28)</f>
        <v/>
      </c>
      <c r="F3044" s="472"/>
      <c r="G3044" s="472"/>
      <c r="H3044" s="472"/>
      <c r="I3044" s="472"/>
      <c r="J3044" s="472"/>
      <c r="K3044" s="473"/>
      <c r="L3044" s="3"/>
    </row>
    <row r="3045" spans="1:19" x14ac:dyDescent="0.25">
      <c r="A3045" s="18"/>
      <c r="B3045" s="194" t="s">
        <v>233</v>
      </c>
      <c r="C3045" s="196" t="s">
        <v>449</v>
      </c>
      <c r="D3045" s="31"/>
      <c r="E3045" s="462" t="str">
        <f>IF('8.4'!$AJ$29="","",'8.4'!$AJ$29)</f>
        <v/>
      </c>
      <c r="F3045" s="463"/>
      <c r="G3045" s="463"/>
      <c r="H3045" s="463"/>
      <c r="I3045" s="463"/>
      <c r="J3045" s="463"/>
      <c r="K3045" s="466"/>
      <c r="L3045" s="3"/>
      <c r="Q3045" s="279" t="str">
        <f>E3045</f>
        <v/>
      </c>
    </row>
    <row r="3046" spans="1:19" x14ac:dyDescent="0.25">
      <c r="A3046" s="18"/>
      <c r="B3046" s="194"/>
      <c r="C3046" s="196" t="s">
        <v>597</v>
      </c>
      <c r="D3046" s="31"/>
      <c r="E3046" s="462" t="str">
        <f>IF('8.4'!$AJ$31="","",'8.4'!$AJ$31)</f>
        <v/>
      </c>
      <c r="F3046" s="463"/>
      <c r="G3046" s="463"/>
      <c r="H3046" s="463"/>
      <c r="I3046" s="463"/>
      <c r="J3046" s="463"/>
      <c r="K3046" s="466"/>
      <c r="L3046" s="3"/>
      <c r="Q3046" s="279" t="str">
        <f>E3046</f>
        <v/>
      </c>
    </row>
    <row r="3047" spans="1:19" x14ac:dyDescent="0.25">
      <c r="A3047" s="18"/>
      <c r="B3047" s="194" t="s">
        <v>234</v>
      </c>
      <c r="C3047" s="196" t="s">
        <v>326</v>
      </c>
      <c r="D3047" s="31"/>
      <c r="E3047" s="462" t="str">
        <f>IF('8.4'!$AJ$32="","",'8.4'!$AJ$32)</f>
        <v/>
      </c>
      <c r="F3047" s="463"/>
      <c r="G3047" s="463"/>
      <c r="H3047" s="463"/>
      <c r="I3047" s="463"/>
      <c r="J3047" s="463"/>
      <c r="K3047" s="466"/>
      <c r="L3047" s="3"/>
      <c r="Q3047" s="279" t="str">
        <f>E3047</f>
        <v/>
      </c>
    </row>
    <row r="3048" spans="1:19" x14ac:dyDescent="0.25">
      <c r="A3048" s="18"/>
      <c r="B3048" s="194" t="s">
        <v>235</v>
      </c>
      <c r="C3048" s="196" t="s">
        <v>327</v>
      </c>
      <c r="D3048" s="31"/>
      <c r="E3048" s="462" t="str">
        <f>IF('8.4'!$AJ$33="","",'8.4'!$AJ$33)</f>
        <v/>
      </c>
      <c r="F3048" s="463"/>
      <c r="G3048" s="463"/>
      <c r="H3048" s="463"/>
      <c r="I3048" s="463"/>
      <c r="J3048" s="463"/>
      <c r="K3048" s="466"/>
      <c r="L3048" s="3"/>
      <c r="Q3048" s="279" t="str">
        <f>E3048</f>
        <v/>
      </c>
    </row>
    <row r="3049" spans="1:19" x14ac:dyDescent="0.25">
      <c r="A3049" s="18"/>
      <c r="B3049" s="194" t="s">
        <v>236</v>
      </c>
      <c r="C3049" s="196" t="s">
        <v>328</v>
      </c>
      <c r="D3049" s="31"/>
      <c r="E3049" s="462" t="str">
        <f>IF('8.4'!$AJ$34="","",'8.4'!$AJ$34)</f>
        <v/>
      </c>
      <c r="F3049" s="463"/>
      <c r="G3049" s="463"/>
      <c r="H3049" s="463"/>
      <c r="I3049" s="463"/>
      <c r="J3049" s="463"/>
      <c r="K3049" s="466"/>
      <c r="L3049" s="3"/>
      <c r="Q3049" s="279" t="str">
        <f>E3049</f>
        <v/>
      </c>
    </row>
    <row r="3050" spans="1:19" x14ac:dyDescent="0.25">
      <c r="A3050" s="18"/>
      <c r="B3050" s="123"/>
      <c r="C3050" s="118" t="s">
        <v>598</v>
      </c>
      <c r="D3050" s="31"/>
      <c r="E3050" s="471" t="str">
        <f>IF('8.4'!$AJ$36="","",'8.4'!$AJ$36)</f>
        <v/>
      </c>
      <c r="F3050" s="472"/>
      <c r="G3050" s="472"/>
      <c r="H3050" s="472"/>
      <c r="I3050" s="472"/>
      <c r="J3050" s="472"/>
      <c r="K3050" s="473"/>
      <c r="L3050" s="3"/>
    </row>
    <row r="3051" spans="1:19" x14ac:dyDescent="0.25">
      <c r="A3051" s="18"/>
      <c r="B3051" s="194" t="s">
        <v>233</v>
      </c>
      <c r="C3051" s="196" t="s">
        <v>449</v>
      </c>
      <c r="D3051" s="31"/>
      <c r="E3051" s="462" t="str">
        <f>IF('8.4'!$AJ$37="","",'8.4'!$AJ$37)</f>
        <v/>
      </c>
      <c r="F3051" s="463"/>
      <c r="G3051" s="463"/>
      <c r="H3051" s="463"/>
      <c r="I3051" s="463"/>
      <c r="J3051" s="463"/>
      <c r="K3051" s="466"/>
      <c r="L3051" s="3"/>
      <c r="Q3051" s="279" t="str">
        <f>E3051</f>
        <v/>
      </c>
    </row>
    <row r="3052" spans="1:19" x14ac:dyDescent="0.25">
      <c r="A3052" s="18"/>
      <c r="B3052" s="194"/>
      <c r="C3052" s="196" t="s">
        <v>597</v>
      </c>
      <c r="D3052" s="31"/>
      <c r="E3052" s="462" t="str">
        <f>IF('8.4'!$AJ$39="","",'8.4'!$AJ$39)</f>
        <v/>
      </c>
      <c r="F3052" s="463"/>
      <c r="G3052" s="463"/>
      <c r="H3052" s="463"/>
      <c r="I3052" s="463"/>
      <c r="J3052" s="463"/>
      <c r="K3052" s="466"/>
      <c r="L3052" s="3"/>
      <c r="Q3052" s="279" t="str">
        <f>E3052</f>
        <v/>
      </c>
    </row>
    <row r="3053" spans="1:19" x14ac:dyDescent="0.25">
      <c r="A3053" s="18"/>
      <c r="B3053" s="194" t="s">
        <v>234</v>
      </c>
      <c r="C3053" s="196" t="s">
        <v>326</v>
      </c>
      <c r="D3053" s="31"/>
      <c r="E3053" s="462" t="str">
        <f>IF('8.4'!$AJ$40="","",'8.4'!$AJ$40)</f>
        <v/>
      </c>
      <c r="F3053" s="463"/>
      <c r="G3053" s="463"/>
      <c r="H3053" s="463"/>
      <c r="I3053" s="463"/>
      <c r="J3053" s="463"/>
      <c r="K3053" s="466"/>
      <c r="L3053" s="3"/>
      <c r="Q3053" s="279" t="str">
        <f>E3053</f>
        <v/>
      </c>
    </row>
    <row r="3054" spans="1:19" x14ac:dyDescent="0.25">
      <c r="A3054" s="18"/>
      <c r="B3054" s="194" t="s">
        <v>235</v>
      </c>
      <c r="C3054" s="196" t="s">
        <v>327</v>
      </c>
      <c r="D3054" s="31"/>
      <c r="E3054" s="462" t="str">
        <f>IF('8.4'!$AJ$41="","",'8.4'!$AJ$41)</f>
        <v/>
      </c>
      <c r="F3054" s="463"/>
      <c r="G3054" s="463"/>
      <c r="H3054" s="463"/>
      <c r="I3054" s="463"/>
      <c r="J3054" s="463"/>
      <c r="K3054" s="466"/>
      <c r="L3054" s="3"/>
      <c r="Q3054" s="279" t="str">
        <f>E3054</f>
        <v/>
      </c>
    </row>
    <row r="3055" spans="1:19" x14ac:dyDescent="0.25">
      <c r="A3055" s="18"/>
      <c r="B3055" s="194" t="s">
        <v>236</v>
      </c>
      <c r="C3055" s="196" t="s">
        <v>328</v>
      </c>
      <c r="D3055" s="31"/>
      <c r="E3055" s="462" t="str">
        <f>IF('8.4'!$AJ$42="","",'8.4'!$AJ$42)</f>
        <v/>
      </c>
      <c r="F3055" s="463"/>
      <c r="G3055" s="463"/>
      <c r="H3055" s="463"/>
      <c r="I3055" s="463"/>
      <c r="J3055" s="463"/>
      <c r="K3055" s="466"/>
      <c r="L3055" s="3"/>
      <c r="Q3055" s="279" t="str">
        <f>E3055</f>
        <v/>
      </c>
    </row>
    <row r="3056" spans="1:19" x14ac:dyDescent="0.25">
      <c r="A3056" s="18"/>
      <c r="B3056" s="123"/>
      <c r="C3056" s="118" t="s">
        <v>599</v>
      </c>
      <c r="D3056" s="31"/>
      <c r="E3056" s="471" t="str">
        <f>IF('8.4'!$AJ$45="","",'8.4'!$AJ$45)</f>
        <v/>
      </c>
      <c r="F3056" s="472"/>
      <c r="G3056" s="472"/>
      <c r="H3056" s="472"/>
      <c r="I3056" s="472"/>
      <c r="J3056" s="472"/>
      <c r="K3056" s="473"/>
      <c r="L3056" s="3"/>
    </row>
    <row r="3057" spans="1:17" x14ac:dyDescent="0.25">
      <c r="A3057" s="18"/>
      <c r="B3057" s="194" t="s">
        <v>233</v>
      </c>
      <c r="C3057" s="196" t="s">
        <v>449</v>
      </c>
      <c r="D3057" s="31"/>
      <c r="E3057" s="462" t="str">
        <f>IF('8.4'!$AJ$46="","",'8.4'!$AJ$46)</f>
        <v/>
      </c>
      <c r="F3057" s="463"/>
      <c r="G3057" s="463"/>
      <c r="H3057" s="463"/>
      <c r="I3057" s="463"/>
      <c r="J3057" s="463"/>
      <c r="K3057" s="466"/>
      <c r="L3057" s="3"/>
      <c r="Q3057" s="279" t="str">
        <f>E3057</f>
        <v/>
      </c>
    </row>
    <row r="3058" spans="1:17" x14ac:dyDescent="0.25">
      <c r="A3058" s="18"/>
      <c r="B3058" s="194"/>
      <c r="C3058" s="196" t="s">
        <v>597</v>
      </c>
      <c r="D3058" s="31"/>
      <c r="E3058" s="462" t="str">
        <f>IF('8.4'!$AJ$48="","",'8.4'!$AJ$48)</f>
        <v/>
      </c>
      <c r="F3058" s="463"/>
      <c r="G3058" s="463"/>
      <c r="H3058" s="463"/>
      <c r="I3058" s="463"/>
      <c r="J3058" s="463"/>
      <c r="K3058" s="466"/>
      <c r="L3058" s="3"/>
      <c r="Q3058" s="279" t="str">
        <f>E3058</f>
        <v/>
      </c>
    </row>
    <row r="3059" spans="1:17" x14ac:dyDescent="0.25">
      <c r="A3059" s="18"/>
      <c r="B3059" s="194" t="s">
        <v>234</v>
      </c>
      <c r="C3059" s="196" t="s">
        <v>326</v>
      </c>
      <c r="D3059" s="31"/>
      <c r="E3059" s="462" t="str">
        <f>IF('8.4'!$AJ$49="","",'8.4'!$AJ$49)</f>
        <v/>
      </c>
      <c r="F3059" s="463"/>
      <c r="G3059" s="463"/>
      <c r="H3059" s="463"/>
      <c r="I3059" s="463"/>
      <c r="J3059" s="463"/>
      <c r="K3059" s="466"/>
      <c r="L3059" s="3"/>
      <c r="Q3059" s="279" t="str">
        <f>E3059</f>
        <v/>
      </c>
    </row>
    <row r="3060" spans="1:17" x14ac:dyDescent="0.25">
      <c r="A3060" s="18"/>
      <c r="B3060" s="194" t="s">
        <v>235</v>
      </c>
      <c r="C3060" s="196" t="s">
        <v>327</v>
      </c>
      <c r="D3060" s="31"/>
      <c r="E3060" s="462" t="str">
        <f>IF('8.4'!$AJ$50="","",'8.4'!$AJ$50)</f>
        <v/>
      </c>
      <c r="F3060" s="463"/>
      <c r="G3060" s="463"/>
      <c r="H3060" s="463"/>
      <c r="I3060" s="463"/>
      <c r="J3060" s="463"/>
      <c r="K3060" s="466"/>
      <c r="L3060" s="3"/>
      <c r="Q3060" s="279" t="str">
        <f>E3060</f>
        <v/>
      </c>
    </row>
    <row r="3061" spans="1:17" x14ac:dyDescent="0.25">
      <c r="A3061" s="18"/>
      <c r="B3061" s="194" t="s">
        <v>236</v>
      </c>
      <c r="C3061" s="196" t="s">
        <v>328</v>
      </c>
      <c r="D3061" s="31"/>
      <c r="E3061" s="462" t="str">
        <f>IF('8.4'!$AJ$51="","",'8.4'!$AJ$51)</f>
        <v/>
      </c>
      <c r="F3061" s="463"/>
      <c r="G3061" s="463"/>
      <c r="H3061" s="463"/>
      <c r="I3061" s="463"/>
      <c r="J3061" s="463"/>
      <c r="K3061" s="466"/>
      <c r="L3061" s="3"/>
      <c r="Q3061" s="279" t="str">
        <f>E3061</f>
        <v/>
      </c>
    </row>
    <row r="3062" spans="1:17" x14ac:dyDescent="0.25">
      <c r="A3062" s="18"/>
      <c r="B3062" s="123"/>
      <c r="C3062" s="118" t="s">
        <v>600</v>
      </c>
      <c r="D3062" s="31"/>
      <c r="E3062" s="471" t="str">
        <f>IF('8.4'!$AJ$53="","",'8.4'!$AJ$53)</f>
        <v/>
      </c>
      <c r="F3062" s="472"/>
      <c r="G3062" s="472"/>
      <c r="H3062" s="472"/>
      <c r="I3062" s="472"/>
      <c r="J3062" s="472"/>
      <c r="K3062" s="473"/>
      <c r="L3062" s="3"/>
    </row>
    <row r="3063" spans="1:17" x14ac:dyDescent="0.25">
      <c r="A3063" s="18"/>
      <c r="B3063" s="194" t="s">
        <v>233</v>
      </c>
      <c r="C3063" s="196" t="s">
        <v>449</v>
      </c>
      <c r="D3063" s="31"/>
      <c r="E3063" s="462" t="str">
        <f>IF('8.4'!$AJ$54="","",'8.4'!$AJ$54)</f>
        <v/>
      </c>
      <c r="F3063" s="463"/>
      <c r="G3063" s="463"/>
      <c r="H3063" s="463"/>
      <c r="I3063" s="463"/>
      <c r="J3063" s="463"/>
      <c r="K3063" s="466"/>
      <c r="L3063" s="3"/>
      <c r="Q3063" s="279" t="str">
        <f>E3063</f>
        <v/>
      </c>
    </row>
    <row r="3064" spans="1:17" x14ac:dyDescent="0.25">
      <c r="A3064" s="18"/>
      <c r="B3064" s="194"/>
      <c r="C3064" s="196" t="s">
        <v>597</v>
      </c>
      <c r="D3064" s="31"/>
      <c r="E3064" s="462" t="str">
        <f>IF('8.4'!$AJ$56="","",'8.4'!$AJ$56)</f>
        <v/>
      </c>
      <c r="F3064" s="463"/>
      <c r="G3064" s="463"/>
      <c r="H3064" s="463"/>
      <c r="I3064" s="463"/>
      <c r="J3064" s="463"/>
      <c r="K3064" s="466"/>
      <c r="L3064" s="3"/>
      <c r="Q3064" s="279" t="str">
        <f>E3064</f>
        <v/>
      </c>
    </row>
    <row r="3065" spans="1:17" x14ac:dyDescent="0.25">
      <c r="A3065" s="18"/>
      <c r="B3065" s="194" t="s">
        <v>234</v>
      </c>
      <c r="C3065" s="196" t="s">
        <v>326</v>
      </c>
      <c r="D3065" s="31"/>
      <c r="E3065" s="462" t="str">
        <f>IF('8.4'!$AJ$57="","",'8.4'!$AJ$57)</f>
        <v/>
      </c>
      <c r="F3065" s="463"/>
      <c r="G3065" s="463"/>
      <c r="H3065" s="463"/>
      <c r="I3065" s="463"/>
      <c r="J3065" s="463"/>
      <c r="K3065" s="466"/>
      <c r="L3065" s="3"/>
      <c r="Q3065" s="279" t="str">
        <f>E3065</f>
        <v/>
      </c>
    </row>
    <row r="3066" spans="1:17" x14ac:dyDescent="0.25">
      <c r="A3066" s="18"/>
      <c r="B3066" s="194" t="s">
        <v>235</v>
      </c>
      <c r="C3066" s="196" t="s">
        <v>327</v>
      </c>
      <c r="D3066" s="31"/>
      <c r="E3066" s="462" t="str">
        <f>IF('8.4'!$AJ$58="","",'8.4'!$AJ$58)</f>
        <v/>
      </c>
      <c r="F3066" s="463"/>
      <c r="G3066" s="463"/>
      <c r="H3066" s="463"/>
      <c r="I3066" s="463"/>
      <c r="J3066" s="463"/>
      <c r="K3066" s="466"/>
      <c r="L3066" s="3"/>
      <c r="Q3066" s="279" t="str">
        <f>E3066</f>
        <v/>
      </c>
    </row>
    <row r="3067" spans="1:17" x14ac:dyDescent="0.25">
      <c r="A3067" s="18"/>
      <c r="B3067" s="194" t="s">
        <v>236</v>
      </c>
      <c r="C3067" s="196" t="s">
        <v>328</v>
      </c>
      <c r="D3067" s="31"/>
      <c r="E3067" s="462" t="str">
        <f>IF('8.4'!$AJ$59="","",'8.4'!$AJ$59)</f>
        <v/>
      </c>
      <c r="F3067" s="463"/>
      <c r="G3067" s="463"/>
      <c r="H3067" s="463"/>
      <c r="I3067" s="463"/>
      <c r="J3067" s="463"/>
      <c r="K3067" s="466"/>
      <c r="L3067" s="3"/>
      <c r="Q3067" s="279" t="str">
        <f>E3067</f>
        <v/>
      </c>
    </row>
    <row r="3068" spans="1:17" x14ac:dyDescent="0.25">
      <c r="A3068" s="18"/>
      <c r="B3068" s="123"/>
      <c r="C3068" s="118" t="s">
        <v>601</v>
      </c>
      <c r="D3068" s="31"/>
      <c r="E3068" s="471" t="str">
        <f>IF('8.4'!$AJ$61="","",'8.4'!$AJ$61)</f>
        <v/>
      </c>
      <c r="F3068" s="472"/>
      <c r="G3068" s="472"/>
      <c r="H3068" s="472"/>
      <c r="I3068" s="472"/>
      <c r="J3068" s="472"/>
      <c r="K3068" s="473"/>
      <c r="L3068" s="3"/>
    </row>
    <row r="3069" spans="1:17" x14ac:dyDescent="0.25">
      <c r="A3069" s="18"/>
      <c r="B3069" s="194" t="s">
        <v>233</v>
      </c>
      <c r="C3069" s="196" t="s">
        <v>449</v>
      </c>
      <c r="D3069" s="31"/>
      <c r="E3069" s="462" t="str">
        <f>IF('8.4'!$AJ$62="","",'8.4'!$AJ$62)</f>
        <v/>
      </c>
      <c r="F3069" s="463"/>
      <c r="G3069" s="463"/>
      <c r="H3069" s="463"/>
      <c r="I3069" s="463"/>
      <c r="J3069" s="463"/>
      <c r="K3069" s="466"/>
      <c r="L3069" s="3"/>
      <c r="Q3069" s="279" t="str">
        <f>E3069</f>
        <v/>
      </c>
    </row>
    <row r="3070" spans="1:17" x14ac:dyDescent="0.25">
      <c r="A3070" s="18"/>
      <c r="B3070" s="194"/>
      <c r="C3070" s="196" t="s">
        <v>597</v>
      </c>
      <c r="D3070" s="31"/>
      <c r="E3070" s="462" t="str">
        <f>IF('8.4'!$AJ$64="","",'8.4'!$AJ$64)</f>
        <v/>
      </c>
      <c r="F3070" s="463"/>
      <c r="G3070" s="463"/>
      <c r="H3070" s="463"/>
      <c r="I3070" s="463"/>
      <c r="J3070" s="463"/>
      <c r="K3070" s="466"/>
      <c r="L3070" s="3"/>
      <c r="Q3070" s="279" t="str">
        <f>E3070</f>
        <v/>
      </c>
    </row>
    <row r="3071" spans="1:17" x14ac:dyDescent="0.25">
      <c r="A3071" s="18"/>
      <c r="B3071" s="194" t="s">
        <v>234</v>
      </c>
      <c r="C3071" s="196" t="s">
        <v>326</v>
      </c>
      <c r="D3071" s="31"/>
      <c r="E3071" s="462" t="str">
        <f>IF('8.4'!$AJ$65="","",'8.4'!$AJ$65)</f>
        <v/>
      </c>
      <c r="F3071" s="463"/>
      <c r="G3071" s="463"/>
      <c r="H3071" s="463"/>
      <c r="I3071" s="463"/>
      <c r="J3071" s="463"/>
      <c r="K3071" s="466"/>
      <c r="L3071" s="3"/>
      <c r="Q3071" s="279" t="str">
        <f>E3071</f>
        <v/>
      </c>
    </row>
    <row r="3072" spans="1:17" x14ac:dyDescent="0.25">
      <c r="A3072" s="18"/>
      <c r="B3072" s="194" t="s">
        <v>235</v>
      </c>
      <c r="C3072" s="196" t="s">
        <v>327</v>
      </c>
      <c r="D3072" s="31"/>
      <c r="E3072" s="462" t="str">
        <f>IF('8.4'!$AJ$66="","",'8.4'!$AJ$66)</f>
        <v/>
      </c>
      <c r="F3072" s="463"/>
      <c r="G3072" s="463"/>
      <c r="H3072" s="463"/>
      <c r="I3072" s="463"/>
      <c r="J3072" s="463"/>
      <c r="K3072" s="466"/>
      <c r="L3072" s="3"/>
      <c r="Q3072" s="279" t="str">
        <f>E3072</f>
        <v/>
      </c>
    </row>
    <row r="3073" spans="1:19" x14ac:dyDescent="0.25">
      <c r="A3073" s="18"/>
      <c r="B3073" s="194" t="s">
        <v>236</v>
      </c>
      <c r="C3073" s="196" t="s">
        <v>328</v>
      </c>
      <c r="D3073" s="31"/>
      <c r="E3073" s="462" t="str">
        <f>IF('8.4'!$AJ$67="","",'8.4'!$AJ$67)</f>
        <v/>
      </c>
      <c r="F3073" s="463"/>
      <c r="G3073" s="463"/>
      <c r="H3073" s="463"/>
      <c r="I3073" s="463"/>
      <c r="J3073" s="463"/>
      <c r="K3073" s="466"/>
      <c r="L3073" s="3"/>
      <c r="Q3073" s="279" t="str">
        <f>E3073</f>
        <v/>
      </c>
    </row>
    <row r="3074" spans="1:19" ht="25.5" x14ac:dyDescent="0.25">
      <c r="A3074" s="18"/>
      <c r="B3074" s="196" t="s">
        <v>334</v>
      </c>
      <c r="C3074" s="196" t="s">
        <v>442</v>
      </c>
      <c r="D3074" s="196"/>
      <c r="E3074" s="196"/>
      <c r="F3074" s="196"/>
      <c r="G3074" s="196"/>
      <c r="H3074" s="196"/>
      <c r="I3074" s="196"/>
      <c r="J3074" s="196"/>
      <c r="K3074" s="196"/>
      <c r="L3074" s="3"/>
    </row>
    <row r="3075" spans="1:19" x14ac:dyDescent="0.25">
      <c r="A3075" s="18"/>
      <c r="B3075" s="194" t="s">
        <v>233</v>
      </c>
      <c r="C3075" s="196" t="s">
        <v>474</v>
      </c>
      <c r="D3075" s="31"/>
      <c r="E3075" s="462" t="str">
        <f>IF('8.5'!$AJ$10="","",'8.5'!$AJ$10)</f>
        <v/>
      </c>
      <c r="F3075" s="463"/>
      <c r="G3075" s="463"/>
      <c r="H3075" s="463"/>
      <c r="I3075" s="463"/>
      <c r="J3075" s="463"/>
      <c r="K3075" s="466"/>
      <c r="L3075" s="3"/>
    </row>
    <row r="3076" spans="1:19" x14ac:dyDescent="0.25">
      <c r="A3076" s="18"/>
      <c r="B3076" s="194" t="s">
        <v>234</v>
      </c>
      <c r="C3076" s="196" t="s">
        <v>475</v>
      </c>
      <c r="D3076" s="31"/>
      <c r="E3076" s="462" t="str">
        <f>IF('8.5'!$AJ$11="","",'8.5'!$AJ$11)</f>
        <v/>
      </c>
      <c r="F3076" s="463"/>
      <c r="G3076" s="463"/>
      <c r="H3076" s="463"/>
      <c r="I3076" s="463"/>
      <c r="J3076" s="463"/>
      <c r="K3076" s="466"/>
      <c r="L3076" s="3"/>
    </row>
    <row r="3077" spans="1:19" x14ac:dyDescent="0.25">
      <c r="A3077" s="18"/>
      <c r="B3077" s="194" t="s">
        <v>235</v>
      </c>
      <c r="C3077" s="196" t="s">
        <v>476</v>
      </c>
      <c r="D3077" s="31"/>
      <c r="E3077" s="462" t="str">
        <f>IF('8.5'!$AJ$12="","",'8.5'!$AJ$12)</f>
        <v/>
      </c>
      <c r="F3077" s="463"/>
      <c r="G3077" s="463"/>
      <c r="H3077" s="463"/>
      <c r="I3077" s="463"/>
      <c r="J3077" s="463"/>
      <c r="K3077" s="466"/>
      <c r="L3077" s="3"/>
    </row>
    <row r="3078" spans="1:19" x14ac:dyDescent="0.25">
      <c r="A3078" s="18"/>
      <c r="B3078" s="194" t="s">
        <v>341</v>
      </c>
      <c r="C3078" s="196" t="s">
        <v>443</v>
      </c>
      <c r="D3078" s="31"/>
      <c r="E3078" s="462" t="str">
        <f>IF('8.5'!$AJ$19="","",'8.5'!$AJ$19)</f>
        <v/>
      </c>
      <c r="F3078" s="463"/>
      <c r="G3078" s="463"/>
      <c r="H3078" s="464" t="str">
        <f>IF('8.5'!$AJ$20="","",'8.5'!$AJ$20)</f>
        <v/>
      </c>
      <c r="I3078" s="464"/>
      <c r="J3078" s="464"/>
      <c r="K3078" s="464"/>
      <c r="L3078" s="3"/>
      <c r="R3078" s="278" t="str">
        <f>H3078</f>
        <v/>
      </c>
    </row>
    <row r="3079" spans="1:19" x14ac:dyDescent="0.25">
      <c r="A3079" s="18"/>
      <c r="B3079" s="194" t="s">
        <v>350</v>
      </c>
      <c r="C3079" s="196" t="s">
        <v>444</v>
      </c>
      <c r="D3079" s="31"/>
      <c r="E3079" s="462" t="str">
        <f>IF('8.5'!$AJ$26="","",'8.5'!$AJ$26)</f>
        <v/>
      </c>
      <c r="F3079" s="463"/>
      <c r="G3079" s="463"/>
      <c r="H3079" s="464" t="str">
        <f>IF('8.5'!$AJ$27="","",'8.5'!$AJ$27)</f>
        <v/>
      </c>
      <c r="I3079" s="464"/>
      <c r="J3079" s="464"/>
      <c r="K3079" s="464"/>
      <c r="L3079" s="3"/>
      <c r="R3079" s="278" t="str">
        <f>H3079</f>
        <v/>
      </c>
    </row>
    <row r="3080" spans="1:19" x14ac:dyDescent="0.25">
      <c r="A3080" s="18"/>
      <c r="B3080" s="194" t="s">
        <v>351</v>
      </c>
      <c r="C3080" s="196" t="s">
        <v>445</v>
      </c>
      <c r="D3080" s="31"/>
      <c r="E3080" s="462" t="str">
        <f>IF('8.5'!$AJ$31="","",'8.5'!$AJ$31)</f>
        <v/>
      </c>
      <c r="F3080" s="463"/>
      <c r="G3080" s="463"/>
      <c r="H3080" s="463"/>
      <c r="I3080" s="463"/>
      <c r="J3080" s="463"/>
      <c r="K3080" s="466"/>
      <c r="L3080" s="3"/>
      <c r="Q3080" s="279" t="str">
        <f>E3080</f>
        <v/>
      </c>
    </row>
    <row r="3081" spans="1:19" s="268" customFormat="1" ht="8.25" x14ac:dyDescent="0.15">
      <c r="A3081" s="266"/>
      <c r="B3081" s="266"/>
      <c r="C3081" s="266"/>
      <c r="D3081" s="266"/>
      <c r="E3081" s="266"/>
      <c r="F3081" s="266"/>
      <c r="G3081" s="266"/>
      <c r="H3081" s="266"/>
      <c r="I3081" s="266"/>
      <c r="J3081" s="266"/>
      <c r="K3081" s="266"/>
      <c r="L3081" s="267"/>
      <c r="P3081" s="277"/>
      <c r="Q3081" s="277"/>
      <c r="R3081" s="277"/>
      <c r="S3081" s="277"/>
    </row>
    <row r="3082" spans="1:19" x14ac:dyDescent="0.25">
      <c r="A3082" s="18"/>
      <c r="B3082" s="121">
        <v>9</v>
      </c>
      <c r="C3082" s="115" t="s">
        <v>452</v>
      </c>
      <c r="D3082" s="185"/>
      <c r="E3082" s="189"/>
      <c r="F3082" s="189"/>
      <c r="G3082" s="189"/>
      <c r="H3082" s="189"/>
      <c r="I3082" s="189"/>
      <c r="J3082" s="189"/>
      <c r="K3082" s="189"/>
      <c r="L3082" s="3"/>
    </row>
    <row r="3083" spans="1:19" x14ac:dyDescent="0.25">
      <c r="A3083" s="18"/>
      <c r="B3083" s="194" t="s">
        <v>357</v>
      </c>
      <c r="C3083" s="196" t="s">
        <v>453</v>
      </c>
      <c r="D3083" s="31"/>
      <c r="E3083" s="462" t="str">
        <f>IF('9'!$AJ$8="","",'9'!$AJ$8)</f>
        <v/>
      </c>
      <c r="F3083" s="463"/>
      <c r="G3083" s="463"/>
      <c r="H3083" s="463"/>
      <c r="I3083" s="463"/>
      <c r="J3083" s="463"/>
      <c r="K3083" s="466"/>
      <c r="L3083" s="3"/>
      <c r="Q3083" s="279" t="str">
        <f t="shared" ref="Q3083:Q3087" si="197">E3083</f>
        <v/>
      </c>
    </row>
    <row r="3084" spans="1:19" x14ac:dyDescent="0.25">
      <c r="A3084" s="18"/>
      <c r="B3084" s="194" t="s">
        <v>359</v>
      </c>
      <c r="C3084" s="196" t="s">
        <v>454</v>
      </c>
      <c r="D3084" s="31"/>
      <c r="E3084" s="462" t="str">
        <f>IF('9'!$AJ$11="","",'9'!$AJ$11)</f>
        <v/>
      </c>
      <c r="F3084" s="463"/>
      <c r="G3084" s="463"/>
      <c r="H3084" s="463"/>
      <c r="I3084" s="463"/>
      <c r="J3084" s="463"/>
      <c r="K3084" s="466"/>
      <c r="L3084" s="3"/>
      <c r="Q3084" s="279" t="str">
        <f t="shared" si="197"/>
        <v/>
      </c>
    </row>
    <row r="3085" spans="1:19" x14ac:dyDescent="0.25">
      <c r="A3085" s="18"/>
      <c r="B3085" s="194" t="s">
        <v>361</v>
      </c>
      <c r="C3085" s="196" t="s">
        <v>455</v>
      </c>
      <c r="D3085" s="31"/>
      <c r="E3085" s="462" t="str">
        <f>IF('9'!$AJ$14="","",'9'!$AJ$14)</f>
        <v/>
      </c>
      <c r="F3085" s="463"/>
      <c r="G3085" s="463"/>
      <c r="H3085" s="463"/>
      <c r="I3085" s="463"/>
      <c r="J3085" s="463"/>
      <c r="K3085" s="466"/>
      <c r="L3085" s="3"/>
      <c r="Q3085" s="279" t="str">
        <f t="shared" si="197"/>
        <v/>
      </c>
    </row>
    <row r="3086" spans="1:19" x14ac:dyDescent="0.25">
      <c r="A3086" s="18"/>
      <c r="B3086" s="194" t="s">
        <v>363</v>
      </c>
      <c r="C3086" s="196" t="s">
        <v>364</v>
      </c>
      <c r="D3086" s="31"/>
      <c r="E3086" s="462" t="str">
        <f>IF('9'!$AJ$17="","",'9'!$AJ$17)</f>
        <v/>
      </c>
      <c r="F3086" s="463"/>
      <c r="G3086" s="463"/>
      <c r="H3086" s="463"/>
      <c r="I3086" s="463"/>
      <c r="J3086" s="463"/>
      <c r="K3086" s="466"/>
      <c r="L3086" s="3"/>
      <c r="Q3086" s="279" t="str">
        <f t="shared" si="197"/>
        <v/>
      </c>
    </row>
    <row r="3087" spans="1:19" x14ac:dyDescent="0.25">
      <c r="A3087" s="18"/>
      <c r="B3087" s="194" t="s">
        <v>365</v>
      </c>
      <c r="C3087" s="196" t="s">
        <v>366</v>
      </c>
      <c r="D3087" s="31"/>
      <c r="E3087" s="462" t="str">
        <f>IF('9'!$AJ$20="","",'9'!$AJ$20)</f>
        <v/>
      </c>
      <c r="F3087" s="463"/>
      <c r="G3087" s="463"/>
      <c r="H3087" s="463"/>
      <c r="I3087" s="463"/>
      <c r="J3087" s="463"/>
      <c r="K3087" s="466"/>
      <c r="L3087" s="3"/>
      <c r="Q3087" s="279" t="str">
        <f t="shared" si="197"/>
        <v/>
      </c>
    </row>
    <row r="3088" spans="1:19" s="268" customFormat="1" ht="8.25" x14ac:dyDescent="0.15">
      <c r="A3088" s="266"/>
      <c r="B3088" s="266"/>
      <c r="C3088" s="266"/>
      <c r="D3088" s="266"/>
      <c r="E3088" s="266"/>
      <c r="F3088" s="266"/>
      <c r="G3088" s="266"/>
      <c r="H3088" s="266"/>
      <c r="I3088" s="266"/>
      <c r="J3088" s="266"/>
      <c r="K3088" s="266"/>
      <c r="L3088" s="267"/>
      <c r="P3088" s="277"/>
      <c r="Q3088" s="277"/>
      <c r="R3088" s="277"/>
      <c r="S3088" s="277"/>
    </row>
    <row r="3089" spans="1:19" x14ac:dyDescent="0.25">
      <c r="A3089" s="18"/>
      <c r="B3089" s="121">
        <v>10</v>
      </c>
      <c r="C3089" s="115" t="s">
        <v>368</v>
      </c>
      <c r="D3089" s="185"/>
      <c r="E3089" s="189"/>
      <c r="F3089" s="189"/>
      <c r="G3089" s="189"/>
      <c r="H3089" s="189"/>
      <c r="I3089" s="189"/>
      <c r="J3089" s="189"/>
      <c r="K3089" s="189"/>
      <c r="L3089" s="3"/>
    </row>
    <row r="3090" spans="1:19" x14ac:dyDescent="0.25">
      <c r="A3090" s="18"/>
      <c r="B3090" s="194" t="s">
        <v>369</v>
      </c>
      <c r="C3090" s="196" t="s">
        <v>454</v>
      </c>
      <c r="D3090" s="31"/>
      <c r="E3090" s="462" t="str">
        <f>IF('10'!$AJ$8="","",'10'!$AJ$8)</f>
        <v/>
      </c>
      <c r="F3090" s="463"/>
      <c r="G3090" s="463"/>
      <c r="H3090" s="463"/>
      <c r="I3090" s="463"/>
      <c r="J3090" s="463"/>
      <c r="K3090" s="466"/>
      <c r="L3090" s="3"/>
      <c r="Q3090" s="279" t="str">
        <f t="shared" ref="Q3090:Q3092" si="198">E3090</f>
        <v/>
      </c>
    </row>
    <row r="3091" spans="1:19" x14ac:dyDescent="0.25">
      <c r="A3091" s="18"/>
      <c r="B3091" s="194" t="s">
        <v>371</v>
      </c>
      <c r="C3091" s="196" t="s">
        <v>455</v>
      </c>
      <c r="D3091" s="31"/>
      <c r="E3091" s="462" t="str">
        <f>IF('10'!$AJ$11="","",'10'!$AJ$11)</f>
        <v/>
      </c>
      <c r="F3091" s="463"/>
      <c r="G3091" s="463"/>
      <c r="H3091" s="463"/>
      <c r="I3091" s="463"/>
      <c r="J3091" s="463"/>
      <c r="K3091" s="466"/>
      <c r="L3091" s="3"/>
      <c r="Q3091" s="279" t="str">
        <f t="shared" si="198"/>
        <v/>
      </c>
    </row>
    <row r="3092" spans="1:19" x14ac:dyDescent="0.25">
      <c r="A3092" s="18"/>
      <c r="B3092" s="194" t="s">
        <v>372</v>
      </c>
      <c r="C3092" s="196" t="s">
        <v>364</v>
      </c>
      <c r="D3092" s="31"/>
      <c r="E3092" s="462" t="str">
        <f>IF('10'!$AJ$14="","",'10'!$AJ$14)</f>
        <v/>
      </c>
      <c r="F3092" s="463"/>
      <c r="G3092" s="463"/>
      <c r="H3092" s="463"/>
      <c r="I3092" s="463"/>
      <c r="J3092" s="463"/>
      <c r="K3092" s="466"/>
      <c r="L3092" s="3"/>
      <c r="Q3092" s="279" t="str">
        <f t="shared" si="198"/>
        <v/>
      </c>
    </row>
    <row r="3093" spans="1:19" s="268" customFormat="1" ht="8.25" x14ac:dyDescent="0.15">
      <c r="A3093" s="266"/>
      <c r="B3093" s="266"/>
      <c r="C3093" s="266"/>
      <c r="D3093" s="266"/>
      <c r="E3093" s="266"/>
      <c r="F3093" s="266"/>
      <c r="G3093" s="266"/>
      <c r="H3093" s="266"/>
      <c r="I3093" s="266"/>
      <c r="J3093" s="266"/>
      <c r="K3093" s="266"/>
      <c r="L3093" s="267"/>
      <c r="P3093" s="277"/>
      <c r="Q3093" s="277"/>
      <c r="R3093" s="277"/>
      <c r="S3093" s="277"/>
    </row>
    <row r="3094" spans="1:19" x14ac:dyDescent="0.25">
      <c r="A3094" s="18"/>
      <c r="B3094" s="121">
        <v>11</v>
      </c>
      <c r="C3094" s="115" t="s">
        <v>456</v>
      </c>
      <c r="D3094" s="185"/>
      <c r="E3094" s="189"/>
      <c r="F3094" s="189"/>
      <c r="G3094" s="189"/>
      <c r="H3094" s="189"/>
      <c r="I3094" s="189"/>
      <c r="J3094" s="189"/>
      <c r="K3094" s="189"/>
      <c r="L3094" s="3"/>
      <c r="Q3094" s="279"/>
    </row>
    <row r="3095" spans="1:19" x14ac:dyDescent="0.25">
      <c r="A3095" s="18"/>
      <c r="B3095" s="194" t="s">
        <v>374</v>
      </c>
      <c r="C3095" s="196" t="s">
        <v>457</v>
      </c>
      <c r="D3095" s="31"/>
      <c r="E3095" s="462" t="str">
        <f>IF('11'!$AJ$8="","",'11'!$AJ$8)</f>
        <v/>
      </c>
      <c r="F3095" s="463"/>
      <c r="G3095" s="463"/>
      <c r="H3095" s="463"/>
      <c r="I3095" s="463"/>
      <c r="J3095" s="463"/>
      <c r="K3095" s="466"/>
      <c r="L3095" s="3"/>
      <c r="Q3095" s="279" t="str">
        <f>E3095</f>
        <v/>
      </c>
    </row>
    <row r="3096" spans="1:19" s="119" customFormat="1" ht="12.75" x14ac:dyDescent="0.2">
      <c r="A3096" s="113"/>
      <c r="B3096" s="123" t="s">
        <v>376</v>
      </c>
      <c r="C3096" s="132" t="s">
        <v>454</v>
      </c>
      <c r="D3096" s="71"/>
      <c r="E3096" s="192" t="s">
        <v>602</v>
      </c>
      <c r="F3096" s="192"/>
      <c r="G3096" s="192"/>
      <c r="H3096" s="192"/>
      <c r="I3096" s="192"/>
      <c r="J3096" s="192"/>
      <c r="K3096" s="192"/>
      <c r="L3096" s="77"/>
      <c r="P3096" s="281"/>
      <c r="Q3096" s="279"/>
      <c r="R3096" s="281"/>
      <c r="S3096" s="281"/>
    </row>
    <row r="3097" spans="1:19" x14ac:dyDescent="0.25">
      <c r="A3097" s="18"/>
      <c r="B3097" s="194" t="s">
        <v>378</v>
      </c>
      <c r="C3097" s="196" t="s">
        <v>455</v>
      </c>
      <c r="D3097" s="31"/>
      <c r="E3097" s="462" t="str">
        <f>IF('11'!$AJ$14="","",'11'!$AJ$14)</f>
        <v/>
      </c>
      <c r="F3097" s="463"/>
      <c r="G3097" s="463"/>
      <c r="H3097" s="463"/>
      <c r="I3097" s="463"/>
      <c r="J3097" s="463"/>
      <c r="K3097" s="466"/>
      <c r="L3097" s="3"/>
      <c r="Q3097" s="279" t="str">
        <f t="shared" ref="Q3097:Q3100" si="199">E3097</f>
        <v/>
      </c>
    </row>
    <row r="3098" spans="1:19" x14ac:dyDescent="0.25">
      <c r="A3098" s="18"/>
      <c r="B3098" s="194" t="s">
        <v>379</v>
      </c>
      <c r="C3098" s="196" t="s">
        <v>458</v>
      </c>
      <c r="D3098" s="31"/>
      <c r="E3098" s="462" t="str">
        <f>IF('11'!$AJ$17="","",'11'!$AJ$17)</f>
        <v/>
      </c>
      <c r="F3098" s="463"/>
      <c r="G3098" s="463"/>
      <c r="H3098" s="463"/>
      <c r="I3098" s="463"/>
      <c r="J3098" s="463"/>
      <c r="K3098" s="466"/>
      <c r="L3098" s="3"/>
      <c r="Q3098" s="279" t="str">
        <f t="shared" si="199"/>
        <v/>
      </c>
    </row>
    <row r="3099" spans="1:19" x14ac:dyDescent="0.25">
      <c r="A3099" s="18"/>
      <c r="B3099" s="194" t="s">
        <v>381</v>
      </c>
      <c r="C3099" s="196" t="s">
        <v>364</v>
      </c>
      <c r="D3099" s="31"/>
      <c r="E3099" s="462" t="str">
        <f>IF('11'!$AJ$20="","",'11'!$AJ$20)</f>
        <v/>
      </c>
      <c r="F3099" s="463"/>
      <c r="G3099" s="463"/>
      <c r="H3099" s="463"/>
      <c r="I3099" s="463"/>
      <c r="J3099" s="463"/>
      <c r="K3099" s="466"/>
      <c r="L3099" s="3"/>
      <c r="Q3099" s="279" t="str">
        <f t="shared" si="199"/>
        <v/>
      </c>
    </row>
    <row r="3100" spans="1:19" x14ac:dyDescent="0.25">
      <c r="A3100" s="18"/>
      <c r="B3100" s="194" t="s">
        <v>382</v>
      </c>
      <c r="C3100" s="196" t="s">
        <v>366</v>
      </c>
      <c r="D3100" s="31"/>
      <c r="E3100" s="462" t="str">
        <f>IF('11'!$AJ$23="","",'11'!$AJ$23)</f>
        <v/>
      </c>
      <c r="F3100" s="463"/>
      <c r="G3100" s="463"/>
      <c r="H3100" s="463"/>
      <c r="I3100" s="463"/>
      <c r="J3100" s="463"/>
      <c r="K3100" s="466"/>
      <c r="L3100" s="3"/>
      <c r="Q3100" s="279" t="str">
        <f t="shared" si="199"/>
        <v/>
      </c>
    </row>
    <row r="3101" spans="1:19" s="268" customFormat="1" ht="8.25" x14ac:dyDescent="0.15">
      <c r="A3101" s="266"/>
      <c r="B3101" s="266"/>
      <c r="C3101" s="266"/>
      <c r="D3101" s="266"/>
      <c r="E3101" s="266"/>
      <c r="F3101" s="266"/>
      <c r="G3101" s="266"/>
      <c r="H3101" s="266"/>
      <c r="I3101" s="266"/>
      <c r="J3101" s="266"/>
      <c r="K3101" s="266"/>
      <c r="L3101" s="267"/>
      <c r="P3101" s="277"/>
      <c r="Q3101" s="277"/>
      <c r="R3101" s="277"/>
      <c r="S3101" s="277"/>
    </row>
    <row r="3102" spans="1:19" x14ac:dyDescent="0.25">
      <c r="A3102" s="18"/>
      <c r="B3102" s="121">
        <v>12</v>
      </c>
      <c r="C3102" s="115" t="s">
        <v>384</v>
      </c>
      <c r="D3102" s="185"/>
      <c r="E3102" s="189"/>
      <c r="F3102" s="189"/>
      <c r="G3102" s="189"/>
      <c r="H3102" s="189"/>
      <c r="I3102" s="189"/>
      <c r="J3102" s="189"/>
      <c r="K3102" s="189"/>
      <c r="L3102" s="3"/>
    </row>
    <row r="3103" spans="1:19" x14ac:dyDescent="0.25">
      <c r="A3103" s="18"/>
      <c r="B3103" s="194" t="s">
        <v>385</v>
      </c>
      <c r="C3103" s="196" t="s">
        <v>459</v>
      </c>
      <c r="D3103" s="31"/>
      <c r="E3103" s="462" t="str">
        <f>IF('12'!$AJ$8="","",'12'!$AJ$8)</f>
        <v/>
      </c>
      <c r="F3103" s="463"/>
      <c r="G3103" s="463"/>
      <c r="H3103" s="463"/>
      <c r="I3103" s="463"/>
      <c r="J3103" s="463"/>
      <c r="K3103" s="466"/>
      <c r="L3103" s="3"/>
      <c r="Q3103" s="279" t="str">
        <f t="shared" ref="Q3103:Q3109" si="200">E3103</f>
        <v/>
      </c>
    </row>
    <row r="3104" spans="1:19" x14ac:dyDescent="0.25">
      <c r="A3104" s="18"/>
      <c r="B3104" s="194" t="s">
        <v>387</v>
      </c>
      <c r="C3104" s="196" t="s">
        <v>460</v>
      </c>
      <c r="D3104" s="31"/>
      <c r="E3104" s="462" t="str">
        <f>IF('12'!$AJ$11="","",'12'!$AJ$11)</f>
        <v/>
      </c>
      <c r="F3104" s="463"/>
      <c r="G3104" s="463"/>
      <c r="H3104" s="463"/>
      <c r="I3104" s="463"/>
      <c r="J3104" s="463"/>
      <c r="K3104" s="466"/>
      <c r="L3104" s="3"/>
      <c r="Q3104" s="279" t="str">
        <f t="shared" si="200"/>
        <v/>
      </c>
    </row>
    <row r="3105" spans="1:19" x14ac:dyDescent="0.25">
      <c r="A3105" s="18"/>
      <c r="B3105" s="194" t="s">
        <v>389</v>
      </c>
      <c r="C3105" s="196" t="s">
        <v>454</v>
      </c>
      <c r="D3105" s="31"/>
      <c r="E3105" s="462" t="str">
        <f>IF('12'!$AJ$14="","",'12'!$AJ$14)</f>
        <v/>
      </c>
      <c r="F3105" s="463"/>
      <c r="G3105" s="463"/>
      <c r="H3105" s="463"/>
      <c r="I3105" s="463"/>
      <c r="J3105" s="463"/>
      <c r="K3105" s="466"/>
      <c r="L3105" s="3"/>
      <c r="Q3105" s="279" t="str">
        <f t="shared" si="200"/>
        <v/>
      </c>
    </row>
    <row r="3106" spans="1:19" x14ac:dyDescent="0.25">
      <c r="A3106" s="18"/>
      <c r="B3106" s="194" t="s">
        <v>391</v>
      </c>
      <c r="C3106" s="196" t="s">
        <v>455</v>
      </c>
      <c r="D3106" s="31"/>
      <c r="E3106" s="462" t="str">
        <f>IF('12'!$AJ$17="","",'12'!$AJ$17)</f>
        <v/>
      </c>
      <c r="F3106" s="463"/>
      <c r="G3106" s="463"/>
      <c r="H3106" s="463"/>
      <c r="I3106" s="463"/>
      <c r="J3106" s="463"/>
      <c r="K3106" s="466"/>
      <c r="L3106" s="3"/>
      <c r="Q3106" s="279" t="str">
        <f t="shared" si="200"/>
        <v/>
      </c>
    </row>
    <row r="3107" spans="1:19" x14ac:dyDescent="0.25">
      <c r="A3107" s="18"/>
      <c r="B3107" s="194" t="s">
        <v>393</v>
      </c>
      <c r="C3107" s="196" t="s">
        <v>364</v>
      </c>
      <c r="D3107" s="31"/>
      <c r="E3107" s="462" t="str">
        <f>IF('12'!$AJ$20="","",'12'!$AJ$20)</f>
        <v/>
      </c>
      <c r="F3107" s="463"/>
      <c r="G3107" s="463"/>
      <c r="H3107" s="463"/>
      <c r="I3107" s="463"/>
      <c r="J3107" s="463"/>
      <c r="K3107" s="466"/>
      <c r="L3107" s="3"/>
      <c r="Q3107" s="279" t="str">
        <f t="shared" si="200"/>
        <v/>
      </c>
    </row>
    <row r="3108" spans="1:19" x14ac:dyDescent="0.25">
      <c r="A3108" s="18"/>
      <c r="B3108" s="194" t="s">
        <v>394</v>
      </c>
      <c r="C3108" s="196" t="s">
        <v>461</v>
      </c>
      <c r="D3108" s="31"/>
      <c r="E3108" s="462" t="str">
        <f>IF('12'!$AJ$23="","",'12'!$AJ$23)</f>
        <v/>
      </c>
      <c r="F3108" s="463"/>
      <c r="G3108" s="463"/>
      <c r="H3108" s="463"/>
      <c r="I3108" s="463"/>
      <c r="J3108" s="463"/>
      <c r="K3108" s="466"/>
      <c r="L3108" s="3"/>
      <c r="Q3108" s="279" t="str">
        <f t="shared" si="200"/>
        <v/>
      </c>
    </row>
    <row r="3109" spans="1:19" x14ac:dyDescent="0.25">
      <c r="A3109" s="18"/>
      <c r="B3109" s="194" t="s">
        <v>396</v>
      </c>
      <c r="C3109" s="196" t="s">
        <v>462</v>
      </c>
      <c r="D3109" s="31"/>
      <c r="E3109" s="462" t="str">
        <f>IF('12'!$AJ$26="","",'12'!$AJ$26)</f>
        <v/>
      </c>
      <c r="F3109" s="463"/>
      <c r="G3109" s="463"/>
      <c r="H3109" s="463"/>
      <c r="I3109" s="463"/>
      <c r="J3109" s="463"/>
      <c r="K3109" s="466"/>
      <c r="L3109" s="3"/>
      <c r="Q3109" s="279" t="str">
        <f t="shared" si="200"/>
        <v/>
      </c>
    </row>
    <row r="3110" spans="1:19" s="268" customFormat="1" ht="8.25" x14ac:dyDescent="0.15">
      <c r="A3110" s="266"/>
      <c r="B3110" s="266"/>
      <c r="C3110" s="266"/>
      <c r="D3110" s="266"/>
      <c r="E3110" s="266"/>
      <c r="F3110" s="266"/>
      <c r="G3110" s="266"/>
      <c r="H3110" s="266"/>
      <c r="I3110" s="266"/>
      <c r="J3110" s="266"/>
      <c r="K3110" s="266"/>
      <c r="L3110" s="267"/>
      <c r="P3110" s="277"/>
      <c r="Q3110" s="277"/>
      <c r="R3110" s="277"/>
      <c r="S3110" s="277"/>
    </row>
    <row r="3111" spans="1:19" x14ac:dyDescent="0.25">
      <c r="A3111" s="18"/>
      <c r="B3111" s="121">
        <v>13</v>
      </c>
      <c r="C3111" s="115" t="s">
        <v>463</v>
      </c>
      <c r="D3111" s="185"/>
      <c r="E3111" s="189"/>
      <c r="F3111" s="189"/>
      <c r="G3111" s="189"/>
      <c r="H3111" s="189"/>
      <c r="I3111" s="189"/>
      <c r="J3111" s="189"/>
      <c r="K3111" s="189"/>
      <c r="L3111" s="3"/>
    </row>
    <row r="3112" spans="1:19" x14ac:dyDescent="0.25">
      <c r="A3112" s="18"/>
      <c r="B3112" s="194" t="s">
        <v>400</v>
      </c>
      <c r="C3112" s="196" t="s">
        <v>481</v>
      </c>
      <c r="D3112" s="31"/>
      <c r="E3112" s="462" t="str">
        <f>IF('13'!$AJ$8="","",'13'!$AJ$8)</f>
        <v/>
      </c>
      <c r="F3112" s="463"/>
      <c r="G3112" s="463"/>
      <c r="H3112" s="463"/>
      <c r="I3112" s="463"/>
      <c r="J3112" s="463"/>
      <c r="K3112" s="466"/>
      <c r="L3112" s="3"/>
      <c r="Q3112" s="279" t="str">
        <f t="shared" ref="Q3112:Q3115" si="201">E3112</f>
        <v/>
      </c>
    </row>
    <row r="3113" spans="1:19" x14ac:dyDescent="0.25">
      <c r="A3113" s="18"/>
      <c r="B3113" s="194" t="s">
        <v>402</v>
      </c>
      <c r="C3113" s="196" t="s">
        <v>465</v>
      </c>
      <c r="D3113" s="31"/>
      <c r="E3113" s="462" t="str">
        <f>IF('13'!$AJ$11="","",'13'!$AJ$11)</f>
        <v/>
      </c>
      <c r="F3113" s="463"/>
      <c r="G3113" s="463"/>
      <c r="H3113" s="463"/>
      <c r="I3113" s="463"/>
      <c r="J3113" s="463"/>
      <c r="K3113" s="466"/>
      <c r="L3113" s="3"/>
      <c r="Q3113" s="279" t="str">
        <f t="shared" si="201"/>
        <v/>
      </c>
    </row>
    <row r="3114" spans="1:19" x14ac:dyDescent="0.25">
      <c r="A3114" s="18"/>
      <c r="B3114" s="194" t="s">
        <v>404</v>
      </c>
      <c r="C3114" s="196" t="s">
        <v>454</v>
      </c>
      <c r="D3114" s="31"/>
      <c r="E3114" s="462" t="str">
        <f>IF('13'!$AJ$14="","",'13'!$AJ$14)</f>
        <v/>
      </c>
      <c r="F3114" s="463"/>
      <c r="G3114" s="463"/>
      <c r="H3114" s="463"/>
      <c r="I3114" s="463"/>
      <c r="J3114" s="463"/>
      <c r="K3114" s="466"/>
      <c r="L3114" s="3"/>
      <c r="Q3114" s="279" t="str">
        <f t="shared" si="201"/>
        <v/>
      </c>
    </row>
    <row r="3115" spans="1:19" x14ac:dyDescent="0.25">
      <c r="A3115" s="18"/>
      <c r="B3115" s="194" t="s">
        <v>407</v>
      </c>
      <c r="C3115" s="196" t="s">
        <v>455</v>
      </c>
      <c r="D3115" s="31"/>
      <c r="E3115" s="462" t="str">
        <f>IF('13'!$AJ$17="","",'13'!$AJ$17)</f>
        <v/>
      </c>
      <c r="F3115" s="463"/>
      <c r="G3115" s="463"/>
      <c r="H3115" s="463"/>
      <c r="I3115" s="463"/>
      <c r="J3115" s="463"/>
      <c r="K3115" s="466"/>
      <c r="L3115" s="3"/>
      <c r="Q3115" s="279" t="str">
        <f t="shared" si="201"/>
        <v/>
      </c>
    </row>
    <row r="3116" spans="1:19" s="268" customFormat="1" ht="8.25" x14ac:dyDescent="0.15">
      <c r="A3116" s="266"/>
      <c r="B3116" s="266"/>
      <c r="C3116" s="266"/>
      <c r="D3116" s="266"/>
      <c r="E3116" s="266"/>
      <c r="F3116" s="266"/>
      <c r="G3116" s="266"/>
      <c r="H3116" s="266"/>
      <c r="I3116" s="266"/>
      <c r="J3116" s="266"/>
      <c r="K3116" s="266"/>
      <c r="L3116" s="267"/>
      <c r="P3116" s="277"/>
      <c r="Q3116" s="277"/>
      <c r="R3116" s="277"/>
      <c r="S3116" s="277"/>
    </row>
    <row r="3117" spans="1:19" x14ac:dyDescent="0.25">
      <c r="A3117" s="18"/>
      <c r="B3117" s="121">
        <v>14</v>
      </c>
      <c r="C3117" s="115" t="s">
        <v>409</v>
      </c>
      <c r="D3117" s="185"/>
      <c r="E3117" s="189"/>
      <c r="F3117" s="189"/>
      <c r="G3117" s="189"/>
      <c r="H3117" s="189"/>
      <c r="I3117" s="189"/>
      <c r="J3117" s="189"/>
      <c r="K3117" s="189"/>
      <c r="L3117" s="3"/>
    </row>
    <row r="3118" spans="1:19" x14ac:dyDescent="0.25">
      <c r="A3118" s="18"/>
      <c r="B3118" s="194" t="s">
        <v>410</v>
      </c>
      <c r="C3118" s="196" t="s">
        <v>460</v>
      </c>
      <c r="D3118" s="31"/>
      <c r="E3118" s="462" t="str">
        <f>IF('14'!$AJ$8="","",'14'!$AJ$8)</f>
        <v/>
      </c>
      <c r="F3118" s="463"/>
      <c r="G3118" s="463"/>
      <c r="H3118" s="463"/>
      <c r="I3118" s="463"/>
      <c r="J3118" s="463"/>
      <c r="K3118" s="466"/>
      <c r="L3118" s="3"/>
      <c r="Q3118" s="279" t="str">
        <f t="shared" ref="Q3118:Q3120" si="202">E3118</f>
        <v/>
      </c>
    </row>
    <row r="3119" spans="1:19" x14ac:dyDescent="0.25">
      <c r="A3119" s="18"/>
      <c r="B3119" s="194" t="s">
        <v>411</v>
      </c>
      <c r="C3119" s="196" t="s">
        <v>454</v>
      </c>
      <c r="D3119" s="31"/>
      <c r="E3119" s="462" t="str">
        <f>IF('14'!$AJ$11="","",'14'!$AJ$11)</f>
        <v/>
      </c>
      <c r="F3119" s="463"/>
      <c r="G3119" s="463"/>
      <c r="H3119" s="463"/>
      <c r="I3119" s="463"/>
      <c r="J3119" s="463"/>
      <c r="K3119" s="466"/>
      <c r="L3119" s="3"/>
      <c r="Q3119" s="279" t="str">
        <f t="shared" si="202"/>
        <v/>
      </c>
    </row>
    <row r="3120" spans="1:19" x14ac:dyDescent="0.25">
      <c r="A3120" s="18"/>
      <c r="B3120" s="194" t="s">
        <v>413</v>
      </c>
      <c r="C3120" s="196" t="s">
        <v>455</v>
      </c>
      <c r="D3120" s="31"/>
      <c r="E3120" s="462" t="str">
        <f>IF('14'!$AJ$14="","",'14'!$AJ$14)</f>
        <v/>
      </c>
      <c r="F3120" s="463"/>
      <c r="G3120" s="463"/>
      <c r="H3120" s="463"/>
      <c r="I3120" s="463"/>
      <c r="J3120" s="463"/>
      <c r="K3120" s="466"/>
      <c r="L3120" s="3"/>
      <c r="Q3120" s="279" t="str">
        <f t="shared" si="202"/>
        <v/>
      </c>
    </row>
    <row r="3121" spans="1:19" x14ac:dyDescent="0.25">
      <c r="B3121" s="77"/>
      <c r="C3121" s="3"/>
      <c r="D3121" s="3"/>
      <c r="E3121" s="282"/>
      <c r="F3121" s="282"/>
      <c r="G3121" s="282"/>
      <c r="H3121" s="282"/>
      <c r="I3121" s="282"/>
      <c r="J3121" s="282"/>
      <c r="K3121" s="282"/>
      <c r="L3121" s="3"/>
    </row>
    <row r="3122" spans="1:19" ht="15.75" thickBot="1" x14ac:dyDescent="0.3">
      <c r="A3122" s="111"/>
      <c r="B3122" s="469" t="str">
        <f>CONCATENATE("Surveillance system report: ",'1'!$D$13)</f>
        <v xml:space="preserve">Surveillance system report: </v>
      </c>
      <c r="C3122" s="469"/>
      <c r="D3122" s="469"/>
      <c r="E3122" s="469"/>
      <c r="F3122" s="469"/>
      <c r="G3122" s="469"/>
      <c r="H3122" s="469"/>
      <c r="I3122" s="469"/>
      <c r="J3122" s="469"/>
      <c r="K3122" s="469"/>
      <c r="L3122" s="3"/>
    </row>
    <row r="3123" spans="1:19" s="268" customFormat="1" x14ac:dyDescent="0.15">
      <c r="A3123" s="266"/>
      <c r="B3123" s="465" t="str">
        <f>CONCATENATE("Surveillance component: ",$B$59)</f>
        <v xml:space="preserve">Surveillance component: </v>
      </c>
      <c r="C3123" s="465"/>
      <c r="D3123" s="465"/>
      <c r="E3123" s="465"/>
      <c r="F3123" s="465"/>
      <c r="G3123" s="465"/>
      <c r="H3123" s="465"/>
      <c r="I3123" s="465"/>
      <c r="J3123" s="465"/>
      <c r="K3123" s="465"/>
      <c r="L3123" s="465"/>
      <c r="P3123" s="277"/>
      <c r="Q3123" s="277"/>
      <c r="R3123" s="277"/>
      <c r="S3123" s="277"/>
    </row>
    <row r="3124" spans="1:19" ht="15" customHeight="1" x14ac:dyDescent="0.25">
      <c r="A3124" s="111"/>
      <c r="B3124" s="121">
        <v>3</v>
      </c>
      <c r="C3124" s="115" t="s">
        <v>137</v>
      </c>
      <c r="D3124" s="189"/>
      <c r="E3124" s="88"/>
      <c r="F3124" s="189"/>
      <c r="G3124" s="189"/>
      <c r="H3124" s="189"/>
      <c r="I3124" s="189"/>
      <c r="J3124" s="189"/>
      <c r="K3124" s="189"/>
      <c r="L3124" s="3"/>
    </row>
    <row r="3125" spans="1:19" x14ac:dyDescent="0.25">
      <c r="A3125" s="18"/>
      <c r="B3125" s="194" t="s">
        <v>138</v>
      </c>
      <c r="C3125" s="195" t="s">
        <v>11</v>
      </c>
      <c r="D3125" s="31"/>
      <c r="E3125" s="462" t="str">
        <f>IF('3'!$AK$8="","",'3'!$AK$8)</f>
        <v/>
      </c>
      <c r="F3125" s="463"/>
      <c r="G3125" s="463"/>
      <c r="H3125" s="464" t="str">
        <f>IF('3'!$AK$10="","",'3'!$AK$10)</f>
        <v/>
      </c>
      <c r="I3125" s="464"/>
      <c r="J3125" s="464"/>
      <c r="K3125" s="464"/>
      <c r="L3125" s="3"/>
      <c r="P3125" s="43" t="str">
        <f>H3125</f>
        <v/>
      </c>
      <c r="Q3125" s="278"/>
      <c r="R3125" s="279" t="str">
        <f>H3125</f>
        <v/>
      </c>
    </row>
    <row r="3126" spans="1:19" x14ac:dyDescent="0.25">
      <c r="A3126" s="18"/>
      <c r="B3126" s="194" t="s">
        <v>164</v>
      </c>
      <c r="C3126" s="195" t="s">
        <v>90</v>
      </c>
      <c r="D3126" s="31"/>
      <c r="E3126" s="462" t="str">
        <f>IF('3'!$AK$13="","",'3'!$AK$13)</f>
        <v/>
      </c>
      <c r="F3126" s="463"/>
      <c r="G3126" s="463"/>
      <c r="H3126" s="464" t="str">
        <f>IF('3'!$AK$15="","",'3'!$AK$15)</f>
        <v/>
      </c>
      <c r="I3126" s="464"/>
      <c r="J3126" s="464"/>
      <c r="K3126" s="464"/>
      <c r="L3126" s="3"/>
      <c r="Q3126" s="278"/>
      <c r="R3126" s="279" t="str">
        <f>H3126</f>
        <v/>
      </c>
    </row>
    <row r="3127" spans="1:19" s="119" customFormat="1" x14ac:dyDescent="0.2">
      <c r="A3127" s="113"/>
      <c r="B3127" s="194" t="s">
        <v>212</v>
      </c>
      <c r="C3127" s="195" t="s">
        <v>91</v>
      </c>
      <c r="D3127" s="71"/>
      <c r="E3127" s="462" t="str">
        <f>IF('3'!$AK$18="","",'3'!$AK$18)</f>
        <v/>
      </c>
      <c r="F3127" s="463"/>
      <c r="G3127" s="463"/>
      <c r="H3127" s="464" t="str">
        <f>IF('3'!$AK$20="","",'3'!$AK$20)</f>
        <v/>
      </c>
      <c r="I3127" s="464"/>
      <c r="J3127" s="464"/>
      <c r="K3127" s="464"/>
      <c r="L3127" s="77"/>
      <c r="P3127" s="281"/>
      <c r="Q3127" s="278"/>
      <c r="R3127" s="279" t="str">
        <f>H3127</f>
        <v/>
      </c>
      <c r="S3127" s="281"/>
    </row>
    <row r="3128" spans="1:19" s="119" customFormat="1" x14ac:dyDescent="0.2">
      <c r="A3128" s="113"/>
      <c r="B3128" s="194" t="s">
        <v>215</v>
      </c>
      <c r="C3128" s="195" t="s">
        <v>213</v>
      </c>
      <c r="D3128" s="71"/>
      <c r="E3128" s="462" t="str">
        <f>IF('3'!$AK$23="","",'3'!$AK$23)</f>
        <v/>
      </c>
      <c r="F3128" s="463"/>
      <c r="G3128" s="463"/>
      <c r="H3128" s="463"/>
      <c r="I3128" s="463"/>
      <c r="J3128" s="463"/>
      <c r="K3128" s="466"/>
      <c r="L3128" s="77"/>
      <c r="P3128" s="281"/>
      <c r="Q3128" s="279" t="str">
        <f>E3128</f>
        <v/>
      </c>
      <c r="R3128" s="281"/>
      <c r="S3128" s="281"/>
    </row>
    <row r="3129" spans="1:19" s="119" customFormat="1" x14ac:dyDescent="0.2">
      <c r="A3129" s="113"/>
      <c r="B3129" s="194" t="s">
        <v>216</v>
      </c>
      <c r="C3129" s="195" t="s">
        <v>426</v>
      </c>
      <c r="D3129" s="71"/>
      <c r="E3129" s="462" t="str">
        <f>IF('3'!$AK$26="","",'3'!$AK$26)</f>
        <v/>
      </c>
      <c r="F3129" s="463"/>
      <c r="G3129" s="463"/>
      <c r="H3129" s="463"/>
      <c r="I3129" s="463"/>
      <c r="J3129" s="463"/>
      <c r="K3129" s="466"/>
      <c r="L3129" s="77"/>
      <c r="P3129" s="281"/>
      <c r="Q3129" s="279" t="str">
        <f>E3129</f>
        <v/>
      </c>
      <c r="R3129" s="281"/>
      <c r="S3129" s="281"/>
    </row>
    <row r="3130" spans="1:19" x14ac:dyDescent="0.25">
      <c r="A3130" s="18"/>
      <c r="B3130" s="194" t="s">
        <v>219</v>
      </c>
      <c r="C3130" s="195" t="s">
        <v>217</v>
      </c>
      <c r="D3130" s="31"/>
      <c r="E3130" s="462" t="str">
        <f>IF('3'!$AK$29="","",'3'!$AK$29)</f>
        <v/>
      </c>
      <c r="F3130" s="463"/>
      <c r="G3130" s="463"/>
      <c r="H3130" s="463"/>
      <c r="I3130" s="463"/>
      <c r="J3130" s="463"/>
      <c r="K3130" s="466"/>
      <c r="L3130" s="3"/>
      <c r="Q3130" s="279" t="str">
        <f>E3130</f>
        <v/>
      </c>
    </row>
    <row r="3131" spans="1:19" s="119" customFormat="1" x14ac:dyDescent="0.2">
      <c r="A3131" s="113"/>
      <c r="B3131" s="194" t="s">
        <v>803</v>
      </c>
      <c r="C3131" s="195" t="s">
        <v>220</v>
      </c>
      <c r="D3131" s="71"/>
      <c r="E3131" s="462" t="str">
        <f>IF('3'!$AK$33="","",'3'!$AK$33)</f>
        <v/>
      </c>
      <c r="F3131" s="463"/>
      <c r="G3131" s="463"/>
      <c r="H3131" s="463"/>
      <c r="I3131" s="463"/>
      <c r="J3131" s="463"/>
      <c r="K3131" s="466"/>
      <c r="L3131" s="77"/>
      <c r="P3131" s="281"/>
      <c r="Q3131" s="279" t="str">
        <f>E3131</f>
        <v/>
      </c>
      <c r="R3131" s="281"/>
      <c r="S3131" s="281"/>
    </row>
    <row r="3132" spans="1:19" s="268" customFormat="1" ht="8.25" x14ac:dyDescent="0.15">
      <c r="A3132" s="266"/>
      <c r="B3132" s="266"/>
      <c r="C3132" s="266"/>
      <c r="D3132" s="266"/>
      <c r="E3132" s="266"/>
      <c r="F3132" s="266"/>
      <c r="G3132" s="266"/>
      <c r="H3132" s="266"/>
      <c r="I3132" s="266"/>
      <c r="J3132" s="266"/>
      <c r="K3132" s="266"/>
      <c r="L3132" s="267"/>
      <c r="P3132" s="277"/>
      <c r="Q3132" s="277"/>
      <c r="R3132" s="277"/>
      <c r="S3132" s="277"/>
    </row>
    <row r="3133" spans="1:19" x14ac:dyDescent="0.25">
      <c r="A3133" s="18"/>
      <c r="B3133" s="121">
        <v>4</v>
      </c>
      <c r="C3133" s="115" t="s">
        <v>221</v>
      </c>
      <c r="D3133" s="185"/>
      <c r="E3133" s="189"/>
      <c r="F3133" s="189"/>
      <c r="G3133" s="189"/>
      <c r="H3133" s="189"/>
      <c r="I3133" s="189"/>
      <c r="J3133" s="189"/>
      <c r="K3133" s="189"/>
      <c r="L3133" s="3"/>
    </row>
    <row r="3134" spans="1:19" x14ac:dyDescent="0.25">
      <c r="A3134" s="18"/>
      <c r="B3134" s="194" t="s">
        <v>222</v>
      </c>
      <c r="C3134" s="195" t="s">
        <v>223</v>
      </c>
      <c r="D3134" s="31"/>
      <c r="E3134" s="462" t="str">
        <f>IF('4'!$AK$8="","",'4'!$AK$8)</f>
        <v/>
      </c>
      <c r="F3134" s="463"/>
      <c r="G3134" s="463"/>
      <c r="H3134" s="463"/>
      <c r="I3134" s="463"/>
      <c r="J3134" s="463"/>
      <c r="K3134" s="466"/>
      <c r="L3134" s="3"/>
      <c r="Q3134" s="279" t="str">
        <f>E3134</f>
        <v/>
      </c>
    </row>
    <row r="3135" spans="1:19" x14ac:dyDescent="0.25">
      <c r="A3135" s="18"/>
      <c r="B3135" s="194" t="s">
        <v>226</v>
      </c>
      <c r="C3135" s="195" t="s">
        <v>224</v>
      </c>
      <c r="D3135" s="31"/>
      <c r="E3135" s="462" t="str">
        <f>IF('4'!$AK$11="","",'4'!$AK$11)</f>
        <v/>
      </c>
      <c r="F3135" s="463"/>
      <c r="G3135" s="463"/>
      <c r="H3135" s="463"/>
      <c r="I3135" s="463"/>
      <c r="J3135" s="463"/>
      <c r="K3135" s="466"/>
      <c r="L3135" s="3"/>
      <c r="Q3135" s="279" t="str">
        <f>E3135</f>
        <v/>
      </c>
    </row>
    <row r="3136" spans="1:19" x14ac:dyDescent="0.25">
      <c r="A3136" s="18"/>
      <c r="B3136" s="194" t="s">
        <v>225</v>
      </c>
      <c r="C3136" s="195" t="s">
        <v>227</v>
      </c>
      <c r="D3136" s="31"/>
      <c r="E3136" s="462" t="str">
        <f>IF('4'!$AK$14="","",'4'!$AK$14)</f>
        <v/>
      </c>
      <c r="F3136" s="463"/>
      <c r="G3136" s="463"/>
      <c r="H3136" s="463"/>
      <c r="I3136" s="463"/>
      <c r="J3136" s="463"/>
      <c r="K3136" s="466"/>
      <c r="L3136" s="3"/>
      <c r="Q3136" s="279" t="str">
        <f>E3136</f>
        <v/>
      </c>
    </row>
    <row r="3137" spans="1:19" x14ac:dyDescent="0.25">
      <c r="A3137" s="18"/>
      <c r="B3137" s="194" t="s">
        <v>228</v>
      </c>
      <c r="C3137" s="195" t="s">
        <v>229</v>
      </c>
      <c r="D3137" s="31"/>
      <c r="E3137" s="462" t="str">
        <f>IF('4'!$AK$17="","",'4'!$AK$17)</f>
        <v/>
      </c>
      <c r="F3137" s="463"/>
      <c r="G3137" s="463"/>
      <c r="H3137" s="463"/>
      <c r="I3137" s="463"/>
      <c r="J3137" s="463"/>
      <c r="K3137" s="466"/>
      <c r="L3137" s="3"/>
      <c r="Q3137" s="279" t="str">
        <f>E3137</f>
        <v/>
      </c>
    </row>
    <row r="3138" spans="1:19" x14ac:dyDescent="0.25">
      <c r="A3138" s="18"/>
      <c r="B3138" s="194" t="s">
        <v>230</v>
      </c>
      <c r="C3138" s="195" t="s">
        <v>427</v>
      </c>
      <c r="D3138" s="31"/>
      <c r="E3138" s="462" t="str">
        <f>IF('4'!$AK$20="","",'4'!$AK$20)</f>
        <v/>
      </c>
      <c r="F3138" s="463"/>
      <c r="G3138" s="463"/>
      <c r="H3138" s="463"/>
      <c r="I3138" s="463"/>
      <c r="J3138" s="463"/>
      <c r="K3138" s="466"/>
      <c r="L3138" s="3"/>
      <c r="Q3138" s="279" t="str">
        <f>E3138</f>
        <v/>
      </c>
    </row>
    <row r="3139" spans="1:19" s="268" customFormat="1" ht="8.25" x14ac:dyDescent="0.15">
      <c r="A3139" s="266"/>
      <c r="B3139" s="266"/>
      <c r="C3139" s="266"/>
      <c r="D3139" s="266"/>
      <c r="E3139" s="266"/>
      <c r="F3139" s="266"/>
      <c r="G3139" s="266"/>
      <c r="H3139" s="266"/>
      <c r="I3139" s="266"/>
      <c r="J3139" s="266"/>
      <c r="K3139" s="266"/>
      <c r="L3139" s="267"/>
      <c r="P3139" s="277"/>
      <c r="Q3139" s="277"/>
      <c r="R3139" s="277"/>
      <c r="S3139" s="277"/>
    </row>
    <row r="3140" spans="1:19" x14ac:dyDescent="0.25">
      <c r="A3140" s="18"/>
      <c r="B3140" s="121">
        <v>5</v>
      </c>
      <c r="C3140" s="115" t="s">
        <v>231</v>
      </c>
      <c r="D3140" s="201">
        <f>FormControl!C3215</f>
        <v>0</v>
      </c>
      <c r="E3140" s="270">
        <f>FormControl!$U$154</f>
        <v>0</v>
      </c>
      <c r="F3140" s="189"/>
      <c r="G3140" s="189"/>
      <c r="H3140" s="189"/>
      <c r="I3140" s="189"/>
      <c r="J3140" s="189"/>
      <c r="K3140" s="189"/>
      <c r="L3140" s="3"/>
    </row>
    <row r="3141" spans="1:19" x14ac:dyDescent="0.25">
      <c r="A3141" s="18"/>
      <c r="B3141" s="123"/>
      <c r="C3141" s="118" t="s">
        <v>595</v>
      </c>
      <c r="D3141" s="192"/>
      <c r="E3141" s="192"/>
      <c r="F3141" s="192"/>
      <c r="G3141" s="192"/>
      <c r="H3141" s="192"/>
      <c r="I3141" s="192"/>
      <c r="J3141" s="192"/>
      <c r="K3141" s="192"/>
      <c r="L3141" s="3"/>
    </row>
    <row r="3142" spans="1:19" x14ac:dyDescent="0.25">
      <c r="A3142" s="18"/>
      <c r="B3142" s="194" t="s">
        <v>233</v>
      </c>
      <c r="C3142" s="196" t="s">
        <v>428</v>
      </c>
      <c r="D3142" s="31"/>
      <c r="E3142" s="462" t="str">
        <f>IF('5'!$AK$12="","",'5'!$AK$12)</f>
        <v/>
      </c>
      <c r="F3142" s="463"/>
      <c r="G3142" s="463"/>
      <c r="H3142" s="463"/>
      <c r="I3142" s="463"/>
      <c r="J3142" s="463"/>
      <c r="K3142" s="466"/>
      <c r="L3142" s="3"/>
      <c r="Q3142" s="279" t="str">
        <f t="shared" ref="Q3142:Q3147" si="203">E3142</f>
        <v/>
      </c>
    </row>
    <row r="3143" spans="1:19" ht="25.5" x14ac:dyDescent="0.25">
      <c r="A3143" s="18"/>
      <c r="B3143" s="194" t="s">
        <v>234</v>
      </c>
      <c r="C3143" s="196" t="s">
        <v>239</v>
      </c>
      <c r="D3143" s="31"/>
      <c r="E3143" s="462" t="str">
        <f>IF('5'!$AK$13="","",'5'!$AK$13)</f>
        <v/>
      </c>
      <c r="F3143" s="463"/>
      <c r="G3143" s="463"/>
      <c r="H3143" s="463"/>
      <c r="I3143" s="463"/>
      <c r="J3143" s="463"/>
      <c r="K3143" s="466"/>
      <c r="L3143" s="3"/>
      <c r="Q3143" s="279" t="str">
        <f t="shared" si="203"/>
        <v/>
      </c>
    </row>
    <row r="3144" spans="1:19" ht="25.5" x14ac:dyDescent="0.25">
      <c r="A3144" s="18"/>
      <c r="B3144" s="194" t="s">
        <v>235</v>
      </c>
      <c r="C3144" s="196" t="s">
        <v>240</v>
      </c>
      <c r="D3144" s="31"/>
      <c r="E3144" s="462" t="str">
        <f>IF('5'!$AK$14="","",'5'!$AK$14)</f>
        <v/>
      </c>
      <c r="F3144" s="463"/>
      <c r="G3144" s="463"/>
      <c r="H3144" s="463"/>
      <c r="I3144" s="463"/>
      <c r="J3144" s="463"/>
      <c r="K3144" s="466"/>
      <c r="L3144" s="3"/>
      <c r="Q3144" s="279" t="str">
        <f t="shared" si="203"/>
        <v/>
      </c>
    </row>
    <row r="3145" spans="1:19" x14ac:dyDescent="0.25">
      <c r="A3145" s="18"/>
      <c r="B3145" s="194" t="s">
        <v>236</v>
      </c>
      <c r="C3145" s="196" t="s">
        <v>241</v>
      </c>
      <c r="D3145" s="31"/>
      <c r="E3145" s="462" t="str">
        <f>IF('5'!$AK$15="","",'5'!$AK$15)</f>
        <v/>
      </c>
      <c r="F3145" s="463"/>
      <c r="G3145" s="463"/>
      <c r="H3145" s="463"/>
      <c r="I3145" s="463"/>
      <c r="J3145" s="463"/>
      <c r="K3145" s="466"/>
      <c r="L3145" s="3"/>
      <c r="Q3145" s="279" t="str">
        <f t="shared" si="203"/>
        <v/>
      </c>
    </row>
    <row r="3146" spans="1:19" x14ac:dyDescent="0.25">
      <c r="A3146" s="18"/>
      <c r="B3146" s="194" t="s">
        <v>237</v>
      </c>
      <c r="C3146" s="196" t="s">
        <v>242</v>
      </c>
      <c r="D3146" s="31"/>
      <c r="E3146" s="462" t="str">
        <f>IF('5'!$AK$16="","",'5'!$AK$16)</f>
        <v/>
      </c>
      <c r="F3146" s="463"/>
      <c r="G3146" s="463"/>
      <c r="H3146" s="463"/>
      <c r="I3146" s="463"/>
      <c r="J3146" s="463"/>
      <c r="K3146" s="466"/>
      <c r="L3146" s="3"/>
      <c r="Q3146" s="279" t="str">
        <f t="shared" si="203"/>
        <v/>
      </c>
    </row>
    <row r="3147" spans="1:19" x14ac:dyDescent="0.25">
      <c r="A3147" s="18"/>
      <c r="B3147" s="194" t="s">
        <v>238</v>
      </c>
      <c r="C3147" s="196" t="s">
        <v>243</v>
      </c>
      <c r="D3147" s="31"/>
      <c r="E3147" s="462" t="str">
        <f>IF('5'!$AK$17="","",'5'!$AK$17)</f>
        <v/>
      </c>
      <c r="F3147" s="463"/>
      <c r="G3147" s="463"/>
      <c r="H3147" s="463"/>
      <c r="I3147" s="463"/>
      <c r="J3147" s="463"/>
      <c r="K3147" s="466"/>
      <c r="L3147" s="3"/>
      <c r="Q3147" s="279" t="str">
        <f t="shared" si="203"/>
        <v/>
      </c>
    </row>
    <row r="3148" spans="1:19" x14ac:dyDescent="0.25">
      <c r="A3148" s="18"/>
      <c r="B3148" s="123"/>
      <c r="C3148" s="118" t="s">
        <v>245</v>
      </c>
      <c r="D3148" s="192"/>
      <c r="E3148" s="192"/>
      <c r="F3148" s="192"/>
      <c r="G3148" s="192"/>
      <c r="H3148" s="192"/>
      <c r="I3148" s="192"/>
      <c r="J3148" s="192"/>
      <c r="K3148" s="192"/>
      <c r="L3148" s="3"/>
    </row>
    <row r="3149" spans="1:19" x14ac:dyDescent="0.25">
      <c r="A3149" s="18"/>
      <c r="B3149" s="194" t="s">
        <v>233</v>
      </c>
      <c r="C3149" s="196" t="s">
        <v>428</v>
      </c>
      <c r="D3149" s="31"/>
      <c r="E3149" s="462" t="str">
        <f>IF('5'!$AK$20="","",'5'!$AK$20)</f>
        <v/>
      </c>
      <c r="F3149" s="463"/>
      <c r="G3149" s="463"/>
      <c r="H3149" s="463"/>
      <c r="I3149" s="463"/>
      <c r="J3149" s="463"/>
      <c r="K3149" s="466"/>
      <c r="L3149" s="3"/>
      <c r="Q3149" s="279" t="str">
        <f t="shared" ref="Q3149:Q3154" si="204">E3149</f>
        <v/>
      </c>
    </row>
    <row r="3150" spans="1:19" ht="25.5" x14ac:dyDescent="0.25">
      <c r="A3150" s="18"/>
      <c r="B3150" s="194" t="s">
        <v>234</v>
      </c>
      <c r="C3150" s="196" t="s">
        <v>239</v>
      </c>
      <c r="D3150" s="31"/>
      <c r="E3150" s="462" t="str">
        <f>IF('5'!$AK$21="","",'5'!$AK$21)</f>
        <v/>
      </c>
      <c r="F3150" s="463"/>
      <c r="G3150" s="463"/>
      <c r="H3150" s="463"/>
      <c r="I3150" s="463"/>
      <c r="J3150" s="463"/>
      <c r="K3150" s="466"/>
      <c r="L3150" s="3"/>
      <c r="Q3150" s="279" t="str">
        <f t="shared" si="204"/>
        <v/>
      </c>
    </row>
    <row r="3151" spans="1:19" ht="25.5" x14ac:dyDescent="0.25">
      <c r="A3151" s="18"/>
      <c r="B3151" s="194" t="s">
        <v>235</v>
      </c>
      <c r="C3151" s="196" t="s">
        <v>240</v>
      </c>
      <c r="D3151" s="31"/>
      <c r="E3151" s="462" t="str">
        <f>IF('5'!$AK$22="","",'5'!$AK$22)</f>
        <v/>
      </c>
      <c r="F3151" s="463"/>
      <c r="G3151" s="463"/>
      <c r="H3151" s="463"/>
      <c r="I3151" s="463"/>
      <c r="J3151" s="463"/>
      <c r="K3151" s="466"/>
      <c r="L3151" s="3"/>
      <c r="Q3151" s="279" t="str">
        <f t="shared" si="204"/>
        <v/>
      </c>
    </row>
    <row r="3152" spans="1:19" x14ac:dyDescent="0.25">
      <c r="A3152" s="18"/>
      <c r="B3152" s="194" t="s">
        <v>236</v>
      </c>
      <c r="C3152" s="196" t="s">
        <v>241</v>
      </c>
      <c r="D3152" s="31"/>
      <c r="E3152" s="462" t="str">
        <f>IF('5'!$AK$23="","",'5'!$AK$23)</f>
        <v/>
      </c>
      <c r="F3152" s="463"/>
      <c r="G3152" s="463"/>
      <c r="H3152" s="463"/>
      <c r="I3152" s="463"/>
      <c r="J3152" s="463"/>
      <c r="K3152" s="466"/>
      <c r="L3152" s="3"/>
      <c r="Q3152" s="279" t="str">
        <f t="shared" si="204"/>
        <v/>
      </c>
    </row>
    <row r="3153" spans="1:17" x14ac:dyDescent="0.25">
      <c r="A3153" s="18"/>
      <c r="B3153" s="194" t="s">
        <v>237</v>
      </c>
      <c r="C3153" s="196" t="s">
        <v>242</v>
      </c>
      <c r="D3153" s="31"/>
      <c r="E3153" s="462" t="str">
        <f>IF('5'!$AK$24="","",'5'!$AK$24)</f>
        <v/>
      </c>
      <c r="F3153" s="463"/>
      <c r="G3153" s="463"/>
      <c r="H3153" s="463"/>
      <c r="I3153" s="463"/>
      <c r="J3153" s="463"/>
      <c r="K3153" s="466"/>
      <c r="L3153" s="3"/>
      <c r="Q3153" s="279" t="str">
        <f t="shared" si="204"/>
        <v/>
      </c>
    </row>
    <row r="3154" spans="1:17" x14ac:dyDescent="0.25">
      <c r="A3154" s="18"/>
      <c r="B3154" s="194" t="s">
        <v>238</v>
      </c>
      <c r="C3154" s="196" t="s">
        <v>243</v>
      </c>
      <c r="D3154" s="31"/>
      <c r="E3154" s="462" t="str">
        <f>IF('5'!$AK$25="","",'5'!$AK$25)</f>
        <v/>
      </c>
      <c r="F3154" s="463"/>
      <c r="G3154" s="463"/>
      <c r="H3154" s="463"/>
      <c r="I3154" s="463"/>
      <c r="J3154" s="463"/>
      <c r="K3154" s="466"/>
      <c r="L3154" s="3"/>
      <c r="Q3154" s="279" t="str">
        <f t="shared" si="204"/>
        <v/>
      </c>
    </row>
    <row r="3155" spans="1:17" x14ac:dyDescent="0.25">
      <c r="A3155" s="18"/>
      <c r="B3155" s="123"/>
      <c r="C3155" s="118" t="s">
        <v>246</v>
      </c>
      <c r="D3155" s="192"/>
      <c r="E3155" s="192"/>
      <c r="F3155" s="192"/>
      <c r="G3155" s="192"/>
      <c r="H3155" s="192"/>
      <c r="I3155" s="192"/>
      <c r="J3155" s="192"/>
      <c r="K3155" s="192"/>
      <c r="L3155" s="3"/>
    </row>
    <row r="3156" spans="1:17" x14ac:dyDescent="0.25">
      <c r="A3156" s="18"/>
      <c r="B3156" s="194" t="s">
        <v>233</v>
      </c>
      <c r="C3156" s="196" t="s">
        <v>428</v>
      </c>
      <c r="D3156" s="31"/>
      <c r="E3156" s="462" t="str">
        <f>IF('5'!$AK$28="","",'5'!$AK$28)</f>
        <v/>
      </c>
      <c r="F3156" s="463"/>
      <c r="G3156" s="463"/>
      <c r="H3156" s="463"/>
      <c r="I3156" s="463"/>
      <c r="J3156" s="463"/>
      <c r="K3156" s="466"/>
      <c r="L3156" s="3"/>
      <c r="Q3156" s="279" t="str">
        <f t="shared" ref="Q3156:Q3161" si="205">E3156</f>
        <v/>
      </c>
    </row>
    <row r="3157" spans="1:17" ht="25.5" x14ac:dyDescent="0.25">
      <c r="A3157" s="18"/>
      <c r="B3157" s="194" t="s">
        <v>234</v>
      </c>
      <c r="C3157" s="196" t="s">
        <v>239</v>
      </c>
      <c r="D3157" s="31"/>
      <c r="E3157" s="462" t="str">
        <f>IF('5'!$AK$29="","",'5'!$AK$29)</f>
        <v/>
      </c>
      <c r="F3157" s="463"/>
      <c r="G3157" s="463"/>
      <c r="H3157" s="463"/>
      <c r="I3157" s="463"/>
      <c r="J3157" s="463"/>
      <c r="K3157" s="466"/>
      <c r="L3157" s="3"/>
      <c r="Q3157" s="279" t="str">
        <f t="shared" si="205"/>
        <v/>
      </c>
    </row>
    <row r="3158" spans="1:17" ht="25.5" x14ac:dyDescent="0.25">
      <c r="A3158" s="18"/>
      <c r="B3158" s="194" t="s">
        <v>235</v>
      </c>
      <c r="C3158" s="196" t="s">
        <v>240</v>
      </c>
      <c r="D3158" s="31"/>
      <c r="E3158" s="462" t="str">
        <f>IF('5'!$AK$30="","",'5'!$AK$30)</f>
        <v/>
      </c>
      <c r="F3158" s="463"/>
      <c r="G3158" s="463"/>
      <c r="H3158" s="463"/>
      <c r="I3158" s="463"/>
      <c r="J3158" s="463"/>
      <c r="K3158" s="466"/>
      <c r="L3158" s="3"/>
      <c r="Q3158" s="279" t="str">
        <f t="shared" si="205"/>
        <v/>
      </c>
    </row>
    <row r="3159" spans="1:17" x14ac:dyDescent="0.25">
      <c r="A3159" s="18"/>
      <c r="B3159" s="194" t="s">
        <v>236</v>
      </c>
      <c r="C3159" s="196" t="s">
        <v>241</v>
      </c>
      <c r="D3159" s="31"/>
      <c r="E3159" s="462" t="str">
        <f>IF('5'!$AK$31="","",'5'!$AK$31)</f>
        <v/>
      </c>
      <c r="F3159" s="463"/>
      <c r="G3159" s="463"/>
      <c r="H3159" s="463"/>
      <c r="I3159" s="463"/>
      <c r="J3159" s="463"/>
      <c r="K3159" s="466"/>
      <c r="L3159" s="3"/>
      <c r="Q3159" s="279" t="str">
        <f t="shared" si="205"/>
        <v/>
      </c>
    </row>
    <row r="3160" spans="1:17" x14ac:dyDescent="0.25">
      <c r="A3160" s="18"/>
      <c r="B3160" s="194" t="s">
        <v>237</v>
      </c>
      <c r="C3160" s="196" t="s">
        <v>242</v>
      </c>
      <c r="D3160" s="31"/>
      <c r="E3160" s="462" t="str">
        <f>IF('5'!$AK$32="","",'5'!$AK$32)</f>
        <v/>
      </c>
      <c r="F3160" s="463"/>
      <c r="G3160" s="463"/>
      <c r="H3160" s="463"/>
      <c r="I3160" s="463"/>
      <c r="J3160" s="463"/>
      <c r="K3160" s="466"/>
      <c r="L3160" s="3"/>
      <c r="Q3160" s="279" t="str">
        <f t="shared" si="205"/>
        <v/>
      </c>
    </row>
    <row r="3161" spans="1:17" x14ac:dyDescent="0.25">
      <c r="A3161" s="18"/>
      <c r="B3161" s="194" t="s">
        <v>238</v>
      </c>
      <c r="C3161" s="196" t="s">
        <v>243</v>
      </c>
      <c r="D3161" s="31"/>
      <c r="E3161" s="462" t="str">
        <f>IF('5'!$AK$33="","",'5'!$AK$33)</f>
        <v/>
      </c>
      <c r="F3161" s="463"/>
      <c r="G3161" s="463"/>
      <c r="H3161" s="463"/>
      <c r="I3161" s="463"/>
      <c r="J3161" s="463"/>
      <c r="K3161" s="466"/>
      <c r="L3161" s="3"/>
      <c r="Q3161" s="279" t="str">
        <f t="shared" si="205"/>
        <v/>
      </c>
    </row>
    <row r="3162" spans="1:17" x14ac:dyDescent="0.25">
      <c r="A3162" s="18"/>
      <c r="B3162" s="123"/>
      <c r="C3162" s="118" t="s">
        <v>247</v>
      </c>
      <c r="D3162" s="192"/>
      <c r="E3162" s="192"/>
      <c r="F3162" s="192"/>
      <c r="G3162" s="192"/>
      <c r="H3162" s="192"/>
      <c r="I3162" s="192"/>
      <c r="J3162" s="192"/>
      <c r="K3162" s="192"/>
      <c r="L3162" s="3"/>
    </row>
    <row r="3163" spans="1:17" x14ac:dyDescent="0.25">
      <c r="A3163" s="18"/>
      <c r="B3163" s="194" t="s">
        <v>233</v>
      </c>
      <c r="C3163" s="196" t="s">
        <v>428</v>
      </c>
      <c r="D3163" s="31"/>
      <c r="E3163" s="462" t="str">
        <f>IF('5'!$AK$36="","",'5'!$AK$36)</f>
        <v/>
      </c>
      <c r="F3163" s="463"/>
      <c r="G3163" s="463"/>
      <c r="H3163" s="463"/>
      <c r="I3163" s="463"/>
      <c r="J3163" s="463"/>
      <c r="K3163" s="466"/>
      <c r="L3163" s="3"/>
      <c r="Q3163" s="279" t="str">
        <f t="shared" ref="Q3163:Q3168" si="206">E3163</f>
        <v/>
      </c>
    </row>
    <row r="3164" spans="1:17" ht="25.5" x14ac:dyDescent="0.25">
      <c r="A3164" s="18"/>
      <c r="B3164" s="194" t="s">
        <v>234</v>
      </c>
      <c r="C3164" s="196" t="s">
        <v>239</v>
      </c>
      <c r="D3164" s="31"/>
      <c r="E3164" s="462" t="str">
        <f>IF('5'!$AK$37="","",'5'!$AK$37)</f>
        <v/>
      </c>
      <c r="F3164" s="463"/>
      <c r="G3164" s="463"/>
      <c r="H3164" s="463"/>
      <c r="I3164" s="463"/>
      <c r="J3164" s="463"/>
      <c r="K3164" s="466"/>
      <c r="L3164" s="3"/>
      <c r="Q3164" s="279" t="str">
        <f t="shared" si="206"/>
        <v/>
      </c>
    </row>
    <row r="3165" spans="1:17" ht="25.5" x14ac:dyDescent="0.25">
      <c r="A3165" s="18"/>
      <c r="B3165" s="194" t="s">
        <v>235</v>
      </c>
      <c r="C3165" s="196" t="s">
        <v>240</v>
      </c>
      <c r="D3165" s="31"/>
      <c r="E3165" s="462" t="str">
        <f>IF('5'!$AK$38="","",'5'!$AK$38)</f>
        <v/>
      </c>
      <c r="F3165" s="463"/>
      <c r="G3165" s="463"/>
      <c r="H3165" s="463"/>
      <c r="I3165" s="463"/>
      <c r="J3165" s="463"/>
      <c r="K3165" s="466"/>
      <c r="L3165" s="3"/>
      <c r="Q3165" s="279" t="str">
        <f t="shared" si="206"/>
        <v/>
      </c>
    </row>
    <row r="3166" spans="1:17" x14ac:dyDescent="0.25">
      <c r="A3166" s="18"/>
      <c r="B3166" s="194" t="s">
        <v>236</v>
      </c>
      <c r="C3166" s="196" t="s">
        <v>241</v>
      </c>
      <c r="D3166" s="31"/>
      <c r="E3166" s="462" t="str">
        <f>IF('5'!$AK$39="","",'5'!$AK$39)</f>
        <v/>
      </c>
      <c r="F3166" s="463"/>
      <c r="G3166" s="463"/>
      <c r="H3166" s="463"/>
      <c r="I3166" s="463"/>
      <c r="J3166" s="463"/>
      <c r="K3166" s="466"/>
      <c r="L3166" s="3"/>
      <c r="Q3166" s="279" t="str">
        <f t="shared" si="206"/>
        <v/>
      </c>
    </row>
    <row r="3167" spans="1:17" x14ac:dyDescent="0.25">
      <c r="A3167" s="18"/>
      <c r="B3167" s="194" t="s">
        <v>237</v>
      </c>
      <c r="C3167" s="196" t="s">
        <v>242</v>
      </c>
      <c r="D3167" s="31"/>
      <c r="E3167" s="462" t="str">
        <f>IF('5'!$AK$40="","",'5'!$AK$40)</f>
        <v/>
      </c>
      <c r="F3167" s="463"/>
      <c r="G3167" s="463"/>
      <c r="H3167" s="463"/>
      <c r="I3167" s="463"/>
      <c r="J3167" s="463"/>
      <c r="K3167" s="466"/>
      <c r="L3167" s="3"/>
      <c r="Q3167" s="279" t="str">
        <f t="shared" si="206"/>
        <v/>
      </c>
    </row>
    <row r="3168" spans="1:17" x14ac:dyDescent="0.25">
      <c r="A3168" s="18"/>
      <c r="B3168" s="194" t="s">
        <v>238</v>
      </c>
      <c r="C3168" s="196" t="s">
        <v>243</v>
      </c>
      <c r="D3168" s="31"/>
      <c r="E3168" s="462" t="str">
        <f>IF('5'!$AK$41="","",'5'!$AK$41)</f>
        <v/>
      </c>
      <c r="F3168" s="463"/>
      <c r="G3168" s="463"/>
      <c r="H3168" s="463"/>
      <c r="I3168" s="463"/>
      <c r="J3168" s="463"/>
      <c r="K3168" s="466"/>
      <c r="L3168" s="3"/>
      <c r="Q3168" s="279" t="str">
        <f t="shared" si="206"/>
        <v/>
      </c>
    </row>
    <row r="3169" spans="1:19" x14ac:dyDescent="0.25">
      <c r="A3169" s="18"/>
      <c r="B3169" s="123"/>
      <c r="C3169" s="118" t="s">
        <v>248</v>
      </c>
      <c r="D3169" s="192"/>
      <c r="E3169" s="192"/>
      <c r="F3169" s="192"/>
      <c r="G3169" s="192"/>
      <c r="H3169" s="192"/>
      <c r="I3169" s="192"/>
      <c r="J3169" s="192"/>
      <c r="K3169" s="192"/>
      <c r="L3169" s="3"/>
    </row>
    <row r="3170" spans="1:19" x14ac:dyDescent="0.25">
      <c r="A3170" s="18"/>
      <c r="B3170" s="194" t="s">
        <v>233</v>
      </c>
      <c r="C3170" s="196" t="s">
        <v>428</v>
      </c>
      <c r="D3170" s="31"/>
      <c r="E3170" s="462" t="str">
        <f>IF('5'!$AK$44="","",'5'!$AK$44)</f>
        <v/>
      </c>
      <c r="F3170" s="463"/>
      <c r="G3170" s="463"/>
      <c r="H3170" s="463"/>
      <c r="I3170" s="463"/>
      <c r="J3170" s="463"/>
      <c r="K3170" s="466"/>
      <c r="L3170" s="3"/>
      <c r="Q3170" s="279" t="str">
        <f t="shared" ref="Q3170:Q3175" si="207">E3170</f>
        <v/>
      </c>
    </row>
    <row r="3171" spans="1:19" ht="25.5" x14ac:dyDescent="0.25">
      <c r="A3171" s="18"/>
      <c r="B3171" s="194" t="s">
        <v>234</v>
      </c>
      <c r="C3171" s="196" t="s">
        <v>239</v>
      </c>
      <c r="D3171" s="31"/>
      <c r="E3171" s="462" t="str">
        <f>IF('5'!$AK$45="","",'5'!$AK$45)</f>
        <v/>
      </c>
      <c r="F3171" s="463"/>
      <c r="G3171" s="463"/>
      <c r="H3171" s="463"/>
      <c r="I3171" s="463"/>
      <c r="J3171" s="463"/>
      <c r="K3171" s="466"/>
      <c r="L3171" s="3"/>
      <c r="Q3171" s="279" t="str">
        <f t="shared" si="207"/>
        <v/>
      </c>
    </row>
    <row r="3172" spans="1:19" ht="25.5" x14ac:dyDescent="0.25">
      <c r="A3172" s="18"/>
      <c r="B3172" s="194" t="s">
        <v>235</v>
      </c>
      <c r="C3172" s="196" t="s">
        <v>240</v>
      </c>
      <c r="D3172" s="31"/>
      <c r="E3172" s="462" t="str">
        <f>IF('5'!$AK$46="","",'5'!$AK$46)</f>
        <v/>
      </c>
      <c r="F3172" s="463"/>
      <c r="G3172" s="463"/>
      <c r="H3172" s="463"/>
      <c r="I3172" s="463"/>
      <c r="J3172" s="463"/>
      <c r="K3172" s="466"/>
      <c r="L3172" s="3"/>
      <c r="Q3172" s="279" t="str">
        <f t="shared" si="207"/>
        <v/>
      </c>
    </row>
    <row r="3173" spans="1:19" x14ac:dyDescent="0.25">
      <c r="A3173" s="18"/>
      <c r="B3173" s="194" t="s">
        <v>236</v>
      </c>
      <c r="C3173" s="196" t="s">
        <v>241</v>
      </c>
      <c r="D3173" s="31"/>
      <c r="E3173" s="462" t="str">
        <f>IF('5'!$AK$47="","",'5'!$AK$47)</f>
        <v/>
      </c>
      <c r="F3173" s="463"/>
      <c r="G3173" s="463"/>
      <c r="H3173" s="463"/>
      <c r="I3173" s="463"/>
      <c r="J3173" s="463"/>
      <c r="K3173" s="466"/>
      <c r="L3173" s="3"/>
      <c r="Q3173" s="279" t="str">
        <f t="shared" si="207"/>
        <v/>
      </c>
    </row>
    <row r="3174" spans="1:19" x14ac:dyDescent="0.25">
      <c r="A3174" s="18"/>
      <c r="B3174" s="194" t="s">
        <v>237</v>
      </c>
      <c r="C3174" s="196" t="s">
        <v>242</v>
      </c>
      <c r="D3174" s="31"/>
      <c r="E3174" s="462" t="str">
        <f>IF('5'!$AK$48="","",'5'!$AK$48)</f>
        <v/>
      </c>
      <c r="F3174" s="463"/>
      <c r="G3174" s="463"/>
      <c r="H3174" s="463"/>
      <c r="I3174" s="463"/>
      <c r="J3174" s="463"/>
      <c r="K3174" s="466"/>
      <c r="L3174" s="3"/>
      <c r="Q3174" s="279" t="str">
        <f t="shared" si="207"/>
        <v/>
      </c>
    </row>
    <row r="3175" spans="1:19" x14ac:dyDescent="0.25">
      <c r="A3175" s="18"/>
      <c r="B3175" s="194" t="s">
        <v>238</v>
      </c>
      <c r="C3175" s="196" t="s">
        <v>243</v>
      </c>
      <c r="D3175" s="31"/>
      <c r="E3175" s="462" t="str">
        <f>IF('5'!$AK$49="","",'5'!$AK$49)</f>
        <v/>
      </c>
      <c r="F3175" s="463"/>
      <c r="G3175" s="463"/>
      <c r="H3175" s="463"/>
      <c r="I3175" s="463"/>
      <c r="J3175" s="463"/>
      <c r="K3175" s="466"/>
      <c r="L3175" s="3"/>
      <c r="Q3175" s="279" t="str">
        <f t="shared" si="207"/>
        <v/>
      </c>
    </row>
    <row r="3176" spans="1:19" s="268" customFormat="1" ht="8.25" x14ac:dyDescent="0.15">
      <c r="A3176" s="266"/>
      <c r="B3176" s="266"/>
      <c r="C3176" s="266"/>
      <c r="D3176" s="266"/>
      <c r="E3176" s="266"/>
      <c r="F3176" s="266"/>
      <c r="G3176" s="266"/>
      <c r="H3176" s="266"/>
      <c r="I3176" s="266"/>
      <c r="J3176" s="266"/>
      <c r="K3176" s="266"/>
      <c r="L3176" s="267"/>
      <c r="P3176" s="277"/>
      <c r="Q3176" s="277"/>
      <c r="R3176" s="277"/>
      <c r="S3176" s="277"/>
    </row>
    <row r="3177" spans="1:19" x14ac:dyDescent="0.25">
      <c r="A3177" s="18"/>
      <c r="B3177" s="121">
        <v>6</v>
      </c>
      <c r="C3177" s="115" t="s">
        <v>429</v>
      </c>
      <c r="D3177" s="185"/>
      <c r="E3177" s="189"/>
      <c r="F3177" s="189"/>
      <c r="G3177" s="189"/>
      <c r="H3177" s="189"/>
      <c r="I3177" s="189"/>
      <c r="J3177" s="189"/>
      <c r="K3177" s="189"/>
      <c r="L3177" s="3"/>
    </row>
    <row r="3178" spans="1:19" x14ac:dyDescent="0.25">
      <c r="A3178" s="18"/>
      <c r="B3178" s="194" t="s">
        <v>253</v>
      </c>
      <c r="C3178" s="195" t="s">
        <v>430</v>
      </c>
      <c r="D3178" s="31"/>
      <c r="E3178" s="462" t="str">
        <f>IF('6'!$AK$8="","",'6'!$AK$8)</f>
        <v/>
      </c>
      <c r="F3178" s="463"/>
      <c r="G3178" s="463"/>
      <c r="H3178" s="464" t="str">
        <f>IF('6'!$AK$10="","",'6'!$AK$10)</f>
        <v/>
      </c>
      <c r="I3178" s="464"/>
      <c r="J3178" s="464"/>
      <c r="K3178" s="464"/>
      <c r="L3178" s="3"/>
      <c r="R3178" s="279" t="str">
        <f>H3178</f>
        <v/>
      </c>
    </row>
    <row r="3179" spans="1:19" x14ac:dyDescent="0.25">
      <c r="A3179" s="18"/>
      <c r="B3179" s="194" t="s">
        <v>254</v>
      </c>
      <c r="C3179" s="195" t="s">
        <v>431</v>
      </c>
      <c r="D3179" s="31"/>
      <c r="E3179" s="462" t="str">
        <f>IF('6'!$AK$13="","",'6'!$AK$13)</f>
        <v/>
      </c>
      <c r="F3179" s="463"/>
      <c r="G3179" s="463"/>
      <c r="H3179" s="464" t="str">
        <f>IF('6'!$AK$15="","",'6'!$AK$15)</f>
        <v/>
      </c>
      <c r="I3179" s="464"/>
      <c r="J3179" s="464"/>
      <c r="K3179" s="464"/>
      <c r="L3179" s="3"/>
      <c r="R3179" s="279" t="str">
        <f>H3179</f>
        <v/>
      </c>
    </row>
    <row r="3180" spans="1:19" x14ac:dyDescent="0.25">
      <c r="A3180" s="18"/>
      <c r="B3180" s="194" t="s">
        <v>256</v>
      </c>
      <c r="C3180" s="195" t="s">
        <v>279</v>
      </c>
      <c r="D3180" s="31"/>
      <c r="E3180" s="462" t="str">
        <f>IF('6'!$AK$18="","",'6'!$AK$18)</f>
        <v/>
      </c>
      <c r="F3180" s="463"/>
      <c r="G3180" s="463"/>
      <c r="H3180" s="463"/>
      <c r="I3180" s="463"/>
      <c r="J3180" s="463"/>
      <c r="K3180" s="466"/>
      <c r="L3180" s="3"/>
      <c r="Q3180" s="279" t="str">
        <f>E3180</f>
        <v/>
      </c>
    </row>
    <row r="3181" spans="1:19" x14ac:dyDescent="0.25">
      <c r="A3181" s="18"/>
      <c r="B3181" s="194" t="s">
        <v>258</v>
      </c>
      <c r="C3181" s="195" t="s">
        <v>257</v>
      </c>
      <c r="D3181" s="31"/>
      <c r="E3181" s="462" t="str">
        <f>IF('6'!$AK$21="","",'6'!$AK$21)</f>
        <v/>
      </c>
      <c r="F3181" s="463"/>
      <c r="G3181" s="463"/>
      <c r="H3181" s="463"/>
      <c r="I3181" s="463"/>
      <c r="J3181" s="463"/>
      <c r="K3181" s="466"/>
      <c r="L3181" s="3"/>
      <c r="Q3181" s="279" t="str">
        <f>E3181</f>
        <v/>
      </c>
    </row>
    <row r="3182" spans="1:19" x14ac:dyDescent="0.25">
      <c r="A3182" s="18"/>
      <c r="B3182" s="194" t="s">
        <v>261</v>
      </c>
      <c r="C3182" s="195" t="s">
        <v>432</v>
      </c>
      <c r="D3182" s="31"/>
      <c r="E3182" s="462" t="str">
        <f>IF('6'!$AK$24="","",'6'!$AK$24)</f>
        <v/>
      </c>
      <c r="F3182" s="463"/>
      <c r="G3182" s="463"/>
      <c r="H3182" s="463"/>
      <c r="I3182" s="463"/>
      <c r="J3182" s="463"/>
      <c r="K3182" s="466"/>
      <c r="L3182" s="3"/>
      <c r="Q3182" s="279" t="str">
        <f>E3182</f>
        <v/>
      </c>
    </row>
    <row r="3183" spans="1:19" x14ac:dyDescent="0.25">
      <c r="A3183" s="18"/>
      <c r="B3183" s="194" t="s">
        <v>520</v>
      </c>
      <c r="C3183" s="195" t="s">
        <v>521</v>
      </c>
      <c r="D3183" s="31"/>
      <c r="E3183" s="462" t="str">
        <f>IF('6'!$AK$27="","",'6'!$AK$27)</f>
        <v/>
      </c>
      <c r="F3183" s="463"/>
      <c r="G3183" s="463"/>
      <c r="H3183" s="463"/>
      <c r="I3183" s="463"/>
      <c r="J3183" s="463"/>
      <c r="K3183" s="466"/>
      <c r="L3183" s="3"/>
      <c r="Q3183" s="279" t="str">
        <f>E3183</f>
        <v/>
      </c>
    </row>
    <row r="3184" spans="1:19" s="268" customFormat="1" ht="8.25" x14ac:dyDescent="0.15">
      <c r="A3184" s="266"/>
      <c r="B3184" s="266"/>
      <c r="C3184" s="266"/>
      <c r="D3184" s="266"/>
      <c r="E3184" s="266"/>
      <c r="F3184" s="266"/>
      <c r="G3184" s="266"/>
      <c r="H3184" s="266"/>
      <c r="I3184" s="266"/>
      <c r="J3184" s="266"/>
      <c r="K3184" s="266"/>
      <c r="L3184" s="267"/>
      <c r="P3184" s="277"/>
      <c r="Q3184" s="277"/>
      <c r="R3184" s="277"/>
      <c r="S3184" s="277"/>
    </row>
    <row r="3185" spans="1:19" x14ac:dyDescent="0.25">
      <c r="A3185" s="18"/>
      <c r="B3185" s="121">
        <v>7</v>
      </c>
      <c r="C3185" s="115" t="s">
        <v>263</v>
      </c>
      <c r="D3185" s="189"/>
      <c r="E3185" s="189"/>
      <c r="F3185" s="189"/>
      <c r="G3185" s="189"/>
      <c r="H3185" s="189"/>
      <c r="I3185" s="189"/>
      <c r="J3185" s="189"/>
      <c r="K3185" s="189"/>
      <c r="L3185" s="3"/>
      <c r="R3185" s="279"/>
    </row>
    <row r="3186" spans="1:19" x14ac:dyDescent="0.25">
      <c r="A3186" s="18"/>
      <c r="B3186" s="194" t="s">
        <v>264</v>
      </c>
      <c r="C3186" s="195" t="s">
        <v>262</v>
      </c>
      <c r="D3186" s="31"/>
      <c r="E3186" s="462" t="str">
        <f>IF('7'!$AK$10="","",'7'!$AK$10)</f>
        <v/>
      </c>
      <c r="F3186" s="463"/>
      <c r="G3186" s="463"/>
      <c r="H3186" s="464" t="str">
        <f>IF('7'!$AK$12="","",'7'!$AK$12)</f>
        <v/>
      </c>
      <c r="I3186" s="464"/>
      <c r="J3186" s="464"/>
      <c r="K3186" s="464"/>
      <c r="L3186" s="3"/>
      <c r="R3186" s="279" t="str">
        <f>H3186</f>
        <v/>
      </c>
    </row>
    <row r="3187" spans="1:19" x14ac:dyDescent="0.25">
      <c r="A3187" s="18"/>
      <c r="B3187" s="194" t="s">
        <v>269</v>
      </c>
      <c r="C3187" s="195" t="s">
        <v>265</v>
      </c>
      <c r="D3187" s="31"/>
      <c r="E3187" s="462" t="str">
        <f>IF('7'!$AK$15="","",'7'!$AK$15)</f>
        <v/>
      </c>
      <c r="F3187" s="463"/>
      <c r="G3187" s="463"/>
      <c r="H3187" s="464" t="str">
        <f>IF('7'!$AK$16="","",'7'!$AK$16)</f>
        <v/>
      </c>
      <c r="I3187" s="464"/>
      <c r="J3187" s="464"/>
      <c r="K3187" s="464"/>
      <c r="L3187" s="3"/>
      <c r="R3187" s="279" t="str">
        <f>H3187</f>
        <v/>
      </c>
    </row>
    <row r="3188" spans="1:19" x14ac:dyDescent="0.25">
      <c r="A3188" s="18"/>
      <c r="B3188" s="194" t="s">
        <v>278</v>
      </c>
      <c r="C3188" s="195" t="s">
        <v>270</v>
      </c>
      <c r="D3188" s="31"/>
      <c r="E3188" s="462" t="str">
        <f>IF('7'!$AK$19="","",'7'!$AK$19)</f>
        <v/>
      </c>
      <c r="F3188" s="463"/>
      <c r="G3188" s="463"/>
      <c r="H3188" s="464" t="str">
        <f>IF('7'!$AK$21="","",'7'!$AK$21)</f>
        <v/>
      </c>
      <c r="I3188" s="464"/>
      <c r="J3188" s="464"/>
      <c r="K3188" s="464"/>
      <c r="L3188" s="3"/>
      <c r="R3188" s="279" t="str">
        <f>H3188</f>
        <v/>
      </c>
    </row>
    <row r="3189" spans="1:19" x14ac:dyDescent="0.25">
      <c r="A3189" s="18"/>
      <c r="B3189" s="194" t="s">
        <v>281</v>
      </c>
      <c r="C3189" s="195" t="s">
        <v>282</v>
      </c>
      <c r="D3189" s="31"/>
      <c r="E3189" s="462" t="str">
        <f>IF('7'!$AK$28="","",'7'!$AK$28)</f>
        <v/>
      </c>
      <c r="F3189" s="463"/>
      <c r="G3189" s="463"/>
      <c r="H3189" s="464" t="str">
        <f>IF('7'!$AK$30="","",'7'!$AK$30)</f>
        <v/>
      </c>
      <c r="I3189" s="464"/>
      <c r="J3189" s="464"/>
      <c r="K3189" s="464"/>
      <c r="L3189" s="3"/>
      <c r="R3189" s="279" t="str">
        <f>H3189</f>
        <v/>
      </c>
    </row>
    <row r="3190" spans="1:19" x14ac:dyDescent="0.25">
      <c r="A3190" s="18"/>
      <c r="B3190" s="194" t="s">
        <v>286</v>
      </c>
      <c r="C3190" s="195" t="s">
        <v>287</v>
      </c>
      <c r="D3190" s="31"/>
      <c r="E3190" s="462" t="str">
        <f>IF('7'!$AK$33="","",'7'!$AK$33)</f>
        <v/>
      </c>
      <c r="F3190" s="463"/>
      <c r="G3190" s="463"/>
      <c r="H3190" s="464" t="str">
        <f>IF('7'!$AK$34="","",'7'!$AK$34)</f>
        <v/>
      </c>
      <c r="I3190" s="464"/>
      <c r="J3190" s="464"/>
      <c r="K3190" s="464"/>
      <c r="L3190" s="3"/>
      <c r="R3190" s="279" t="str">
        <f>H3190</f>
        <v/>
      </c>
    </row>
    <row r="3191" spans="1:19" x14ac:dyDescent="0.25">
      <c r="A3191" s="18"/>
      <c r="B3191" s="194" t="s">
        <v>290</v>
      </c>
      <c r="C3191" s="195" t="s">
        <v>436</v>
      </c>
      <c r="D3191" s="31"/>
      <c r="E3191" s="462" t="str">
        <f>IF('7'!$AK$38="","",'7'!$AK$38)</f>
        <v/>
      </c>
      <c r="F3191" s="463"/>
      <c r="G3191" s="463"/>
      <c r="H3191" s="474" t="str">
        <f>IF('7'!$AK$41="","",'7'!$AK$41)</f>
        <v/>
      </c>
      <c r="I3191" s="475"/>
      <c r="J3191" s="475"/>
      <c r="K3191" s="476"/>
      <c r="L3191" s="3"/>
      <c r="Q3191" s="279" t="str">
        <f>H3191</f>
        <v/>
      </c>
    </row>
    <row r="3192" spans="1:19" x14ac:dyDescent="0.25">
      <c r="A3192" s="18"/>
      <c r="B3192" s="194"/>
      <c r="C3192" s="195" t="s">
        <v>437</v>
      </c>
      <c r="D3192" s="31"/>
      <c r="E3192" s="462" t="str">
        <f>IF('7'!$AK$39="","",'7'!$AK$39)</f>
        <v/>
      </c>
      <c r="F3192" s="463"/>
      <c r="G3192" s="463"/>
      <c r="H3192" s="479"/>
      <c r="I3192" s="480"/>
      <c r="J3192" s="480"/>
      <c r="K3192" s="481"/>
      <c r="L3192" s="3"/>
      <c r="R3192" s="279"/>
    </row>
    <row r="3193" spans="1:19" x14ac:dyDescent="0.25">
      <c r="A3193" s="18"/>
      <c r="B3193" s="194" t="s">
        <v>294</v>
      </c>
      <c r="C3193" s="195" t="s">
        <v>434</v>
      </c>
      <c r="D3193" s="31"/>
      <c r="E3193" s="462" t="str">
        <f>IF('7'!$AK$47="","",'7'!$AK$47)</f>
        <v/>
      </c>
      <c r="F3193" s="463"/>
      <c r="G3193" s="463"/>
      <c r="H3193" s="464" t="str">
        <f>IF('7'!$AK$48="","",'7'!$AK$48)</f>
        <v/>
      </c>
      <c r="I3193" s="464"/>
      <c r="J3193" s="464"/>
      <c r="K3193" s="464"/>
      <c r="L3193" s="3"/>
      <c r="R3193" s="279" t="str">
        <f>H3193</f>
        <v/>
      </c>
    </row>
    <row r="3194" spans="1:19" x14ac:dyDescent="0.25">
      <c r="A3194" s="18"/>
      <c r="B3194" s="194" t="s">
        <v>433</v>
      </c>
      <c r="C3194" s="195" t="s">
        <v>435</v>
      </c>
      <c r="D3194" s="31"/>
      <c r="E3194" s="462" t="str">
        <f>IF('7'!$AK$56="","",'7'!$AK$56)</f>
        <v/>
      </c>
      <c r="F3194" s="463"/>
      <c r="G3194" s="463"/>
      <c r="H3194" s="464" t="str">
        <f>IF('7'!$AK$57="","",'7'!$AK$57)</f>
        <v/>
      </c>
      <c r="I3194" s="464"/>
      <c r="J3194" s="464"/>
      <c r="K3194" s="464"/>
      <c r="L3194" s="3"/>
      <c r="R3194" s="279" t="str">
        <f>H3194</f>
        <v/>
      </c>
    </row>
    <row r="3195" spans="1:19" s="268" customFormat="1" ht="8.25" x14ac:dyDescent="0.15">
      <c r="A3195" s="266"/>
      <c r="B3195" s="266"/>
      <c r="C3195" s="266"/>
      <c r="D3195" s="266"/>
      <c r="E3195" s="266"/>
      <c r="F3195" s="266"/>
      <c r="G3195" s="266"/>
      <c r="H3195" s="266"/>
      <c r="I3195" s="266"/>
      <c r="J3195" s="266"/>
      <c r="K3195" s="266"/>
      <c r="L3195" s="267"/>
      <c r="P3195" s="277"/>
      <c r="Q3195" s="277"/>
      <c r="R3195" s="277"/>
      <c r="S3195" s="277"/>
    </row>
    <row r="3196" spans="1:19" x14ac:dyDescent="0.25">
      <c r="A3196" s="18"/>
      <c r="B3196" s="121">
        <v>8</v>
      </c>
      <c r="C3196" s="115" t="s">
        <v>298</v>
      </c>
      <c r="D3196" s="189"/>
      <c r="E3196" s="189"/>
      <c r="F3196" s="189"/>
      <c r="G3196" s="189"/>
      <c r="H3196" s="189"/>
      <c r="I3196" s="189"/>
      <c r="J3196" s="189"/>
      <c r="K3196" s="189"/>
      <c r="L3196" s="3"/>
    </row>
    <row r="3197" spans="1:19" ht="25.5" x14ac:dyDescent="0.25">
      <c r="A3197" s="18"/>
      <c r="B3197" s="196" t="s">
        <v>300</v>
      </c>
      <c r="C3197" s="196" t="s">
        <v>439</v>
      </c>
      <c r="D3197" s="196"/>
      <c r="E3197" s="196"/>
      <c r="F3197" s="196"/>
      <c r="G3197" s="196"/>
      <c r="H3197" s="196"/>
      <c r="I3197" s="196"/>
      <c r="J3197" s="196"/>
      <c r="K3197" s="196"/>
      <c r="L3197" s="3"/>
    </row>
    <row r="3198" spans="1:19" x14ac:dyDescent="0.25">
      <c r="A3198" s="18"/>
      <c r="B3198" s="194" t="s">
        <v>233</v>
      </c>
      <c r="C3198" s="196" t="s">
        <v>438</v>
      </c>
      <c r="D3198" s="31"/>
      <c r="E3198" s="462" t="str">
        <f>IF('8'!$AK$8="","",'8'!$AK$8)</f>
        <v/>
      </c>
      <c r="F3198" s="463"/>
      <c r="G3198" s="463"/>
      <c r="H3198" s="474" t="str">
        <f>IF('8'!$AK$14="","",'8'!$AK$14)</f>
        <v/>
      </c>
      <c r="I3198" s="475"/>
      <c r="J3198" s="475"/>
      <c r="K3198" s="476"/>
      <c r="L3198" s="3"/>
      <c r="Q3198" s="278" t="str">
        <f>H3198</f>
        <v/>
      </c>
    </row>
    <row r="3199" spans="1:19" x14ac:dyDescent="0.25">
      <c r="A3199" s="18"/>
      <c r="B3199" s="194" t="s">
        <v>234</v>
      </c>
      <c r="C3199" s="196" t="s">
        <v>302</v>
      </c>
      <c r="D3199" s="31"/>
      <c r="E3199" s="462" t="str">
        <f>IF('8'!$AK$9="","",'8'!$AK$9)</f>
        <v/>
      </c>
      <c r="F3199" s="463"/>
      <c r="G3199" s="463"/>
      <c r="H3199" s="477"/>
      <c r="I3199" s="408"/>
      <c r="J3199" s="408"/>
      <c r="K3199" s="478"/>
      <c r="L3199" s="3"/>
    </row>
    <row r="3200" spans="1:19" x14ac:dyDescent="0.25">
      <c r="A3200" s="18"/>
      <c r="B3200" s="194" t="s">
        <v>235</v>
      </c>
      <c r="C3200" s="196" t="s">
        <v>303</v>
      </c>
      <c r="D3200" s="31"/>
      <c r="E3200" s="462" t="str">
        <f>IF('8'!$AK$10="","",'8'!$AK$10)</f>
        <v/>
      </c>
      <c r="F3200" s="463"/>
      <c r="G3200" s="463"/>
      <c r="H3200" s="477"/>
      <c r="I3200" s="408"/>
      <c r="J3200" s="408"/>
      <c r="K3200" s="478"/>
      <c r="L3200" s="3"/>
    </row>
    <row r="3201" spans="1:19" x14ac:dyDescent="0.25">
      <c r="A3201" s="18"/>
      <c r="B3201" s="194" t="s">
        <v>236</v>
      </c>
      <c r="C3201" s="196" t="s">
        <v>304</v>
      </c>
      <c r="D3201" s="31"/>
      <c r="E3201" s="462" t="str">
        <f>IF('8'!$AK$11="","",'8'!$AK$11)</f>
        <v/>
      </c>
      <c r="F3201" s="463"/>
      <c r="G3201" s="463"/>
      <c r="H3201" s="477"/>
      <c r="I3201" s="408"/>
      <c r="J3201" s="408"/>
      <c r="K3201" s="478"/>
      <c r="L3201" s="3"/>
    </row>
    <row r="3202" spans="1:19" x14ac:dyDescent="0.25">
      <c r="A3202" s="18"/>
      <c r="B3202" s="194" t="s">
        <v>237</v>
      </c>
      <c r="C3202" s="196" t="s">
        <v>315</v>
      </c>
      <c r="D3202" s="31"/>
      <c r="E3202" s="462" t="str">
        <f>IF('8'!$AK$12="","",'8'!$AK$12)</f>
        <v/>
      </c>
      <c r="F3202" s="463"/>
      <c r="G3202" s="463"/>
      <c r="H3202" s="477"/>
      <c r="I3202" s="408"/>
      <c r="J3202" s="408"/>
      <c r="K3202" s="478"/>
      <c r="L3202" s="3"/>
    </row>
    <row r="3203" spans="1:19" x14ac:dyDescent="0.25">
      <c r="A3203" s="18"/>
      <c r="B3203" s="194" t="s">
        <v>238</v>
      </c>
      <c r="C3203" s="196" t="s">
        <v>306</v>
      </c>
      <c r="D3203" s="31"/>
      <c r="E3203" s="462" t="str">
        <f>IF('8'!$AK$13="","",'8'!$AK$13)</f>
        <v/>
      </c>
      <c r="F3203" s="463"/>
      <c r="G3203" s="463"/>
      <c r="H3203" s="479"/>
      <c r="I3203" s="480"/>
      <c r="J3203" s="480"/>
      <c r="K3203" s="481"/>
      <c r="L3203" s="3"/>
    </row>
    <row r="3204" spans="1:19" x14ac:dyDescent="0.25">
      <c r="A3204" s="18"/>
      <c r="B3204" s="194" t="s">
        <v>307</v>
      </c>
      <c r="C3204" s="198" t="s">
        <v>440</v>
      </c>
      <c r="D3204" s="199"/>
      <c r="E3204" s="200"/>
      <c r="F3204" s="200"/>
      <c r="G3204" s="200"/>
      <c r="H3204" s="200"/>
      <c r="I3204" s="200"/>
      <c r="J3204" s="200"/>
      <c r="K3204" s="200"/>
      <c r="L3204" s="3"/>
    </row>
    <row r="3205" spans="1:19" x14ac:dyDescent="0.25">
      <c r="A3205" s="18"/>
      <c r="B3205" s="194" t="s">
        <v>233</v>
      </c>
      <c r="C3205" s="196" t="s">
        <v>446</v>
      </c>
      <c r="D3205" s="31"/>
      <c r="E3205" s="462" t="str">
        <f>IF('8'!$AK$19="","",'8'!$AK$19)</f>
        <v/>
      </c>
      <c r="F3205" s="463"/>
      <c r="G3205" s="463"/>
      <c r="H3205" s="474" t="str">
        <f>IF('8'!$AK$25="","",'8'!$AK$25)</f>
        <v/>
      </c>
      <c r="I3205" s="475"/>
      <c r="J3205" s="475"/>
      <c r="K3205" s="476"/>
      <c r="L3205" s="3"/>
      <c r="Q3205" s="278" t="str">
        <f>H3205</f>
        <v/>
      </c>
    </row>
    <row r="3206" spans="1:19" x14ac:dyDescent="0.25">
      <c r="A3206" s="18"/>
      <c r="B3206" s="194" t="s">
        <v>234</v>
      </c>
      <c r="C3206" s="196" t="s">
        <v>302</v>
      </c>
      <c r="D3206" s="31"/>
      <c r="E3206" s="462" t="str">
        <f>IF('8'!$AK$20="","",'8'!$AK$20)</f>
        <v/>
      </c>
      <c r="F3206" s="463"/>
      <c r="G3206" s="463"/>
      <c r="H3206" s="477"/>
      <c r="I3206" s="408"/>
      <c r="J3206" s="408"/>
      <c r="K3206" s="478"/>
      <c r="L3206" s="3"/>
    </row>
    <row r="3207" spans="1:19" x14ac:dyDescent="0.25">
      <c r="A3207" s="18"/>
      <c r="B3207" s="194" t="s">
        <v>235</v>
      </c>
      <c r="C3207" s="196" t="s">
        <v>303</v>
      </c>
      <c r="D3207" s="31"/>
      <c r="E3207" s="462" t="str">
        <f>IF('8'!$AK$21="","",'8'!$AK$21)</f>
        <v/>
      </c>
      <c r="F3207" s="463"/>
      <c r="G3207" s="463"/>
      <c r="H3207" s="477"/>
      <c r="I3207" s="408"/>
      <c r="J3207" s="408"/>
      <c r="K3207" s="478"/>
      <c r="L3207" s="3"/>
    </row>
    <row r="3208" spans="1:19" x14ac:dyDescent="0.25">
      <c r="A3208" s="18"/>
      <c r="B3208" s="194" t="s">
        <v>236</v>
      </c>
      <c r="C3208" s="196" t="s">
        <v>304</v>
      </c>
      <c r="D3208" s="31"/>
      <c r="E3208" s="462" t="str">
        <f>IF('8'!$AK$22="","",'8'!$AK$22)</f>
        <v/>
      </c>
      <c r="F3208" s="463"/>
      <c r="G3208" s="463"/>
      <c r="H3208" s="477"/>
      <c r="I3208" s="408"/>
      <c r="J3208" s="408"/>
      <c r="K3208" s="478"/>
      <c r="L3208" s="3"/>
    </row>
    <row r="3209" spans="1:19" x14ac:dyDescent="0.25">
      <c r="A3209" s="18"/>
      <c r="B3209" s="194" t="s">
        <v>237</v>
      </c>
      <c r="C3209" s="196" t="s">
        <v>315</v>
      </c>
      <c r="D3209" s="31"/>
      <c r="E3209" s="462" t="str">
        <f>IF('8'!$AK$23="","",'8'!$AK$23)</f>
        <v/>
      </c>
      <c r="F3209" s="463"/>
      <c r="G3209" s="463"/>
      <c r="H3209" s="477"/>
      <c r="I3209" s="408"/>
      <c r="J3209" s="408"/>
      <c r="K3209" s="478"/>
      <c r="L3209" s="3"/>
    </row>
    <row r="3210" spans="1:19" x14ac:dyDescent="0.25">
      <c r="A3210" s="18"/>
      <c r="B3210" s="194" t="s">
        <v>238</v>
      </c>
      <c r="C3210" s="196" t="s">
        <v>306</v>
      </c>
      <c r="D3210" s="31"/>
      <c r="E3210" s="462" t="str">
        <f>IF('8'!$AK$24="","",'8'!$AK$24)</f>
        <v/>
      </c>
      <c r="F3210" s="463"/>
      <c r="G3210" s="463"/>
      <c r="H3210" s="479"/>
      <c r="I3210" s="480"/>
      <c r="J3210" s="480"/>
      <c r="K3210" s="481"/>
      <c r="L3210" s="3"/>
    </row>
    <row r="3211" spans="1:19" x14ac:dyDescent="0.25">
      <c r="A3211" s="18"/>
      <c r="B3211" s="194" t="s">
        <v>312</v>
      </c>
      <c r="C3211" s="195" t="s">
        <v>441</v>
      </c>
      <c r="D3211" s="31"/>
      <c r="E3211" s="462" t="str">
        <f>IF('8'!$AK$28="","",'8'!$AK$28)</f>
        <v/>
      </c>
      <c r="F3211" s="463"/>
      <c r="G3211" s="463"/>
      <c r="H3211" s="463"/>
      <c r="I3211" s="463"/>
      <c r="J3211" s="463"/>
      <c r="K3211" s="466"/>
      <c r="L3211" s="3"/>
    </row>
    <row r="3212" spans="1:19" s="268" customFormat="1" ht="8.25" x14ac:dyDescent="0.15">
      <c r="A3212" s="266"/>
      <c r="B3212" s="269"/>
      <c r="C3212" s="269"/>
      <c r="D3212" s="266"/>
      <c r="E3212" s="266"/>
      <c r="F3212" s="266"/>
      <c r="G3212" s="266"/>
      <c r="H3212" s="266"/>
      <c r="I3212" s="266"/>
      <c r="J3212" s="266"/>
      <c r="K3212" s="266"/>
      <c r="L3212" s="267"/>
      <c r="P3212" s="277"/>
      <c r="Q3212" s="277"/>
      <c r="R3212" s="277"/>
      <c r="S3212" s="277"/>
    </row>
    <row r="3213" spans="1:19" x14ac:dyDescent="0.25">
      <c r="A3213" s="18"/>
      <c r="B3213" s="194" t="s">
        <v>323</v>
      </c>
      <c r="C3213" s="198" t="s">
        <v>324</v>
      </c>
      <c r="D3213" s="202">
        <f>FormControl!C3223</f>
        <v>0</v>
      </c>
      <c r="E3213" s="272">
        <f>FormControl!$U$162</f>
        <v>0</v>
      </c>
      <c r="F3213" s="200"/>
      <c r="G3213" s="200"/>
      <c r="H3213" s="200"/>
      <c r="I3213" s="200"/>
      <c r="J3213" s="200"/>
      <c r="K3213" s="200"/>
      <c r="L3213" s="3"/>
    </row>
    <row r="3214" spans="1:19" x14ac:dyDescent="0.25">
      <c r="A3214" s="18"/>
      <c r="B3214" s="123"/>
      <c r="C3214" s="118" t="s">
        <v>596</v>
      </c>
      <c r="D3214" s="31"/>
      <c r="E3214" s="471" t="str">
        <f>IF('8.4'!$AK$28="","",'8.4'!$AK$28)</f>
        <v/>
      </c>
      <c r="F3214" s="472"/>
      <c r="G3214" s="472"/>
      <c r="H3214" s="472"/>
      <c r="I3214" s="472"/>
      <c r="J3214" s="472"/>
      <c r="K3214" s="473"/>
      <c r="L3214" s="3"/>
    </row>
    <row r="3215" spans="1:19" x14ac:dyDescent="0.25">
      <c r="A3215" s="18"/>
      <c r="B3215" s="194" t="s">
        <v>233</v>
      </c>
      <c r="C3215" s="196" t="s">
        <v>449</v>
      </c>
      <c r="D3215" s="31"/>
      <c r="E3215" s="462" t="str">
        <f>IF('8.4'!$AK$29="","",'8.4'!$AK$29)</f>
        <v/>
      </c>
      <c r="F3215" s="463"/>
      <c r="G3215" s="463"/>
      <c r="H3215" s="463"/>
      <c r="I3215" s="463"/>
      <c r="J3215" s="463"/>
      <c r="K3215" s="466"/>
      <c r="L3215" s="3"/>
      <c r="Q3215" s="279" t="str">
        <f>E3215</f>
        <v/>
      </c>
    </row>
    <row r="3216" spans="1:19" x14ac:dyDescent="0.25">
      <c r="A3216" s="18"/>
      <c r="B3216" s="194"/>
      <c r="C3216" s="196" t="s">
        <v>597</v>
      </c>
      <c r="D3216" s="31"/>
      <c r="E3216" s="462" t="str">
        <f>IF('8.4'!$AK$31="","",'8.4'!$AK$31)</f>
        <v/>
      </c>
      <c r="F3216" s="463"/>
      <c r="G3216" s="463"/>
      <c r="H3216" s="463"/>
      <c r="I3216" s="463"/>
      <c r="J3216" s="463"/>
      <c r="K3216" s="466"/>
      <c r="L3216" s="3"/>
      <c r="Q3216" s="279" t="str">
        <f>E3216</f>
        <v/>
      </c>
    </row>
    <row r="3217" spans="1:17" x14ac:dyDescent="0.25">
      <c r="A3217" s="18"/>
      <c r="B3217" s="194" t="s">
        <v>234</v>
      </c>
      <c r="C3217" s="196" t="s">
        <v>326</v>
      </c>
      <c r="D3217" s="31"/>
      <c r="E3217" s="462" t="str">
        <f>IF('8.4'!$AK$32="","",'8.4'!$AK$32)</f>
        <v/>
      </c>
      <c r="F3217" s="463"/>
      <c r="G3217" s="463"/>
      <c r="H3217" s="463"/>
      <c r="I3217" s="463"/>
      <c r="J3217" s="463"/>
      <c r="K3217" s="466"/>
      <c r="L3217" s="3"/>
      <c r="Q3217" s="279" t="str">
        <f>E3217</f>
        <v/>
      </c>
    </row>
    <row r="3218" spans="1:17" x14ac:dyDescent="0.25">
      <c r="A3218" s="18"/>
      <c r="B3218" s="194" t="s">
        <v>235</v>
      </c>
      <c r="C3218" s="196" t="s">
        <v>327</v>
      </c>
      <c r="D3218" s="31"/>
      <c r="E3218" s="462" t="str">
        <f>IF('8.4'!$AK$33="","",'8.4'!$AK$33)</f>
        <v/>
      </c>
      <c r="F3218" s="463"/>
      <c r="G3218" s="463"/>
      <c r="H3218" s="463"/>
      <c r="I3218" s="463"/>
      <c r="J3218" s="463"/>
      <c r="K3218" s="466"/>
      <c r="L3218" s="3"/>
      <c r="Q3218" s="279" t="str">
        <f>E3218</f>
        <v/>
      </c>
    </row>
    <row r="3219" spans="1:17" x14ac:dyDescent="0.25">
      <c r="A3219" s="18"/>
      <c r="B3219" s="194" t="s">
        <v>236</v>
      </c>
      <c r="C3219" s="196" t="s">
        <v>328</v>
      </c>
      <c r="D3219" s="31"/>
      <c r="E3219" s="462" t="str">
        <f>IF('8.4'!$AK$34="","",'8.4'!$AK$34)</f>
        <v/>
      </c>
      <c r="F3219" s="463"/>
      <c r="G3219" s="463"/>
      <c r="H3219" s="463"/>
      <c r="I3219" s="463"/>
      <c r="J3219" s="463"/>
      <c r="K3219" s="466"/>
      <c r="L3219" s="3"/>
      <c r="Q3219" s="279" t="str">
        <f>E3219</f>
        <v/>
      </c>
    </row>
    <row r="3220" spans="1:17" x14ac:dyDescent="0.25">
      <c r="A3220" s="18"/>
      <c r="B3220" s="123"/>
      <c r="C3220" s="118" t="s">
        <v>598</v>
      </c>
      <c r="D3220" s="31"/>
      <c r="E3220" s="471" t="str">
        <f>IF('8.4'!$AK$36="","",'8.4'!$AK$36)</f>
        <v/>
      </c>
      <c r="F3220" s="472"/>
      <c r="G3220" s="472"/>
      <c r="H3220" s="472"/>
      <c r="I3220" s="472"/>
      <c r="J3220" s="472"/>
      <c r="K3220" s="473"/>
      <c r="L3220" s="3"/>
    </row>
    <row r="3221" spans="1:17" x14ac:dyDescent="0.25">
      <c r="A3221" s="18"/>
      <c r="B3221" s="194" t="s">
        <v>233</v>
      </c>
      <c r="C3221" s="196" t="s">
        <v>449</v>
      </c>
      <c r="D3221" s="31"/>
      <c r="E3221" s="462" t="str">
        <f>IF('8.4'!$AK$37="","",'8.4'!$AK$37)</f>
        <v/>
      </c>
      <c r="F3221" s="463"/>
      <c r="G3221" s="463"/>
      <c r="H3221" s="463"/>
      <c r="I3221" s="463"/>
      <c r="J3221" s="463"/>
      <c r="K3221" s="466"/>
      <c r="L3221" s="3"/>
      <c r="Q3221" s="279" t="str">
        <f>E3221</f>
        <v/>
      </c>
    </row>
    <row r="3222" spans="1:17" x14ac:dyDescent="0.25">
      <c r="A3222" s="18"/>
      <c r="B3222" s="194"/>
      <c r="C3222" s="196" t="s">
        <v>597</v>
      </c>
      <c r="D3222" s="31"/>
      <c r="E3222" s="462" t="str">
        <f>IF('8.4'!$AK$39="","",'8.4'!$AK$39)</f>
        <v/>
      </c>
      <c r="F3222" s="463"/>
      <c r="G3222" s="463"/>
      <c r="H3222" s="463"/>
      <c r="I3222" s="463"/>
      <c r="J3222" s="463"/>
      <c r="K3222" s="466"/>
      <c r="L3222" s="3"/>
      <c r="Q3222" s="279" t="str">
        <f>E3222</f>
        <v/>
      </c>
    </row>
    <row r="3223" spans="1:17" x14ac:dyDescent="0.25">
      <c r="A3223" s="18"/>
      <c r="B3223" s="194" t="s">
        <v>234</v>
      </c>
      <c r="C3223" s="196" t="s">
        <v>326</v>
      </c>
      <c r="D3223" s="31"/>
      <c r="E3223" s="462" t="str">
        <f>IF('8.4'!$AK$40="","",'8.4'!$AK$40)</f>
        <v/>
      </c>
      <c r="F3223" s="463"/>
      <c r="G3223" s="463"/>
      <c r="H3223" s="463"/>
      <c r="I3223" s="463"/>
      <c r="J3223" s="463"/>
      <c r="K3223" s="466"/>
      <c r="L3223" s="3"/>
      <c r="Q3223" s="279" t="str">
        <f>E3223</f>
        <v/>
      </c>
    </row>
    <row r="3224" spans="1:17" x14ac:dyDescent="0.25">
      <c r="A3224" s="18"/>
      <c r="B3224" s="194" t="s">
        <v>235</v>
      </c>
      <c r="C3224" s="196" t="s">
        <v>327</v>
      </c>
      <c r="D3224" s="31"/>
      <c r="E3224" s="462" t="str">
        <f>IF('8.4'!$AK$41="","",'8.4'!$AK$41)</f>
        <v/>
      </c>
      <c r="F3224" s="463"/>
      <c r="G3224" s="463"/>
      <c r="H3224" s="463"/>
      <c r="I3224" s="463"/>
      <c r="J3224" s="463"/>
      <c r="K3224" s="466"/>
      <c r="L3224" s="3"/>
      <c r="Q3224" s="279" t="str">
        <f>E3224</f>
        <v/>
      </c>
    </row>
    <row r="3225" spans="1:17" x14ac:dyDescent="0.25">
      <c r="A3225" s="18"/>
      <c r="B3225" s="194" t="s">
        <v>236</v>
      </c>
      <c r="C3225" s="196" t="s">
        <v>328</v>
      </c>
      <c r="D3225" s="31"/>
      <c r="E3225" s="462" t="str">
        <f>IF('8.4'!$AK$42="","",'8.4'!$AK$42)</f>
        <v/>
      </c>
      <c r="F3225" s="463"/>
      <c r="G3225" s="463"/>
      <c r="H3225" s="463"/>
      <c r="I3225" s="463"/>
      <c r="J3225" s="463"/>
      <c r="K3225" s="466"/>
      <c r="L3225" s="3"/>
      <c r="Q3225" s="279" t="str">
        <f>E3225</f>
        <v/>
      </c>
    </row>
    <row r="3226" spans="1:17" x14ac:dyDescent="0.25">
      <c r="A3226" s="18"/>
      <c r="B3226" s="123"/>
      <c r="C3226" s="118" t="s">
        <v>599</v>
      </c>
      <c r="D3226" s="31"/>
      <c r="E3226" s="471" t="str">
        <f>IF('8.4'!$AK$45="","",'8.4'!$AK$45)</f>
        <v/>
      </c>
      <c r="F3226" s="472"/>
      <c r="G3226" s="472"/>
      <c r="H3226" s="472"/>
      <c r="I3226" s="472"/>
      <c r="J3226" s="472"/>
      <c r="K3226" s="473"/>
      <c r="L3226" s="3"/>
    </row>
    <row r="3227" spans="1:17" x14ac:dyDescent="0.25">
      <c r="A3227" s="18"/>
      <c r="B3227" s="194" t="s">
        <v>233</v>
      </c>
      <c r="C3227" s="196" t="s">
        <v>449</v>
      </c>
      <c r="D3227" s="31"/>
      <c r="E3227" s="462" t="str">
        <f>IF('8.4'!$AK$46="","",'8.4'!$AK$46)</f>
        <v/>
      </c>
      <c r="F3227" s="463"/>
      <c r="G3227" s="463"/>
      <c r="H3227" s="463"/>
      <c r="I3227" s="463"/>
      <c r="J3227" s="463"/>
      <c r="K3227" s="466"/>
      <c r="L3227" s="3"/>
      <c r="Q3227" s="279" t="str">
        <f>E3227</f>
        <v/>
      </c>
    </row>
    <row r="3228" spans="1:17" x14ac:dyDescent="0.25">
      <c r="A3228" s="18"/>
      <c r="B3228" s="194"/>
      <c r="C3228" s="196" t="s">
        <v>597</v>
      </c>
      <c r="D3228" s="31"/>
      <c r="E3228" s="462" t="str">
        <f>IF('8.4'!$AK$48="","",'8.4'!$AK$48)</f>
        <v/>
      </c>
      <c r="F3228" s="463"/>
      <c r="G3228" s="463"/>
      <c r="H3228" s="463"/>
      <c r="I3228" s="463"/>
      <c r="J3228" s="463"/>
      <c r="K3228" s="466"/>
      <c r="L3228" s="3"/>
      <c r="Q3228" s="279" t="str">
        <f>E3228</f>
        <v/>
      </c>
    </row>
    <row r="3229" spans="1:17" x14ac:dyDescent="0.25">
      <c r="A3229" s="18"/>
      <c r="B3229" s="194" t="s">
        <v>234</v>
      </c>
      <c r="C3229" s="196" t="s">
        <v>326</v>
      </c>
      <c r="D3229" s="31"/>
      <c r="E3229" s="462" t="str">
        <f>IF('8.4'!$AK$49="","",'8.4'!$AK$49)</f>
        <v/>
      </c>
      <c r="F3229" s="463"/>
      <c r="G3229" s="463"/>
      <c r="H3229" s="463"/>
      <c r="I3229" s="463"/>
      <c r="J3229" s="463"/>
      <c r="K3229" s="466"/>
      <c r="L3229" s="3"/>
      <c r="Q3229" s="279" t="str">
        <f>E3229</f>
        <v/>
      </c>
    </row>
    <row r="3230" spans="1:17" x14ac:dyDescent="0.25">
      <c r="A3230" s="18"/>
      <c r="B3230" s="194" t="s">
        <v>235</v>
      </c>
      <c r="C3230" s="196" t="s">
        <v>327</v>
      </c>
      <c r="D3230" s="31"/>
      <c r="E3230" s="462" t="str">
        <f>IF('8.4'!$AK$50="","",'8.4'!$AK$50)</f>
        <v/>
      </c>
      <c r="F3230" s="463"/>
      <c r="G3230" s="463"/>
      <c r="H3230" s="463"/>
      <c r="I3230" s="463"/>
      <c r="J3230" s="463"/>
      <c r="K3230" s="466"/>
      <c r="L3230" s="3"/>
      <c r="Q3230" s="279" t="str">
        <f>E3230</f>
        <v/>
      </c>
    </row>
    <row r="3231" spans="1:17" x14ac:dyDescent="0.25">
      <c r="A3231" s="18"/>
      <c r="B3231" s="194" t="s">
        <v>236</v>
      </c>
      <c r="C3231" s="196" t="s">
        <v>328</v>
      </c>
      <c r="D3231" s="31"/>
      <c r="E3231" s="462" t="str">
        <f>IF('8.4'!$AK$51="","",'8.4'!$AK$51)</f>
        <v/>
      </c>
      <c r="F3231" s="463"/>
      <c r="G3231" s="463"/>
      <c r="H3231" s="463"/>
      <c r="I3231" s="463"/>
      <c r="J3231" s="463"/>
      <c r="K3231" s="466"/>
      <c r="L3231" s="3"/>
      <c r="Q3231" s="279" t="str">
        <f>E3231</f>
        <v/>
      </c>
    </row>
    <row r="3232" spans="1:17" x14ac:dyDescent="0.25">
      <c r="A3232" s="18"/>
      <c r="B3232" s="123"/>
      <c r="C3232" s="118" t="s">
        <v>600</v>
      </c>
      <c r="D3232" s="31"/>
      <c r="E3232" s="471" t="str">
        <f>IF('8.4'!$AK$53="","",'8.4'!$AK$53)</f>
        <v/>
      </c>
      <c r="F3232" s="472"/>
      <c r="G3232" s="472"/>
      <c r="H3232" s="472"/>
      <c r="I3232" s="472"/>
      <c r="J3232" s="472"/>
      <c r="K3232" s="473"/>
      <c r="L3232" s="3"/>
    </row>
    <row r="3233" spans="1:18" x14ac:dyDescent="0.25">
      <c r="A3233" s="18"/>
      <c r="B3233" s="194" t="s">
        <v>233</v>
      </c>
      <c r="C3233" s="196" t="s">
        <v>449</v>
      </c>
      <c r="D3233" s="31"/>
      <c r="E3233" s="462" t="str">
        <f>IF('8.4'!$AK$54="","",'8.4'!$AK$54)</f>
        <v/>
      </c>
      <c r="F3233" s="463"/>
      <c r="G3233" s="463"/>
      <c r="H3233" s="463"/>
      <c r="I3233" s="463"/>
      <c r="J3233" s="463"/>
      <c r="K3233" s="466"/>
      <c r="L3233" s="3"/>
      <c r="Q3233" s="279" t="str">
        <f>E3233</f>
        <v/>
      </c>
    </row>
    <row r="3234" spans="1:18" x14ac:dyDescent="0.25">
      <c r="A3234" s="18"/>
      <c r="B3234" s="194"/>
      <c r="C3234" s="196" t="s">
        <v>597</v>
      </c>
      <c r="D3234" s="31"/>
      <c r="E3234" s="462" t="str">
        <f>IF('8.4'!$AK$56="","",'8.4'!$AK$56)</f>
        <v/>
      </c>
      <c r="F3234" s="463"/>
      <c r="G3234" s="463"/>
      <c r="H3234" s="463"/>
      <c r="I3234" s="463"/>
      <c r="J3234" s="463"/>
      <c r="K3234" s="466"/>
      <c r="L3234" s="3"/>
      <c r="Q3234" s="279" t="str">
        <f>E3234</f>
        <v/>
      </c>
    </row>
    <row r="3235" spans="1:18" x14ac:dyDescent="0.25">
      <c r="A3235" s="18"/>
      <c r="B3235" s="194" t="s">
        <v>234</v>
      </c>
      <c r="C3235" s="196" t="s">
        <v>326</v>
      </c>
      <c r="D3235" s="31"/>
      <c r="E3235" s="462" t="str">
        <f>IF('8.4'!$AK$57="","",'8.4'!$AK$57)</f>
        <v/>
      </c>
      <c r="F3235" s="463"/>
      <c r="G3235" s="463"/>
      <c r="H3235" s="463"/>
      <c r="I3235" s="463"/>
      <c r="J3235" s="463"/>
      <c r="K3235" s="466"/>
      <c r="L3235" s="3"/>
      <c r="Q3235" s="279" t="str">
        <f>E3235</f>
        <v/>
      </c>
    </row>
    <row r="3236" spans="1:18" x14ac:dyDescent="0.25">
      <c r="A3236" s="18"/>
      <c r="B3236" s="194" t="s">
        <v>235</v>
      </c>
      <c r="C3236" s="196" t="s">
        <v>327</v>
      </c>
      <c r="D3236" s="31"/>
      <c r="E3236" s="462" t="str">
        <f>IF('8.4'!$AK$58="","",'8.4'!$AK$58)</f>
        <v/>
      </c>
      <c r="F3236" s="463"/>
      <c r="G3236" s="463"/>
      <c r="H3236" s="463"/>
      <c r="I3236" s="463"/>
      <c r="J3236" s="463"/>
      <c r="K3236" s="466"/>
      <c r="L3236" s="3"/>
      <c r="Q3236" s="279" t="str">
        <f>E3236</f>
        <v/>
      </c>
    </row>
    <row r="3237" spans="1:18" x14ac:dyDescent="0.25">
      <c r="A3237" s="18"/>
      <c r="B3237" s="194" t="s">
        <v>236</v>
      </c>
      <c r="C3237" s="196" t="s">
        <v>328</v>
      </c>
      <c r="D3237" s="31"/>
      <c r="E3237" s="462" t="str">
        <f>IF('8.4'!$AK$59="","",'8.4'!$AK$59)</f>
        <v/>
      </c>
      <c r="F3237" s="463"/>
      <c r="G3237" s="463"/>
      <c r="H3237" s="463"/>
      <c r="I3237" s="463"/>
      <c r="J3237" s="463"/>
      <c r="K3237" s="466"/>
      <c r="L3237" s="3"/>
      <c r="Q3237" s="279" t="str">
        <f>E3237</f>
        <v/>
      </c>
    </row>
    <row r="3238" spans="1:18" x14ac:dyDescent="0.25">
      <c r="A3238" s="18"/>
      <c r="B3238" s="123"/>
      <c r="C3238" s="118" t="s">
        <v>601</v>
      </c>
      <c r="D3238" s="31"/>
      <c r="E3238" s="471" t="str">
        <f>IF('8.4'!$AK$61="","",'8.4'!$AK$61)</f>
        <v/>
      </c>
      <c r="F3238" s="472"/>
      <c r="G3238" s="472"/>
      <c r="H3238" s="472"/>
      <c r="I3238" s="472"/>
      <c r="J3238" s="472"/>
      <c r="K3238" s="473"/>
      <c r="L3238" s="3"/>
    </row>
    <row r="3239" spans="1:18" x14ac:dyDescent="0.25">
      <c r="A3239" s="18"/>
      <c r="B3239" s="194" t="s">
        <v>233</v>
      </c>
      <c r="C3239" s="196" t="s">
        <v>449</v>
      </c>
      <c r="D3239" s="31"/>
      <c r="E3239" s="462" t="str">
        <f>IF('8.4'!$AK$62="","",'8.4'!$AK$62)</f>
        <v/>
      </c>
      <c r="F3239" s="463"/>
      <c r="G3239" s="463"/>
      <c r="H3239" s="463"/>
      <c r="I3239" s="463"/>
      <c r="J3239" s="463"/>
      <c r="K3239" s="466"/>
      <c r="L3239" s="3"/>
      <c r="Q3239" s="279" t="str">
        <f>E3239</f>
        <v/>
      </c>
    </row>
    <row r="3240" spans="1:18" x14ac:dyDescent="0.25">
      <c r="A3240" s="18"/>
      <c r="B3240" s="194"/>
      <c r="C3240" s="196" t="s">
        <v>597</v>
      </c>
      <c r="D3240" s="31"/>
      <c r="E3240" s="462" t="str">
        <f>IF('8.4'!$AK$64="","",'8.4'!$AK$64)</f>
        <v/>
      </c>
      <c r="F3240" s="463"/>
      <c r="G3240" s="463"/>
      <c r="H3240" s="463"/>
      <c r="I3240" s="463"/>
      <c r="J3240" s="463"/>
      <c r="K3240" s="466"/>
      <c r="L3240" s="3"/>
      <c r="Q3240" s="279" t="str">
        <f>E3240</f>
        <v/>
      </c>
    </row>
    <row r="3241" spans="1:18" x14ac:dyDescent="0.25">
      <c r="A3241" s="18"/>
      <c r="B3241" s="194" t="s">
        <v>234</v>
      </c>
      <c r="C3241" s="196" t="s">
        <v>326</v>
      </c>
      <c r="D3241" s="31"/>
      <c r="E3241" s="462" t="str">
        <f>IF('8.4'!$AK$65="","",'8.4'!$AK$65)</f>
        <v/>
      </c>
      <c r="F3241" s="463"/>
      <c r="G3241" s="463"/>
      <c r="H3241" s="463"/>
      <c r="I3241" s="463"/>
      <c r="J3241" s="463"/>
      <c r="K3241" s="466"/>
      <c r="L3241" s="3"/>
      <c r="Q3241" s="279" t="str">
        <f>E3241</f>
        <v/>
      </c>
    </row>
    <row r="3242" spans="1:18" x14ac:dyDescent="0.25">
      <c r="A3242" s="18"/>
      <c r="B3242" s="194" t="s">
        <v>235</v>
      </c>
      <c r="C3242" s="196" t="s">
        <v>327</v>
      </c>
      <c r="D3242" s="31"/>
      <c r="E3242" s="462" t="str">
        <f>IF('8.4'!$AK$66="","",'8.4'!$AK$66)</f>
        <v/>
      </c>
      <c r="F3242" s="463"/>
      <c r="G3242" s="463"/>
      <c r="H3242" s="463"/>
      <c r="I3242" s="463"/>
      <c r="J3242" s="463"/>
      <c r="K3242" s="466"/>
      <c r="L3242" s="3"/>
      <c r="Q3242" s="279" t="str">
        <f>E3242</f>
        <v/>
      </c>
    </row>
    <row r="3243" spans="1:18" x14ac:dyDescent="0.25">
      <c r="A3243" s="18"/>
      <c r="B3243" s="194" t="s">
        <v>236</v>
      </c>
      <c r="C3243" s="196" t="s">
        <v>328</v>
      </c>
      <c r="D3243" s="31"/>
      <c r="E3243" s="462" t="str">
        <f>IF('8.4'!$AK$67="","",'8.4'!$AK$67)</f>
        <v/>
      </c>
      <c r="F3243" s="463"/>
      <c r="G3243" s="463"/>
      <c r="H3243" s="463"/>
      <c r="I3243" s="463"/>
      <c r="J3243" s="463"/>
      <c r="K3243" s="466"/>
      <c r="L3243" s="3"/>
      <c r="Q3243" s="279" t="str">
        <f>E3243</f>
        <v/>
      </c>
    </row>
    <row r="3244" spans="1:18" ht="25.5" x14ac:dyDescent="0.25">
      <c r="A3244" s="18"/>
      <c r="B3244" s="196" t="s">
        <v>334</v>
      </c>
      <c r="C3244" s="196" t="s">
        <v>442</v>
      </c>
      <c r="D3244" s="196"/>
      <c r="E3244" s="196"/>
      <c r="F3244" s="196"/>
      <c r="G3244" s="196"/>
      <c r="H3244" s="196"/>
      <c r="I3244" s="196"/>
      <c r="J3244" s="196"/>
      <c r="K3244" s="196"/>
      <c r="L3244" s="3"/>
    </row>
    <row r="3245" spans="1:18" x14ac:dyDescent="0.25">
      <c r="A3245" s="18"/>
      <c r="B3245" s="194" t="s">
        <v>233</v>
      </c>
      <c r="C3245" s="196" t="s">
        <v>474</v>
      </c>
      <c r="D3245" s="31"/>
      <c r="E3245" s="462" t="str">
        <f>IF('8.5'!$AK$10="","",'8.5'!$AK$10)</f>
        <v/>
      </c>
      <c r="F3245" s="463"/>
      <c r="G3245" s="463"/>
      <c r="H3245" s="463"/>
      <c r="I3245" s="463"/>
      <c r="J3245" s="463"/>
      <c r="K3245" s="466"/>
      <c r="L3245" s="3"/>
    </row>
    <row r="3246" spans="1:18" x14ac:dyDescent="0.25">
      <c r="A3246" s="18"/>
      <c r="B3246" s="194" t="s">
        <v>234</v>
      </c>
      <c r="C3246" s="196" t="s">
        <v>475</v>
      </c>
      <c r="D3246" s="31"/>
      <c r="E3246" s="462" t="str">
        <f>IF('8.5'!$AK$11="","",'8.5'!$AK$11)</f>
        <v/>
      </c>
      <c r="F3246" s="463"/>
      <c r="G3246" s="463"/>
      <c r="H3246" s="463"/>
      <c r="I3246" s="463"/>
      <c r="J3246" s="463"/>
      <c r="K3246" s="466"/>
      <c r="L3246" s="3"/>
    </row>
    <row r="3247" spans="1:18" x14ac:dyDescent="0.25">
      <c r="A3247" s="18"/>
      <c r="B3247" s="194" t="s">
        <v>235</v>
      </c>
      <c r="C3247" s="196" t="s">
        <v>476</v>
      </c>
      <c r="D3247" s="31"/>
      <c r="E3247" s="462" t="str">
        <f>IF('8.5'!$AK$12="","",'8.5'!$AK$12)</f>
        <v/>
      </c>
      <c r="F3247" s="463"/>
      <c r="G3247" s="463"/>
      <c r="H3247" s="463"/>
      <c r="I3247" s="463"/>
      <c r="J3247" s="463"/>
      <c r="K3247" s="466"/>
      <c r="L3247" s="3"/>
    </row>
    <row r="3248" spans="1:18" x14ac:dyDescent="0.25">
      <c r="A3248" s="18"/>
      <c r="B3248" s="194" t="s">
        <v>341</v>
      </c>
      <c r="C3248" s="196" t="s">
        <v>443</v>
      </c>
      <c r="D3248" s="31"/>
      <c r="E3248" s="462" t="str">
        <f>IF('8.5'!$AK$19="","",'8.5'!$AK$19)</f>
        <v/>
      </c>
      <c r="F3248" s="463"/>
      <c r="G3248" s="463"/>
      <c r="H3248" s="464" t="str">
        <f>IF('8.5'!$AK$20="","",'8.5'!$AK$20)</f>
        <v/>
      </c>
      <c r="I3248" s="464"/>
      <c r="J3248" s="464"/>
      <c r="K3248" s="464"/>
      <c r="L3248" s="3"/>
      <c r="R3248" s="278" t="str">
        <f>H3248</f>
        <v/>
      </c>
    </row>
    <row r="3249" spans="1:19" x14ac:dyDescent="0.25">
      <c r="A3249" s="18"/>
      <c r="B3249" s="194" t="s">
        <v>350</v>
      </c>
      <c r="C3249" s="196" t="s">
        <v>444</v>
      </c>
      <c r="D3249" s="31"/>
      <c r="E3249" s="462" t="str">
        <f>IF('8.5'!$AK$26="","",'8.5'!$AK$26)</f>
        <v/>
      </c>
      <c r="F3249" s="463"/>
      <c r="G3249" s="463"/>
      <c r="H3249" s="464" t="str">
        <f>IF('8.5'!$AK$27="","",'8.5'!$AK$27)</f>
        <v/>
      </c>
      <c r="I3249" s="464"/>
      <c r="J3249" s="464"/>
      <c r="K3249" s="464"/>
      <c r="L3249" s="3"/>
      <c r="R3249" s="278" t="str">
        <f>H3249</f>
        <v/>
      </c>
    </row>
    <row r="3250" spans="1:19" x14ac:dyDescent="0.25">
      <c r="A3250" s="18"/>
      <c r="B3250" s="194" t="s">
        <v>351</v>
      </c>
      <c r="C3250" s="196" t="s">
        <v>445</v>
      </c>
      <c r="D3250" s="31"/>
      <c r="E3250" s="462" t="str">
        <f>IF('8.5'!$AK$31="","",'8.5'!$AK$31)</f>
        <v/>
      </c>
      <c r="F3250" s="463"/>
      <c r="G3250" s="463"/>
      <c r="H3250" s="463"/>
      <c r="I3250" s="463"/>
      <c r="J3250" s="463"/>
      <c r="K3250" s="466"/>
      <c r="L3250" s="3"/>
      <c r="Q3250" s="279" t="str">
        <f>E3250</f>
        <v/>
      </c>
    </row>
    <row r="3251" spans="1:19" s="268" customFormat="1" ht="8.25" x14ac:dyDescent="0.15">
      <c r="A3251" s="266"/>
      <c r="B3251" s="266"/>
      <c r="C3251" s="266"/>
      <c r="D3251" s="266"/>
      <c r="E3251" s="266"/>
      <c r="F3251" s="266"/>
      <c r="G3251" s="266"/>
      <c r="H3251" s="266"/>
      <c r="I3251" s="266"/>
      <c r="J3251" s="266"/>
      <c r="K3251" s="266"/>
      <c r="L3251" s="267"/>
      <c r="P3251" s="277"/>
      <c r="Q3251" s="277"/>
      <c r="R3251" s="277"/>
      <c r="S3251" s="277"/>
    </row>
    <row r="3252" spans="1:19" x14ac:dyDescent="0.25">
      <c r="A3252" s="18"/>
      <c r="B3252" s="121">
        <v>9</v>
      </c>
      <c r="C3252" s="115" t="s">
        <v>452</v>
      </c>
      <c r="D3252" s="185"/>
      <c r="E3252" s="189"/>
      <c r="F3252" s="189"/>
      <c r="G3252" s="189"/>
      <c r="H3252" s="189"/>
      <c r="I3252" s="189"/>
      <c r="J3252" s="189"/>
      <c r="K3252" s="189"/>
      <c r="L3252" s="3"/>
    </row>
    <row r="3253" spans="1:19" x14ac:dyDescent="0.25">
      <c r="A3253" s="18"/>
      <c r="B3253" s="194" t="s">
        <v>357</v>
      </c>
      <c r="C3253" s="196" t="s">
        <v>453</v>
      </c>
      <c r="D3253" s="31"/>
      <c r="E3253" s="462" t="str">
        <f>IF('9'!$AK$8="","",'9'!$AK$8)</f>
        <v/>
      </c>
      <c r="F3253" s="463"/>
      <c r="G3253" s="463"/>
      <c r="H3253" s="463"/>
      <c r="I3253" s="463"/>
      <c r="J3253" s="463"/>
      <c r="K3253" s="466"/>
      <c r="L3253" s="3"/>
      <c r="Q3253" s="279" t="str">
        <f t="shared" ref="Q3253:Q3257" si="208">E3253</f>
        <v/>
      </c>
    </row>
    <row r="3254" spans="1:19" x14ac:dyDescent="0.25">
      <c r="A3254" s="18"/>
      <c r="B3254" s="194" t="s">
        <v>359</v>
      </c>
      <c r="C3254" s="196" t="s">
        <v>454</v>
      </c>
      <c r="D3254" s="31"/>
      <c r="E3254" s="462" t="str">
        <f>IF('9'!$AK$11="","",'9'!$AK$11)</f>
        <v/>
      </c>
      <c r="F3254" s="463"/>
      <c r="G3254" s="463"/>
      <c r="H3254" s="463"/>
      <c r="I3254" s="463"/>
      <c r="J3254" s="463"/>
      <c r="K3254" s="466"/>
      <c r="L3254" s="3"/>
      <c r="Q3254" s="279" t="str">
        <f t="shared" si="208"/>
        <v/>
      </c>
    </row>
    <row r="3255" spans="1:19" x14ac:dyDescent="0.25">
      <c r="A3255" s="18"/>
      <c r="B3255" s="194" t="s">
        <v>361</v>
      </c>
      <c r="C3255" s="196" t="s">
        <v>455</v>
      </c>
      <c r="D3255" s="31"/>
      <c r="E3255" s="462" t="str">
        <f>IF('9'!$AK$14="","",'9'!$AK$14)</f>
        <v/>
      </c>
      <c r="F3255" s="463"/>
      <c r="G3255" s="463"/>
      <c r="H3255" s="463"/>
      <c r="I3255" s="463"/>
      <c r="J3255" s="463"/>
      <c r="K3255" s="466"/>
      <c r="L3255" s="3"/>
      <c r="Q3255" s="279" t="str">
        <f t="shared" si="208"/>
        <v/>
      </c>
    </row>
    <row r="3256" spans="1:19" x14ac:dyDescent="0.25">
      <c r="A3256" s="18"/>
      <c r="B3256" s="194" t="s">
        <v>363</v>
      </c>
      <c r="C3256" s="196" t="s">
        <v>364</v>
      </c>
      <c r="D3256" s="31"/>
      <c r="E3256" s="462" t="str">
        <f>IF('9'!$AK$17="","",'9'!$AK$17)</f>
        <v/>
      </c>
      <c r="F3256" s="463"/>
      <c r="G3256" s="463"/>
      <c r="H3256" s="463"/>
      <c r="I3256" s="463"/>
      <c r="J3256" s="463"/>
      <c r="K3256" s="466"/>
      <c r="L3256" s="3"/>
      <c r="Q3256" s="279" t="str">
        <f t="shared" si="208"/>
        <v/>
      </c>
    </row>
    <row r="3257" spans="1:19" x14ac:dyDescent="0.25">
      <c r="A3257" s="18"/>
      <c r="B3257" s="194" t="s">
        <v>365</v>
      </c>
      <c r="C3257" s="196" t="s">
        <v>366</v>
      </c>
      <c r="D3257" s="31"/>
      <c r="E3257" s="462" t="str">
        <f>IF('9'!$AK$20="","",'9'!$AK$20)</f>
        <v/>
      </c>
      <c r="F3257" s="463"/>
      <c r="G3257" s="463"/>
      <c r="H3257" s="463"/>
      <c r="I3257" s="463"/>
      <c r="J3257" s="463"/>
      <c r="K3257" s="466"/>
      <c r="L3257" s="3"/>
      <c r="Q3257" s="279" t="str">
        <f t="shared" si="208"/>
        <v/>
      </c>
    </row>
    <row r="3258" spans="1:19" s="268" customFormat="1" ht="8.25" x14ac:dyDescent="0.15">
      <c r="A3258" s="266"/>
      <c r="B3258" s="266"/>
      <c r="C3258" s="266"/>
      <c r="D3258" s="266"/>
      <c r="E3258" s="266"/>
      <c r="F3258" s="266"/>
      <c r="G3258" s="266"/>
      <c r="H3258" s="266"/>
      <c r="I3258" s="266"/>
      <c r="J3258" s="266"/>
      <c r="K3258" s="266"/>
      <c r="L3258" s="267"/>
      <c r="P3258" s="277"/>
      <c r="Q3258" s="277"/>
      <c r="R3258" s="277"/>
      <c r="S3258" s="277"/>
    </row>
    <row r="3259" spans="1:19" x14ac:dyDescent="0.25">
      <c r="A3259" s="18"/>
      <c r="B3259" s="121">
        <v>10</v>
      </c>
      <c r="C3259" s="115" t="s">
        <v>368</v>
      </c>
      <c r="D3259" s="185"/>
      <c r="E3259" s="189"/>
      <c r="F3259" s="189"/>
      <c r="G3259" s="189"/>
      <c r="H3259" s="189"/>
      <c r="I3259" s="189"/>
      <c r="J3259" s="189"/>
      <c r="K3259" s="189"/>
      <c r="L3259" s="3"/>
    </row>
    <row r="3260" spans="1:19" x14ac:dyDescent="0.25">
      <c r="A3260" s="18"/>
      <c r="B3260" s="194" t="s">
        <v>369</v>
      </c>
      <c r="C3260" s="196" t="s">
        <v>454</v>
      </c>
      <c r="D3260" s="31"/>
      <c r="E3260" s="462" t="str">
        <f>IF('10'!$AK$8="","",'10'!$AK$8)</f>
        <v/>
      </c>
      <c r="F3260" s="463"/>
      <c r="G3260" s="463"/>
      <c r="H3260" s="463"/>
      <c r="I3260" s="463"/>
      <c r="J3260" s="463"/>
      <c r="K3260" s="466"/>
      <c r="L3260" s="3"/>
      <c r="Q3260" s="279" t="str">
        <f t="shared" ref="Q3260:Q3262" si="209">E3260</f>
        <v/>
      </c>
    </row>
    <row r="3261" spans="1:19" x14ac:dyDescent="0.25">
      <c r="A3261" s="18"/>
      <c r="B3261" s="194" t="s">
        <v>371</v>
      </c>
      <c r="C3261" s="196" t="s">
        <v>455</v>
      </c>
      <c r="D3261" s="31"/>
      <c r="E3261" s="462" t="str">
        <f>IF('10'!$AK$11="","",'10'!$AK$11)</f>
        <v/>
      </c>
      <c r="F3261" s="463"/>
      <c r="G3261" s="463"/>
      <c r="H3261" s="463"/>
      <c r="I3261" s="463"/>
      <c r="J3261" s="463"/>
      <c r="K3261" s="466"/>
      <c r="L3261" s="3"/>
      <c r="Q3261" s="279" t="str">
        <f t="shared" si="209"/>
        <v/>
      </c>
    </row>
    <row r="3262" spans="1:19" x14ac:dyDescent="0.25">
      <c r="A3262" s="18"/>
      <c r="B3262" s="194" t="s">
        <v>372</v>
      </c>
      <c r="C3262" s="196" t="s">
        <v>364</v>
      </c>
      <c r="D3262" s="31"/>
      <c r="E3262" s="462" t="str">
        <f>IF('10'!$AK$14="","",'10'!$AK$14)</f>
        <v/>
      </c>
      <c r="F3262" s="463"/>
      <c r="G3262" s="463"/>
      <c r="H3262" s="463"/>
      <c r="I3262" s="463"/>
      <c r="J3262" s="463"/>
      <c r="K3262" s="466"/>
      <c r="L3262" s="3"/>
      <c r="Q3262" s="279" t="str">
        <f t="shared" si="209"/>
        <v/>
      </c>
    </row>
    <row r="3263" spans="1:19" s="268" customFormat="1" ht="8.25" x14ac:dyDescent="0.15">
      <c r="A3263" s="266"/>
      <c r="B3263" s="266"/>
      <c r="C3263" s="266"/>
      <c r="D3263" s="266"/>
      <c r="E3263" s="266"/>
      <c r="F3263" s="266"/>
      <c r="G3263" s="266"/>
      <c r="H3263" s="266"/>
      <c r="I3263" s="266"/>
      <c r="J3263" s="266"/>
      <c r="K3263" s="266"/>
      <c r="L3263" s="267"/>
      <c r="P3263" s="277"/>
      <c r="Q3263" s="277"/>
      <c r="R3263" s="277"/>
      <c r="S3263" s="277"/>
    </row>
    <row r="3264" spans="1:19" x14ac:dyDescent="0.25">
      <c r="A3264" s="18"/>
      <c r="B3264" s="121">
        <v>11</v>
      </c>
      <c r="C3264" s="115" t="s">
        <v>456</v>
      </c>
      <c r="D3264" s="185"/>
      <c r="E3264" s="189"/>
      <c r="F3264" s="189"/>
      <c r="G3264" s="189"/>
      <c r="H3264" s="189"/>
      <c r="I3264" s="189"/>
      <c r="J3264" s="189"/>
      <c r="K3264" s="189"/>
      <c r="L3264" s="3"/>
      <c r="Q3264" s="279"/>
    </row>
    <row r="3265" spans="1:19" x14ac:dyDescent="0.25">
      <c r="A3265" s="18"/>
      <c r="B3265" s="194" t="s">
        <v>374</v>
      </c>
      <c r="C3265" s="196" t="s">
        <v>457</v>
      </c>
      <c r="D3265" s="31"/>
      <c r="E3265" s="462" t="str">
        <f>IF('11'!$AK$8="","",'11'!$AK$8)</f>
        <v/>
      </c>
      <c r="F3265" s="463"/>
      <c r="G3265" s="463"/>
      <c r="H3265" s="463"/>
      <c r="I3265" s="463"/>
      <c r="J3265" s="463"/>
      <c r="K3265" s="466"/>
      <c r="L3265" s="3"/>
      <c r="Q3265" s="279" t="str">
        <f>E3265</f>
        <v/>
      </c>
    </row>
    <row r="3266" spans="1:19" s="119" customFormat="1" ht="12.75" x14ac:dyDescent="0.2">
      <c r="A3266" s="113"/>
      <c r="B3266" s="123" t="s">
        <v>376</v>
      </c>
      <c r="C3266" s="132" t="s">
        <v>454</v>
      </c>
      <c r="D3266" s="71"/>
      <c r="E3266" s="192" t="s">
        <v>602</v>
      </c>
      <c r="F3266" s="192"/>
      <c r="G3266" s="192"/>
      <c r="H3266" s="192"/>
      <c r="I3266" s="192"/>
      <c r="J3266" s="192"/>
      <c r="K3266" s="192"/>
      <c r="L3266" s="77"/>
      <c r="P3266" s="281"/>
      <c r="Q3266" s="279"/>
      <c r="R3266" s="281"/>
      <c r="S3266" s="281"/>
    </row>
    <row r="3267" spans="1:19" x14ac:dyDescent="0.25">
      <c r="A3267" s="18"/>
      <c r="B3267" s="194" t="s">
        <v>378</v>
      </c>
      <c r="C3267" s="196" t="s">
        <v>455</v>
      </c>
      <c r="D3267" s="31"/>
      <c r="E3267" s="462" t="str">
        <f>IF('11'!$AK$14="","",'11'!$AK$14)</f>
        <v/>
      </c>
      <c r="F3267" s="463"/>
      <c r="G3267" s="463"/>
      <c r="H3267" s="463"/>
      <c r="I3267" s="463"/>
      <c r="J3267" s="463"/>
      <c r="K3267" s="466"/>
      <c r="L3267" s="3"/>
      <c r="Q3267" s="279" t="str">
        <f t="shared" ref="Q3267:Q3270" si="210">E3267</f>
        <v/>
      </c>
    </row>
    <row r="3268" spans="1:19" x14ac:dyDescent="0.25">
      <c r="A3268" s="18"/>
      <c r="B3268" s="194" t="s">
        <v>379</v>
      </c>
      <c r="C3268" s="196" t="s">
        <v>458</v>
      </c>
      <c r="D3268" s="31"/>
      <c r="E3268" s="462" t="str">
        <f>IF('11'!$AK$17="","",'11'!$AK$17)</f>
        <v/>
      </c>
      <c r="F3268" s="463"/>
      <c r="G3268" s="463"/>
      <c r="H3268" s="463"/>
      <c r="I3268" s="463"/>
      <c r="J3268" s="463"/>
      <c r="K3268" s="466"/>
      <c r="L3268" s="3"/>
      <c r="Q3268" s="279" t="str">
        <f t="shared" si="210"/>
        <v/>
      </c>
    </row>
    <row r="3269" spans="1:19" x14ac:dyDescent="0.25">
      <c r="A3269" s="18"/>
      <c r="B3269" s="194" t="s">
        <v>381</v>
      </c>
      <c r="C3269" s="196" t="s">
        <v>364</v>
      </c>
      <c r="D3269" s="31"/>
      <c r="E3269" s="462" t="str">
        <f>IF('11'!$AK$20="","",'11'!$AK$20)</f>
        <v/>
      </c>
      <c r="F3269" s="463"/>
      <c r="G3269" s="463"/>
      <c r="H3269" s="463"/>
      <c r="I3269" s="463"/>
      <c r="J3269" s="463"/>
      <c r="K3269" s="466"/>
      <c r="L3269" s="3"/>
      <c r="Q3269" s="279" t="str">
        <f t="shared" si="210"/>
        <v/>
      </c>
    </row>
    <row r="3270" spans="1:19" x14ac:dyDescent="0.25">
      <c r="A3270" s="18"/>
      <c r="B3270" s="194" t="s">
        <v>382</v>
      </c>
      <c r="C3270" s="196" t="s">
        <v>366</v>
      </c>
      <c r="D3270" s="31"/>
      <c r="E3270" s="462" t="str">
        <f>IF('11'!$AK$23="","",'11'!$AK$23)</f>
        <v/>
      </c>
      <c r="F3270" s="463"/>
      <c r="G3270" s="463"/>
      <c r="H3270" s="463"/>
      <c r="I3270" s="463"/>
      <c r="J3270" s="463"/>
      <c r="K3270" s="466"/>
      <c r="L3270" s="3"/>
      <c r="Q3270" s="279" t="str">
        <f t="shared" si="210"/>
        <v/>
      </c>
    </row>
    <row r="3271" spans="1:19" s="268" customFormat="1" ht="8.25" x14ac:dyDescent="0.15">
      <c r="A3271" s="266"/>
      <c r="B3271" s="266"/>
      <c r="C3271" s="266"/>
      <c r="D3271" s="266"/>
      <c r="E3271" s="266"/>
      <c r="F3271" s="266"/>
      <c r="G3271" s="266"/>
      <c r="H3271" s="266"/>
      <c r="I3271" s="266"/>
      <c r="J3271" s="266"/>
      <c r="K3271" s="266"/>
      <c r="L3271" s="267"/>
      <c r="P3271" s="277"/>
      <c r="Q3271" s="277"/>
      <c r="R3271" s="277"/>
      <c r="S3271" s="277"/>
    </row>
    <row r="3272" spans="1:19" x14ac:dyDescent="0.25">
      <c r="A3272" s="18"/>
      <c r="B3272" s="121">
        <v>12</v>
      </c>
      <c r="C3272" s="115" t="s">
        <v>384</v>
      </c>
      <c r="D3272" s="185"/>
      <c r="E3272" s="189"/>
      <c r="F3272" s="189"/>
      <c r="G3272" s="189"/>
      <c r="H3272" s="189"/>
      <c r="I3272" s="189"/>
      <c r="J3272" s="189"/>
      <c r="K3272" s="189"/>
      <c r="L3272" s="3"/>
    </row>
    <row r="3273" spans="1:19" x14ac:dyDescent="0.25">
      <c r="A3273" s="18"/>
      <c r="B3273" s="194" t="s">
        <v>385</v>
      </c>
      <c r="C3273" s="196" t="s">
        <v>459</v>
      </c>
      <c r="D3273" s="31"/>
      <c r="E3273" s="462" t="str">
        <f>IF('12'!$AK$8="","",'12'!$AK$8)</f>
        <v/>
      </c>
      <c r="F3273" s="463"/>
      <c r="G3273" s="463"/>
      <c r="H3273" s="463"/>
      <c r="I3273" s="463"/>
      <c r="J3273" s="463"/>
      <c r="K3273" s="466"/>
      <c r="L3273" s="3"/>
      <c r="Q3273" s="279" t="str">
        <f t="shared" ref="Q3273:Q3279" si="211">E3273</f>
        <v/>
      </c>
    </row>
    <row r="3274" spans="1:19" x14ac:dyDescent="0.25">
      <c r="A3274" s="18"/>
      <c r="B3274" s="194" t="s">
        <v>387</v>
      </c>
      <c r="C3274" s="196" t="s">
        <v>460</v>
      </c>
      <c r="D3274" s="31"/>
      <c r="E3274" s="462" t="str">
        <f>IF('12'!$AK$11="","",'12'!$AK$11)</f>
        <v/>
      </c>
      <c r="F3274" s="463"/>
      <c r="G3274" s="463"/>
      <c r="H3274" s="463"/>
      <c r="I3274" s="463"/>
      <c r="J3274" s="463"/>
      <c r="K3274" s="466"/>
      <c r="L3274" s="3"/>
      <c r="Q3274" s="279" t="str">
        <f t="shared" si="211"/>
        <v/>
      </c>
    </row>
    <row r="3275" spans="1:19" x14ac:dyDescent="0.25">
      <c r="A3275" s="18"/>
      <c r="B3275" s="194" t="s">
        <v>389</v>
      </c>
      <c r="C3275" s="196" t="s">
        <v>454</v>
      </c>
      <c r="D3275" s="31"/>
      <c r="E3275" s="462" t="str">
        <f>IF('12'!$AK$14="","",'12'!$AK$14)</f>
        <v/>
      </c>
      <c r="F3275" s="463"/>
      <c r="G3275" s="463"/>
      <c r="H3275" s="463"/>
      <c r="I3275" s="463"/>
      <c r="J3275" s="463"/>
      <c r="K3275" s="466"/>
      <c r="L3275" s="3"/>
      <c r="Q3275" s="279" t="str">
        <f t="shared" si="211"/>
        <v/>
      </c>
    </row>
    <row r="3276" spans="1:19" x14ac:dyDescent="0.25">
      <c r="A3276" s="18"/>
      <c r="B3276" s="194" t="s">
        <v>391</v>
      </c>
      <c r="C3276" s="196" t="s">
        <v>455</v>
      </c>
      <c r="D3276" s="31"/>
      <c r="E3276" s="462" t="str">
        <f>IF('12'!$AK$17="","",'12'!$AK$17)</f>
        <v/>
      </c>
      <c r="F3276" s="463"/>
      <c r="G3276" s="463"/>
      <c r="H3276" s="463"/>
      <c r="I3276" s="463"/>
      <c r="J3276" s="463"/>
      <c r="K3276" s="466"/>
      <c r="L3276" s="3"/>
      <c r="Q3276" s="279" t="str">
        <f t="shared" si="211"/>
        <v/>
      </c>
    </row>
    <row r="3277" spans="1:19" x14ac:dyDescent="0.25">
      <c r="A3277" s="18"/>
      <c r="B3277" s="194" t="s">
        <v>393</v>
      </c>
      <c r="C3277" s="196" t="s">
        <v>364</v>
      </c>
      <c r="D3277" s="31"/>
      <c r="E3277" s="462" t="str">
        <f>IF('12'!$AK$20="","",'12'!$AK$20)</f>
        <v/>
      </c>
      <c r="F3277" s="463"/>
      <c r="G3277" s="463"/>
      <c r="H3277" s="463"/>
      <c r="I3277" s="463"/>
      <c r="J3277" s="463"/>
      <c r="K3277" s="466"/>
      <c r="L3277" s="3"/>
      <c r="Q3277" s="279" t="str">
        <f t="shared" si="211"/>
        <v/>
      </c>
    </row>
    <row r="3278" spans="1:19" x14ac:dyDescent="0.25">
      <c r="A3278" s="18"/>
      <c r="B3278" s="194" t="s">
        <v>394</v>
      </c>
      <c r="C3278" s="196" t="s">
        <v>461</v>
      </c>
      <c r="D3278" s="31"/>
      <c r="E3278" s="462" t="str">
        <f>IF('12'!$AK$23="","",'12'!$AK$23)</f>
        <v/>
      </c>
      <c r="F3278" s="463"/>
      <c r="G3278" s="463"/>
      <c r="H3278" s="463"/>
      <c r="I3278" s="463"/>
      <c r="J3278" s="463"/>
      <c r="K3278" s="466"/>
      <c r="L3278" s="3"/>
      <c r="Q3278" s="279" t="str">
        <f t="shared" si="211"/>
        <v/>
      </c>
    </row>
    <row r="3279" spans="1:19" x14ac:dyDescent="0.25">
      <c r="A3279" s="18"/>
      <c r="B3279" s="194" t="s">
        <v>396</v>
      </c>
      <c r="C3279" s="196" t="s">
        <v>462</v>
      </c>
      <c r="D3279" s="31"/>
      <c r="E3279" s="462" t="str">
        <f>IF('12'!$AK$26="","",'12'!$AK$26)</f>
        <v/>
      </c>
      <c r="F3279" s="463"/>
      <c r="G3279" s="463"/>
      <c r="H3279" s="463"/>
      <c r="I3279" s="463"/>
      <c r="J3279" s="463"/>
      <c r="K3279" s="466"/>
      <c r="L3279" s="3"/>
      <c r="Q3279" s="279" t="str">
        <f t="shared" si="211"/>
        <v/>
      </c>
    </row>
    <row r="3280" spans="1:19" s="268" customFormat="1" ht="8.25" x14ac:dyDescent="0.15">
      <c r="A3280" s="266"/>
      <c r="B3280" s="266"/>
      <c r="C3280" s="266"/>
      <c r="D3280" s="266"/>
      <c r="E3280" s="266"/>
      <c r="F3280" s="266"/>
      <c r="G3280" s="266"/>
      <c r="H3280" s="266"/>
      <c r="I3280" s="266"/>
      <c r="J3280" s="266"/>
      <c r="K3280" s="266"/>
      <c r="L3280" s="267"/>
      <c r="P3280" s="277"/>
      <c r="Q3280" s="277"/>
      <c r="R3280" s="277"/>
      <c r="S3280" s="277"/>
    </row>
    <row r="3281" spans="1:19" x14ac:dyDescent="0.25">
      <c r="A3281" s="18"/>
      <c r="B3281" s="121">
        <v>13</v>
      </c>
      <c r="C3281" s="115" t="s">
        <v>463</v>
      </c>
      <c r="D3281" s="185"/>
      <c r="E3281" s="189"/>
      <c r="F3281" s="189"/>
      <c r="G3281" s="189"/>
      <c r="H3281" s="189"/>
      <c r="I3281" s="189"/>
      <c r="J3281" s="189"/>
      <c r="K3281" s="189"/>
      <c r="L3281" s="3"/>
    </row>
    <row r="3282" spans="1:19" x14ac:dyDescent="0.25">
      <c r="A3282" s="18"/>
      <c r="B3282" s="194" t="s">
        <v>400</v>
      </c>
      <c r="C3282" s="196" t="s">
        <v>481</v>
      </c>
      <c r="D3282" s="31"/>
      <c r="E3282" s="462" t="str">
        <f>IF('13'!$AK$8="","",'13'!$AK$8)</f>
        <v/>
      </c>
      <c r="F3282" s="463"/>
      <c r="G3282" s="463"/>
      <c r="H3282" s="463"/>
      <c r="I3282" s="463"/>
      <c r="J3282" s="463"/>
      <c r="K3282" s="466"/>
      <c r="L3282" s="3"/>
      <c r="Q3282" s="279" t="str">
        <f t="shared" ref="Q3282:Q3285" si="212">E3282</f>
        <v/>
      </c>
    </row>
    <row r="3283" spans="1:19" x14ac:dyDescent="0.25">
      <c r="A3283" s="18"/>
      <c r="B3283" s="194" t="s">
        <v>402</v>
      </c>
      <c r="C3283" s="196" t="s">
        <v>465</v>
      </c>
      <c r="D3283" s="31"/>
      <c r="E3283" s="462" t="str">
        <f>IF('13'!$AK$11="","",'13'!$AK$11)</f>
        <v/>
      </c>
      <c r="F3283" s="463"/>
      <c r="G3283" s="463"/>
      <c r="H3283" s="463"/>
      <c r="I3283" s="463"/>
      <c r="J3283" s="463"/>
      <c r="K3283" s="466"/>
      <c r="L3283" s="3"/>
      <c r="Q3283" s="279" t="str">
        <f t="shared" si="212"/>
        <v/>
      </c>
    </row>
    <row r="3284" spans="1:19" x14ac:dyDescent="0.25">
      <c r="A3284" s="18"/>
      <c r="B3284" s="194" t="s">
        <v>404</v>
      </c>
      <c r="C3284" s="196" t="s">
        <v>454</v>
      </c>
      <c r="D3284" s="31"/>
      <c r="E3284" s="462" t="str">
        <f>IF('13'!$AK$14="","",'13'!$AK$14)</f>
        <v/>
      </c>
      <c r="F3284" s="463"/>
      <c r="G3284" s="463"/>
      <c r="H3284" s="463"/>
      <c r="I3284" s="463"/>
      <c r="J3284" s="463"/>
      <c r="K3284" s="466"/>
      <c r="L3284" s="3"/>
      <c r="Q3284" s="279" t="str">
        <f t="shared" si="212"/>
        <v/>
      </c>
    </row>
    <row r="3285" spans="1:19" x14ac:dyDescent="0.25">
      <c r="A3285" s="18"/>
      <c r="B3285" s="194" t="s">
        <v>407</v>
      </c>
      <c r="C3285" s="196" t="s">
        <v>455</v>
      </c>
      <c r="D3285" s="31"/>
      <c r="E3285" s="462" t="str">
        <f>IF('13'!$AK$17="","",'13'!$AK$17)</f>
        <v/>
      </c>
      <c r="F3285" s="463"/>
      <c r="G3285" s="463"/>
      <c r="H3285" s="463"/>
      <c r="I3285" s="463"/>
      <c r="J3285" s="463"/>
      <c r="K3285" s="466"/>
      <c r="L3285" s="3"/>
      <c r="Q3285" s="279" t="str">
        <f t="shared" si="212"/>
        <v/>
      </c>
    </row>
    <row r="3286" spans="1:19" s="268" customFormat="1" ht="8.25" x14ac:dyDescent="0.15">
      <c r="A3286" s="266"/>
      <c r="B3286" s="266"/>
      <c r="C3286" s="266"/>
      <c r="D3286" s="266"/>
      <c r="E3286" s="266"/>
      <c r="F3286" s="266"/>
      <c r="G3286" s="266"/>
      <c r="H3286" s="266"/>
      <c r="I3286" s="266"/>
      <c r="J3286" s="266"/>
      <c r="K3286" s="266"/>
      <c r="L3286" s="267"/>
      <c r="P3286" s="277"/>
      <c r="Q3286" s="277"/>
      <c r="R3286" s="277"/>
      <c r="S3286" s="277"/>
    </row>
    <row r="3287" spans="1:19" x14ac:dyDescent="0.25">
      <c r="A3287" s="18"/>
      <c r="B3287" s="121">
        <v>14</v>
      </c>
      <c r="C3287" s="115" t="s">
        <v>409</v>
      </c>
      <c r="D3287" s="185"/>
      <c r="E3287" s="189"/>
      <c r="F3287" s="189"/>
      <c r="G3287" s="189"/>
      <c r="H3287" s="189"/>
      <c r="I3287" s="189"/>
      <c r="J3287" s="189"/>
      <c r="K3287" s="189"/>
      <c r="L3287" s="3"/>
    </row>
    <row r="3288" spans="1:19" x14ac:dyDescent="0.25">
      <c r="A3288" s="18"/>
      <c r="B3288" s="194" t="s">
        <v>410</v>
      </c>
      <c r="C3288" s="196" t="s">
        <v>460</v>
      </c>
      <c r="D3288" s="31"/>
      <c r="E3288" s="462" t="str">
        <f>IF('14'!$AK$8="","",'14'!$AK$8)</f>
        <v/>
      </c>
      <c r="F3288" s="463"/>
      <c r="G3288" s="463"/>
      <c r="H3288" s="463"/>
      <c r="I3288" s="463"/>
      <c r="J3288" s="463"/>
      <c r="K3288" s="466"/>
      <c r="L3288" s="3"/>
      <c r="Q3288" s="279" t="str">
        <f t="shared" ref="Q3288:Q3290" si="213">E3288</f>
        <v/>
      </c>
    </row>
    <row r="3289" spans="1:19" x14ac:dyDescent="0.25">
      <c r="A3289" s="18"/>
      <c r="B3289" s="194" t="s">
        <v>411</v>
      </c>
      <c r="C3289" s="196" t="s">
        <v>454</v>
      </c>
      <c r="D3289" s="31"/>
      <c r="E3289" s="462" t="str">
        <f>IF('14'!$AK$11="","",'14'!$AK$11)</f>
        <v/>
      </c>
      <c r="F3289" s="463"/>
      <c r="G3289" s="463"/>
      <c r="H3289" s="463"/>
      <c r="I3289" s="463"/>
      <c r="J3289" s="463"/>
      <c r="K3289" s="466"/>
      <c r="L3289" s="3"/>
      <c r="Q3289" s="279" t="str">
        <f t="shared" si="213"/>
        <v/>
      </c>
    </row>
    <row r="3290" spans="1:19" x14ac:dyDescent="0.25">
      <c r="A3290" s="18"/>
      <c r="B3290" s="194" t="s">
        <v>413</v>
      </c>
      <c r="C3290" s="196" t="s">
        <v>455</v>
      </c>
      <c r="D3290" s="31"/>
      <c r="E3290" s="462" t="str">
        <f>IF('14'!$AK$14="","",'14'!$AK$14)</f>
        <v/>
      </c>
      <c r="F3290" s="463"/>
      <c r="G3290" s="463"/>
      <c r="H3290" s="463"/>
      <c r="I3290" s="463"/>
      <c r="J3290" s="463"/>
      <c r="K3290" s="466"/>
      <c r="L3290" s="3"/>
      <c r="Q3290" s="279" t="str">
        <f t="shared" si="213"/>
        <v/>
      </c>
    </row>
    <row r="3291" spans="1:19" x14ac:dyDescent="0.25">
      <c r="B3291" s="77"/>
      <c r="C3291" s="3"/>
      <c r="D3291" s="3"/>
      <c r="E3291" s="282"/>
      <c r="F3291" s="282"/>
      <c r="G3291" s="282"/>
      <c r="H3291" s="282"/>
      <c r="I3291" s="282"/>
      <c r="J3291" s="282"/>
      <c r="K3291" s="282"/>
      <c r="L3291" s="3"/>
    </row>
    <row r="3292" spans="1:19" ht="15.75" thickBot="1" x14ac:dyDescent="0.3">
      <c r="A3292" s="111"/>
      <c r="B3292" s="469" t="str">
        <f>CONCATENATE("Surveillance system report: ",'1'!$D$13)</f>
        <v xml:space="preserve">Surveillance system report: </v>
      </c>
      <c r="C3292" s="469"/>
      <c r="D3292" s="469"/>
      <c r="E3292" s="469"/>
      <c r="F3292" s="469"/>
      <c r="G3292" s="469"/>
      <c r="H3292" s="469"/>
      <c r="I3292" s="469"/>
      <c r="J3292" s="469"/>
      <c r="K3292" s="469"/>
      <c r="L3292" s="3"/>
    </row>
    <row r="3293" spans="1:19" s="268" customFormat="1" x14ac:dyDescent="0.15">
      <c r="A3293" s="266"/>
      <c r="B3293" s="465" t="str">
        <f>CONCATENATE("Surveillance component: ",$B$60)</f>
        <v xml:space="preserve">Surveillance component: </v>
      </c>
      <c r="C3293" s="465"/>
      <c r="D3293" s="465"/>
      <c r="E3293" s="465"/>
      <c r="F3293" s="465"/>
      <c r="G3293" s="465"/>
      <c r="H3293" s="465"/>
      <c r="I3293" s="465"/>
      <c r="J3293" s="465"/>
      <c r="K3293" s="465"/>
      <c r="L3293" s="267"/>
      <c r="P3293" s="277"/>
      <c r="Q3293" s="277"/>
      <c r="R3293" s="277"/>
      <c r="S3293" s="277"/>
    </row>
    <row r="3294" spans="1:19" ht="15" customHeight="1" x14ac:dyDescent="0.25">
      <c r="A3294" s="111"/>
      <c r="B3294" s="121">
        <v>3</v>
      </c>
      <c r="C3294" s="115" t="s">
        <v>137</v>
      </c>
      <c r="D3294" s="189"/>
      <c r="E3294" s="88"/>
      <c r="F3294" s="189"/>
      <c r="G3294" s="189"/>
      <c r="H3294" s="189"/>
      <c r="I3294" s="189"/>
      <c r="J3294" s="189"/>
      <c r="K3294" s="189"/>
      <c r="L3294" s="3"/>
    </row>
    <row r="3295" spans="1:19" x14ac:dyDescent="0.25">
      <c r="A3295" s="18"/>
      <c r="B3295" s="194" t="s">
        <v>138</v>
      </c>
      <c r="C3295" s="195" t="s">
        <v>11</v>
      </c>
      <c r="D3295" s="31"/>
      <c r="E3295" s="462" t="str">
        <f>IF('3'!$AL$8="","",'3'!$AL$8)</f>
        <v/>
      </c>
      <c r="F3295" s="463"/>
      <c r="G3295" s="463"/>
      <c r="H3295" s="464" t="str">
        <f>IF('3'!$AL$10="","",'3'!$AL$10)</f>
        <v/>
      </c>
      <c r="I3295" s="464"/>
      <c r="J3295" s="464"/>
      <c r="K3295" s="464"/>
      <c r="L3295" s="3"/>
      <c r="Q3295" s="278"/>
      <c r="R3295" s="279" t="str">
        <f>H3295</f>
        <v/>
      </c>
    </row>
    <row r="3296" spans="1:19" x14ac:dyDescent="0.25">
      <c r="A3296" s="18"/>
      <c r="B3296" s="194" t="s">
        <v>164</v>
      </c>
      <c r="C3296" s="195" t="s">
        <v>90</v>
      </c>
      <c r="D3296" s="31"/>
      <c r="E3296" s="462" t="str">
        <f>IF('3'!$AL$13="","",'3'!$AL$13)</f>
        <v/>
      </c>
      <c r="F3296" s="463"/>
      <c r="G3296" s="463"/>
      <c r="H3296" s="464" t="str">
        <f>IF('3'!$AL$15="","",'3'!$AL$15)</f>
        <v/>
      </c>
      <c r="I3296" s="464"/>
      <c r="J3296" s="464"/>
      <c r="K3296" s="464"/>
      <c r="L3296" s="3"/>
      <c r="Q3296" s="278"/>
      <c r="R3296" s="279" t="str">
        <f>H3296</f>
        <v/>
      </c>
    </row>
    <row r="3297" spans="1:19" s="119" customFormat="1" x14ac:dyDescent="0.2">
      <c r="A3297" s="113"/>
      <c r="B3297" s="194" t="s">
        <v>212</v>
      </c>
      <c r="C3297" s="195" t="s">
        <v>91</v>
      </c>
      <c r="D3297" s="71"/>
      <c r="E3297" s="462" t="str">
        <f>IF('3'!$AL$18="","",'3'!$AL$18)</f>
        <v/>
      </c>
      <c r="F3297" s="463"/>
      <c r="G3297" s="463"/>
      <c r="H3297" s="464" t="str">
        <f>IF('3'!$AL$20="","",'3'!$AL$20)</f>
        <v/>
      </c>
      <c r="I3297" s="464"/>
      <c r="J3297" s="464"/>
      <c r="K3297" s="464"/>
      <c r="L3297" s="77"/>
      <c r="P3297" s="281"/>
      <c r="Q3297" s="278"/>
      <c r="R3297" s="279" t="str">
        <f>H3297</f>
        <v/>
      </c>
      <c r="S3297" s="281"/>
    </row>
    <row r="3298" spans="1:19" s="119" customFormat="1" x14ac:dyDescent="0.2">
      <c r="A3298" s="113"/>
      <c r="B3298" s="194" t="s">
        <v>215</v>
      </c>
      <c r="C3298" s="195" t="s">
        <v>213</v>
      </c>
      <c r="D3298" s="71"/>
      <c r="E3298" s="462" t="str">
        <f>IF('3'!$AL$23="","",'3'!$AL$23)</f>
        <v/>
      </c>
      <c r="F3298" s="463"/>
      <c r="G3298" s="463"/>
      <c r="H3298" s="463"/>
      <c r="I3298" s="463"/>
      <c r="J3298" s="463"/>
      <c r="K3298" s="466"/>
      <c r="L3298" s="77"/>
      <c r="P3298" s="281"/>
      <c r="Q3298" s="279" t="str">
        <f>E3298</f>
        <v/>
      </c>
      <c r="R3298" s="281"/>
      <c r="S3298" s="281"/>
    </row>
    <row r="3299" spans="1:19" s="119" customFormat="1" x14ac:dyDescent="0.2">
      <c r="A3299" s="113"/>
      <c r="B3299" s="194" t="s">
        <v>216</v>
      </c>
      <c r="C3299" s="195" t="s">
        <v>426</v>
      </c>
      <c r="D3299" s="71"/>
      <c r="E3299" s="462" t="str">
        <f>IF('3'!$AL$26="","",'3'!$AL$26)</f>
        <v/>
      </c>
      <c r="F3299" s="463"/>
      <c r="G3299" s="463"/>
      <c r="H3299" s="463"/>
      <c r="I3299" s="463"/>
      <c r="J3299" s="463"/>
      <c r="K3299" s="466"/>
      <c r="L3299" s="77"/>
      <c r="P3299" s="281"/>
      <c r="Q3299" s="279" t="str">
        <f>E3299</f>
        <v/>
      </c>
      <c r="R3299" s="281"/>
      <c r="S3299" s="281"/>
    </row>
    <row r="3300" spans="1:19" x14ac:dyDescent="0.25">
      <c r="A3300" s="18"/>
      <c r="B3300" s="194" t="s">
        <v>219</v>
      </c>
      <c r="C3300" s="195" t="s">
        <v>217</v>
      </c>
      <c r="D3300" s="31"/>
      <c r="E3300" s="462" t="str">
        <f>IF('3'!$AL$29="","",'3'!$AL$29)</f>
        <v/>
      </c>
      <c r="F3300" s="463"/>
      <c r="G3300" s="463"/>
      <c r="H3300" s="463"/>
      <c r="I3300" s="463"/>
      <c r="J3300" s="463"/>
      <c r="K3300" s="466"/>
      <c r="L3300" s="3"/>
      <c r="Q3300" s="279" t="str">
        <f>E3300</f>
        <v/>
      </c>
    </row>
    <row r="3301" spans="1:19" s="119" customFormat="1" x14ac:dyDescent="0.2">
      <c r="A3301" s="113"/>
      <c r="B3301" s="194" t="s">
        <v>803</v>
      </c>
      <c r="C3301" s="195" t="s">
        <v>220</v>
      </c>
      <c r="D3301" s="71"/>
      <c r="E3301" s="462" t="str">
        <f>IF('3'!$AL$33="","",'3'!$AL$33)</f>
        <v/>
      </c>
      <c r="F3301" s="463"/>
      <c r="G3301" s="463"/>
      <c r="H3301" s="463"/>
      <c r="I3301" s="463"/>
      <c r="J3301" s="463"/>
      <c r="K3301" s="466"/>
      <c r="L3301" s="77"/>
      <c r="P3301" s="281"/>
      <c r="Q3301" s="279" t="str">
        <f>E3301</f>
        <v/>
      </c>
      <c r="R3301" s="281"/>
      <c r="S3301" s="281"/>
    </row>
    <row r="3302" spans="1:19" s="268" customFormat="1" ht="8.25" x14ac:dyDescent="0.15">
      <c r="A3302" s="266"/>
      <c r="B3302" s="266"/>
      <c r="C3302" s="266"/>
      <c r="D3302" s="266"/>
      <c r="E3302" s="266"/>
      <c r="F3302" s="266"/>
      <c r="G3302" s="266"/>
      <c r="H3302" s="266"/>
      <c r="I3302" s="266"/>
      <c r="J3302" s="266"/>
      <c r="K3302" s="266"/>
      <c r="L3302" s="267"/>
      <c r="P3302" s="277"/>
      <c r="Q3302" s="277"/>
      <c r="R3302" s="277"/>
      <c r="S3302" s="277"/>
    </row>
    <row r="3303" spans="1:19" x14ac:dyDescent="0.25">
      <c r="A3303" s="18"/>
      <c r="B3303" s="121">
        <v>4</v>
      </c>
      <c r="C3303" s="115" t="s">
        <v>221</v>
      </c>
      <c r="D3303" s="185"/>
      <c r="E3303" s="189"/>
      <c r="F3303" s="189"/>
      <c r="G3303" s="189"/>
      <c r="H3303" s="189"/>
      <c r="I3303" s="189"/>
      <c r="J3303" s="189"/>
      <c r="K3303" s="189"/>
      <c r="L3303" s="3"/>
    </row>
    <row r="3304" spans="1:19" x14ac:dyDescent="0.25">
      <c r="A3304" s="18"/>
      <c r="B3304" s="194" t="s">
        <v>222</v>
      </c>
      <c r="C3304" s="195" t="s">
        <v>223</v>
      </c>
      <c r="D3304" s="31"/>
      <c r="E3304" s="462" t="str">
        <f>IF('4'!$AL$8="","",'4'!$AL$8)</f>
        <v/>
      </c>
      <c r="F3304" s="463"/>
      <c r="G3304" s="463"/>
      <c r="H3304" s="463"/>
      <c r="I3304" s="463"/>
      <c r="J3304" s="463"/>
      <c r="K3304" s="466"/>
      <c r="L3304" s="3"/>
      <c r="Q3304" s="279" t="str">
        <f>E3304</f>
        <v/>
      </c>
    </row>
    <row r="3305" spans="1:19" x14ac:dyDescent="0.25">
      <c r="A3305" s="18"/>
      <c r="B3305" s="194" t="s">
        <v>226</v>
      </c>
      <c r="C3305" s="195" t="s">
        <v>224</v>
      </c>
      <c r="D3305" s="31"/>
      <c r="E3305" s="462" t="str">
        <f>IF('4'!$AL$11="","",'4'!$AL$11)</f>
        <v/>
      </c>
      <c r="F3305" s="463"/>
      <c r="G3305" s="463"/>
      <c r="H3305" s="463"/>
      <c r="I3305" s="463"/>
      <c r="J3305" s="463"/>
      <c r="K3305" s="466"/>
      <c r="L3305" s="3"/>
      <c r="Q3305" s="279" t="str">
        <f>E3305</f>
        <v/>
      </c>
    </row>
    <row r="3306" spans="1:19" x14ac:dyDescent="0.25">
      <c r="A3306" s="18"/>
      <c r="B3306" s="194" t="s">
        <v>225</v>
      </c>
      <c r="C3306" s="195" t="s">
        <v>227</v>
      </c>
      <c r="D3306" s="31"/>
      <c r="E3306" s="462" t="str">
        <f>IF('4'!$AL$14="","",'4'!$AL$14)</f>
        <v/>
      </c>
      <c r="F3306" s="463"/>
      <c r="G3306" s="463"/>
      <c r="H3306" s="463"/>
      <c r="I3306" s="463"/>
      <c r="J3306" s="463"/>
      <c r="K3306" s="466"/>
      <c r="L3306" s="3"/>
      <c r="Q3306" s="279" t="str">
        <f>E3306</f>
        <v/>
      </c>
    </row>
    <row r="3307" spans="1:19" x14ac:dyDescent="0.25">
      <c r="A3307" s="18"/>
      <c r="B3307" s="194" t="s">
        <v>228</v>
      </c>
      <c r="C3307" s="195" t="s">
        <v>229</v>
      </c>
      <c r="D3307" s="31"/>
      <c r="E3307" s="462" t="str">
        <f>IF('4'!$AL$17="","",'4'!$AL$17)</f>
        <v/>
      </c>
      <c r="F3307" s="463"/>
      <c r="G3307" s="463"/>
      <c r="H3307" s="463"/>
      <c r="I3307" s="463"/>
      <c r="J3307" s="463"/>
      <c r="K3307" s="466"/>
      <c r="L3307" s="3"/>
      <c r="Q3307" s="279" t="str">
        <f>E3307</f>
        <v/>
      </c>
    </row>
    <row r="3308" spans="1:19" x14ac:dyDescent="0.25">
      <c r="A3308" s="18"/>
      <c r="B3308" s="194" t="s">
        <v>230</v>
      </c>
      <c r="C3308" s="195" t="s">
        <v>427</v>
      </c>
      <c r="D3308" s="31"/>
      <c r="E3308" s="462" t="str">
        <f>IF('4'!$AL$20="","",'4'!$AL$20)</f>
        <v/>
      </c>
      <c r="F3308" s="463"/>
      <c r="G3308" s="463"/>
      <c r="H3308" s="463"/>
      <c r="I3308" s="463"/>
      <c r="J3308" s="463"/>
      <c r="K3308" s="466"/>
      <c r="L3308" s="3"/>
      <c r="Q3308" s="279" t="str">
        <f>E3308</f>
        <v/>
      </c>
    </row>
    <row r="3309" spans="1:19" s="268" customFormat="1" ht="8.25" x14ac:dyDescent="0.15">
      <c r="A3309" s="266"/>
      <c r="B3309" s="266"/>
      <c r="C3309" s="266"/>
      <c r="D3309" s="266"/>
      <c r="E3309" s="266"/>
      <c r="F3309" s="266"/>
      <c r="G3309" s="266"/>
      <c r="H3309" s="266"/>
      <c r="I3309" s="266"/>
      <c r="J3309" s="266"/>
      <c r="K3309" s="266"/>
      <c r="L3309" s="267"/>
      <c r="P3309" s="277"/>
      <c r="Q3309" s="277"/>
      <c r="R3309" s="277"/>
      <c r="S3309" s="277"/>
    </row>
    <row r="3310" spans="1:19" x14ac:dyDescent="0.25">
      <c r="A3310" s="18"/>
      <c r="B3310" s="121">
        <v>5</v>
      </c>
      <c r="C3310" s="115" t="s">
        <v>231</v>
      </c>
      <c r="D3310" s="201">
        <f>FormControl!C3385</f>
        <v>0</v>
      </c>
      <c r="E3310" s="270">
        <f>FormControl!$V$154</f>
        <v>0</v>
      </c>
      <c r="F3310" s="189"/>
      <c r="G3310" s="189"/>
      <c r="H3310" s="189"/>
      <c r="I3310" s="189"/>
      <c r="J3310" s="189"/>
      <c r="K3310" s="189"/>
      <c r="L3310" s="3"/>
    </row>
    <row r="3311" spans="1:19" x14ac:dyDescent="0.25">
      <c r="A3311" s="18"/>
      <c r="B3311" s="123"/>
      <c r="C3311" s="118" t="s">
        <v>595</v>
      </c>
      <c r="D3311" s="192"/>
      <c r="E3311" s="192"/>
      <c r="F3311" s="192"/>
      <c r="G3311" s="192"/>
      <c r="H3311" s="192"/>
      <c r="I3311" s="192"/>
      <c r="J3311" s="192"/>
      <c r="K3311" s="192"/>
      <c r="L3311" s="3"/>
    </row>
    <row r="3312" spans="1:19" x14ac:dyDescent="0.25">
      <c r="A3312" s="18"/>
      <c r="B3312" s="194" t="s">
        <v>233</v>
      </c>
      <c r="C3312" s="196" t="s">
        <v>428</v>
      </c>
      <c r="D3312" s="31"/>
      <c r="E3312" s="462" t="str">
        <f>IF('5'!$AL$12="","",'5'!$AL$12)</f>
        <v/>
      </c>
      <c r="F3312" s="463"/>
      <c r="G3312" s="463"/>
      <c r="H3312" s="463"/>
      <c r="I3312" s="463"/>
      <c r="J3312" s="463"/>
      <c r="K3312" s="466"/>
      <c r="L3312" s="3"/>
      <c r="Q3312" s="279" t="str">
        <f t="shared" ref="Q3312:Q3317" si="214">E3312</f>
        <v/>
      </c>
    </row>
    <row r="3313" spans="1:17" ht="25.5" x14ac:dyDescent="0.25">
      <c r="A3313" s="18"/>
      <c r="B3313" s="194" t="s">
        <v>234</v>
      </c>
      <c r="C3313" s="196" t="s">
        <v>239</v>
      </c>
      <c r="D3313" s="31"/>
      <c r="E3313" s="462" t="str">
        <f>IF('5'!$AL$13="","",'5'!$AL$13)</f>
        <v/>
      </c>
      <c r="F3313" s="463"/>
      <c r="G3313" s="463"/>
      <c r="H3313" s="463"/>
      <c r="I3313" s="463"/>
      <c r="J3313" s="463"/>
      <c r="K3313" s="466"/>
      <c r="L3313" s="3"/>
      <c r="Q3313" s="279" t="str">
        <f t="shared" si="214"/>
        <v/>
      </c>
    </row>
    <row r="3314" spans="1:17" ht="25.5" x14ac:dyDescent="0.25">
      <c r="A3314" s="18"/>
      <c r="B3314" s="194" t="s">
        <v>235</v>
      </c>
      <c r="C3314" s="196" t="s">
        <v>240</v>
      </c>
      <c r="D3314" s="31"/>
      <c r="E3314" s="462" t="str">
        <f>IF('5'!$AL$14="","",'5'!$AL$14)</f>
        <v/>
      </c>
      <c r="F3314" s="463"/>
      <c r="G3314" s="463"/>
      <c r="H3314" s="463"/>
      <c r="I3314" s="463"/>
      <c r="J3314" s="463"/>
      <c r="K3314" s="466"/>
      <c r="L3314" s="3"/>
      <c r="Q3314" s="279" t="str">
        <f t="shared" si="214"/>
        <v/>
      </c>
    </row>
    <row r="3315" spans="1:17" x14ac:dyDescent="0.25">
      <c r="A3315" s="18"/>
      <c r="B3315" s="194" t="s">
        <v>236</v>
      </c>
      <c r="C3315" s="196" t="s">
        <v>241</v>
      </c>
      <c r="D3315" s="31"/>
      <c r="E3315" s="462" t="str">
        <f>IF('5'!$AL$15="","",'5'!$AL$15)</f>
        <v/>
      </c>
      <c r="F3315" s="463"/>
      <c r="G3315" s="463"/>
      <c r="H3315" s="463"/>
      <c r="I3315" s="463"/>
      <c r="J3315" s="463"/>
      <c r="K3315" s="466"/>
      <c r="L3315" s="3"/>
      <c r="Q3315" s="279" t="str">
        <f t="shared" si="214"/>
        <v/>
      </c>
    </row>
    <row r="3316" spans="1:17" x14ac:dyDescent="0.25">
      <c r="A3316" s="18"/>
      <c r="B3316" s="194" t="s">
        <v>237</v>
      </c>
      <c r="C3316" s="196" t="s">
        <v>242</v>
      </c>
      <c r="D3316" s="31"/>
      <c r="E3316" s="462" t="str">
        <f>IF('5'!$AL$16="","",'5'!$AL$16)</f>
        <v/>
      </c>
      <c r="F3316" s="463"/>
      <c r="G3316" s="463"/>
      <c r="H3316" s="463"/>
      <c r="I3316" s="463"/>
      <c r="J3316" s="463"/>
      <c r="K3316" s="466"/>
      <c r="L3316" s="3"/>
      <c r="Q3316" s="279" t="str">
        <f t="shared" si="214"/>
        <v/>
      </c>
    </row>
    <row r="3317" spans="1:17" x14ac:dyDescent="0.25">
      <c r="A3317" s="18"/>
      <c r="B3317" s="194" t="s">
        <v>238</v>
      </c>
      <c r="C3317" s="196" t="s">
        <v>243</v>
      </c>
      <c r="D3317" s="31"/>
      <c r="E3317" s="462" t="str">
        <f>IF('5'!$AL$17="","",'5'!$AL$17)</f>
        <v/>
      </c>
      <c r="F3317" s="463"/>
      <c r="G3317" s="463"/>
      <c r="H3317" s="463"/>
      <c r="I3317" s="463"/>
      <c r="J3317" s="463"/>
      <c r="K3317" s="466"/>
      <c r="L3317" s="3"/>
      <c r="Q3317" s="279" t="str">
        <f t="shared" si="214"/>
        <v/>
      </c>
    </row>
    <row r="3318" spans="1:17" x14ac:dyDescent="0.25">
      <c r="A3318" s="18"/>
      <c r="B3318" s="123"/>
      <c r="C3318" s="118" t="s">
        <v>245</v>
      </c>
      <c r="D3318" s="192"/>
      <c r="E3318" s="192"/>
      <c r="F3318" s="192"/>
      <c r="G3318" s="192"/>
      <c r="H3318" s="192"/>
      <c r="I3318" s="192"/>
      <c r="J3318" s="192"/>
      <c r="K3318" s="192"/>
      <c r="L3318" s="3"/>
    </row>
    <row r="3319" spans="1:17" x14ac:dyDescent="0.25">
      <c r="A3319" s="18"/>
      <c r="B3319" s="194" t="s">
        <v>233</v>
      </c>
      <c r="C3319" s="196" t="s">
        <v>428</v>
      </c>
      <c r="D3319" s="31"/>
      <c r="E3319" s="462" t="str">
        <f>IF('5'!$AL$20="","",'5'!$AL$20)</f>
        <v/>
      </c>
      <c r="F3319" s="463"/>
      <c r="G3319" s="463"/>
      <c r="H3319" s="463"/>
      <c r="I3319" s="463"/>
      <c r="J3319" s="463"/>
      <c r="K3319" s="466"/>
      <c r="L3319" s="3"/>
      <c r="Q3319" s="279" t="str">
        <f t="shared" ref="Q3319:Q3324" si="215">E3319</f>
        <v/>
      </c>
    </row>
    <row r="3320" spans="1:17" ht="25.5" x14ac:dyDescent="0.25">
      <c r="A3320" s="18"/>
      <c r="B3320" s="194" t="s">
        <v>234</v>
      </c>
      <c r="C3320" s="196" t="s">
        <v>239</v>
      </c>
      <c r="D3320" s="31"/>
      <c r="E3320" s="462" t="str">
        <f>IF('5'!$AL$21="","",'5'!$AL$21)</f>
        <v/>
      </c>
      <c r="F3320" s="463"/>
      <c r="G3320" s="463"/>
      <c r="H3320" s="463"/>
      <c r="I3320" s="463"/>
      <c r="J3320" s="463"/>
      <c r="K3320" s="466"/>
      <c r="L3320" s="3"/>
      <c r="Q3320" s="279" t="str">
        <f t="shared" si="215"/>
        <v/>
      </c>
    </row>
    <row r="3321" spans="1:17" ht="25.5" x14ac:dyDescent="0.25">
      <c r="A3321" s="18"/>
      <c r="B3321" s="194" t="s">
        <v>235</v>
      </c>
      <c r="C3321" s="196" t="s">
        <v>240</v>
      </c>
      <c r="D3321" s="31"/>
      <c r="E3321" s="462" t="str">
        <f>IF('5'!$AL$22="","",'5'!$AL$22)</f>
        <v/>
      </c>
      <c r="F3321" s="463"/>
      <c r="G3321" s="463"/>
      <c r="H3321" s="463"/>
      <c r="I3321" s="463"/>
      <c r="J3321" s="463"/>
      <c r="K3321" s="466"/>
      <c r="L3321" s="3"/>
      <c r="Q3321" s="279" t="str">
        <f t="shared" si="215"/>
        <v/>
      </c>
    </row>
    <row r="3322" spans="1:17" x14ac:dyDescent="0.25">
      <c r="A3322" s="18"/>
      <c r="B3322" s="194" t="s">
        <v>236</v>
      </c>
      <c r="C3322" s="196" t="s">
        <v>241</v>
      </c>
      <c r="D3322" s="31"/>
      <c r="E3322" s="462" t="str">
        <f>IF('5'!$AL$23="","",'5'!$AL$23)</f>
        <v/>
      </c>
      <c r="F3322" s="463"/>
      <c r="G3322" s="463"/>
      <c r="H3322" s="463"/>
      <c r="I3322" s="463"/>
      <c r="J3322" s="463"/>
      <c r="K3322" s="466"/>
      <c r="L3322" s="3"/>
      <c r="Q3322" s="279" t="str">
        <f t="shared" si="215"/>
        <v/>
      </c>
    </row>
    <row r="3323" spans="1:17" x14ac:dyDescent="0.25">
      <c r="A3323" s="18"/>
      <c r="B3323" s="194" t="s">
        <v>237</v>
      </c>
      <c r="C3323" s="196" t="s">
        <v>242</v>
      </c>
      <c r="D3323" s="31"/>
      <c r="E3323" s="462" t="str">
        <f>IF('5'!$AL$24="","",'5'!$AL$24)</f>
        <v/>
      </c>
      <c r="F3323" s="463"/>
      <c r="G3323" s="463"/>
      <c r="H3323" s="463"/>
      <c r="I3323" s="463"/>
      <c r="J3323" s="463"/>
      <c r="K3323" s="466"/>
      <c r="L3323" s="3"/>
      <c r="Q3323" s="279" t="str">
        <f t="shared" si="215"/>
        <v/>
      </c>
    </row>
    <row r="3324" spans="1:17" x14ac:dyDescent="0.25">
      <c r="A3324" s="18"/>
      <c r="B3324" s="194" t="s">
        <v>238</v>
      </c>
      <c r="C3324" s="196" t="s">
        <v>243</v>
      </c>
      <c r="D3324" s="31"/>
      <c r="E3324" s="462" t="str">
        <f>IF('5'!$AL$25="","",'5'!$AL$25)</f>
        <v/>
      </c>
      <c r="F3324" s="463"/>
      <c r="G3324" s="463"/>
      <c r="H3324" s="463"/>
      <c r="I3324" s="463"/>
      <c r="J3324" s="463"/>
      <c r="K3324" s="466"/>
      <c r="L3324" s="3"/>
      <c r="Q3324" s="279" t="str">
        <f t="shared" si="215"/>
        <v/>
      </c>
    </row>
    <row r="3325" spans="1:17" x14ac:dyDescent="0.25">
      <c r="A3325" s="18"/>
      <c r="B3325" s="123"/>
      <c r="C3325" s="118" t="s">
        <v>246</v>
      </c>
      <c r="D3325" s="192"/>
      <c r="E3325" s="192"/>
      <c r="F3325" s="192"/>
      <c r="G3325" s="192"/>
      <c r="H3325" s="192"/>
      <c r="I3325" s="192"/>
      <c r="J3325" s="192"/>
      <c r="K3325" s="192"/>
      <c r="L3325" s="3"/>
    </row>
    <row r="3326" spans="1:17" x14ac:dyDescent="0.25">
      <c r="A3326" s="18"/>
      <c r="B3326" s="194" t="s">
        <v>233</v>
      </c>
      <c r="C3326" s="196" t="s">
        <v>428</v>
      </c>
      <c r="D3326" s="31"/>
      <c r="E3326" s="462" t="str">
        <f>IF('5'!$AL$28="","",'5'!$AL$28)</f>
        <v/>
      </c>
      <c r="F3326" s="463"/>
      <c r="G3326" s="463"/>
      <c r="H3326" s="463"/>
      <c r="I3326" s="463"/>
      <c r="J3326" s="463"/>
      <c r="K3326" s="466"/>
      <c r="L3326" s="3"/>
      <c r="Q3326" s="279" t="str">
        <f t="shared" ref="Q3326:Q3331" si="216">E3326</f>
        <v/>
      </c>
    </row>
    <row r="3327" spans="1:17" ht="25.5" x14ac:dyDescent="0.25">
      <c r="A3327" s="18"/>
      <c r="B3327" s="194" t="s">
        <v>234</v>
      </c>
      <c r="C3327" s="196" t="s">
        <v>239</v>
      </c>
      <c r="D3327" s="31"/>
      <c r="E3327" s="462" t="str">
        <f>IF('5'!$AL$29="","",'5'!$AL$29)</f>
        <v/>
      </c>
      <c r="F3327" s="463"/>
      <c r="G3327" s="463"/>
      <c r="H3327" s="463"/>
      <c r="I3327" s="463"/>
      <c r="J3327" s="463"/>
      <c r="K3327" s="466"/>
      <c r="L3327" s="3"/>
      <c r="Q3327" s="279" t="str">
        <f t="shared" si="216"/>
        <v/>
      </c>
    </row>
    <row r="3328" spans="1:17" ht="25.5" x14ac:dyDescent="0.25">
      <c r="A3328" s="18"/>
      <c r="B3328" s="194" t="s">
        <v>235</v>
      </c>
      <c r="C3328" s="196" t="s">
        <v>240</v>
      </c>
      <c r="D3328" s="31"/>
      <c r="E3328" s="462" t="str">
        <f>IF('5'!$AL$30="","",'5'!$AL$30)</f>
        <v/>
      </c>
      <c r="F3328" s="463"/>
      <c r="G3328" s="463"/>
      <c r="H3328" s="463"/>
      <c r="I3328" s="463"/>
      <c r="J3328" s="463"/>
      <c r="K3328" s="466"/>
      <c r="L3328" s="3"/>
      <c r="Q3328" s="279" t="str">
        <f t="shared" si="216"/>
        <v/>
      </c>
    </row>
    <row r="3329" spans="1:17" x14ac:dyDescent="0.25">
      <c r="A3329" s="18"/>
      <c r="B3329" s="194" t="s">
        <v>236</v>
      </c>
      <c r="C3329" s="196" t="s">
        <v>241</v>
      </c>
      <c r="D3329" s="31"/>
      <c r="E3329" s="462" t="str">
        <f>IF('5'!$AL$31="","",'5'!$AL$31)</f>
        <v/>
      </c>
      <c r="F3329" s="463"/>
      <c r="G3329" s="463"/>
      <c r="H3329" s="463"/>
      <c r="I3329" s="463"/>
      <c r="J3329" s="463"/>
      <c r="K3329" s="466"/>
      <c r="L3329" s="3"/>
      <c r="Q3329" s="279" t="str">
        <f t="shared" si="216"/>
        <v/>
      </c>
    </row>
    <row r="3330" spans="1:17" x14ac:dyDescent="0.25">
      <c r="A3330" s="18"/>
      <c r="B3330" s="194" t="s">
        <v>237</v>
      </c>
      <c r="C3330" s="196" t="s">
        <v>242</v>
      </c>
      <c r="D3330" s="31"/>
      <c r="E3330" s="462" t="str">
        <f>IF('5'!$AL$32="","",'5'!$AL$32)</f>
        <v/>
      </c>
      <c r="F3330" s="463"/>
      <c r="G3330" s="463"/>
      <c r="H3330" s="463"/>
      <c r="I3330" s="463"/>
      <c r="J3330" s="463"/>
      <c r="K3330" s="466"/>
      <c r="L3330" s="3"/>
      <c r="Q3330" s="279" t="str">
        <f t="shared" si="216"/>
        <v/>
      </c>
    </row>
    <row r="3331" spans="1:17" x14ac:dyDescent="0.25">
      <c r="A3331" s="18"/>
      <c r="B3331" s="194" t="s">
        <v>238</v>
      </c>
      <c r="C3331" s="196" t="s">
        <v>243</v>
      </c>
      <c r="D3331" s="31"/>
      <c r="E3331" s="462" t="str">
        <f>IF('5'!$AL$33="","",'5'!$AL$33)</f>
        <v/>
      </c>
      <c r="F3331" s="463"/>
      <c r="G3331" s="463"/>
      <c r="H3331" s="463"/>
      <c r="I3331" s="463"/>
      <c r="J3331" s="463"/>
      <c r="K3331" s="466"/>
      <c r="L3331" s="3"/>
      <c r="Q3331" s="279" t="str">
        <f t="shared" si="216"/>
        <v/>
      </c>
    </row>
    <row r="3332" spans="1:17" x14ac:dyDescent="0.25">
      <c r="A3332" s="18"/>
      <c r="B3332" s="123"/>
      <c r="C3332" s="118" t="s">
        <v>247</v>
      </c>
      <c r="D3332" s="192"/>
      <c r="E3332" s="192"/>
      <c r="F3332" s="192"/>
      <c r="G3332" s="192"/>
      <c r="H3332" s="192"/>
      <c r="I3332" s="192"/>
      <c r="J3332" s="192"/>
      <c r="K3332" s="192"/>
      <c r="L3332" s="3"/>
    </row>
    <row r="3333" spans="1:17" x14ac:dyDescent="0.25">
      <c r="A3333" s="18"/>
      <c r="B3333" s="194" t="s">
        <v>233</v>
      </c>
      <c r="C3333" s="196" t="s">
        <v>428</v>
      </c>
      <c r="D3333" s="31"/>
      <c r="E3333" s="462" t="str">
        <f>IF('5'!$AL$36="","",'5'!$AL$36)</f>
        <v/>
      </c>
      <c r="F3333" s="463"/>
      <c r="G3333" s="463"/>
      <c r="H3333" s="463"/>
      <c r="I3333" s="463"/>
      <c r="J3333" s="463"/>
      <c r="K3333" s="466"/>
      <c r="L3333" s="3"/>
      <c r="Q3333" s="279" t="str">
        <f t="shared" ref="Q3333:Q3338" si="217">E3333</f>
        <v/>
      </c>
    </row>
    <row r="3334" spans="1:17" ht="25.5" x14ac:dyDescent="0.25">
      <c r="A3334" s="18"/>
      <c r="B3334" s="194" t="s">
        <v>234</v>
      </c>
      <c r="C3334" s="196" t="s">
        <v>239</v>
      </c>
      <c r="D3334" s="31"/>
      <c r="E3334" s="462" t="str">
        <f>IF('5'!$AL$37="","",'5'!$AL$37)</f>
        <v/>
      </c>
      <c r="F3334" s="463"/>
      <c r="G3334" s="463"/>
      <c r="H3334" s="463"/>
      <c r="I3334" s="463"/>
      <c r="J3334" s="463"/>
      <c r="K3334" s="466"/>
      <c r="L3334" s="3"/>
      <c r="Q3334" s="279" t="str">
        <f t="shared" si="217"/>
        <v/>
      </c>
    </row>
    <row r="3335" spans="1:17" ht="25.5" x14ac:dyDescent="0.25">
      <c r="A3335" s="18"/>
      <c r="B3335" s="194" t="s">
        <v>235</v>
      </c>
      <c r="C3335" s="196" t="s">
        <v>240</v>
      </c>
      <c r="D3335" s="31"/>
      <c r="E3335" s="462" t="str">
        <f>IF('5'!$AL$38="","",'5'!$AL$38)</f>
        <v/>
      </c>
      <c r="F3335" s="463"/>
      <c r="G3335" s="463"/>
      <c r="H3335" s="463"/>
      <c r="I3335" s="463"/>
      <c r="J3335" s="463"/>
      <c r="K3335" s="466"/>
      <c r="L3335" s="3"/>
      <c r="Q3335" s="279" t="str">
        <f t="shared" si="217"/>
        <v/>
      </c>
    </row>
    <row r="3336" spans="1:17" x14ac:dyDescent="0.25">
      <c r="A3336" s="18"/>
      <c r="B3336" s="194" t="s">
        <v>236</v>
      </c>
      <c r="C3336" s="196" t="s">
        <v>241</v>
      </c>
      <c r="D3336" s="31"/>
      <c r="E3336" s="462" t="str">
        <f>IF('5'!$AL$39="","",'5'!$AL$39)</f>
        <v/>
      </c>
      <c r="F3336" s="463"/>
      <c r="G3336" s="463"/>
      <c r="H3336" s="463"/>
      <c r="I3336" s="463"/>
      <c r="J3336" s="463"/>
      <c r="K3336" s="466"/>
      <c r="L3336" s="3"/>
      <c r="Q3336" s="279" t="str">
        <f t="shared" si="217"/>
        <v/>
      </c>
    </row>
    <row r="3337" spans="1:17" x14ac:dyDescent="0.25">
      <c r="A3337" s="18"/>
      <c r="B3337" s="194" t="s">
        <v>237</v>
      </c>
      <c r="C3337" s="196" t="s">
        <v>242</v>
      </c>
      <c r="D3337" s="31"/>
      <c r="E3337" s="462" t="str">
        <f>IF('5'!$AL$40="","",'5'!$AL$40)</f>
        <v/>
      </c>
      <c r="F3337" s="463"/>
      <c r="G3337" s="463"/>
      <c r="H3337" s="463"/>
      <c r="I3337" s="463"/>
      <c r="J3337" s="463"/>
      <c r="K3337" s="466"/>
      <c r="L3337" s="3"/>
      <c r="Q3337" s="279" t="str">
        <f t="shared" si="217"/>
        <v/>
      </c>
    </row>
    <row r="3338" spans="1:17" x14ac:dyDescent="0.25">
      <c r="A3338" s="18"/>
      <c r="B3338" s="194" t="s">
        <v>238</v>
      </c>
      <c r="C3338" s="196" t="s">
        <v>243</v>
      </c>
      <c r="D3338" s="31"/>
      <c r="E3338" s="462" t="str">
        <f>IF('5'!$AL$41="","",'5'!$AL$41)</f>
        <v/>
      </c>
      <c r="F3338" s="463"/>
      <c r="G3338" s="463"/>
      <c r="H3338" s="463"/>
      <c r="I3338" s="463"/>
      <c r="J3338" s="463"/>
      <c r="K3338" s="466"/>
      <c r="L3338" s="3"/>
      <c r="Q3338" s="279" t="str">
        <f t="shared" si="217"/>
        <v/>
      </c>
    </row>
    <row r="3339" spans="1:17" x14ac:dyDescent="0.25">
      <c r="A3339" s="18"/>
      <c r="B3339" s="123"/>
      <c r="C3339" s="118" t="s">
        <v>248</v>
      </c>
      <c r="D3339" s="192"/>
      <c r="E3339" s="192"/>
      <c r="F3339" s="192"/>
      <c r="G3339" s="192"/>
      <c r="H3339" s="192"/>
      <c r="I3339" s="192"/>
      <c r="J3339" s="192"/>
      <c r="K3339" s="192"/>
      <c r="L3339" s="3"/>
    </row>
    <row r="3340" spans="1:17" x14ac:dyDescent="0.25">
      <c r="A3340" s="18"/>
      <c r="B3340" s="194" t="s">
        <v>233</v>
      </c>
      <c r="C3340" s="196" t="s">
        <v>428</v>
      </c>
      <c r="D3340" s="31"/>
      <c r="E3340" s="462" t="str">
        <f>IF('5'!$AL$44="","",'5'!$AL$44)</f>
        <v/>
      </c>
      <c r="F3340" s="463"/>
      <c r="G3340" s="463"/>
      <c r="H3340" s="463"/>
      <c r="I3340" s="463"/>
      <c r="J3340" s="463"/>
      <c r="K3340" s="466"/>
      <c r="L3340" s="3"/>
      <c r="Q3340" s="279" t="str">
        <f t="shared" ref="Q3340:Q3345" si="218">E3340</f>
        <v/>
      </c>
    </row>
    <row r="3341" spans="1:17" ht="25.5" x14ac:dyDescent="0.25">
      <c r="A3341" s="18"/>
      <c r="B3341" s="194" t="s">
        <v>234</v>
      </c>
      <c r="C3341" s="196" t="s">
        <v>239</v>
      </c>
      <c r="D3341" s="31"/>
      <c r="E3341" s="462" t="str">
        <f>IF('5'!$AL$45="","",'5'!$AL$45)</f>
        <v/>
      </c>
      <c r="F3341" s="463"/>
      <c r="G3341" s="463"/>
      <c r="H3341" s="463"/>
      <c r="I3341" s="463"/>
      <c r="J3341" s="463"/>
      <c r="K3341" s="466"/>
      <c r="L3341" s="3"/>
      <c r="Q3341" s="279" t="str">
        <f t="shared" si="218"/>
        <v/>
      </c>
    </row>
    <row r="3342" spans="1:17" ht="25.5" x14ac:dyDescent="0.25">
      <c r="A3342" s="18"/>
      <c r="B3342" s="194" t="s">
        <v>235</v>
      </c>
      <c r="C3342" s="196" t="s">
        <v>240</v>
      </c>
      <c r="D3342" s="31"/>
      <c r="E3342" s="462" t="str">
        <f>IF('5'!$AL$46="","",'5'!$AL$46)</f>
        <v/>
      </c>
      <c r="F3342" s="463"/>
      <c r="G3342" s="463"/>
      <c r="H3342" s="463"/>
      <c r="I3342" s="463"/>
      <c r="J3342" s="463"/>
      <c r="K3342" s="466"/>
      <c r="L3342" s="3"/>
      <c r="Q3342" s="279" t="str">
        <f t="shared" si="218"/>
        <v/>
      </c>
    </row>
    <row r="3343" spans="1:17" x14ac:dyDescent="0.25">
      <c r="A3343" s="18"/>
      <c r="B3343" s="194" t="s">
        <v>236</v>
      </c>
      <c r="C3343" s="196" t="s">
        <v>241</v>
      </c>
      <c r="D3343" s="31"/>
      <c r="E3343" s="462" t="str">
        <f>IF('5'!$AL$47="","",'5'!$AL$47)</f>
        <v/>
      </c>
      <c r="F3343" s="463"/>
      <c r="G3343" s="463"/>
      <c r="H3343" s="463"/>
      <c r="I3343" s="463"/>
      <c r="J3343" s="463"/>
      <c r="K3343" s="466"/>
      <c r="L3343" s="3"/>
      <c r="Q3343" s="279" t="str">
        <f t="shared" si="218"/>
        <v/>
      </c>
    </row>
    <row r="3344" spans="1:17" x14ac:dyDescent="0.25">
      <c r="A3344" s="18"/>
      <c r="B3344" s="194" t="s">
        <v>237</v>
      </c>
      <c r="C3344" s="196" t="s">
        <v>242</v>
      </c>
      <c r="D3344" s="31"/>
      <c r="E3344" s="462" t="str">
        <f>IF('5'!$AL$48="","",'5'!$AL$48)</f>
        <v/>
      </c>
      <c r="F3344" s="463"/>
      <c r="G3344" s="463"/>
      <c r="H3344" s="463"/>
      <c r="I3344" s="463"/>
      <c r="J3344" s="463"/>
      <c r="K3344" s="466"/>
      <c r="L3344" s="3"/>
      <c r="Q3344" s="279" t="str">
        <f t="shared" si="218"/>
        <v/>
      </c>
    </row>
    <row r="3345" spans="1:19" x14ac:dyDescent="0.25">
      <c r="A3345" s="18"/>
      <c r="B3345" s="194" t="s">
        <v>238</v>
      </c>
      <c r="C3345" s="196" t="s">
        <v>243</v>
      </c>
      <c r="D3345" s="31"/>
      <c r="E3345" s="462" t="str">
        <f>IF('5'!$AL$49="","",'5'!$AL$49)</f>
        <v/>
      </c>
      <c r="F3345" s="463"/>
      <c r="G3345" s="463"/>
      <c r="H3345" s="463"/>
      <c r="I3345" s="463"/>
      <c r="J3345" s="463"/>
      <c r="K3345" s="466"/>
      <c r="L3345" s="3"/>
      <c r="Q3345" s="279" t="str">
        <f t="shared" si="218"/>
        <v/>
      </c>
    </row>
    <row r="3346" spans="1:19" s="268" customFormat="1" ht="8.25" x14ac:dyDescent="0.15">
      <c r="A3346" s="266"/>
      <c r="B3346" s="266"/>
      <c r="C3346" s="266"/>
      <c r="D3346" s="266"/>
      <c r="E3346" s="266"/>
      <c r="F3346" s="266"/>
      <c r="G3346" s="266"/>
      <c r="H3346" s="266"/>
      <c r="I3346" s="266"/>
      <c r="J3346" s="266"/>
      <c r="K3346" s="266"/>
      <c r="L3346" s="267"/>
      <c r="P3346" s="277"/>
      <c r="Q3346" s="277"/>
      <c r="R3346" s="277"/>
      <c r="S3346" s="277"/>
    </row>
    <row r="3347" spans="1:19" x14ac:dyDescent="0.25">
      <c r="A3347" s="18"/>
      <c r="B3347" s="121">
        <v>6</v>
      </c>
      <c r="C3347" s="115" t="s">
        <v>429</v>
      </c>
      <c r="D3347" s="185"/>
      <c r="E3347" s="189"/>
      <c r="F3347" s="189"/>
      <c r="G3347" s="189"/>
      <c r="H3347" s="189"/>
      <c r="I3347" s="189"/>
      <c r="J3347" s="189"/>
      <c r="K3347" s="189"/>
      <c r="L3347" s="3"/>
    </row>
    <row r="3348" spans="1:19" x14ac:dyDescent="0.25">
      <c r="A3348" s="18"/>
      <c r="B3348" s="194" t="s">
        <v>253</v>
      </c>
      <c r="C3348" s="195" t="s">
        <v>430</v>
      </c>
      <c r="D3348" s="31"/>
      <c r="E3348" s="462" t="str">
        <f>IF('6'!$AL$8="","",'6'!$AL$8)</f>
        <v/>
      </c>
      <c r="F3348" s="463"/>
      <c r="G3348" s="463"/>
      <c r="H3348" s="464" t="str">
        <f>IF('6'!$AL$10="","",'6'!$AL$10)</f>
        <v/>
      </c>
      <c r="I3348" s="464"/>
      <c r="J3348" s="464"/>
      <c r="K3348" s="464"/>
      <c r="L3348" s="3"/>
      <c r="R3348" s="279" t="str">
        <f>H3348</f>
        <v/>
      </c>
    </row>
    <row r="3349" spans="1:19" x14ac:dyDescent="0.25">
      <c r="A3349" s="18"/>
      <c r="B3349" s="194" t="s">
        <v>254</v>
      </c>
      <c r="C3349" s="195" t="s">
        <v>431</v>
      </c>
      <c r="D3349" s="31"/>
      <c r="E3349" s="462" t="str">
        <f>IF('6'!$AL$13="","",'6'!$AL$13)</f>
        <v/>
      </c>
      <c r="F3349" s="463"/>
      <c r="G3349" s="463"/>
      <c r="H3349" s="464" t="str">
        <f>IF('6'!$AL$15="","",'6'!$AL$15)</f>
        <v/>
      </c>
      <c r="I3349" s="464"/>
      <c r="J3349" s="464"/>
      <c r="K3349" s="464"/>
      <c r="L3349" s="3"/>
      <c r="R3349" s="279" t="str">
        <f>H3349</f>
        <v/>
      </c>
    </row>
    <row r="3350" spans="1:19" x14ac:dyDescent="0.25">
      <c r="A3350" s="18"/>
      <c r="B3350" s="194" t="s">
        <v>256</v>
      </c>
      <c r="C3350" s="195" t="s">
        <v>279</v>
      </c>
      <c r="D3350" s="31"/>
      <c r="E3350" s="462" t="str">
        <f>IF('6'!$AL$18="","",'6'!$AL$18)</f>
        <v/>
      </c>
      <c r="F3350" s="463"/>
      <c r="G3350" s="463"/>
      <c r="H3350" s="463"/>
      <c r="I3350" s="463"/>
      <c r="J3350" s="463"/>
      <c r="K3350" s="466"/>
      <c r="L3350" s="3"/>
      <c r="Q3350" s="279" t="str">
        <f>E3350</f>
        <v/>
      </c>
    </row>
    <row r="3351" spans="1:19" x14ac:dyDescent="0.25">
      <c r="A3351" s="18"/>
      <c r="B3351" s="194" t="s">
        <v>258</v>
      </c>
      <c r="C3351" s="195" t="s">
        <v>257</v>
      </c>
      <c r="D3351" s="31"/>
      <c r="E3351" s="462" t="str">
        <f>IF('6'!$AL$21="","",'6'!$AL$21)</f>
        <v/>
      </c>
      <c r="F3351" s="463"/>
      <c r="G3351" s="463"/>
      <c r="H3351" s="463"/>
      <c r="I3351" s="463"/>
      <c r="J3351" s="463"/>
      <c r="K3351" s="466"/>
      <c r="L3351" s="3"/>
      <c r="Q3351" s="279" t="str">
        <f>E3351</f>
        <v/>
      </c>
    </row>
    <row r="3352" spans="1:19" x14ac:dyDescent="0.25">
      <c r="A3352" s="18"/>
      <c r="B3352" s="194" t="s">
        <v>261</v>
      </c>
      <c r="C3352" s="195" t="s">
        <v>432</v>
      </c>
      <c r="D3352" s="31"/>
      <c r="E3352" s="462" t="str">
        <f>IF('6'!$AL$24="","",'6'!$AL$24)</f>
        <v/>
      </c>
      <c r="F3352" s="463"/>
      <c r="G3352" s="463"/>
      <c r="H3352" s="463"/>
      <c r="I3352" s="463"/>
      <c r="J3352" s="463"/>
      <c r="K3352" s="466"/>
      <c r="L3352" s="3"/>
      <c r="Q3352" s="279" t="str">
        <f>E3352</f>
        <v/>
      </c>
    </row>
    <row r="3353" spans="1:19" x14ac:dyDescent="0.25">
      <c r="A3353" s="18"/>
      <c r="B3353" s="194" t="s">
        <v>520</v>
      </c>
      <c r="C3353" s="195" t="s">
        <v>521</v>
      </c>
      <c r="D3353" s="31"/>
      <c r="E3353" s="462" t="str">
        <f>IF('6'!$AL$27="","",'6'!$AL$27)</f>
        <v/>
      </c>
      <c r="F3353" s="463"/>
      <c r="G3353" s="463"/>
      <c r="H3353" s="463"/>
      <c r="I3353" s="463"/>
      <c r="J3353" s="463"/>
      <c r="K3353" s="466"/>
      <c r="L3353" s="3"/>
      <c r="Q3353" s="279" t="str">
        <f>E3353</f>
        <v/>
      </c>
    </row>
    <row r="3354" spans="1:19" s="268" customFormat="1" ht="8.25" x14ac:dyDescent="0.15">
      <c r="A3354" s="266"/>
      <c r="B3354" s="266"/>
      <c r="C3354" s="266"/>
      <c r="D3354" s="266"/>
      <c r="E3354" s="266"/>
      <c r="F3354" s="266"/>
      <c r="G3354" s="266"/>
      <c r="H3354" s="266"/>
      <c r="I3354" s="266"/>
      <c r="J3354" s="266"/>
      <c r="K3354" s="266"/>
      <c r="L3354" s="267"/>
      <c r="P3354" s="277"/>
      <c r="Q3354" s="277"/>
      <c r="R3354" s="277"/>
      <c r="S3354" s="277"/>
    </row>
    <row r="3355" spans="1:19" x14ac:dyDescent="0.25">
      <c r="A3355" s="18"/>
      <c r="B3355" s="121">
        <v>7</v>
      </c>
      <c r="C3355" s="115" t="s">
        <v>263</v>
      </c>
      <c r="D3355" s="189"/>
      <c r="E3355" s="189"/>
      <c r="F3355" s="189"/>
      <c r="G3355" s="189"/>
      <c r="H3355" s="189"/>
      <c r="I3355" s="189"/>
      <c r="J3355" s="189"/>
      <c r="K3355" s="189"/>
      <c r="L3355" s="3"/>
      <c r="R3355" s="279"/>
    </row>
    <row r="3356" spans="1:19" x14ac:dyDescent="0.25">
      <c r="A3356" s="18"/>
      <c r="B3356" s="194" t="s">
        <v>264</v>
      </c>
      <c r="C3356" s="195" t="s">
        <v>262</v>
      </c>
      <c r="D3356" s="31"/>
      <c r="E3356" s="462" t="str">
        <f>IF('7'!$AL$10="","",'7'!$AL$10)</f>
        <v/>
      </c>
      <c r="F3356" s="463"/>
      <c r="G3356" s="463"/>
      <c r="H3356" s="464" t="str">
        <f>IF('7'!$AL$12="","",'7'!$AL$12)</f>
        <v/>
      </c>
      <c r="I3356" s="464"/>
      <c r="J3356" s="464"/>
      <c r="K3356" s="464"/>
      <c r="L3356" s="3"/>
      <c r="R3356" s="279" t="str">
        <f>H3356</f>
        <v/>
      </c>
    </row>
    <row r="3357" spans="1:19" x14ac:dyDescent="0.25">
      <c r="A3357" s="18"/>
      <c r="B3357" s="194" t="s">
        <v>269</v>
      </c>
      <c r="C3357" s="195" t="s">
        <v>265</v>
      </c>
      <c r="D3357" s="31"/>
      <c r="E3357" s="462" t="str">
        <f>IF('7'!$AL$15="","",'7'!$AL$15)</f>
        <v/>
      </c>
      <c r="F3357" s="463"/>
      <c r="G3357" s="463"/>
      <c r="H3357" s="464" t="str">
        <f>IF('7'!$AL$16="","",'7'!$AL$16)</f>
        <v/>
      </c>
      <c r="I3357" s="464"/>
      <c r="J3357" s="464"/>
      <c r="K3357" s="464"/>
      <c r="L3357" s="3"/>
      <c r="R3357" s="279" t="str">
        <f>H3357</f>
        <v/>
      </c>
    </row>
    <row r="3358" spans="1:19" x14ac:dyDescent="0.25">
      <c r="A3358" s="18"/>
      <c r="B3358" s="194" t="s">
        <v>278</v>
      </c>
      <c r="C3358" s="195" t="s">
        <v>270</v>
      </c>
      <c r="D3358" s="31"/>
      <c r="E3358" s="462" t="str">
        <f>IF('7'!$AL$19="","",'7'!$AL$19)</f>
        <v/>
      </c>
      <c r="F3358" s="463"/>
      <c r="G3358" s="463"/>
      <c r="H3358" s="464" t="str">
        <f>IF('7'!$AL$21="","",'7'!$AL$21)</f>
        <v/>
      </c>
      <c r="I3358" s="464"/>
      <c r="J3358" s="464"/>
      <c r="K3358" s="464"/>
      <c r="L3358" s="3"/>
      <c r="R3358" s="279" t="str">
        <f>H3358</f>
        <v/>
      </c>
    </row>
    <row r="3359" spans="1:19" x14ac:dyDescent="0.25">
      <c r="A3359" s="18"/>
      <c r="B3359" s="194" t="s">
        <v>281</v>
      </c>
      <c r="C3359" s="195" t="s">
        <v>282</v>
      </c>
      <c r="D3359" s="31"/>
      <c r="E3359" s="462" t="str">
        <f>IF('7'!$AL$28="","",'7'!$AL$28)</f>
        <v/>
      </c>
      <c r="F3359" s="463"/>
      <c r="G3359" s="463"/>
      <c r="H3359" s="464" t="str">
        <f>IF('7'!$AL$30="","",'7'!$AL$30)</f>
        <v/>
      </c>
      <c r="I3359" s="464"/>
      <c r="J3359" s="464"/>
      <c r="K3359" s="464"/>
      <c r="L3359" s="3"/>
      <c r="R3359" s="279" t="str">
        <f>H3359</f>
        <v/>
      </c>
    </row>
    <row r="3360" spans="1:19" x14ac:dyDescent="0.25">
      <c r="A3360" s="18"/>
      <c r="B3360" s="194" t="s">
        <v>286</v>
      </c>
      <c r="C3360" s="195" t="s">
        <v>287</v>
      </c>
      <c r="D3360" s="31"/>
      <c r="E3360" s="462" t="str">
        <f>IF('7'!$AL$33="","",'7'!$AL$33)</f>
        <v/>
      </c>
      <c r="F3360" s="463"/>
      <c r="G3360" s="463"/>
      <c r="H3360" s="464" t="str">
        <f>IF('7'!$AL$34="","",'7'!$AL$34)</f>
        <v/>
      </c>
      <c r="I3360" s="464"/>
      <c r="J3360" s="464"/>
      <c r="K3360" s="464"/>
      <c r="L3360" s="3"/>
      <c r="R3360" s="279" t="str">
        <f>H3360</f>
        <v/>
      </c>
    </row>
    <row r="3361" spans="1:19" x14ac:dyDescent="0.25">
      <c r="A3361" s="18"/>
      <c r="B3361" s="194" t="s">
        <v>290</v>
      </c>
      <c r="C3361" s="195" t="s">
        <v>436</v>
      </c>
      <c r="D3361" s="31"/>
      <c r="E3361" s="462" t="str">
        <f>IF('7'!$AL$38="","",'7'!$AL$38)</f>
        <v/>
      </c>
      <c r="F3361" s="463"/>
      <c r="G3361" s="463"/>
      <c r="H3361" s="474" t="str">
        <f>IF('7'!$AL$41="","",'7'!$AL$41)</f>
        <v/>
      </c>
      <c r="I3361" s="475"/>
      <c r="J3361" s="475"/>
      <c r="K3361" s="476"/>
      <c r="L3361" s="3"/>
      <c r="Q3361" s="279" t="str">
        <f>H3361</f>
        <v/>
      </c>
    </row>
    <row r="3362" spans="1:19" x14ac:dyDescent="0.25">
      <c r="A3362" s="18"/>
      <c r="B3362" s="194"/>
      <c r="C3362" s="195" t="s">
        <v>437</v>
      </c>
      <c r="D3362" s="31"/>
      <c r="E3362" s="462" t="str">
        <f>IF('7'!$AL$39="","",'7'!$AL$39)</f>
        <v/>
      </c>
      <c r="F3362" s="463"/>
      <c r="G3362" s="463"/>
      <c r="H3362" s="479"/>
      <c r="I3362" s="480"/>
      <c r="J3362" s="480"/>
      <c r="K3362" s="481"/>
      <c r="L3362" s="3"/>
      <c r="R3362" s="279"/>
    </row>
    <row r="3363" spans="1:19" x14ac:dyDescent="0.25">
      <c r="A3363" s="18"/>
      <c r="B3363" s="194" t="s">
        <v>294</v>
      </c>
      <c r="C3363" s="195" t="s">
        <v>434</v>
      </c>
      <c r="D3363" s="31"/>
      <c r="E3363" s="462" t="str">
        <f>IF('7'!$AL$47="","",'7'!$AL$47)</f>
        <v/>
      </c>
      <c r="F3363" s="463"/>
      <c r="G3363" s="463"/>
      <c r="H3363" s="464" t="str">
        <f>IF('7'!$AL$48="","",'7'!$AL$48)</f>
        <v/>
      </c>
      <c r="I3363" s="464"/>
      <c r="J3363" s="464"/>
      <c r="K3363" s="464"/>
      <c r="L3363" s="3"/>
      <c r="R3363" s="279" t="str">
        <f>H3363</f>
        <v/>
      </c>
    </row>
    <row r="3364" spans="1:19" x14ac:dyDescent="0.25">
      <c r="A3364" s="18"/>
      <c r="B3364" s="194" t="s">
        <v>433</v>
      </c>
      <c r="C3364" s="195" t="s">
        <v>435</v>
      </c>
      <c r="D3364" s="31"/>
      <c r="E3364" s="462" t="str">
        <f>IF('7'!$AL$56="","",'7'!$AL$56)</f>
        <v/>
      </c>
      <c r="F3364" s="463"/>
      <c r="G3364" s="463"/>
      <c r="H3364" s="464" t="str">
        <f>IF('7'!$AL$57="","",'7'!$AL$57)</f>
        <v/>
      </c>
      <c r="I3364" s="464"/>
      <c r="J3364" s="464"/>
      <c r="K3364" s="464"/>
      <c r="L3364" s="3"/>
      <c r="R3364" s="279" t="str">
        <f>H3364</f>
        <v/>
      </c>
    </row>
    <row r="3365" spans="1:19" s="268" customFormat="1" ht="8.25" x14ac:dyDescent="0.15">
      <c r="A3365" s="266"/>
      <c r="B3365" s="266"/>
      <c r="C3365" s="266"/>
      <c r="D3365" s="266"/>
      <c r="E3365" s="266"/>
      <c r="F3365" s="266"/>
      <c r="G3365" s="266"/>
      <c r="H3365" s="266"/>
      <c r="I3365" s="266"/>
      <c r="J3365" s="266"/>
      <c r="K3365" s="266"/>
      <c r="L3365" s="267"/>
      <c r="P3365" s="277"/>
      <c r="Q3365" s="277"/>
      <c r="R3365" s="277"/>
      <c r="S3365" s="277"/>
    </row>
    <row r="3366" spans="1:19" x14ac:dyDescent="0.25">
      <c r="A3366" s="18"/>
      <c r="B3366" s="121">
        <v>8</v>
      </c>
      <c r="C3366" s="115" t="s">
        <v>298</v>
      </c>
      <c r="D3366" s="189"/>
      <c r="E3366" s="189"/>
      <c r="F3366" s="189"/>
      <c r="G3366" s="189"/>
      <c r="H3366" s="189"/>
      <c r="I3366" s="189"/>
      <c r="J3366" s="189"/>
      <c r="K3366" s="189"/>
      <c r="L3366" s="3"/>
    </row>
    <row r="3367" spans="1:19" ht="25.5" x14ac:dyDescent="0.25">
      <c r="A3367" s="18"/>
      <c r="B3367" s="196" t="s">
        <v>300</v>
      </c>
      <c r="C3367" s="196" t="s">
        <v>439</v>
      </c>
      <c r="D3367" s="196"/>
      <c r="E3367" s="196"/>
      <c r="F3367" s="196"/>
      <c r="G3367" s="196"/>
      <c r="H3367" s="196"/>
      <c r="I3367" s="196"/>
      <c r="J3367" s="196"/>
      <c r="K3367" s="196"/>
      <c r="L3367" s="3"/>
    </row>
    <row r="3368" spans="1:19" x14ac:dyDescent="0.25">
      <c r="A3368" s="18"/>
      <c r="B3368" s="194" t="s">
        <v>233</v>
      </c>
      <c r="C3368" s="196" t="s">
        <v>438</v>
      </c>
      <c r="D3368" s="31"/>
      <c r="E3368" s="462" t="str">
        <f>IF('8'!$AL$8="","",'8'!$AL$8)</f>
        <v/>
      </c>
      <c r="F3368" s="463"/>
      <c r="G3368" s="463"/>
      <c r="H3368" s="474" t="str">
        <f>IF('8'!$AL$14="","",'8'!$AL$14)</f>
        <v/>
      </c>
      <c r="I3368" s="475"/>
      <c r="J3368" s="475"/>
      <c r="K3368" s="476"/>
      <c r="L3368" s="3"/>
      <c r="Q3368" s="278" t="str">
        <f>H3368</f>
        <v/>
      </c>
    </row>
    <row r="3369" spans="1:19" x14ac:dyDescent="0.25">
      <c r="A3369" s="18"/>
      <c r="B3369" s="194" t="s">
        <v>234</v>
      </c>
      <c r="C3369" s="196" t="s">
        <v>302</v>
      </c>
      <c r="D3369" s="31"/>
      <c r="E3369" s="462" t="str">
        <f>IF('8'!$AL$9="","",'8'!$AL$9)</f>
        <v/>
      </c>
      <c r="F3369" s="463"/>
      <c r="G3369" s="463"/>
      <c r="H3369" s="477"/>
      <c r="I3369" s="408"/>
      <c r="J3369" s="408"/>
      <c r="K3369" s="478"/>
      <c r="L3369" s="3"/>
    </row>
    <row r="3370" spans="1:19" x14ac:dyDescent="0.25">
      <c r="A3370" s="18"/>
      <c r="B3370" s="194" t="s">
        <v>235</v>
      </c>
      <c r="C3370" s="196" t="s">
        <v>303</v>
      </c>
      <c r="D3370" s="31"/>
      <c r="E3370" s="462" t="str">
        <f>IF('8'!$AL$10="","",'8'!$AL$10)</f>
        <v/>
      </c>
      <c r="F3370" s="463"/>
      <c r="G3370" s="463"/>
      <c r="H3370" s="477"/>
      <c r="I3370" s="408"/>
      <c r="J3370" s="408"/>
      <c r="K3370" s="478"/>
      <c r="L3370" s="3"/>
    </row>
    <row r="3371" spans="1:19" x14ac:dyDescent="0.25">
      <c r="A3371" s="18"/>
      <c r="B3371" s="194" t="s">
        <v>236</v>
      </c>
      <c r="C3371" s="196" t="s">
        <v>304</v>
      </c>
      <c r="D3371" s="31"/>
      <c r="E3371" s="462" t="str">
        <f>IF('8'!$AL$11="","",'8'!$AL$11)</f>
        <v/>
      </c>
      <c r="F3371" s="463"/>
      <c r="G3371" s="463"/>
      <c r="H3371" s="477"/>
      <c r="I3371" s="408"/>
      <c r="J3371" s="408"/>
      <c r="K3371" s="478"/>
      <c r="L3371" s="3"/>
    </row>
    <row r="3372" spans="1:19" x14ac:dyDescent="0.25">
      <c r="A3372" s="18"/>
      <c r="B3372" s="194" t="s">
        <v>237</v>
      </c>
      <c r="C3372" s="196" t="s">
        <v>315</v>
      </c>
      <c r="D3372" s="31"/>
      <c r="E3372" s="462" t="str">
        <f>IF('8'!$AL$12="","",'8'!$AL$12)</f>
        <v/>
      </c>
      <c r="F3372" s="463"/>
      <c r="G3372" s="463"/>
      <c r="H3372" s="477"/>
      <c r="I3372" s="408"/>
      <c r="J3372" s="408"/>
      <c r="K3372" s="478"/>
      <c r="L3372" s="3"/>
    </row>
    <row r="3373" spans="1:19" x14ac:dyDescent="0.25">
      <c r="A3373" s="18"/>
      <c r="B3373" s="194" t="s">
        <v>238</v>
      </c>
      <c r="C3373" s="196" t="s">
        <v>306</v>
      </c>
      <c r="D3373" s="31"/>
      <c r="E3373" s="462" t="str">
        <f>IF('8'!$AL$13="","",'8'!$AL$13)</f>
        <v/>
      </c>
      <c r="F3373" s="463"/>
      <c r="G3373" s="463"/>
      <c r="H3373" s="479"/>
      <c r="I3373" s="480"/>
      <c r="J3373" s="480"/>
      <c r="K3373" s="481"/>
      <c r="L3373" s="3"/>
    </row>
    <row r="3374" spans="1:19" x14ac:dyDescent="0.25">
      <c r="A3374" s="18"/>
      <c r="B3374" s="194" t="s">
        <v>307</v>
      </c>
      <c r="C3374" s="198" t="s">
        <v>440</v>
      </c>
      <c r="D3374" s="199"/>
      <c r="E3374" s="200"/>
      <c r="F3374" s="200"/>
      <c r="G3374" s="200"/>
      <c r="H3374" s="200"/>
      <c r="I3374" s="200"/>
      <c r="J3374" s="200"/>
      <c r="K3374" s="200"/>
      <c r="L3374" s="3"/>
    </row>
    <row r="3375" spans="1:19" x14ac:dyDescent="0.25">
      <c r="A3375" s="18"/>
      <c r="B3375" s="194" t="s">
        <v>233</v>
      </c>
      <c r="C3375" s="196" t="s">
        <v>446</v>
      </c>
      <c r="D3375" s="31"/>
      <c r="E3375" s="462" t="str">
        <f>IF('8'!$AL$19="","",'8'!$AL$19)</f>
        <v/>
      </c>
      <c r="F3375" s="463"/>
      <c r="G3375" s="463"/>
      <c r="H3375" s="474" t="str">
        <f>IF('8'!$AL$25="","",'8'!$AL$25)</f>
        <v/>
      </c>
      <c r="I3375" s="475"/>
      <c r="J3375" s="475"/>
      <c r="K3375" s="476"/>
      <c r="L3375" s="3"/>
      <c r="Q3375" s="278" t="str">
        <f>H3375</f>
        <v/>
      </c>
    </row>
    <row r="3376" spans="1:19" x14ac:dyDescent="0.25">
      <c r="A3376" s="18"/>
      <c r="B3376" s="194" t="s">
        <v>234</v>
      </c>
      <c r="C3376" s="196" t="s">
        <v>302</v>
      </c>
      <c r="D3376" s="31"/>
      <c r="E3376" s="462" t="str">
        <f>IF('8'!$AL$20="","",'8'!$AL$20)</f>
        <v/>
      </c>
      <c r="F3376" s="463"/>
      <c r="G3376" s="463"/>
      <c r="H3376" s="477"/>
      <c r="I3376" s="408"/>
      <c r="J3376" s="408"/>
      <c r="K3376" s="478"/>
      <c r="L3376" s="3"/>
    </row>
    <row r="3377" spans="1:19" x14ac:dyDescent="0.25">
      <c r="A3377" s="18"/>
      <c r="B3377" s="194" t="s">
        <v>235</v>
      </c>
      <c r="C3377" s="196" t="s">
        <v>303</v>
      </c>
      <c r="D3377" s="31"/>
      <c r="E3377" s="462" t="str">
        <f>IF('8'!$AL$21="","",'8'!$AL$21)</f>
        <v/>
      </c>
      <c r="F3377" s="463"/>
      <c r="G3377" s="463"/>
      <c r="H3377" s="477"/>
      <c r="I3377" s="408"/>
      <c r="J3377" s="408"/>
      <c r="K3377" s="478"/>
      <c r="L3377" s="3"/>
    </row>
    <row r="3378" spans="1:19" x14ac:dyDescent="0.25">
      <c r="A3378" s="18"/>
      <c r="B3378" s="194" t="s">
        <v>236</v>
      </c>
      <c r="C3378" s="196" t="s">
        <v>304</v>
      </c>
      <c r="D3378" s="31"/>
      <c r="E3378" s="462" t="str">
        <f>IF('8'!$AL$22="","",'8'!$AL$22)</f>
        <v/>
      </c>
      <c r="F3378" s="463"/>
      <c r="G3378" s="463"/>
      <c r="H3378" s="477"/>
      <c r="I3378" s="408"/>
      <c r="J3378" s="408"/>
      <c r="K3378" s="478"/>
      <c r="L3378" s="3"/>
    </row>
    <row r="3379" spans="1:19" x14ac:dyDescent="0.25">
      <c r="A3379" s="18"/>
      <c r="B3379" s="194" t="s">
        <v>237</v>
      </c>
      <c r="C3379" s="196" t="s">
        <v>315</v>
      </c>
      <c r="D3379" s="31"/>
      <c r="E3379" s="462" t="str">
        <f>IF('8'!$AL$23="","",'8'!$AL$23)</f>
        <v/>
      </c>
      <c r="F3379" s="463"/>
      <c r="G3379" s="463"/>
      <c r="H3379" s="477"/>
      <c r="I3379" s="408"/>
      <c r="J3379" s="408"/>
      <c r="K3379" s="478"/>
      <c r="L3379" s="3"/>
    </row>
    <row r="3380" spans="1:19" x14ac:dyDescent="0.25">
      <c r="A3380" s="18"/>
      <c r="B3380" s="194" t="s">
        <v>238</v>
      </c>
      <c r="C3380" s="196" t="s">
        <v>306</v>
      </c>
      <c r="D3380" s="31"/>
      <c r="E3380" s="462" t="str">
        <f>IF('8'!$AL$24="","",'8'!$AL$24)</f>
        <v/>
      </c>
      <c r="F3380" s="463"/>
      <c r="G3380" s="463"/>
      <c r="H3380" s="479"/>
      <c r="I3380" s="480"/>
      <c r="J3380" s="480"/>
      <c r="K3380" s="481"/>
      <c r="L3380" s="3"/>
    </row>
    <row r="3381" spans="1:19" x14ac:dyDescent="0.25">
      <c r="A3381" s="18"/>
      <c r="B3381" s="194" t="s">
        <v>312</v>
      </c>
      <c r="C3381" s="195" t="s">
        <v>441</v>
      </c>
      <c r="D3381" s="31"/>
      <c r="E3381" s="462" t="str">
        <f>IF('8'!$AL$28="","",'8'!$AL$28)</f>
        <v/>
      </c>
      <c r="F3381" s="463"/>
      <c r="G3381" s="463"/>
      <c r="H3381" s="463"/>
      <c r="I3381" s="463"/>
      <c r="J3381" s="463"/>
      <c r="K3381" s="466"/>
      <c r="L3381" s="3"/>
    </row>
    <row r="3382" spans="1:19" s="268" customFormat="1" ht="8.25" x14ac:dyDescent="0.15">
      <c r="A3382" s="266"/>
      <c r="B3382" s="269"/>
      <c r="C3382" s="269"/>
      <c r="D3382" s="266"/>
      <c r="E3382" s="266"/>
      <c r="F3382" s="266"/>
      <c r="G3382" s="266"/>
      <c r="H3382" s="266"/>
      <c r="I3382" s="266"/>
      <c r="J3382" s="266"/>
      <c r="K3382" s="266"/>
      <c r="L3382" s="267"/>
      <c r="P3382" s="277"/>
      <c r="Q3382" s="277"/>
      <c r="R3382" s="277"/>
      <c r="S3382" s="277"/>
    </row>
    <row r="3383" spans="1:19" x14ac:dyDescent="0.25">
      <c r="A3383" s="18"/>
      <c r="B3383" s="194" t="s">
        <v>323</v>
      </c>
      <c r="C3383" s="198" t="s">
        <v>324</v>
      </c>
      <c r="D3383" s="202">
        <f>FormControl!C3393</f>
        <v>0</v>
      </c>
      <c r="E3383" s="272">
        <f>FormControl!$V$162</f>
        <v>0</v>
      </c>
      <c r="F3383" s="200"/>
      <c r="G3383" s="200"/>
      <c r="H3383" s="200"/>
      <c r="I3383" s="200"/>
      <c r="J3383" s="200"/>
      <c r="K3383" s="200"/>
      <c r="L3383" s="3"/>
    </row>
    <row r="3384" spans="1:19" x14ac:dyDescent="0.25">
      <c r="A3384" s="18"/>
      <c r="B3384" s="123"/>
      <c r="C3384" s="118" t="s">
        <v>596</v>
      </c>
      <c r="D3384" s="31"/>
      <c r="E3384" s="471" t="str">
        <f>IF('8.4'!$AL$28="","",'8.4'!$AL$28)</f>
        <v/>
      </c>
      <c r="F3384" s="472"/>
      <c r="G3384" s="472"/>
      <c r="H3384" s="472"/>
      <c r="I3384" s="472"/>
      <c r="J3384" s="472"/>
      <c r="K3384" s="473"/>
      <c r="L3384" s="3"/>
    </row>
    <row r="3385" spans="1:19" x14ac:dyDescent="0.25">
      <c r="A3385" s="18"/>
      <c r="B3385" s="194" t="s">
        <v>233</v>
      </c>
      <c r="C3385" s="196" t="s">
        <v>449</v>
      </c>
      <c r="D3385" s="31"/>
      <c r="E3385" s="462" t="str">
        <f>IF('8.4'!$AL$29="","",'8.4'!$AL$29)</f>
        <v/>
      </c>
      <c r="F3385" s="463"/>
      <c r="G3385" s="463"/>
      <c r="H3385" s="463"/>
      <c r="I3385" s="463"/>
      <c r="J3385" s="463"/>
      <c r="K3385" s="466"/>
      <c r="L3385" s="3"/>
      <c r="Q3385" s="279" t="str">
        <f>E3385</f>
        <v/>
      </c>
    </row>
    <row r="3386" spans="1:19" x14ac:dyDescent="0.25">
      <c r="A3386" s="18"/>
      <c r="B3386" s="194"/>
      <c r="C3386" s="196" t="s">
        <v>597</v>
      </c>
      <c r="D3386" s="31"/>
      <c r="E3386" s="462" t="str">
        <f>IF('8.4'!$AL$31="","",'8.4'!$AL$31)</f>
        <v/>
      </c>
      <c r="F3386" s="463"/>
      <c r="G3386" s="463"/>
      <c r="H3386" s="463"/>
      <c r="I3386" s="463"/>
      <c r="J3386" s="463"/>
      <c r="K3386" s="466"/>
      <c r="L3386" s="3"/>
      <c r="Q3386" s="279" t="str">
        <f>E3386</f>
        <v/>
      </c>
    </row>
    <row r="3387" spans="1:19" x14ac:dyDescent="0.25">
      <c r="A3387" s="18"/>
      <c r="B3387" s="194" t="s">
        <v>234</v>
      </c>
      <c r="C3387" s="196" t="s">
        <v>326</v>
      </c>
      <c r="D3387" s="31"/>
      <c r="E3387" s="462" t="str">
        <f>IF('8.4'!$AL$32="","",'8.4'!$AL$32)</f>
        <v/>
      </c>
      <c r="F3387" s="463"/>
      <c r="G3387" s="463"/>
      <c r="H3387" s="463"/>
      <c r="I3387" s="463"/>
      <c r="J3387" s="463"/>
      <c r="K3387" s="466"/>
      <c r="L3387" s="3"/>
      <c r="Q3387" s="279" t="str">
        <f>E3387</f>
        <v/>
      </c>
    </row>
    <row r="3388" spans="1:19" x14ac:dyDescent="0.25">
      <c r="A3388" s="18"/>
      <c r="B3388" s="194" t="s">
        <v>235</v>
      </c>
      <c r="C3388" s="196" t="s">
        <v>327</v>
      </c>
      <c r="D3388" s="31"/>
      <c r="E3388" s="462" t="str">
        <f>IF('8.4'!$AL$33="","",'8.4'!$AL$33)</f>
        <v/>
      </c>
      <c r="F3388" s="463"/>
      <c r="G3388" s="463"/>
      <c r="H3388" s="463"/>
      <c r="I3388" s="463"/>
      <c r="J3388" s="463"/>
      <c r="K3388" s="466"/>
      <c r="L3388" s="3"/>
      <c r="Q3388" s="279" t="str">
        <f>E3388</f>
        <v/>
      </c>
    </row>
    <row r="3389" spans="1:19" x14ac:dyDescent="0.25">
      <c r="A3389" s="18"/>
      <c r="B3389" s="194" t="s">
        <v>236</v>
      </c>
      <c r="C3389" s="196" t="s">
        <v>328</v>
      </c>
      <c r="D3389" s="31"/>
      <c r="E3389" s="462" t="str">
        <f>IF('8.4'!$AL$34="","",'8.4'!$AL$34)</f>
        <v/>
      </c>
      <c r="F3389" s="463"/>
      <c r="G3389" s="463"/>
      <c r="H3389" s="463"/>
      <c r="I3389" s="463"/>
      <c r="J3389" s="463"/>
      <c r="K3389" s="466"/>
      <c r="L3389" s="3"/>
      <c r="Q3389" s="279" t="str">
        <f>E3389</f>
        <v/>
      </c>
    </row>
    <row r="3390" spans="1:19" x14ac:dyDescent="0.25">
      <c r="A3390" s="18"/>
      <c r="B3390" s="123"/>
      <c r="C3390" s="118" t="s">
        <v>598</v>
      </c>
      <c r="D3390" s="31"/>
      <c r="E3390" s="471" t="str">
        <f>IF('8.4'!$AL$36="","",'8.4'!$AL$36)</f>
        <v/>
      </c>
      <c r="F3390" s="472"/>
      <c r="G3390" s="472"/>
      <c r="H3390" s="472"/>
      <c r="I3390" s="472"/>
      <c r="J3390" s="472"/>
      <c r="K3390" s="473"/>
      <c r="L3390" s="3"/>
    </row>
    <row r="3391" spans="1:19" x14ac:dyDescent="0.25">
      <c r="A3391" s="18"/>
      <c r="B3391" s="194" t="s">
        <v>233</v>
      </c>
      <c r="C3391" s="196" t="s">
        <v>449</v>
      </c>
      <c r="D3391" s="31"/>
      <c r="E3391" s="462" t="str">
        <f>IF('8.4'!$AL$37="","",'8.4'!$AL$37)</f>
        <v/>
      </c>
      <c r="F3391" s="463"/>
      <c r="G3391" s="463"/>
      <c r="H3391" s="463"/>
      <c r="I3391" s="463"/>
      <c r="J3391" s="463"/>
      <c r="K3391" s="466"/>
      <c r="L3391" s="3"/>
      <c r="Q3391" s="279" t="str">
        <f>E3391</f>
        <v/>
      </c>
    </row>
    <row r="3392" spans="1:19" x14ac:dyDescent="0.25">
      <c r="A3392" s="18"/>
      <c r="B3392" s="194"/>
      <c r="C3392" s="196" t="s">
        <v>597</v>
      </c>
      <c r="D3392" s="31"/>
      <c r="E3392" s="462" t="str">
        <f>IF('8.4'!$AL$39="","",'8.4'!$AL$39)</f>
        <v/>
      </c>
      <c r="F3392" s="463"/>
      <c r="G3392" s="463"/>
      <c r="H3392" s="463"/>
      <c r="I3392" s="463"/>
      <c r="J3392" s="463"/>
      <c r="K3392" s="466"/>
      <c r="L3392" s="3"/>
      <c r="Q3392" s="279" t="str">
        <f>E3392</f>
        <v/>
      </c>
    </row>
    <row r="3393" spans="1:17" x14ac:dyDescent="0.25">
      <c r="A3393" s="18"/>
      <c r="B3393" s="194" t="s">
        <v>234</v>
      </c>
      <c r="C3393" s="196" t="s">
        <v>326</v>
      </c>
      <c r="D3393" s="31"/>
      <c r="E3393" s="462" t="str">
        <f>IF('8.4'!$AL$40="","",'8.4'!$AL$40)</f>
        <v/>
      </c>
      <c r="F3393" s="463"/>
      <c r="G3393" s="463"/>
      <c r="H3393" s="463"/>
      <c r="I3393" s="463"/>
      <c r="J3393" s="463"/>
      <c r="K3393" s="466"/>
      <c r="L3393" s="3"/>
      <c r="Q3393" s="279" t="str">
        <f>E3393</f>
        <v/>
      </c>
    </row>
    <row r="3394" spans="1:17" x14ac:dyDescent="0.25">
      <c r="A3394" s="18"/>
      <c r="B3394" s="194" t="s">
        <v>235</v>
      </c>
      <c r="C3394" s="196" t="s">
        <v>327</v>
      </c>
      <c r="D3394" s="31"/>
      <c r="E3394" s="462" t="str">
        <f>IF('8.4'!$AL$41="","",'8.4'!$AL$41)</f>
        <v/>
      </c>
      <c r="F3394" s="463"/>
      <c r="G3394" s="463"/>
      <c r="H3394" s="463"/>
      <c r="I3394" s="463"/>
      <c r="J3394" s="463"/>
      <c r="K3394" s="466"/>
      <c r="L3394" s="3"/>
      <c r="Q3394" s="279" t="str">
        <f>E3394</f>
        <v/>
      </c>
    </row>
    <row r="3395" spans="1:17" x14ac:dyDescent="0.25">
      <c r="A3395" s="18"/>
      <c r="B3395" s="194" t="s">
        <v>236</v>
      </c>
      <c r="C3395" s="196" t="s">
        <v>328</v>
      </c>
      <c r="D3395" s="31"/>
      <c r="E3395" s="462" t="str">
        <f>IF('8.4'!$AL$42="","",'8.4'!$AL$42)</f>
        <v/>
      </c>
      <c r="F3395" s="463"/>
      <c r="G3395" s="463"/>
      <c r="H3395" s="463"/>
      <c r="I3395" s="463"/>
      <c r="J3395" s="463"/>
      <c r="K3395" s="466"/>
      <c r="L3395" s="3"/>
      <c r="Q3395" s="279" t="str">
        <f>E3395</f>
        <v/>
      </c>
    </row>
    <row r="3396" spans="1:17" x14ac:dyDescent="0.25">
      <c r="A3396" s="18"/>
      <c r="B3396" s="123"/>
      <c r="C3396" s="118" t="s">
        <v>599</v>
      </c>
      <c r="D3396" s="31"/>
      <c r="E3396" s="471" t="str">
        <f>IF('8.4'!$AL$45="","",'8.4'!$AL$45)</f>
        <v/>
      </c>
      <c r="F3396" s="472"/>
      <c r="G3396" s="472"/>
      <c r="H3396" s="472"/>
      <c r="I3396" s="472"/>
      <c r="J3396" s="472"/>
      <c r="K3396" s="473"/>
      <c r="L3396" s="3"/>
    </row>
    <row r="3397" spans="1:17" x14ac:dyDescent="0.25">
      <c r="A3397" s="18"/>
      <c r="B3397" s="194" t="s">
        <v>233</v>
      </c>
      <c r="C3397" s="196" t="s">
        <v>449</v>
      </c>
      <c r="D3397" s="31"/>
      <c r="E3397" s="462" t="str">
        <f>IF('8.4'!$AL$46="","",'8.4'!$AL$46)</f>
        <v/>
      </c>
      <c r="F3397" s="463"/>
      <c r="G3397" s="463"/>
      <c r="H3397" s="463"/>
      <c r="I3397" s="463"/>
      <c r="J3397" s="463"/>
      <c r="K3397" s="466"/>
      <c r="L3397" s="3"/>
      <c r="Q3397" s="279" t="str">
        <f>E3397</f>
        <v/>
      </c>
    </row>
    <row r="3398" spans="1:17" x14ac:dyDescent="0.25">
      <c r="A3398" s="18"/>
      <c r="B3398" s="194"/>
      <c r="C3398" s="196" t="s">
        <v>597</v>
      </c>
      <c r="D3398" s="31"/>
      <c r="E3398" s="462" t="str">
        <f>IF('8.4'!$AL$48="","",'8.4'!$AL$48)</f>
        <v/>
      </c>
      <c r="F3398" s="463"/>
      <c r="G3398" s="463"/>
      <c r="H3398" s="463"/>
      <c r="I3398" s="463"/>
      <c r="J3398" s="463"/>
      <c r="K3398" s="466"/>
      <c r="L3398" s="3"/>
      <c r="Q3398" s="279" t="str">
        <f>E3398</f>
        <v/>
      </c>
    </row>
    <row r="3399" spans="1:17" x14ac:dyDescent="0.25">
      <c r="A3399" s="18"/>
      <c r="B3399" s="194" t="s">
        <v>234</v>
      </c>
      <c r="C3399" s="196" t="s">
        <v>326</v>
      </c>
      <c r="D3399" s="31"/>
      <c r="E3399" s="462" t="str">
        <f>IF('8.4'!$AL$49="","",'8.4'!$AL$49)</f>
        <v/>
      </c>
      <c r="F3399" s="463"/>
      <c r="G3399" s="463"/>
      <c r="H3399" s="463"/>
      <c r="I3399" s="463"/>
      <c r="J3399" s="463"/>
      <c r="K3399" s="466"/>
      <c r="L3399" s="3"/>
      <c r="Q3399" s="279" t="str">
        <f>E3399</f>
        <v/>
      </c>
    </row>
    <row r="3400" spans="1:17" x14ac:dyDescent="0.25">
      <c r="A3400" s="18"/>
      <c r="B3400" s="194" t="s">
        <v>235</v>
      </c>
      <c r="C3400" s="196" t="s">
        <v>327</v>
      </c>
      <c r="D3400" s="31"/>
      <c r="E3400" s="462" t="str">
        <f>IF('8.4'!$AL$50="","",'8.4'!$AL$50)</f>
        <v/>
      </c>
      <c r="F3400" s="463"/>
      <c r="G3400" s="463"/>
      <c r="H3400" s="463"/>
      <c r="I3400" s="463"/>
      <c r="J3400" s="463"/>
      <c r="K3400" s="466"/>
      <c r="L3400" s="3"/>
      <c r="Q3400" s="279" t="str">
        <f>E3400</f>
        <v/>
      </c>
    </row>
    <row r="3401" spans="1:17" x14ac:dyDescent="0.25">
      <c r="A3401" s="18"/>
      <c r="B3401" s="194" t="s">
        <v>236</v>
      </c>
      <c r="C3401" s="196" t="s">
        <v>328</v>
      </c>
      <c r="D3401" s="31"/>
      <c r="E3401" s="462" t="str">
        <f>IF('8.4'!$AL$51="","",'8.4'!$AL$51)</f>
        <v/>
      </c>
      <c r="F3401" s="463"/>
      <c r="G3401" s="463"/>
      <c r="H3401" s="463"/>
      <c r="I3401" s="463"/>
      <c r="J3401" s="463"/>
      <c r="K3401" s="466"/>
      <c r="L3401" s="3"/>
      <c r="Q3401" s="279" t="str">
        <f>E3401</f>
        <v/>
      </c>
    </row>
    <row r="3402" spans="1:17" x14ac:dyDescent="0.25">
      <c r="A3402" s="18"/>
      <c r="B3402" s="123"/>
      <c r="C3402" s="118" t="s">
        <v>600</v>
      </c>
      <c r="D3402" s="31"/>
      <c r="E3402" s="471" t="str">
        <f>IF('8.4'!$AL$53="","",'8.4'!$AL$53)</f>
        <v/>
      </c>
      <c r="F3402" s="472"/>
      <c r="G3402" s="472"/>
      <c r="H3402" s="472"/>
      <c r="I3402" s="472"/>
      <c r="J3402" s="472"/>
      <c r="K3402" s="473"/>
      <c r="L3402" s="3"/>
    </row>
    <row r="3403" spans="1:17" x14ac:dyDescent="0.25">
      <c r="A3403" s="18"/>
      <c r="B3403" s="194" t="s">
        <v>233</v>
      </c>
      <c r="C3403" s="196" t="s">
        <v>449</v>
      </c>
      <c r="D3403" s="31"/>
      <c r="E3403" s="462" t="str">
        <f>IF('8.4'!$AL$54="","",'8.4'!$AL$54)</f>
        <v/>
      </c>
      <c r="F3403" s="463"/>
      <c r="G3403" s="463"/>
      <c r="H3403" s="463"/>
      <c r="I3403" s="463"/>
      <c r="J3403" s="463"/>
      <c r="K3403" s="466"/>
      <c r="L3403" s="3"/>
      <c r="Q3403" s="279" t="str">
        <f>E3403</f>
        <v/>
      </c>
    </row>
    <row r="3404" spans="1:17" x14ac:dyDescent="0.25">
      <c r="A3404" s="18"/>
      <c r="B3404" s="194"/>
      <c r="C3404" s="196" t="s">
        <v>597</v>
      </c>
      <c r="D3404" s="31"/>
      <c r="E3404" s="462" t="str">
        <f>IF('8.4'!$AL$56="","",'8.4'!$AL$56)</f>
        <v/>
      </c>
      <c r="F3404" s="463"/>
      <c r="G3404" s="463"/>
      <c r="H3404" s="463"/>
      <c r="I3404" s="463"/>
      <c r="J3404" s="463"/>
      <c r="K3404" s="466"/>
      <c r="L3404" s="3"/>
      <c r="Q3404" s="279" t="str">
        <f>E3404</f>
        <v/>
      </c>
    </row>
    <row r="3405" spans="1:17" x14ac:dyDescent="0.25">
      <c r="A3405" s="18"/>
      <c r="B3405" s="194" t="s">
        <v>234</v>
      </c>
      <c r="C3405" s="196" t="s">
        <v>326</v>
      </c>
      <c r="D3405" s="31"/>
      <c r="E3405" s="462" t="str">
        <f>IF('8.4'!$AL$57="","",'8.4'!$AL$57)</f>
        <v/>
      </c>
      <c r="F3405" s="463"/>
      <c r="G3405" s="463"/>
      <c r="H3405" s="463"/>
      <c r="I3405" s="463"/>
      <c r="J3405" s="463"/>
      <c r="K3405" s="466"/>
      <c r="L3405" s="3"/>
      <c r="Q3405" s="279" t="str">
        <f>E3405</f>
        <v/>
      </c>
    </row>
    <row r="3406" spans="1:17" x14ac:dyDescent="0.25">
      <c r="A3406" s="18"/>
      <c r="B3406" s="194" t="s">
        <v>235</v>
      </c>
      <c r="C3406" s="196" t="s">
        <v>327</v>
      </c>
      <c r="D3406" s="31"/>
      <c r="E3406" s="462" t="str">
        <f>IF('8.4'!$AL$58="","",'8.4'!$AL$58)</f>
        <v/>
      </c>
      <c r="F3406" s="463"/>
      <c r="G3406" s="463"/>
      <c r="H3406" s="463"/>
      <c r="I3406" s="463"/>
      <c r="J3406" s="463"/>
      <c r="K3406" s="466"/>
      <c r="L3406" s="3"/>
      <c r="Q3406" s="279" t="str">
        <f>E3406</f>
        <v/>
      </c>
    </row>
    <row r="3407" spans="1:17" x14ac:dyDescent="0.25">
      <c r="A3407" s="18"/>
      <c r="B3407" s="194" t="s">
        <v>236</v>
      </c>
      <c r="C3407" s="196" t="s">
        <v>328</v>
      </c>
      <c r="D3407" s="31"/>
      <c r="E3407" s="462" t="str">
        <f>IF('8.4'!$AL$59="","",'8.4'!$AL$59)</f>
        <v/>
      </c>
      <c r="F3407" s="463"/>
      <c r="G3407" s="463"/>
      <c r="H3407" s="463"/>
      <c r="I3407" s="463"/>
      <c r="J3407" s="463"/>
      <c r="K3407" s="466"/>
      <c r="L3407" s="3"/>
      <c r="Q3407" s="279" t="str">
        <f>E3407</f>
        <v/>
      </c>
    </row>
    <row r="3408" spans="1:17" x14ac:dyDescent="0.25">
      <c r="A3408" s="18"/>
      <c r="B3408" s="123"/>
      <c r="C3408" s="118" t="s">
        <v>601</v>
      </c>
      <c r="D3408" s="31"/>
      <c r="E3408" s="471" t="str">
        <f>IF('8.4'!$AL$61="","",'8.4'!$AL$61)</f>
        <v/>
      </c>
      <c r="F3408" s="472"/>
      <c r="G3408" s="472"/>
      <c r="H3408" s="472"/>
      <c r="I3408" s="472"/>
      <c r="J3408" s="472"/>
      <c r="K3408" s="473"/>
      <c r="L3408" s="3"/>
    </row>
    <row r="3409" spans="1:19" x14ac:dyDescent="0.25">
      <c r="A3409" s="18"/>
      <c r="B3409" s="194" t="s">
        <v>233</v>
      </c>
      <c r="C3409" s="196" t="s">
        <v>449</v>
      </c>
      <c r="D3409" s="31"/>
      <c r="E3409" s="462" t="str">
        <f>IF('8.4'!$AL$62="","",'8.4'!$AL$62)</f>
        <v/>
      </c>
      <c r="F3409" s="463"/>
      <c r="G3409" s="463"/>
      <c r="H3409" s="463"/>
      <c r="I3409" s="463"/>
      <c r="J3409" s="463"/>
      <c r="K3409" s="466"/>
      <c r="L3409" s="3"/>
      <c r="Q3409" s="279" t="str">
        <f>E3409</f>
        <v/>
      </c>
    </row>
    <row r="3410" spans="1:19" x14ac:dyDescent="0.25">
      <c r="A3410" s="18"/>
      <c r="B3410" s="194"/>
      <c r="C3410" s="196" t="s">
        <v>597</v>
      </c>
      <c r="D3410" s="31"/>
      <c r="E3410" s="462" t="str">
        <f>IF('8.4'!$AL$64="","",'8.4'!$AL$64)</f>
        <v/>
      </c>
      <c r="F3410" s="463"/>
      <c r="G3410" s="463"/>
      <c r="H3410" s="463"/>
      <c r="I3410" s="463"/>
      <c r="J3410" s="463"/>
      <c r="K3410" s="466"/>
      <c r="L3410" s="3"/>
      <c r="Q3410" s="279" t="str">
        <f>E3410</f>
        <v/>
      </c>
    </row>
    <row r="3411" spans="1:19" x14ac:dyDescent="0.25">
      <c r="A3411" s="18"/>
      <c r="B3411" s="194" t="s">
        <v>234</v>
      </c>
      <c r="C3411" s="196" t="s">
        <v>326</v>
      </c>
      <c r="D3411" s="31"/>
      <c r="E3411" s="462" t="str">
        <f>IF('8.4'!$AL$65="","",'8.4'!$AL$65)</f>
        <v/>
      </c>
      <c r="F3411" s="463"/>
      <c r="G3411" s="463"/>
      <c r="H3411" s="463"/>
      <c r="I3411" s="463"/>
      <c r="J3411" s="463"/>
      <c r="K3411" s="466"/>
      <c r="L3411" s="3"/>
      <c r="Q3411" s="279" t="str">
        <f>E3411</f>
        <v/>
      </c>
    </row>
    <row r="3412" spans="1:19" x14ac:dyDescent="0.25">
      <c r="A3412" s="18"/>
      <c r="B3412" s="194" t="s">
        <v>235</v>
      </c>
      <c r="C3412" s="196" t="s">
        <v>327</v>
      </c>
      <c r="D3412" s="31"/>
      <c r="E3412" s="462" t="str">
        <f>IF('8.4'!$AL$66="","",'8.4'!$AL$66)</f>
        <v/>
      </c>
      <c r="F3412" s="463"/>
      <c r="G3412" s="463"/>
      <c r="H3412" s="463"/>
      <c r="I3412" s="463"/>
      <c r="J3412" s="463"/>
      <c r="K3412" s="466"/>
      <c r="L3412" s="3"/>
      <c r="Q3412" s="279" t="str">
        <f>E3412</f>
        <v/>
      </c>
    </row>
    <row r="3413" spans="1:19" x14ac:dyDescent="0.25">
      <c r="A3413" s="18"/>
      <c r="B3413" s="194" t="s">
        <v>236</v>
      </c>
      <c r="C3413" s="196" t="s">
        <v>328</v>
      </c>
      <c r="D3413" s="31"/>
      <c r="E3413" s="462" t="str">
        <f>IF('8.4'!$AL$67="","",'8.4'!$AL$67)</f>
        <v/>
      </c>
      <c r="F3413" s="463"/>
      <c r="G3413" s="463"/>
      <c r="H3413" s="463"/>
      <c r="I3413" s="463"/>
      <c r="J3413" s="463"/>
      <c r="K3413" s="466"/>
      <c r="L3413" s="3"/>
      <c r="Q3413" s="279" t="str">
        <f>E3413</f>
        <v/>
      </c>
    </row>
    <row r="3414" spans="1:19" ht="25.5" x14ac:dyDescent="0.25">
      <c r="A3414" s="18"/>
      <c r="B3414" s="196" t="s">
        <v>334</v>
      </c>
      <c r="C3414" s="196" t="s">
        <v>442</v>
      </c>
      <c r="D3414" s="196"/>
      <c r="E3414" s="196"/>
      <c r="F3414" s="196"/>
      <c r="G3414" s="196"/>
      <c r="H3414" s="196"/>
      <c r="I3414" s="196"/>
      <c r="J3414" s="196"/>
      <c r="K3414" s="196"/>
      <c r="L3414" s="3"/>
    </row>
    <row r="3415" spans="1:19" x14ac:dyDescent="0.25">
      <c r="A3415" s="18"/>
      <c r="B3415" s="194" t="s">
        <v>233</v>
      </c>
      <c r="C3415" s="196" t="s">
        <v>474</v>
      </c>
      <c r="D3415" s="31"/>
      <c r="E3415" s="462" t="str">
        <f>IF('8.5'!$AL$10="","",'8.5'!$AL$10)</f>
        <v/>
      </c>
      <c r="F3415" s="463"/>
      <c r="G3415" s="463"/>
      <c r="H3415" s="463"/>
      <c r="I3415" s="463"/>
      <c r="J3415" s="463"/>
      <c r="K3415" s="466"/>
      <c r="L3415" s="3"/>
    </row>
    <row r="3416" spans="1:19" x14ac:dyDescent="0.25">
      <c r="A3416" s="18"/>
      <c r="B3416" s="194" t="s">
        <v>234</v>
      </c>
      <c r="C3416" s="196" t="s">
        <v>475</v>
      </c>
      <c r="D3416" s="31"/>
      <c r="E3416" s="462" t="str">
        <f>IF('8.5'!$AL$11="","",'8.5'!$AL$11)</f>
        <v/>
      </c>
      <c r="F3416" s="463"/>
      <c r="G3416" s="463"/>
      <c r="H3416" s="463"/>
      <c r="I3416" s="463"/>
      <c r="J3416" s="463"/>
      <c r="K3416" s="466"/>
      <c r="L3416" s="3"/>
    </row>
    <row r="3417" spans="1:19" x14ac:dyDescent="0.25">
      <c r="A3417" s="18"/>
      <c r="B3417" s="194" t="s">
        <v>235</v>
      </c>
      <c r="C3417" s="196" t="s">
        <v>476</v>
      </c>
      <c r="D3417" s="31"/>
      <c r="E3417" s="462" t="str">
        <f>IF('8.5'!$AL$12="","",'8.5'!$AL$12)</f>
        <v/>
      </c>
      <c r="F3417" s="463"/>
      <c r="G3417" s="463"/>
      <c r="H3417" s="463"/>
      <c r="I3417" s="463"/>
      <c r="J3417" s="463"/>
      <c r="K3417" s="466"/>
      <c r="L3417" s="3"/>
    </row>
    <row r="3418" spans="1:19" x14ac:dyDescent="0.25">
      <c r="A3418" s="18"/>
      <c r="B3418" s="194" t="s">
        <v>341</v>
      </c>
      <c r="C3418" s="196" t="s">
        <v>443</v>
      </c>
      <c r="D3418" s="31"/>
      <c r="E3418" s="462" t="str">
        <f>IF('8.5'!$AL$19="","",'8.5'!$AL$19)</f>
        <v/>
      </c>
      <c r="F3418" s="463"/>
      <c r="G3418" s="463"/>
      <c r="H3418" s="464" t="str">
        <f>IF('8.5'!$AL$20="","",'8.5'!$AL$20)</f>
        <v/>
      </c>
      <c r="I3418" s="464"/>
      <c r="J3418" s="464"/>
      <c r="K3418" s="464"/>
      <c r="L3418" s="3"/>
      <c r="R3418" s="278" t="str">
        <f>H3418</f>
        <v/>
      </c>
    </row>
    <row r="3419" spans="1:19" x14ac:dyDescent="0.25">
      <c r="A3419" s="18"/>
      <c r="B3419" s="194" t="s">
        <v>350</v>
      </c>
      <c r="C3419" s="196" t="s">
        <v>444</v>
      </c>
      <c r="D3419" s="31"/>
      <c r="E3419" s="462" t="str">
        <f>IF('8.5'!$AL$26="","",'8.5'!$AL$26)</f>
        <v/>
      </c>
      <c r="F3419" s="463"/>
      <c r="G3419" s="463"/>
      <c r="H3419" s="464" t="str">
        <f>IF('8.5'!$AL$27="","",'8.5'!$AL$27)</f>
        <v/>
      </c>
      <c r="I3419" s="464"/>
      <c r="J3419" s="464"/>
      <c r="K3419" s="464"/>
      <c r="L3419" s="3"/>
      <c r="R3419" s="278" t="str">
        <f>H3419</f>
        <v/>
      </c>
    </row>
    <row r="3420" spans="1:19" x14ac:dyDescent="0.25">
      <c r="A3420" s="18"/>
      <c r="B3420" s="194" t="s">
        <v>351</v>
      </c>
      <c r="C3420" s="196" t="s">
        <v>445</v>
      </c>
      <c r="D3420" s="31"/>
      <c r="E3420" s="462" t="str">
        <f>IF('8.5'!$AL$31="","",'8.5'!$AL$31)</f>
        <v/>
      </c>
      <c r="F3420" s="463"/>
      <c r="G3420" s="463"/>
      <c r="H3420" s="463"/>
      <c r="I3420" s="463"/>
      <c r="J3420" s="463"/>
      <c r="K3420" s="466"/>
      <c r="L3420" s="3"/>
      <c r="Q3420" s="279" t="str">
        <f>E3420</f>
        <v/>
      </c>
    </row>
    <row r="3421" spans="1:19" s="268" customFormat="1" ht="8.25" x14ac:dyDescent="0.15">
      <c r="A3421" s="266"/>
      <c r="B3421" s="266"/>
      <c r="C3421" s="266"/>
      <c r="D3421" s="266"/>
      <c r="E3421" s="266"/>
      <c r="F3421" s="266"/>
      <c r="G3421" s="266"/>
      <c r="H3421" s="266"/>
      <c r="I3421" s="266"/>
      <c r="J3421" s="266"/>
      <c r="K3421" s="266"/>
      <c r="L3421" s="267"/>
      <c r="P3421" s="277"/>
      <c r="Q3421" s="277"/>
      <c r="R3421" s="277"/>
      <c r="S3421" s="277"/>
    </row>
    <row r="3422" spans="1:19" x14ac:dyDescent="0.25">
      <c r="A3422" s="18"/>
      <c r="B3422" s="121">
        <v>9</v>
      </c>
      <c r="C3422" s="115" t="s">
        <v>452</v>
      </c>
      <c r="D3422" s="185"/>
      <c r="E3422" s="189"/>
      <c r="F3422" s="189"/>
      <c r="G3422" s="189"/>
      <c r="H3422" s="189"/>
      <c r="I3422" s="189"/>
      <c r="J3422" s="189"/>
      <c r="K3422" s="189"/>
      <c r="L3422" s="3"/>
    </row>
    <row r="3423" spans="1:19" x14ac:dyDescent="0.25">
      <c r="A3423" s="18"/>
      <c r="B3423" s="194" t="s">
        <v>357</v>
      </c>
      <c r="C3423" s="196" t="s">
        <v>453</v>
      </c>
      <c r="D3423" s="31"/>
      <c r="E3423" s="462" t="str">
        <f>IF('9'!$AL$8="","",'9'!$AL$8)</f>
        <v/>
      </c>
      <c r="F3423" s="463"/>
      <c r="G3423" s="463"/>
      <c r="H3423" s="463"/>
      <c r="I3423" s="463"/>
      <c r="J3423" s="463"/>
      <c r="K3423" s="466"/>
      <c r="L3423" s="3"/>
      <c r="Q3423" s="279" t="str">
        <f t="shared" ref="Q3423:Q3427" si="219">E3423</f>
        <v/>
      </c>
    </row>
    <row r="3424" spans="1:19" x14ac:dyDescent="0.25">
      <c r="A3424" s="18"/>
      <c r="B3424" s="194" t="s">
        <v>359</v>
      </c>
      <c r="C3424" s="196" t="s">
        <v>454</v>
      </c>
      <c r="D3424" s="31"/>
      <c r="E3424" s="462" t="str">
        <f>IF('9'!$AL$11="","",'9'!$AL$11)</f>
        <v/>
      </c>
      <c r="F3424" s="463"/>
      <c r="G3424" s="463"/>
      <c r="H3424" s="463"/>
      <c r="I3424" s="463"/>
      <c r="J3424" s="463"/>
      <c r="K3424" s="466"/>
      <c r="L3424" s="3"/>
      <c r="Q3424" s="279" t="str">
        <f t="shared" si="219"/>
        <v/>
      </c>
    </row>
    <row r="3425" spans="1:19" x14ac:dyDescent="0.25">
      <c r="A3425" s="18"/>
      <c r="B3425" s="194" t="s">
        <v>361</v>
      </c>
      <c r="C3425" s="196" t="s">
        <v>455</v>
      </c>
      <c r="D3425" s="31"/>
      <c r="E3425" s="462" t="str">
        <f>IF('9'!$AL$14="","",'9'!$AL$14)</f>
        <v/>
      </c>
      <c r="F3425" s="463"/>
      <c r="G3425" s="463"/>
      <c r="H3425" s="463"/>
      <c r="I3425" s="463"/>
      <c r="J3425" s="463"/>
      <c r="K3425" s="466"/>
      <c r="L3425" s="3"/>
      <c r="Q3425" s="279" t="str">
        <f t="shared" si="219"/>
        <v/>
      </c>
    </row>
    <row r="3426" spans="1:19" x14ac:dyDescent="0.25">
      <c r="A3426" s="18"/>
      <c r="B3426" s="194" t="s">
        <v>363</v>
      </c>
      <c r="C3426" s="196" t="s">
        <v>364</v>
      </c>
      <c r="D3426" s="31"/>
      <c r="E3426" s="462" t="str">
        <f>IF('9'!$AL$17="","",'9'!$AL$17)</f>
        <v/>
      </c>
      <c r="F3426" s="463"/>
      <c r="G3426" s="463"/>
      <c r="H3426" s="463"/>
      <c r="I3426" s="463"/>
      <c r="J3426" s="463"/>
      <c r="K3426" s="466"/>
      <c r="L3426" s="3"/>
      <c r="Q3426" s="279" t="str">
        <f t="shared" si="219"/>
        <v/>
      </c>
    </row>
    <row r="3427" spans="1:19" x14ac:dyDescent="0.25">
      <c r="A3427" s="18"/>
      <c r="B3427" s="194" t="s">
        <v>365</v>
      </c>
      <c r="C3427" s="196" t="s">
        <v>366</v>
      </c>
      <c r="D3427" s="31"/>
      <c r="E3427" s="462" t="str">
        <f>IF('9'!$AL$20="","",'9'!$AL$20)</f>
        <v/>
      </c>
      <c r="F3427" s="463"/>
      <c r="G3427" s="463"/>
      <c r="H3427" s="463"/>
      <c r="I3427" s="463"/>
      <c r="J3427" s="463"/>
      <c r="K3427" s="466"/>
      <c r="L3427" s="3"/>
      <c r="Q3427" s="279" t="str">
        <f t="shared" si="219"/>
        <v/>
      </c>
    </row>
    <row r="3428" spans="1:19" s="268" customFormat="1" ht="8.25" x14ac:dyDescent="0.15">
      <c r="A3428" s="266"/>
      <c r="B3428" s="266"/>
      <c r="C3428" s="266"/>
      <c r="D3428" s="266"/>
      <c r="E3428" s="266"/>
      <c r="F3428" s="266"/>
      <c r="G3428" s="266"/>
      <c r="H3428" s="266"/>
      <c r="I3428" s="266"/>
      <c r="J3428" s="266"/>
      <c r="K3428" s="266"/>
      <c r="L3428" s="267"/>
      <c r="P3428" s="277"/>
      <c r="Q3428" s="277"/>
      <c r="R3428" s="277"/>
      <c r="S3428" s="277"/>
    </row>
    <row r="3429" spans="1:19" x14ac:dyDescent="0.25">
      <c r="A3429" s="18"/>
      <c r="B3429" s="121">
        <v>10</v>
      </c>
      <c r="C3429" s="115" t="s">
        <v>368</v>
      </c>
      <c r="D3429" s="185"/>
      <c r="E3429" s="189"/>
      <c r="F3429" s="189"/>
      <c r="G3429" s="189"/>
      <c r="H3429" s="189"/>
      <c r="I3429" s="189"/>
      <c r="J3429" s="189"/>
      <c r="K3429" s="189"/>
      <c r="L3429" s="3"/>
    </row>
    <row r="3430" spans="1:19" x14ac:dyDescent="0.25">
      <c r="A3430" s="18"/>
      <c r="B3430" s="194" t="s">
        <v>369</v>
      </c>
      <c r="C3430" s="196" t="s">
        <v>454</v>
      </c>
      <c r="D3430" s="31"/>
      <c r="E3430" s="462" t="str">
        <f>IF('10'!$AL$8="","",'10'!$AL$8)</f>
        <v/>
      </c>
      <c r="F3430" s="463"/>
      <c r="G3430" s="463"/>
      <c r="H3430" s="463"/>
      <c r="I3430" s="463"/>
      <c r="J3430" s="463"/>
      <c r="K3430" s="466"/>
      <c r="L3430" s="3"/>
      <c r="Q3430" s="279" t="str">
        <f t="shared" ref="Q3430:Q3432" si="220">E3430</f>
        <v/>
      </c>
    </row>
    <row r="3431" spans="1:19" x14ac:dyDescent="0.25">
      <c r="A3431" s="18"/>
      <c r="B3431" s="194" t="s">
        <v>371</v>
      </c>
      <c r="C3431" s="196" t="s">
        <v>455</v>
      </c>
      <c r="D3431" s="31"/>
      <c r="E3431" s="462" t="str">
        <f>IF('10'!$AL$11="","",'10'!$AL$11)</f>
        <v/>
      </c>
      <c r="F3431" s="463"/>
      <c r="G3431" s="463"/>
      <c r="H3431" s="463"/>
      <c r="I3431" s="463"/>
      <c r="J3431" s="463"/>
      <c r="K3431" s="466"/>
      <c r="L3431" s="3"/>
      <c r="Q3431" s="279" t="str">
        <f t="shared" si="220"/>
        <v/>
      </c>
    </row>
    <row r="3432" spans="1:19" x14ac:dyDescent="0.25">
      <c r="A3432" s="18"/>
      <c r="B3432" s="194" t="s">
        <v>372</v>
      </c>
      <c r="C3432" s="196" t="s">
        <v>364</v>
      </c>
      <c r="D3432" s="31"/>
      <c r="E3432" s="462" t="str">
        <f>IF('10'!$AL$14="","",'10'!$AL$14)</f>
        <v/>
      </c>
      <c r="F3432" s="463"/>
      <c r="G3432" s="463"/>
      <c r="H3432" s="463"/>
      <c r="I3432" s="463"/>
      <c r="J3432" s="463"/>
      <c r="K3432" s="466"/>
      <c r="L3432" s="3"/>
      <c r="Q3432" s="279" t="str">
        <f t="shared" si="220"/>
        <v/>
      </c>
    </row>
    <row r="3433" spans="1:19" s="268" customFormat="1" ht="8.25" x14ac:dyDescent="0.15">
      <c r="A3433" s="266"/>
      <c r="B3433" s="266"/>
      <c r="C3433" s="266"/>
      <c r="D3433" s="266"/>
      <c r="E3433" s="266"/>
      <c r="F3433" s="266"/>
      <c r="G3433" s="266"/>
      <c r="H3433" s="266"/>
      <c r="I3433" s="266"/>
      <c r="J3433" s="266"/>
      <c r="K3433" s="266"/>
      <c r="L3433" s="267"/>
      <c r="P3433" s="277"/>
      <c r="Q3433" s="277"/>
      <c r="R3433" s="277"/>
      <c r="S3433" s="277"/>
    </row>
    <row r="3434" spans="1:19" x14ac:dyDescent="0.25">
      <c r="A3434" s="18"/>
      <c r="B3434" s="121">
        <v>11</v>
      </c>
      <c r="C3434" s="115" t="s">
        <v>456</v>
      </c>
      <c r="D3434" s="185"/>
      <c r="E3434" s="189"/>
      <c r="F3434" s="189"/>
      <c r="G3434" s="189"/>
      <c r="H3434" s="189"/>
      <c r="I3434" s="189"/>
      <c r="J3434" s="189"/>
      <c r="K3434" s="189"/>
      <c r="L3434" s="3"/>
      <c r="Q3434" s="279"/>
    </row>
    <row r="3435" spans="1:19" x14ac:dyDescent="0.25">
      <c r="A3435" s="18"/>
      <c r="B3435" s="194" t="s">
        <v>374</v>
      </c>
      <c r="C3435" s="196" t="s">
        <v>457</v>
      </c>
      <c r="D3435" s="31"/>
      <c r="E3435" s="462" t="str">
        <f>IF('11'!$AL$8="","",'11'!$AL$8)</f>
        <v/>
      </c>
      <c r="F3435" s="463"/>
      <c r="G3435" s="463"/>
      <c r="H3435" s="463"/>
      <c r="I3435" s="463"/>
      <c r="J3435" s="463"/>
      <c r="K3435" s="466"/>
      <c r="L3435" s="3"/>
      <c r="Q3435" s="279" t="str">
        <f>E3435</f>
        <v/>
      </c>
    </row>
    <row r="3436" spans="1:19" s="119" customFormat="1" ht="12.75" x14ac:dyDescent="0.2">
      <c r="A3436" s="113"/>
      <c r="B3436" s="123" t="s">
        <v>376</v>
      </c>
      <c r="C3436" s="132" t="s">
        <v>454</v>
      </c>
      <c r="D3436" s="71"/>
      <c r="E3436" s="192" t="s">
        <v>602</v>
      </c>
      <c r="F3436" s="192"/>
      <c r="G3436" s="192"/>
      <c r="H3436" s="192"/>
      <c r="I3436" s="192"/>
      <c r="J3436" s="192"/>
      <c r="K3436" s="192"/>
      <c r="L3436" s="77"/>
      <c r="P3436" s="281"/>
      <c r="Q3436" s="279"/>
      <c r="R3436" s="281"/>
      <c r="S3436" s="281"/>
    </row>
    <row r="3437" spans="1:19" x14ac:dyDescent="0.25">
      <c r="A3437" s="18"/>
      <c r="B3437" s="194" t="s">
        <v>378</v>
      </c>
      <c r="C3437" s="196" t="s">
        <v>455</v>
      </c>
      <c r="D3437" s="31"/>
      <c r="E3437" s="462" t="str">
        <f>IF('11'!$AL$14="","",'11'!$AL$14)</f>
        <v/>
      </c>
      <c r="F3437" s="463"/>
      <c r="G3437" s="463"/>
      <c r="H3437" s="463"/>
      <c r="I3437" s="463"/>
      <c r="J3437" s="463"/>
      <c r="K3437" s="466"/>
      <c r="L3437" s="3"/>
      <c r="Q3437" s="279" t="str">
        <f t="shared" ref="Q3437:Q3440" si="221">E3437</f>
        <v/>
      </c>
    </row>
    <row r="3438" spans="1:19" x14ac:dyDescent="0.25">
      <c r="A3438" s="18"/>
      <c r="B3438" s="194" t="s">
        <v>379</v>
      </c>
      <c r="C3438" s="196" t="s">
        <v>458</v>
      </c>
      <c r="D3438" s="31"/>
      <c r="E3438" s="462" t="str">
        <f>IF('11'!$AL$17="","",'11'!$AL$17)</f>
        <v/>
      </c>
      <c r="F3438" s="463"/>
      <c r="G3438" s="463"/>
      <c r="H3438" s="463"/>
      <c r="I3438" s="463"/>
      <c r="J3438" s="463"/>
      <c r="K3438" s="466"/>
      <c r="L3438" s="3"/>
      <c r="Q3438" s="279" t="str">
        <f t="shared" si="221"/>
        <v/>
      </c>
    </row>
    <row r="3439" spans="1:19" x14ac:dyDescent="0.25">
      <c r="A3439" s="18"/>
      <c r="B3439" s="194" t="s">
        <v>381</v>
      </c>
      <c r="C3439" s="196" t="s">
        <v>364</v>
      </c>
      <c r="D3439" s="31"/>
      <c r="E3439" s="462" t="str">
        <f>IF('11'!$AL$20="","",'11'!$AL$20)</f>
        <v/>
      </c>
      <c r="F3439" s="463"/>
      <c r="G3439" s="463"/>
      <c r="H3439" s="463"/>
      <c r="I3439" s="463"/>
      <c r="J3439" s="463"/>
      <c r="K3439" s="466"/>
      <c r="L3439" s="3"/>
      <c r="Q3439" s="279" t="str">
        <f t="shared" si="221"/>
        <v/>
      </c>
    </row>
    <row r="3440" spans="1:19" x14ac:dyDescent="0.25">
      <c r="A3440" s="18"/>
      <c r="B3440" s="194" t="s">
        <v>382</v>
      </c>
      <c r="C3440" s="196" t="s">
        <v>366</v>
      </c>
      <c r="D3440" s="31"/>
      <c r="E3440" s="462" t="str">
        <f>IF('11'!$AL$23="","",'11'!$AL$23)</f>
        <v/>
      </c>
      <c r="F3440" s="463"/>
      <c r="G3440" s="463"/>
      <c r="H3440" s="463"/>
      <c r="I3440" s="463"/>
      <c r="J3440" s="463"/>
      <c r="K3440" s="466"/>
      <c r="L3440" s="3"/>
      <c r="Q3440" s="279" t="str">
        <f t="shared" si="221"/>
        <v/>
      </c>
    </row>
    <row r="3441" spans="1:19" s="268" customFormat="1" ht="8.25" x14ac:dyDescent="0.15">
      <c r="A3441" s="266"/>
      <c r="B3441" s="266"/>
      <c r="C3441" s="266"/>
      <c r="D3441" s="266"/>
      <c r="E3441" s="266"/>
      <c r="F3441" s="266"/>
      <c r="G3441" s="266"/>
      <c r="H3441" s="266"/>
      <c r="I3441" s="266"/>
      <c r="J3441" s="266"/>
      <c r="K3441" s="266"/>
      <c r="L3441" s="267"/>
      <c r="P3441" s="277"/>
      <c r="Q3441" s="277"/>
      <c r="R3441" s="277"/>
      <c r="S3441" s="277"/>
    </row>
    <row r="3442" spans="1:19" x14ac:dyDescent="0.25">
      <c r="A3442" s="18"/>
      <c r="B3442" s="121">
        <v>12</v>
      </c>
      <c r="C3442" s="115" t="s">
        <v>384</v>
      </c>
      <c r="D3442" s="185"/>
      <c r="E3442" s="189"/>
      <c r="F3442" s="189"/>
      <c r="G3442" s="189"/>
      <c r="H3442" s="189"/>
      <c r="I3442" s="189"/>
      <c r="J3442" s="189"/>
      <c r="K3442" s="189"/>
      <c r="L3442" s="3"/>
    </row>
    <row r="3443" spans="1:19" x14ac:dyDescent="0.25">
      <c r="A3443" s="18"/>
      <c r="B3443" s="194" t="s">
        <v>385</v>
      </c>
      <c r="C3443" s="196" t="s">
        <v>459</v>
      </c>
      <c r="D3443" s="31"/>
      <c r="E3443" s="462" t="str">
        <f>IF('12'!$AL$8="","",'12'!$AL$8)</f>
        <v/>
      </c>
      <c r="F3443" s="463"/>
      <c r="G3443" s="463"/>
      <c r="H3443" s="463"/>
      <c r="I3443" s="463"/>
      <c r="J3443" s="463"/>
      <c r="K3443" s="466"/>
      <c r="L3443" s="3"/>
      <c r="Q3443" s="279" t="str">
        <f t="shared" ref="Q3443:Q3449" si="222">E3443</f>
        <v/>
      </c>
    </row>
    <row r="3444" spans="1:19" x14ac:dyDescent="0.25">
      <c r="A3444" s="18"/>
      <c r="B3444" s="194" t="s">
        <v>387</v>
      </c>
      <c r="C3444" s="196" t="s">
        <v>460</v>
      </c>
      <c r="D3444" s="31"/>
      <c r="E3444" s="462" t="str">
        <f>IF('12'!$AL$11="","",'12'!$AL$11)</f>
        <v/>
      </c>
      <c r="F3444" s="463"/>
      <c r="G3444" s="463"/>
      <c r="H3444" s="463"/>
      <c r="I3444" s="463"/>
      <c r="J3444" s="463"/>
      <c r="K3444" s="466"/>
      <c r="L3444" s="3"/>
      <c r="Q3444" s="279" t="str">
        <f t="shared" si="222"/>
        <v/>
      </c>
    </row>
    <row r="3445" spans="1:19" x14ac:dyDescent="0.25">
      <c r="A3445" s="18"/>
      <c r="B3445" s="194" t="s">
        <v>389</v>
      </c>
      <c r="C3445" s="196" t="s">
        <v>454</v>
      </c>
      <c r="D3445" s="31"/>
      <c r="E3445" s="462" t="str">
        <f>IF('12'!$AL$14="","",'12'!$AL$14)</f>
        <v/>
      </c>
      <c r="F3445" s="463"/>
      <c r="G3445" s="463"/>
      <c r="H3445" s="463"/>
      <c r="I3445" s="463"/>
      <c r="J3445" s="463"/>
      <c r="K3445" s="466"/>
      <c r="L3445" s="3"/>
      <c r="Q3445" s="279" t="str">
        <f t="shared" si="222"/>
        <v/>
      </c>
    </row>
    <row r="3446" spans="1:19" x14ac:dyDescent="0.25">
      <c r="A3446" s="18"/>
      <c r="B3446" s="194" t="s">
        <v>391</v>
      </c>
      <c r="C3446" s="196" t="s">
        <v>455</v>
      </c>
      <c r="D3446" s="31"/>
      <c r="E3446" s="462" t="str">
        <f>IF('12'!$AL$17="","",'12'!$AL$17)</f>
        <v/>
      </c>
      <c r="F3446" s="463"/>
      <c r="G3446" s="463"/>
      <c r="H3446" s="463"/>
      <c r="I3446" s="463"/>
      <c r="J3446" s="463"/>
      <c r="K3446" s="466"/>
      <c r="L3446" s="3"/>
      <c r="Q3446" s="279" t="str">
        <f t="shared" si="222"/>
        <v/>
      </c>
    </row>
    <row r="3447" spans="1:19" x14ac:dyDescent="0.25">
      <c r="A3447" s="18"/>
      <c r="B3447" s="194" t="s">
        <v>393</v>
      </c>
      <c r="C3447" s="196" t="s">
        <v>364</v>
      </c>
      <c r="D3447" s="31"/>
      <c r="E3447" s="462" t="str">
        <f>IF('12'!$AL$20="","",'12'!$AL$20)</f>
        <v/>
      </c>
      <c r="F3447" s="463"/>
      <c r="G3447" s="463"/>
      <c r="H3447" s="463"/>
      <c r="I3447" s="463"/>
      <c r="J3447" s="463"/>
      <c r="K3447" s="466"/>
      <c r="L3447" s="3"/>
      <c r="Q3447" s="279" t="str">
        <f t="shared" si="222"/>
        <v/>
      </c>
    </row>
    <row r="3448" spans="1:19" x14ac:dyDescent="0.25">
      <c r="A3448" s="18"/>
      <c r="B3448" s="194" t="s">
        <v>394</v>
      </c>
      <c r="C3448" s="196" t="s">
        <v>461</v>
      </c>
      <c r="D3448" s="31"/>
      <c r="E3448" s="462" t="str">
        <f>IF('12'!$AL$23="","",'12'!$AL$23)</f>
        <v/>
      </c>
      <c r="F3448" s="463"/>
      <c r="G3448" s="463"/>
      <c r="H3448" s="463"/>
      <c r="I3448" s="463"/>
      <c r="J3448" s="463"/>
      <c r="K3448" s="466"/>
      <c r="L3448" s="3"/>
      <c r="Q3448" s="279" t="str">
        <f t="shared" si="222"/>
        <v/>
      </c>
    </row>
    <row r="3449" spans="1:19" x14ac:dyDescent="0.25">
      <c r="A3449" s="18"/>
      <c r="B3449" s="194" t="s">
        <v>396</v>
      </c>
      <c r="C3449" s="196" t="s">
        <v>462</v>
      </c>
      <c r="D3449" s="31"/>
      <c r="E3449" s="462" t="str">
        <f>IF('12'!$AL$26="","",'12'!$AL$26)</f>
        <v/>
      </c>
      <c r="F3449" s="463"/>
      <c r="G3449" s="463"/>
      <c r="H3449" s="463"/>
      <c r="I3449" s="463"/>
      <c r="J3449" s="463"/>
      <c r="K3449" s="466"/>
      <c r="L3449" s="3"/>
      <c r="Q3449" s="279" t="str">
        <f t="shared" si="222"/>
        <v/>
      </c>
    </row>
    <row r="3450" spans="1:19" s="268" customFormat="1" ht="8.25" x14ac:dyDescent="0.15">
      <c r="A3450" s="266"/>
      <c r="B3450" s="266"/>
      <c r="C3450" s="266"/>
      <c r="D3450" s="266"/>
      <c r="E3450" s="266"/>
      <c r="F3450" s="266"/>
      <c r="G3450" s="266"/>
      <c r="H3450" s="266"/>
      <c r="I3450" s="266"/>
      <c r="J3450" s="266"/>
      <c r="K3450" s="266"/>
      <c r="L3450" s="267"/>
      <c r="P3450" s="277"/>
      <c r="Q3450" s="277"/>
      <c r="R3450" s="277"/>
      <c r="S3450" s="277"/>
    </row>
    <row r="3451" spans="1:19" x14ac:dyDescent="0.25">
      <c r="A3451" s="18"/>
      <c r="B3451" s="121">
        <v>13</v>
      </c>
      <c r="C3451" s="115" t="s">
        <v>463</v>
      </c>
      <c r="D3451" s="185"/>
      <c r="E3451" s="189"/>
      <c r="F3451" s="189"/>
      <c r="G3451" s="189"/>
      <c r="H3451" s="189"/>
      <c r="I3451" s="189"/>
      <c r="J3451" s="189"/>
      <c r="K3451" s="189"/>
      <c r="L3451" s="3"/>
    </row>
    <row r="3452" spans="1:19" x14ac:dyDescent="0.25">
      <c r="A3452" s="18"/>
      <c r="B3452" s="194" t="s">
        <v>400</v>
      </c>
      <c r="C3452" s="196" t="s">
        <v>481</v>
      </c>
      <c r="D3452" s="31"/>
      <c r="E3452" s="462" t="str">
        <f>IF('13'!$AL$8="","",'13'!$AL$8)</f>
        <v/>
      </c>
      <c r="F3452" s="463"/>
      <c r="G3452" s="463"/>
      <c r="H3452" s="463"/>
      <c r="I3452" s="463"/>
      <c r="J3452" s="463"/>
      <c r="K3452" s="466"/>
      <c r="L3452" s="3"/>
      <c r="Q3452" s="279" t="str">
        <f t="shared" ref="Q3452:Q3455" si="223">E3452</f>
        <v/>
      </c>
    </row>
    <row r="3453" spans="1:19" x14ac:dyDescent="0.25">
      <c r="A3453" s="18"/>
      <c r="B3453" s="194" t="s">
        <v>402</v>
      </c>
      <c r="C3453" s="196" t="s">
        <v>465</v>
      </c>
      <c r="D3453" s="31"/>
      <c r="E3453" s="462" t="str">
        <f>IF('13'!$AL$11="","",'13'!$AL$11)</f>
        <v/>
      </c>
      <c r="F3453" s="463"/>
      <c r="G3453" s="463"/>
      <c r="H3453" s="463"/>
      <c r="I3453" s="463"/>
      <c r="J3453" s="463"/>
      <c r="K3453" s="466"/>
      <c r="L3453" s="3"/>
      <c r="Q3453" s="279" t="str">
        <f t="shared" si="223"/>
        <v/>
      </c>
    </row>
    <row r="3454" spans="1:19" x14ac:dyDescent="0.25">
      <c r="A3454" s="18"/>
      <c r="B3454" s="194" t="s">
        <v>404</v>
      </c>
      <c r="C3454" s="196" t="s">
        <v>454</v>
      </c>
      <c r="D3454" s="31"/>
      <c r="E3454" s="462" t="str">
        <f>IF('13'!$AL$14="","",'13'!$AL$14)</f>
        <v/>
      </c>
      <c r="F3454" s="463"/>
      <c r="G3454" s="463"/>
      <c r="H3454" s="463"/>
      <c r="I3454" s="463"/>
      <c r="J3454" s="463"/>
      <c r="K3454" s="466"/>
      <c r="L3454" s="3"/>
      <c r="Q3454" s="279" t="str">
        <f t="shared" si="223"/>
        <v/>
      </c>
    </row>
    <row r="3455" spans="1:19" x14ac:dyDescent="0.25">
      <c r="A3455" s="18"/>
      <c r="B3455" s="194" t="s">
        <v>407</v>
      </c>
      <c r="C3455" s="196" t="s">
        <v>455</v>
      </c>
      <c r="D3455" s="31"/>
      <c r="E3455" s="462" t="str">
        <f>IF('13'!$AL$17="","",'13'!$AL$17)</f>
        <v/>
      </c>
      <c r="F3455" s="463"/>
      <c r="G3455" s="463"/>
      <c r="H3455" s="463"/>
      <c r="I3455" s="463"/>
      <c r="J3455" s="463"/>
      <c r="K3455" s="466"/>
      <c r="L3455" s="3"/>
      <c r="Q3455" s="279" t="str">
        <f t="shared" si="223"/>
        <v/>
      </c>
    </row>
    <row r="3456" spans="1:19" s="268" customFormat="1" ht="8.25" x14ac:dyDescent="0.15">
      <c r="A3456" s="266"/>
      <c r="B3456" s="266"/>
      <c r="C3456" s="266"/>
      <c r="D3456" s="266"/>
      <c r="E3456" s="266"/>
      <c r="F3456" s="266"/>
      <c r="G3456" s="266"/>
      <c r="H3456" s="266"/>
      <c r="I3456" s="266"/>
      <c r="J3456" s="266"/>
      <c r="K3456" s="266"/>
      <c r="L3456" s="267"/>
      <c r="P3456" s="277"/>
      <c r="Q3456" s="277"/>
      <c r="R3456" s="277"/>
      <c r="S3456" s="277"/>
    </row>
    <row r="3457" spans="1:17" x14ac:dyDescent="0.25">
      <c r="A3457" s="18"/>
      <c r="B3457" s="121">
        <v>14</v>
      </c>
      <c r="C3457" s="115" t="s">
        <v>409</v>
      </c>
      <c r="D3457" s="185"/>
      <c r="E3457" s="189"/>
      <c r="F3457" s="189"/>
      <c r="G3457" s="189"/>
      <c r="H3457" s="189"/>
      <c r="I3457" s="189"/>
      <c r="J3457" s="189"/>
      <c r="K3457" s="189"/>
      <c r="L3457" s="3"/>
    </row>
    <row r="3458" spans="1:17" x14ac:dyDescent="0.25">
      <c r="A3458" s="18"/>
      <c r="B3458" s="194" t="s">
        <v>410</v>
      </c>
      <c r="C3458" s="196" t="s">
        <v>460</v>
      </c>
      <c r="D3458" s="31"/>
      <c r="E3458" s="462" t="str">
        <f>IF('14'!$AL$8="","",'14'!$AL$8)</f>
        <v/>
      </c>
      <c r="F3458" s="463"/>
      <c r="G3458" s="463"/>
      <c r="H3458" s="463"/>
      <c r="I3458" s="463"/>
      <c r="J3458" s="463"/>
      <c r="K3458" s="466"/>
      <c r="L3458" s="3"/>
      <c r="Q3458" s="279" t="str">
        <f t="shared" ref="Q3458:Q3460" si="224">E3458</f>
        <v/>
      </c>
    </row>
    <row r="3459" spans="1:17" x14ac:dyDescent="0.25">
      <c r="A3459" s="18"/>
      <c r="B3459" s="194" t="s">
        <v>411</v>
      </c>
      <c r="C3459" s="196" t="s">
        <v>454</v>
      </c>
      <c r="D3459" s="31"/>
      <c r="E3459" s="462" t="str">
        <f>IF('14'!$AL$11="","",'14'!$AL$11)</f>
        <v/>
      </c>
      <c r="F3459" s="463"/>
      <c r="G3459" s="463"/>
      <c r="H3459" s="463"/>
      <c r="I3459" s="463"/>
      <c r="J3459" s="463"/>
      <c r="K3459" s="466"/>
      <c r="L3459" s="3"/>
      <c r="Q3459" s="279" t="str">
        <f t="shared" si="224"/>
        <v/>
      </c>
    </row>
    <row r="3460" spans="1:17" x14ac:dyDescent="0.25">
      <c r="A3460" s="18"/>
      <c r="B3460" s="194" t="s">
        <v>413</v>
      </c>
      <c r="C3460" s="196" t="s">
        <v>455</v>
      </c>
      <c r="D3460" s="31"/>
      <c r="E3460" s="462" t="str">
        <f>IF('14'!$AL$14="","",'14'!$AL$14)</f>
        <v/>
      </c>
      <c r="F3460" s="463"/>
      <c r="G3460" s="463"/>
      <c r="H3460" s="463"/>
      <c r="I3460" s="463"/>
      <c r="J3460" s="463"/>
      <c r="K3460" s="466"/>
      <c r="L3460" s="3"/>
      <c r="Q3460" s="279" t="str">
        <f t="shared" si="224"/>
        <v/>
      </c>
    </row>
    <row r="3461" spans="1:17" x14ac:dyDescent="0.25">
      <c r="B3461" s="77"/>
      <c r="C3461" s="3"/>
      <c r="D3461" s="3"/>
      <c r="E3461" s="282"/>
      <c r="F3461" s="282"/>
      <c r="G3461" s="282"/>
      <c r="H3461" s="282"/>
      <c r="I3461" s="282"/>
      <c r="J3461" s="282"/>
      <c r="K3461" s="282"/>
      <c r="L3461" s="3"/>
    </row>
  </sheetData>
  <mergeCells count="3118">
    <mergeCell ref="E7:K7"/>
    <mergeCell ref="E37:K37"/>
    <mergeCell ref="E8:K8"/>
    <mergeCell ref="E9:K9"/>
    <mergeCell ref="E13:K13"/>
    <mergeCell ref="E6:K6"/>
    <mergeCell ref="G11:K11"/>
    <mergeCell ref="E12:K12"/>
    <mergeCell ref="E3460:K3460"/>
    <mergeCell ref="E3447:K3447"/>
    <mergeCell ref="E3448:K3448"/>
    <mergeCell ref="E3449:K3449"/>
    <mergeCell ref="E3452:K3452"/>
    <mergeCell ref="E3453:K3453"/>
    <mergeCell ref="E3454:K3454"/>
    <mergeCell ref="E3455:K3455"/>
    <mergeCell ref="E3458:K3458"/>
    <mergeCell ref="E3459:K3459"/>
    <mergeCell ref="E3435:K3435"/>
    <mergeCell ref="E3437:K3437"/>
    <mergeCell ref="E3438:K3438"/>
    <mergeCell ref="E3439:K3439"/>
    <mergeCell ref="E3440:K3440"/>
    <mergeCell ref="E3443:K3443"/>
    <mergeCell ref="E3444:K3444"/>
    <mergeCell ref="E3445:K3445"/>
    <mergeCell ref="E3446:K3446"/>
    <mergeCell ref="E3420:K3420"/>
    <mergeCell ref="E3423:K3423"/>
    <mergeCell ref="E3424:K3424"/>
    <mergeCell ref="E3425:K3425"/>
    <mergeCell ref="E3426:K3426"/>
    <mergeCell ref="E3427:K3427"/>
    <mergeCell ref="E3430:K3430"/>
    <mergeCell ref="E3431:K3431"/>
    <mergeCell ref="E3432:K3432"/>
    <mergeCell ref="E3412:K3412"/>
    <mergeCell ref="E3413:K3413"/>
    <mergeCell ref="E3415:K3415"/>
    <mergeCell ref="E3416:K3416"/>
    <mergeCell ref="E3417:K3417"/>
    <mergeCell ref="E3418:G3418"/>
    <mergeCell ref="H3418:K3418"/>
    <mergeCell ref="E3419:G3419"/>
    <mergeCell ref="H3419:K3419"/>
    <mergeCell ref="E3403:K3403"/>
    <mergeCell ref="E3404:K3404"/>
    <mergeCell ref="E3405:K3405"/>
    <mergeCell ref="E3406:K3406"/>
    <mergeCell ref="E3407:K3407"/>
    <mergeCell ref="E3408:K3408"/>
    <mergeCell ref="E3409:K3409"/>
    <mergeCell ref="E3410:K3410"/>
    <mergeCell ref="E3411:K3411"/>
    <mergeCell ref="E3394:K3394"/>
    <mergeCell ref="E3395:K3395"/>
    <mergeCell ref="E3396:K3396"/>
    <mergeCell ref="E3397:K3397"/>
    <mergeCell ref="E3398:K3398"/>
    <mergeCell ref="E3399:K3399"/>
    <mergeCell ref="E3400:K3400"/>
    <mergeCell ref="E3401:K3401"/>
    <mergeCell ref="E3402:K3402"/>
    <mergeCell ref="E3385:K3385"/>
    <mergeCell ref="E3386:K3386"/>
    <mergeCell ref="E3387:K3387"/>
    <mergeCell ref="E3388:K3388"/>
    <mergeCell ref="E3389:K3389"/>
    <mergeCell ref="E3390:K3390"/>
    <mergeCell ref="E3391:K3391"/>
    <mergeCell ref="E3392:K3392"/>
    <mergeCell ref="E3393:K3393"/>
    <mergeCell ref="E3375:G3375"/>
    <mergeCell ref="H3375:K3380"/>
    <mergeCell ref="E3376:G3376"/>
    <mergeCell ref="E3377:G3377"/>
    <mergeCell ref="E3378:G3378"/>
    <mergeCell ref="E3379:G3379"/>
    <mergeCell ref="E3380:G3380"/>
    <mergeCell ref="E3381:K3381"/>
    <mergeCell ref="E3384:K3384"/>
    <mergeCell ref="E3361:G3361"/>
    <mergeCell ref="H3361:K3362"/>
    <mergeCell ref="E3362:G3362"/>
    <mergeCell ref="E3363:G3363"/>
    <mergeCell ref="H3363:K3363"/>
    <mergeCell ref="E3364:G3364"/>
    <mergeCell ref="H3364:K3364"/>
    <mergeCell ref="E3368:G3368"/>
    <mergeCell ref="H3368:K3373"/>
    <mergeCell ref="E3369:G3369"/>
    <mergeCell ref="E3370:G3370"/>
    <mergeCell ref="E3371:G3371"/>
    <mergeCell ref="E3372:G3372"/>
    <mergeCell ref="E3373:G3373"/>
    <mergeCell ref="E3356:G3356"/>
    <mergeCell ref="H3356:K3356"/>
    <mergeCell ref="E3357:G3357"/>
    <mergeCell ref="H3357:K3357"/>
    <mergeCell ref="E3358:G3358"/>
    <mergeCell ref="H3358:K3358"/>
    <mergeCell ref="E3359:G3359"/>
    <mergeCell ref="H3359:K3359"/>
    <mergeCell ref="E3360:G3360"/>
    <mergeCell ref="H3360:K3360"/>
    <mergeCell ref="E3345:K3345"/>
    <mergeCell ref="E3348:G3348"/>
    <mergeCell ref="H3348:K3348"/>
    <mergeCell ref="E3349:G3349"/>
    <mergeCell ref="H3349:K3349"/>
    <mergeCell ref="E3350:K3350"/>
    <mergeCell ref="E3351:K3351"/>
    <mergeCell ref="E3352:K3352"/>
    <mergeCell ref="E3353:K3353"/>
    <mergeCell ref="E3335:K3335"/>
    <mergeCell ref="E3336:K3336"/>
    <mergeCell ref="E3337:K3337"/>
    <mergeCell ref="E3338:K3338"/>
    <mergeCell ref="E3340:K3340"/>
    <mergeCell ref="E3341:K3341"/>
    <mergeCell ref="E3342:K3342"/>
    <mergeCell ref="E3343:K3343"/>
    <mergeCell ref="E3344:K3344"/>
    <mergeCell ref="E3324:K3324"/>
    <mergeCell ref="E3326:K3326"/>
    <mergeCell ref="E3327:K3327"/>
    <mergeCell ref="E3328:K3328"/>
    <mergeCell ref="E3329:K3329"/>
    <mergeCell ref="E3330:K3330"/>
    <mergeCell ref="E3331:K3331"/>
    <mergeCell ref="E3333:K3333"/>
    <mergeCell ref="E3334:K3334"/>
    <mergeCell ref="E3314:K3314"/>
    <mergeCell ref="E3315:K3315"/>
    <mergeCell ref="E3316:K3316"/>
    <mergeCell ref="E3317:K3317"/>
    <mergeCell ref="E3319:K3319"/>
    <mergeCell ref="E3320:K3320"/>
    <mergeCell ref="E3321:K3321"/>
    <mergeCell ref="E3322:K3322"/>
    <mergeCell ref="E3323:K3323"/>
    <mergeCell ref="E3300:K3300"/>
    <mergeCell ref="E3301:K3301"/>
    <mergeCell ref="E3304:K3304"/>
    <mergeCell ref="E3305:K3305"/>
    <mergeCell ref="E3306:K3306"/>
    <mergeCell ref="E3307:K3307"/>
    <mergeCell ref="E3308:K3308"/>
    <mergeCell ref="E3312:K3312"/>
    <mergeCell ref="E3313:K3313"/>
    <mergeCell ref="E3290:K3290"/>
    <mergeCell ref="B3292:K3292"/>
    <mergeCell ref="E3296:G3296"/>
    <mergeCell ref="H3296:K3296"/>
    <mergeCell ref="E3297:G3297"/>
    <mergeCell ref="H3297:K3297"/>
    <mergeCell ref="E3298:K3298"/>
    <mergeCell ref="E3299:K3299"/>
    <mergeCell ref="E3277:K3277"/>
    <mergeCell ref="E3278:K3278"/>
    <mergeCell ref="E3279:K3279"/>
    <mergeCell ref="E3282:K3282"/>
    <mergeCell ref="E3283:K3283"/>
    <mergeCell ref="E3284:K3284"/>
    <mergeCell ref="E3285:K3285"/>
    <mergeCell ref="E3288:K3288"/>
    <mergeCell ref="E3289:K3289"/>
    <mergeCell ref="B3293:K3293"/>
    <mergeCell ref="E3295:G3295"/>
    <mergeCell ref="H3295:K3295"/>
    <mergeCell ref="E3265:K3265"/>
    <mergeCell ref="E3267:K3267"/>
    <mergeCell ref="E3268:K3268"/>
    <mergeCell ref="E3269:K3269"/>
    <mergeCell ref="E3270:K3270"/>
    <mergeCell ref="E3273:K3273"/>
    <mergeCell ref="E3274:K3274"/>
    <mergeCell ref="E3275:K3275"/>
    <mergeCell ref="E3276:K3276"/>
    <mergeCell ref="E3250:K3250"/>
    <mergeCell ref="E3253:K3253"/>
    <mergeCell ref="E3254:K3254"/>
    <mergeCell ref="E3255:K3255"/>
    <mergeCell ref="E3256:K3256"/>
    <mergeCell ref="E3257:K3257"/>
    <mergeCell ref="E3260:K3260"/>
    <mergeCell ref="E3261:K3261"/>
    <mergeCell ref="E3262:K3262"/>
    <mergeCell ref="E3242:K3242"/>
    <mergeCell ref="E3243:K3243"/>
    <mergeCell ref="E3245:K3245"/>
    <mergeCell ref="E3246:K3246"/>
    <mergeCell ref="E3247:K3247"/>
    <mergeCell ref="E3248:G3248"/>
    <mergeCell ref="H3248:K3248"/>
    <mergeCell ref="E3249:G3249"/>
    <mergeCell ref="H3249:K3249"/>
    <mergeCell ref="E3233:K3233"/>
    <mergeCell ref="E3234:K3234"/>
    <mergeCell ref="E3235:K3235"/>
    <mergeCell ref="E3236:K3236"/>
    <mergeCell ref="E3237:K3237"/>
    <mergeCell ref="E3238:K3238"/>
    <mergeCell ref="E3239:K3239"/>
    <mergeCell ref="E3240:K3240"/>
    <mergeCell ref="E3241:K3241"/>
    <mergeCell ref="E3224:K3224"/>
    <mergeCell ref="E3225:K3225"/>
    <mergeCell ref="E3226:K3226"/>
    <mergeCell ref="E3227:K3227"/>
    <mergeCell ref="E3228:K3228"/>
    <mergeCell ref="E3229:K3229"/>
    <mergeCell ref="E3230:K3230"/>
    <mergeCell ref="E3231:K3231"/>
    <mergeCell ref="E3232:K3232"/>
    <mergeCell ref="E3215:K3215"/>
    <mergeCell ref="E3216:K3216"/>
    <mergeCell ref="E3217:K3217"/>
    <mergeCell ref="E3218:K3218"/>
    <mergeCell ref="E3219:K3219"/>
    <mergeCell ref="E3220:K3220"/>
    <mergeCell ref="E3221:K3221"/>
    <mergeCell ref="E3222:K3222"/>
    <mergeCell ref="E3223:K3223"/>
    <mergeCell ref="E3205:G3205"/>
    <mergeCell ref="H3205:K3210"/>
    <mergeCell ref="E3206:G3206"/>
    <mergeCell ref="E3207:G3207"/>
    <mergeCell ref="E3208:G3208"/>
    <mergeCell ref="E3209:G3209"/>
    <mergeCell ref="E3210:G3210"/>
    <mergeCell ref="E3211:K3211"/>
    <mergeCell ref="E3214:K3214"/>
    <mergeCell ref="E3191:G3191"/>
    <mergeCell ref="H3191:K3192"/>
    <mergeCell ref="E3192:G3192"/>
    <mergeCell ref="E3193:G3193"/>
    <mergeCell ref="H3193:K3193"/>
    <mergeCell ref="E3194:G3194"/>
    <mergeCell ref="H3194:K3194"/>
    <mergeCell ref="E3198:G3198"/>
    <mergeCell ref="H3198:K3203"/>
    <mergeCell ref="E3199:G3199"/>
    <mergeCell ref="E3200:G3200"/>
    <mergeCell ref="E3201:G3201"/>
    <mergeCell ref="E3202:G3202"/>
    <mergeCell ref="E3203:G3203"/>
    <mergeCell ref="E3186:G3186"/>
    <mergeCell ref="H3186:K3186"/>
    <mergeCell ref="E3187:G3187"/>
    <mergeCell ref="H3187:K3187"/>
    <mergeCell ref="E3188:G3188"/>
    <mergeCell ref="H3188:K3188"/>
    <mergeCell ref="E3189:G3189"/>
    <mergeCell ref="H3189:K3189"/>
    <mergeCell ref="E3190:G3190"/>
    <mergeCell ref="H3190:K3190"/>
    <mergeCell ref="E3175:K3175"/>
    <mergeCell ref="E3178:G3178"/>
    <mergeCell ref="H3178:K3178"/>
    <mergeCell ref="E3179:G3179"/>
    <mergeCell ref="H3179:K3179"/>
    <mergeCell ref="E3180:K3180"/>
    <mergeCell ref="E3181:K3181"/>
    <mergeCell ref="E3182:K3182"/>
    <mergeCell ref="E3183:K3183"/>
    <mergeCell ref="E3165:K3165"/>
    <mergeCell ref="E3166:K3166"/>
    <mergeCell ref="E3167:K3167"/>
    <mergeCell ref="E3168:K3168"/>
    <mergeCell ref="E3170:K3170"/>
    <mergeCell ref="E3171:K3171"/>
    <mergeCell ref="E3172:K3172"/>
    <mergeCell ref="E3173:K3173"/>
    <mergeCell ref="E3174:K3174"/>
    <mergeCell ref="E3154:K3154"/>
    <mergeCell ref="E3156:K3156"/>
    <mergeCell ref="E3157:K3157"/>
    <mergeCell ref="E3158:K3158"/>
    <mergeCell ref="E3159:K3159"/>
    <mergeCell ref="E3160:K3160"/>
    <mergeCell ref="E3161:K3161"/>
    <mergeCell ref="E3163:K3163"/>
    <mergeCell ref="E3164:K3164"/>
    <mergeCell ref="E3144:K3144"/>
    <mergeCell ref="E3145:K3145"/>
    <mergeCell ref="E3146:K3146"/>
    <mergeCell ref="E3147:K3147"/>
    <mergeCell ref="E3149:K3149"/>
    <mergeCell ref="E3150:K3150"/>
    <mergeCell ref="E3151:K3151"/>
    <mergeCell ref="E3152:K3152"/>
    <mergeCell ref="E3153:K3153"/>
    <mergeCell ref="E3130:K3130"/>
    <mergeCell ref="E3131:K3131"/>
    <mergeCell ref="E3134:K3134"/>
    <mergeCell ref="E3135:K3135"/>
    <mergeCell ref="E3136:K3136"/>
    <mergeCell ref="E3137:K3137"/>
    <mergeCell ref="E3138:K3138"/>
    <mergeCell ref="E3142:K3142"/>
    <mergeCell ref="E3143:K3143"/>
    <mergeCell ref="E3120:K3120"/>
    <mergeCell ref="B3122:K3122"/>
    <mergeCell ref="E3126:G3126"/>
    <mergeCell ref="H3126:K3126"/>
    <mergeCell ref="E3127:G3127"/>
    <mergeCell ref="H3127:K3127"/>
    <mergeCell ref="E3128:K3128"/>
    <mergeCell ref="E3129:K3129"/>
    <mergeCell ref="E3107:K3107"/>
    <mergeCell ref="E3108:K3108"/>
    <mergeCell ref="E3109:K3109"/>
    <mergeCell ref="E3112:K3112"/>
    <mergeCell ref="E3113:K3113"/>
    <mergeCell ref="E3114:K3114"/>
    <mergeCell ref="E3115:K3115"/>
    <mergeCell ref="E3118:K3118"/>
    <mergeCell ref="E3119:K3119"/>
    <mergeCell ref="B3123:L3123"/>
    <mergeCell ref="E3125:G3125"/>
    <mergeCell ref="H3125:K3125"/>
    <mergeCell ref="E3095:K3095"/>
    <mergeCell ref="E3097:K3097"/>
    <mergeCell ref="E3098:K3098"/>
    <mergeCell ref="E3099:K3099"/>
    <mergeCell ref="E3100:K3100"/>
    <mergeCell ref="E3103:K3103"/>
    <mergeCell ref="E3104:K3104"/>
    <mergeCell ref="E3105:K3105"/>
    <mergeCell ref="E3106:K3106"/>
    <mergeCell ref="E3080:K3080"/>
    <mergeCell ref="E3083:K3083"/>
    <mergeCell ref="E3084:K3084"/>
    <mergeCell ref="E3085:K3085"/>
    <mergeCell ref="E3086:K3086"/>
    <mergeCell ref="E3087:K3087"/>
    <mergeCell ref="E3090:K3090"/>
    <mergeCell ref="E3091:K3091"/>
    <mergeCell ref="E3092:K3092"/>
    <mergeCell ref="E3072:K3072"/>
    <mergeCell ref="E3073:K3073"/>
    <mergeCell ref="E3075:K3075"/>
    <mergeCell ref="E3076:K3076"/>
    <mergeCell ref="E3077:K3077"/>
    <mergeCell ref="E3078:G3078"/>
    <mergeCell ref="H3078:K3078"/>
    <mergeCell ref="E3079:G3079"/>
    <mergeCell ref="H3079:K3079"/>
    <mergeCell ref="E3063:K3063"/>
    <mergeCell ref="E3064:K3064"/>
    <mergeCell ref="E3065:K3065"/>
    <mergeCell ref="E3066:K3066"/>
    <mergeCell ref="E3067:K3067"/>
    <mergeCell ref="E3068:K3068"/>
    <mergeCell ref="E3069:K3069"/>
    <mergeCell ref="E3070:K3070"/>
    <mergeCell ref="E3071:K3071"/>
    <mergeCell ref="E3054:K3054"/>
    <mergeCell ref="E3055:K3055"/>
    <mergeCell ref="E3056:K3056"/>
    <mergeCell ref="E3057:K3057"/>
    <mergeCell ref="E3058:K3058"/>
    <mergeCell ref="E3059:K3059"/>
    <mergeCell ref="E3060:K3060"/>
    <mergeCell ref="E3061:K3061"/>
    <mergeCell ref="E3062:K3062"/>
    <mergeCell ref="E3045:K3045"/>
    <mergeCell ref="E3046:K3046"/>
    <mergeCell ref="E3047:K3047"/>
    <mergeCell ref="E3048:K3048"/>
    <mergeCell ref="E3049:K3049"/>
    <mergeCell ref="E3050:K3050"/>
    <mergeCell ref="E3051:K3051"/>
    <mergeCell ref="E3052:K3052"/>
    <mergeCell ref="E3053:K3053"/>
    <mergeCell ref="E3035:G3035"/>
    <mergeCell ref="H3035:K3040"/>
    <mergeCell ref="E3036:G3036"/>
    <mergeCell ref="E3037:G3037"/>
    <mergeCell ref="E3038:G3038"/>
    <mergeCell ref="E3039:G3039"/>
    <mergeCell ref="E3040:G3040"/>
    <mergeCell ref="E3041:K3041"/>
    <mergeCell ref="E3044:K3044"/>
    <mergeCell ref="E3021:G3021"/>
    <mergeCell ref="H3021:K3022"/>
    <mergeCell ref="E3022:G3022"/>
    <mergeCell ref="E3023:G3023"/>
    <mergeCell ref="H3023:K3023"/>
    <mergeCell ref="E3024:G3024"/>
    <mergeCell ref="H3024:K3024"/>
    <mergeCell ref="E3028:G3028"/>
    <mergeCell ref="H3028:K3033"/>
    <mergeCell ref="E3029:G3029"/>
    <mergeCell ref="E3030:G3030"/>
    <mergeCell ref="E3031:G3031"/>
    <mergeCell ref="E3032:G3032"/>
    <mergeCell ref="E3033:G3033"/>
    <mergeCell ref="E3016:G3016"/>
    <mergeCell ref="H3016:K3016"/>
    <mergeCell ref="E3017:G3017"/>
    <mergeCell ref="H3017:K3017"/>
    <mergeCell ref="E3018:G3018"/>
    <mergeCell ref="H3018:K3018"/>
    <mergeCell ref="E3019:G3019"/>
    <mergeCell ref="H3019:K3019"/>
    <mergeCell ref="E3020:G3020"/>
    <mergeCell ref="H3020:K3020"/>
    <mergeCell ref="E3005:K3005"/>
    <mergeCell ref="E3008:G3008"/>
    <mergeCell ref="H3008:K3008"/>
    <mergeCell ref="E3009:G3009"/>
    <mergeCell ref="H3009:K3009"/>
    <mergeCell ref="E3010:K3010"/>
    <mergeCell ref="E3011:K3011"/>
    <mergeCell ref="E3012:K3012"/>
    <mergeCell ref="E3013:K3013"/>
    <mergeCell ref="E2995:K2995"/>
    <mergeCell ref="E2996:K2996"/>
    <mergeCell ref="E2997:K2997"/>
    <mergeCell ref="E2998:K2998"/>
    <mergeCell ref="E3000:K3000"/>
    <mergeCell ref="E3001:K3001"/>
    <mergeCell ref="E3002:K3002"/>
    <mergeCell ref="E3003:K3003"/>
    <mergeCell ref="E3004:K3004"/>
    <mergeCell ref="E2984:K2984"/>
    <mergeCell ref="E2986:K2986"/>
    <mergeCell ref="E2987:K2987"/>
    <mergeCell ref="E2988:K2988"/>
    <mergeCell ref="E2989:K2989"/>
    <mergeCell ref="E2990:K2990"/>
    <mergeCell ref="E2991:K2991"/>
    <mergeCell ref="E2993:K2993"/>
    <mergeCell ref="E2994:K2994"/>
    <mergeCell ref="E2974:K2974"/>
    <mergeCell ref="E2975:K2975"/>
    <mergeCell ref="E2976:K2976"/>
    <mergeCell ref="E2977:K2977"/>
    <mergeCell ref="E2979:K2979"/>
    <mergeCell ref="E2980:K2980"/>
    <mergeCell ref="E2981:K2981"/>
    <mergeCell ref="E2982:K2982"/>
    <mergeCell ref="E2983:K2983"/>
    <mergeCell ref="E2960:K2960"/>
    <mergeCell ref="E2961:K2961"/>
    <mergeCell ref="E2964:K2964"/>
    <mergeCell ref="E2965:K2965"/>
    <mergeCell ref="E2966:K2966"/>
    <mergeCell ref="E2967:K2967"/>
    <mergeCell ref="E2968:K2968"/>
    <mergeCell ref="E2972:K2972"/>
    <mergeCell ref="E2973:K2973"/>
    <mergeCell ref="E2950:K2950"/>
    <mergeCell ref="B2952:K2952"/>
    <mergeCell ref="E2956:G2956"/>
    <mergeCell ref="H2956:K2956"/>
    <mergeCell ref="E2957:G2957"/>
    <mergeCell ref="H2957:K2957"/>
    <mergeCell ref="E2958:K2958"/>
    <mergeCell ref="E2959:K2959"/>
    <mergeCell ref="E2937:K2937"/>
    <mergeCell ref="E2938:K2938"/>
    <mergeCell ref="E2939:K2939"/>
    <mergeCell ref="E2942:K2942"/>
    <mergeCell ref="E2943:K2943"/>
    <mergeCell ref="E2944:K2944"/>
    <mergeCell ref="E2945:K2945"/>
    <mergeCell ref="E2948:K2948"/>
    <mergeCell ref="E2949:K2949"/>
    <mergeCell ref="B2953:K2953"/>
    <mergeCell ref="E2955:G2955"/>
    <mergeCell ref="H2955:K2955"/>
    <mergeCell ref="E2925:K2925"/>
    <mergeCell ref="E2927:K2927"/>
    <mergeCell ref="E2928:K2928"/>
    <mergeCell ref="E2929:K2929"/>
    <mergeCell ref="E2930:K2930"/>
    <mergeCell ref="E2933:K2933"/>
    <mergeCell ref="E2934:K2934"/>
    <mergeCell ref="E2935:K2935"/>
    <mergeCell ref="E2936:K2936"/>
    <mergeCell ref="E2910:K2910"/>
    <mergeCell ref="E2913:K2913"/>
    <mergeCell ref="E2914:K2914"/>
    <mergeCell ref="E2915:K2915"/>
    <mergeCell ref="E2916:K2916"/>
    <mergeCell ref="E2917:K2917"/>
    <mergeCell ref="E2920:K2920"/>
    <mergeCell ref="E2921:K2921"/>
    <mergeCell ref="E2922:K2922"/>
    <mergeCell ref="E2902:K2902"/>
    <mergeCell ref="E2903:K2903"/>
    <mergeCell ref="E2905:K2905"/>
    <mergeCell ref="E2906:K2906"/>
    <mergeCell ref="E2907:K2907"/>
    <mergeCell ref="E2908:G2908"/>
    <mergeCell ref="H2908:K2908"/>
    <mergeCell ref="E2909:G2909"/>
    <mergeCell ref="H2909:K2909"/>
    <mergeCell ref="E2893:K2893"/>
    <mergeCell ref="E2894:K2894"/>
    <mergeCell ref="E2895:K2895"/>
    <mergeCell ref="E2896:K2896"/>
    <mergeCell ref="E2897:K2897"/>
    <mergeCell ref="E2898:K2898"/>
    <mergeCell ref="E2899:K2899"/>
    <mergeCell ref="E2900:K2900"/>
    <mergeCell ref="E2901:K2901"/>
    <mergeCell ref="E2884:K2884"/>
    <mergeCell ref="E2885:K2885"/>
    <mergeCell ref="E2886:K2886"/>
    <mergeCell ref="E2887:K2887"/>
    <mergeCell ref="E2888:K2888"/>
    <mergeCell ref="E2889:K2889"/>
    <mergeCell ref="E2890:K2890"/>
    <mergeCell ref="E2891:K2891"/>
    <mergeCell ref="E2892:K2892"/>
    <mergeCell ref="E2875:K2875"/>
    <mergeCell ref="E2876:K2876"/>
    <mergeCell ref="E2877:K2877"/>
    <mergeCell ref="E2878:K2878"/>
    <mergeCell ref="E2879:K2879"/>
    <mergeCell ref="E2880:K2880"/>
    <mergeCell ref="E2881:K2881"/>
    <mergeCell ref="E2882:K2882"/>
    <mergeCell ref="E2883:K2883"/>
    <mergeCell ref="E2865:G2865"/>
    <mergeCell ref="H2865:K2870"/>
    <mergeCell ref="E2866:G2866"/>
    <mergeCell ref="E2867:G2867"/>
    <mergeCell ref="E2868:G2868"/>
    <mergeCell ref="E2869:G2869"/>
    <mergeCell ref="E2870:G2870"/>
    <mergeCell ref="E2871:K2871"/>
    <mergeCell ref="E2874:K2874"/>
    <mergeCell ref="E2851:G2851"/>
    <mergeCell ref="H2851:K2852"/>
    <mergeCell ref="E2852:G2852"/>
    <mergeCell ref="E2853:G2853"/>
    <mergeCell ref="H2853:K2853"/>
    <mergeCell ref="E2854:G2854"/>
    <mergeCell ref="H2854:K2854"/>
    <mergeCell ref="E2858:G2858"/>
    <mergeCell ref="H2858:K2863"/>
    <mergeCell ref="E2859:G2859"/>
    <mergeCell ref="E2860:G2860"/>
    <mergeCell ref="E2861:G2861"/>
    <mergeCell ref="E2862:G2862"/>
    <mergeCell ref="E2863:G2863"/>
    <mergeCell ref="E2846:G2846"/>
    <mergeCell ref="H2846:K2846"/>
    <mergeCell ref="E2847:G2847"/>
    <mergeCell ref="H2847:K2847"/>
    <mergeCell ref="E2848:G2848"/>
    <mergeCell ref="H2848:K2848"/>
    <mergeCell ref="E2849:G2849"/>
    <mergeCell ref="H2849:K2849"/>
    <mergeCell ref="E2850:G2850"/>
    <mergeCell ref="H2850:K2850"/>
    <mergeCell ref="E2835:K2835"/>
    <mergeCell ref="E2838:G2838"/>
    <mergeCell ref="H2838:K2838"/>
    <mergeCell ref="E2839:G2839"/>
    <mergeCell ref="H2839:K2839"/>
    <mergeCell ref="E2840:K2840"/>
    <mergeCell ref="E2841:K2841"/>
    <mergeCell ref="E2842:K2842"/>
    <mergeCell ref="E2843:K2843"/>
    <mergeCell ref="E2825:K2825"/>
    <mergeCell ref="E2826:K2826"/>
    <mergeCell ref="E2827:K2827"/>
    <mergeCell ref="E2828:K2828"/>
    <mergeCell ref="E2830:K2830"/>
    <mergeCell ref="E2831:K2831"/>
    <mergeCell ref="E2832:K2832"/>
    <mergeCell ref="E2833:K2833"/>
    <mergeCell ref="E2834:K2834"/>
    <mergeCell ref="E2814:K2814"/>
    <mergeCell ref="E2816:K2816"/>
    <mergeCell ref="E2817:K2817"/>
    <mergeCell ref="E2818:K2818"/>
    <mergeCell ref="E2819:K2819"/>
    <mergeCell ref="E2820:K2820"/>
    <mergeCell ref="E2821:K2821"/>
    <mergeCell ref="E2823:K2823"/>
    <mergeCell ref="E2824:K2824"/>
    <mergeCell ref="E2804:K2804"/>
    <mergeCell ref="E2805:K2805"/>
    <mergeCell ref="E2806:K2806"/>
    <mergeCell ref="E2807:K2807"/>
    <mergeCell ref="E2809:K2809"/>
    <mergeCell ref="E2810:K2810"/>
    <mergeCell ref="E2811:K2811"/>
    <mergeCell ref="E2812:K2812"/>
    <mergeCell ref="E2813:K2813"/>
    <mergeCell ref="E2790:K2790"/>
    <mergeCell ref="E2791:K2791"/>
    <mergeCell ref="E2794:K2794"/>
    <mergeCell ref="E2795:K2795"/>
    <mergeCell ref="E2796:K2796"/>
    <mergeCell ref="E2797:K2797"/>
    <mergeCell ref="E2798:K2798"/>
    <mergeCell ref="E2802:K2802"/>
    <mergeCell ref="E2803:K2803"/>
    <mergeCell ref="E2780:K2780"/>
    <mergeCell ref="B2782:K2782"/>
    <mergeCell ref="E2786:G2786"/>
    <mergeCell ref="H2786:K2786"/>
    <mergeCell ref="E2787:G2787"/>
    <mergeCell ref="H2787:K2787"/>
    <mergeCell ref="E2788:K2788"/>
    <mergeCell ref="E2789:K2789"/>
    <mergeCell ref="E2767:K2767"/>
    <mergeCell ref="E2768:K2768"/>
    <mergeCell ref="E2769:K2769"/>
    <mergeCell ref="E2772:K2772"/>
    <mergeCell ref="E2773:K2773"/>
    <mergeCell ref="E2774:K2774"/>
    <mergeCell ref="E2775:K2775"/>
    <mergeCell ref="E2778:K2778"/>
    <mergeCell ref="E2779:K2779"/>
    <mergeCell ref="B2783:K2783"/>
    <mergeCell ref="E2785:G2785"/>
    <mergeCell ref="H2785:K2785"/>
    <mergeCell ref="E2755:K2755"/>
    <mergeCell ref="E2757:K2757"/>
    <mergeCell ref="E2758:K2758"/>
    <mergeCell ref="E2759:K2759"/>
    <mergeCell ref="E2760:K2760"/>
    <mergeCell ref="E2763:K2763"/>
    <mergeCell ref="E2764:K2764"/>
    <mergeCell ref="E2765:K2765"/>
    <mergeCell ref="E2766:K2766"/>
    <mergeCell ref="E2740:K2740"/>
    <mergeCell ref="E2743:K2743"/>
    <mergeCell ref="E2744:K2744"/>
    <mergeCell ref="E2745:K2745"/>
    <mergeCell ref="E2746:K2746"/>
    <mergeCell ref="E2747:K2747"/>
    <mergeCell ref="E2750:K2750"/>
    <mergeCell ref="E2751:K2751"/>
    <mergeCell ref="E2752:K2752"/>
    <mergeCell ref="E2732:K2732"/>
    <mergeCell ref="E2733:K2733"/>
    <mergeCell ref="E2735:K2735"/>
    <mergeCell ref="E2736:K2736"/>
    <mergeCell ref="E2737:K2737"/>
    <mergeCell ref="E2738:G2738"/>
    <mergeCell ref="H2738:K2738"/>
    <mergeCell ref="E2739:G2739"/>
    <mergeCell ref="H2739:K2739"/>
    <mergeCell ref="E2723:K2723"/>
    <mergeCell ref="E2724:K2724"/>
    <mergeCell ref="E2725:K2725"/>
    <mergeCell ref="E2726:K2726"/>
    <mergeCell ref="E2727:K2727"/>
    <mergeCell ref="E2728:K2728"/>
    <mergeCell ref="E2729:K2729"/>
    <mergeCell ref="E2730:K2730"/>
    <mergeCell ref="E2731:K2731"/>
    <mergeCell ref="E2714:K2714"/>
    <mergeCell ref="E2715:K2715"/>
    <mergeCell ref="E2716:K2716"/>
    <mergeCell ref="E2717:K2717"/>
    <mergeCell ref="E2718:K2718"/>
    <mergeCell ref="E2719:K2719"/>
    <mergeCell ref="E2720:K2720"/>
    <mergeCell ref="E2721:K2721"/>
    <mergeCell ref="E2722:K2722"/>
    <mergeCell ref="E2705:K2705"/>
    <mergeCell ref="E2706:K2706"/>
    <mergeCell ref="E2707:K2707"/>
    <mergeCell ref="E2708:K2708"/>
    <mergeCell ref="E2709:K2709"/>
    <mergeCell ref="E2710:K2710"/>
    <mergeCell ref="E2711:K2711"/>
    <mergeCell ref="E2712:K2712"/>
    <mergeCell ref="E2713:K2713"/>
    <mergeCell ref="E2695:G2695"/>
    <mergeCell ref="H2695:K2700"/>
    <mergeCell ref="E2696:G2696"/>
    <mergeCell ref="E2697:G2697"/>
    <mergeCell ref="E2698:G2698"/>
    <mergeCell ref="E2699:G2699"/>
    <mergeCell ref="E2700:G2700"/>
    <mergeCell ref="E2701:K2701"/>
    <mergeCell ref="E2704:K2704"/>
    <mergeCell ref="E2681:G2681"/>
    <mergeCell ref="H2681:K2682"/>
    <mergeCell ref="E2682:G2682"/>
    <mergeCell ref="E2683:G2683"/>
    <mergeCell ref="H2683:K2683"/>
    <mergeCell ref="E2684:G2684"/>
    <mergeCell ref="H2684:K2684"/>
    <mergeCell ref="E2688:G2688"/>
    <mergeCell ref="H2688:K2693"/>
    <mergeCell ref="E2689:G2689"/>
    <mergeCell ref="E2690:G2690"/>
    <mergeCell ref="E2691:G2691"/>
    <mergeCell ref="E2692:G2692"/>
    <mergeCell ref="E2693:G2693"/>
    <mergeCell ref="E2676:G2676"/>
    <mergeCell ref="H2676:K2676"/>
    <mergeCell ref="E2677:G2677"/>
    <mergeCell ref="H2677:K2677"/>
    <mergeCell ref="E2678:G2678"/>
    <mergeCell ref="H2678:K2678"/>
    <mergeCell ref="E2679:G2679"/>
    <mergeCell ref="H2679:K2679"/>
    <mergeCell ref="E2680:G2680"/>
    <mergeCell ref="H2680:K2680"/>
    <mergeCell ref="E2665:K2665"/>
    <mergeCell ref="E2668:G2668"/>
    <mergeCell ref="H2668:K2668"/>
    <mergeCell ref="E2669:G2669"/>
    <mergeCell ref="H2669:K2669"/>
    <mergeCell ref="E2670:K2670"/>
    <mergeCell ref="E2671:K2671"/>
    <mergeCell ref="E2672:K2672"/>
    <mergeCell ref="E2673:K2673"/>
    <mergeCell ref="E2655:K2655"/>
    <mergeCell ref="E2656:K2656"/>
    <mergeCell ref="E2657:K2657"/>
    <mergeCell ref="E2658:K2658"/>
    <mergeCell ref="E2660:K2660"/>
    <mergeCell ref="E2661:K2661"/>
    <mergeCell ref="E2662:K2662"/>
    <mergeCell ref="E2663:K2663"/>
    <mergeCell ref="E2664:K2664"/>
    <mergeCell ref="E2644:K2644"/>
    <mergeCell ref="E2646:K2646"/>
    <mergeCell ref="E2647:K2647"/>
    <mergeCell ref="E2648:K2648"/>
    <mergeCell ref="E2649:K2649"/>
    <mergeCell ref="E2650:K2650"/>
    <mergeCell ref="E2651:K2651"/>
    <mergeCell ref="E2653:K2653"/>
    <mergeCell ref="E2654:K2654"/>
    <mergeCell ref="E2634:K2634"/>
    <mergeCell ref="E2635:K2635"/>
    <mergeCell ref="E2636:K2636"/>
    <mergeCell ref="E2637:K2637"/>
    <mergeCell ref="E2639:K2639"/>
    <mergeCell ref="E2640:K2640"/>
    <mergeCell ref="E2641:K2641"/>
    <mergeCell ref="E2642:K2642"/>
    <mergeCell ref="E2643:K2643"/>
    <mergeCell ref="E2620:K2620"/>
    <mergeCell ref="E2621:K2621"/>
    <mergeCell ref="E2624:K2624"/>
    <mergeCell ref="E2625:K2625"/>
    <mergeCell ref="E2626:K2626"/>
    <mergeCell ref="E2627:K2627"/>
    <mergeCell ref="E2628:K2628"/>
    <mergeCell ref="E2632:K2632"/>
    <mergeCell ref="E2633:K2633"/>
    <mergeCell ref="E2610:K2610"/>
    <mergeCell ref="B2612:K2612"/>
    <mergeCell ref="E2616:G2616"/>
    <mergeCell ref="H2616:K2616"/>
    <mergeCell ref="E2617:G2617"/>
    <mergeCell ref="H2617:K2617"/>
    <mergeCell ref="E2618:K2618"/>
    <mergeCell ref="E2619:K2619"/>
    <mergeCell ref="E2597:K2597"/>
    <mergeCell ref="E2598:K2598"/>
    <mergeCell ref="E2599:K2599"/>
    <mergeCell ref="E2602:K2602"/>
    <mergeCell ref="E2603:K2603"/>
    <mergeCell ref="E2604:K2604"/>
    <mergeCell ref="E2605:K2605"/>
    <mergeCell ref="E2608:K2608"/>
    <mergeCell ref="E2609:K2609"/>
    <mergeCell ref="B2613:K2613"/>
    <mergeCell ref="E2615:G2615"/>
    <mergeCell ref="H2615:K2615"/>
    <mergeCell ref="E2585:K2585"/>
    <mergeCell ref="E2587:K2587"/>
    <mergeCell ref="E2588:K2588"/>
    <mergeCell ref="E2589:K2589"/>
    <mergeCell ref="E2590:K2590"/>
    <mergeCell ref="E2593:K2593"/>
    <mergeCell ref="E2594:K2594"/>
    <mergeCell ref="E2595:K2595"/>
    <mergeCell ref="E2596:K2596"/>
    <mergeCell ref="E2570:K2570"/>
    <mergeCell ref="E2573:K2573"/>
    <mergeCell ref="E2574:K2574"/>
    <mergeCell ref="E2575:K2575"/>
    <mergeCell ref="E2576:K2576"/>
    <mergeCell ref="E2577:K2577"/>
    <mergeCell ref="E2580:K2580"/>
    <mergeCell ref="E2581:K2581"/>
    <mergeCell ref="E2582:K2582"/>
    <mergeCell ref="E2562:K2562"/>
    <mergeCell ref="E2563:K2563"/>
    <mergeCell ref="E2565:K2565"/>
    <mergeCell ref="E2566:K2566"/>
    <mergeCell ref="E2567:K2567"/>
    <mergeCell ref="E2568:G2568"/>
    <mergeCell ref="H2568:K2568"/>
    <mergeCell ref="E2569:G2569"/>
    <mergeCell ref="H2569:K2569"/>
    <mergeCell ref="E2553:K2553"/>
    <mergeCell ref="E2554:K2554"/>
    <mergeCell ref="E2555:K2555"/>
    <mergeCell ref="E2556:K2556"/>
    <mergeCell ref="E2557:K2557"/>
    <mergeCell ref="E2558:K2558"/>
    <mergeCell ref="E2559:K2559"/>
    <mergeCell ref="E2560:K2560"/>
    <mergeCell ref="E2561:K2561"/>
    <mergeCell ref="E2544:K2544"/>
    <mergeCell ref="E2545:K2545"/>
    <mergeCell ref="E2546:K2546"/>
    <mergeCell ref="E2547:K2547"/>
    <mergeCell ref="E2548:K2548"/>
    <mergeCell ref="E2549:K2549"/>
    <mergeCell ref="E2550:K2550"/>
    <mergeCell ref="E2551:K2551"/>
    <mergeCell ref="E2552:K2552"/>
    <mergeCell ref="E2535:K2535"/>
    <mergeCell ref="E2536:K2536"/>
    <mergeCell ref="E2537:K2537"/>
    <mergeCell ref="E2538:K2538"/>
    <mergeCell ref="E2539:K2539"/>
    <mergeCell ref="E2540:K2540"/>
    <mergeCell ref="E2541:K2541"/>
    <mergeCell ref="E2542:K2542"/>
    <mergeCell ref="E2543:K2543"/>
    <mergeCell ref="E2525:G2525"/>
    <mergeCell ref="H2525:K2530"/>
    <mergeCell ref="E2526:G2526"/>
    <mergeCell ref="E2527:G2527"/>
    <mergeCell ref="E2528:G2528"/>
    <mergeCell ref="E2529:G2529"/>
    <mergeCell ref="E2530:G2530"/>
    <mergeCell ref="E2531:K2531"/>
    <mergeCell ref="E2534:K2534"/>
    <mergeCell ref="E2511:G2511"/>
    <mergeCell ref="H2511:K2512"/>
    <mergeCell ref="E2512:G2512"/>
    <mergeCell ref="E2513:G2513"/>
    <mergeCell ref="H2513:K2513"/>
    <mergeCell ref="E2514:G2514"/>
    <mergeCell ref="H2514:K2514"/>
    <mergeCell ref="E2518:G2518"/>
    <mergeCell ref="H2518:K2523"/>
    <mergeCell ref="E2519:G2519"/>
    <mergeCell ref="E2520:G2520"/>
    <mergeCell ref="E2521:G2521"/>
    <mergeCell ref="E2522:G2522"/>
    <mergeCell ref="E2523:G2523"/>
    <mergeCell ref="E2506:G2506"/>
    <mergeCell ref="H2506:K2506"/>
    <mergeCell ref="E2507:G2507"/>
    <mergeCell ref="H2507:K2507"/>
    <mergeCell ref="E2508:G2508"/>
    <mergeCell ref="H2508:K2508"/>
    <mergeCell ref="E2509:G2509"/>
    <mergeCell ref="H2509:K2509"/>
    <mergeCell ref="E2510:G2510"/>
    <mergeCell ref="H2510:K2510"/>
    <mergeCell ref="E2495:K2495"/>
    <mergeCell ref="E2498:G2498"/>
    <mergeCell ref="H2498:K2498"/>
    <mergeCell ref="E2499:G2499"/>
    <mergeCell ref="H2499:K2499"/>
    <mergeCell ref="E2500:K2500"/>
    <mergeCell ref="E2501:K2501"/>
    <mergeCell ref="E2502:K2502"/>
    <mergeCell ref="E2503:K2503"/>
    <mergeCell ref="E2485:K2485"/>
    <mergeCell ref="E2486:K2486"/>
    <mergeCell ref="E2487:K2487"/>
    <mergeCell ref="E2488:K2488"/>
    <mergeCell ref="E2490:K2490"/>
    <mergeCell ref="E2491:K2491"/>
    <mergeCell ref="E2492:K2492"/>
    <mergeCell ref="E2493:K2493"/>
    <mergeCell ref="E2494:K2494"/>
    <mergeCell ref="E2474:K2474"/>
    <mergeCell ref="E2476:K2476"/>
    <mergeCell ref="E2477:K2477"/>
    <mergeCell ref="E2478:K2478"/>
    <mergeCell ref="E2479:K2479"/>
    <mergeCell ref="E2480:K2480"/>
    <mergeCell ref="E2481:K2481"/>
    <mergeCell ref="E2483:K2483"/>
    <mergeCell ref="E2484:K2484"/>
    <mergeCell ref="E2464:K2464"/>
    <mergeCell ref="E2465:K2465"/>
    <mergeCell ref="E2466:K2466"/>
    <mergeCell ref="E2467:K2467"/>
    <mergeCell ref="E2469:K2469"/>
    <mergeCell ref="E2470:K2470"/>
    <mergeCell ref="E2471:K2471"/>
    <mergeCell ref="E2472:K2472"/>
    <mergeCell ref="E2473:K2473"/>
    <mergeCell ref="E2450:K2450"/>
    <mergeCell ref="E2451:K2451"/>
    <mergeCell ref="E2454:K2454"/>
    <mergeCell ref="E2455:K2455"/>
    <mergeCell ref="E2456:K2456"/>
    <mergeCell ref="E2457:K2457"/>
    <mergeCell ref="E2458:K2458"/>
    <mergeCell ref="E2462:K2462"/>
    <mergeCell ref="E2463:K2463"/>
    <mergeCell ref="E2440:K2440"/>
    <mergeCell ref="B2442:K2442"/>
    <mergeCell ref="E2446:G2446"/>
    <mergeCell ref="H2446:K2446"/>
    <mergeCell ref="E2447:G2447"/>
    <mergeCell ref="H2447:K2447"/>
    <mergeCell ref="E2448:K2448"/>
    <mergeCell ref="E2449:K2449"/>
    <mergeCell ref="E2427:K2427"/>
    <mergeCell ref="E2428:K2428"/>
    <mergeCell ref="E2429:K2429"/>
    <mergeCell ref="E2432:K2432"/>
    <mergeCell ref="E2433:K2433"/>
    <mergeCell ref="E2434:K2434"/>
    <mergeCell ref="E2435:K2435"/>
    <mergeCell ref="E2438:K2438"/>
    <mergeCell ref="E2439:K2439"/>
    <mergeCell ref="B2443:K2443"/>
    <mergeCell ref="E2445:G2445"/>
    <mergeCell ref="H2445:K2445"/>
    <mergeCell ref="E2415:K2415"/>
    <mergeCell ref="E2417:K2417"/>
    <mergeCell ref="E2418:K2418"/>
    <mergeCell ref="E2419:K2419"/>
    <mergeCell ref="E2420:K2420"/>
    <mergeCell ref="E2423:K2423"/>
    <mergeCell ref="E2424:K2424"/>
    <mergeCell ref="E2425:K2425"/>
    <mergeCell ref="E2426:K2426"/>
    <mergeCell ref="E2400:K2400"/>
    <mergeCell ref="E2403:K2403"/>
    <mergeCell ref="E2404:K2404"/>
    <mergeCell ref="E2405:K2405"/>
    <mergeCell ref="E2406:K2406"/>
    <mergeCell ref="E2407:K2407"/>
    <mergeCell ref="E2410:K2410"/>
    <mergeCell ref="E2411:K2411"/>
    <mergeCell ref="E2412:K2412"/>
    <mergeCell ref="E2392:K2392"/>
    <mergeCell ref="E2393:K2393"/>
    <mergeCell ref="E2395:K2395"/>
    <mergeCell ref="E2396:K2396"/>
    <mergeCell ref="E2397:K2397"/>
    <mergeCell ref="E2398:G2398"/>
    <mergeCell ref="H2398:K2398"/>
    <mergeCell ref="E2399:G2399"/>
    <mergeCell ref="H2399:K2399"/>
    <mergeCell ref="E2383:K2383"/>
    <mergeCell ref="E2384:K2384"/>
    <mergeCell ref="E2385:K2385"/>
    <mergeCell ref="E2386:K2386"/>
    <mergeCell ref="E2387:K2387"/>
    <mergeCell ref="E2388:K2388"/>
    <mergeCell ref="E2389:K2389"/>
    <mergeCell ref="E2390:K2390"/>
    <mergeCell ref="E2391:K2391"/>
    <mergeCell ref="E2374:K2374"/>
    <mergeCell ref="E2375:K2375"/>
    <mergeCell ref="E2376:K2376"/>
    <mergeCell ref="E2377:K2377"/>
    <mergeCell ref="E2378:K2378"/>
    <mergeCell ref="E2379:K2379"/>
    <mergeCell ref="E2380:K2380"/>
    <mergeCell ref="E2381:K2381"/>
    <mergeCell ref="E2382:K2382"/>
    <mergeCell ref="E2365:K2365"/>
    <mergeCell ref="E2366:K2366"/>
    <mergeCell ref="E2367:K2367"/>
    <mergeCell ref="E2368:K2368"/>
    <mergeCell ref="E2369:K2369"/>
    <mergeCell ref="E2370:K2370"/>
    <mergeCell ref="E2371:K2371"/>
    <mergeCell ref="E2372:K2372"/>
    <mergeCell ref="E2373:K2373"/>
    <mergeCell ref="E2355:G2355"/>
    <mergeCell ref="H2355:K2360"/>
    <mergeCell ref="E2356:G2356"/>
    <mergeCell ref="E2357:G2357"/>
    <mergeCell ref="E2358:G2358"/>
    <mergeCell ref="E2359:G2359"/>
    <mergeCell ref="E2360:G2360"/>
    <mergeCell ref="E2361:K2361"/>
    <mergeCell ref="E2364:K2364"/>
    <mergeCell ref="E2341:G2341"/>
    <mergeCell ref="H2341:K2342"/>
    <mergeCell ref="E2342:G2342"/>
    <mergeCell ref="E2343:G2343"/>
    <mergeCell ref="H2343:K2343"/>
    <mergeCell ref="E2344:G2344"/>
    <mergeCell ref="H2344:K2344"/>
    <mergeCell ref="E2348:G2348"/>
    <mergeCell ref="H2348:K2353"/>
    <mergeCell ref="E2349:G2349"/>
    <mergeCell ref="E2350:G2350"/>
    <mergeCell ref="E2351:G2351"/>
    <mergeCell ref="E2352:G2352"/>
    <mergeCell ref="E2353:G2353"/>
    <mergeCell ref="E2336:G2336"/>
    <mergeCell ref="H2336:K2336"/>
    <mergeCell ref="E2337:G2337"/>
    <mergeCell ref="H2337:K2337"/>
    <mergeCell ref="E2338:G2338"/>
    <mergeCell ref="H2338:K2338"/>
    <mergeCell ref="E2339:G2339"/>
    <mergeCell ref="H2339:K2339"/>
    <mergeCell ref="E2340:G2340"/>
    <mergeCell ref="H2340:K2340"/>
    <mergeCell ref="E2325:K2325"/>
    <mergeCell ref="E2328:G2328"/>
    <mergeCell ref="H2328:K2328"/>
    <mergeCell ref="E2329:G2329"/>
    <mergeCell ref="H2329:K2329"/>
    <mergeCell ref="E2330:K2330"/>
    <mergeCell ref="E2331:K2331"/>
    <mergeCell ref="E2332:K2332"/>
    <mergeCell ref="E2333:K2333"/>
    <mergeCell ref="E2315:K2315"/>
    <mergeCell ref="E2316:K2316"/>
    <mergeCell ref="E2317:K2317"/>
    <mergeCell ref="E2318:K2318"/>
    <mergeCell ref="E2320:K2320"/>
    <mergeCell ref="E2321:K2321"/>
    <mergeCell ref="E2322:K2322"/>
    <mergeCell ref="E2323:K2323"/>
    <mergeCell ref="E2324:K2324"/>
    <mergeCell ref="E2304:K2304"/>
    <mergeCell ref="E2306:K2306"/>
    <mergeCell ref="E2307:K2307"/>
    <mergeCell ref="E2308:K2308"/>
    <mergeCell ref="E2309:K2309"/>
    <mergeCell ref="E2310:K2310"/>
    <mergeCell ref="E2311:K2311"/>
    <mergeCell ref="E2313:K2313"/>
    <mergeCell ref="E2314:K2314"/>
    <mergeCell ref="E2294:K2294"/>
    <mergeCell ref="E2295:K2295"/>
    <mergeCell ref="E2296:K2296"/>
    <mergeCell ref="E2297:K2297"/>
    <mergeCell ref="E2299:K2299"/>
    <mergeCell ref="E2300:K2300"/>
    <mergeCell ref="E2301:K2301"/>
    <mergeCell ref="E2302:K2302"/>
    <mergeCell ref="E2303:K2303"/>
    <mergeCell ref="E2280:K2280"/>
    <mergeCell ref="E2281:K2281"/>
    <mergeCell ref="E2284:K2284"/>
    <mergeCell ref="E2285:K2285"/>
    <mergeCell ref="E2286:K2286"/>
    <mergeCell ref="E2287:K2287"/>
    <mergeCell ref="E2288:K2288"/>
    <mergeCell ref="E2292:K2292"/>
    <mergeCell ref="E2293:K2293"/>
    <mergeCell ref="E2270:K2270"/>
    <mergeCell ref="B2272:K2272"/>
    <mergeCell ref="E2276:G2276"/>
    <mergeCell ref="H2276:K2276"/>
    <mergeCell ref="E2277:G2277"/>
    <mergeCell ref="H2277:K2277"/>
    <mergeCell ref="E2278:K2278"/>
    <mergeCell ref="E2279:K2279"/>
    <mergeCell ref="E2257:K2257"/>
    <mergeCell ref="E2258:K2258"/>
    <mergeCell ref="E2259:K2259"/>
    <mergeCell ref="E2262:K2262"/>
    <mergeCell ref="E2263:K2263"/>
    <mergeCell ref="E2264:K2264"/>
    <mergeCell ref="E2265:K2265"/>
    <mergeCell ref="E2268:K2268"/>
    <mergeCell ref="E2269:K2269"/>
    <mergeCell ref="B2273:K2273"/>
    <mergeCell ref="E2275:G2275"/>
    <mergeCell ref="H2275:K2275"/>
    <mergeCell ref="E2245:K2245"/>
    <mergeCell ref="E2247:K2247"/>
    <mergeCell ref="E2248:K2248"/>
    <mergeCell ref="E2249:K2249"/>
    <mergeCell ref="E2250:K2250"/>
    <mergeCell ref="E2253:K2253"/>
    <mergeCell ref="E2254:K2254"/>
    <mergeCell ref="E2255:K2255"/>
    <mergeCell ref="E2256:K2256"/>
    <mergeCell ref="E2230:K2230"/>
    <mergeCell ref="E2233:K2233"/>
    <mergeCell ref="E2234:K2234"/>
    <mergeCell ref="E2235:K2235"/>
    <mergeCell ref="E2236:K2236"/>
    <mergeCell ref="E2237:K2237"/>
    <mergeCell ref="E2240:K2240"/>
    <mergeCell ref="E2241:K2241"/>
    <mergeCell ref="E2242:K2242"/>
    <mergeCell ref="E2222:K2222"/>
    <mergeCell ref="E2223:K2223"/>
    <mergeCell ref="E2225:K2225"/>
    <mergeCell ref="E2226:K2226"/>
    <mergeCell ref="E2227:K2227"/>
    <mergeCell ref="E2228:G2228"/>
    <mergeCell ref="H2228:K2228"/>
    <mergeCell ref="E2229:G2229"/>
    <mergeCell ref="H2229:K2229"/>
    <mergeCell ref="E2213:K2213"/>
    <mergeCell ref="E2214:K2214"/>
    <mergeCell ref="E2215:K2215"/>
    <mergeCell ref="E2216:K2216"/>
    <mergeCell ref="E2217:K2217"/>
    <mergeCell ref="E2218:K2218"/>
    <mergeCell ref="E2219:K2219"/>
    <mergeCell ref="E2220:K2220"/>
    <mergeCell ref="E2221:K2221"/>
    <mergeCell ref="E2204:K2204"/>
    <mergeCell ref="E2205:K2205"/>
    <mergeCell ref="E2206:K2206"/>
    <mergeCell ref="E2207:K2207"/>
    <mergeCell ref="E2208:K2208"/>
    <mergeCell ref="E2209:K2209"/>
    <mergeCell ref="E2210:K2210"/>
    <mergeCell ref="E2211:K2211"/>
    <mergeCell ref="E2212:K2212"/>
    <mergeCell ref="E2195:K2195"/>
    <mergeCell ref="E2196:K2196"/>
    <mergeCell ref="E2197:K2197"/>
    <mergeCell ref="E2198:K2198"/>
    <mergeCell ref="E2199:K2199"/>
    <mergeCell ref="E2200:K2200"/>
    <mergeCell ref="E2201:K2201"/>
    <mergeCell ref="E2202:K2202"/>
    <mergeCell ref="E2203:K2203"/>
    <mergeCell ref="E2185:G2185"/>
    <mergeCell ref="H2185:K2190"/>
    <mergeCell ref="E2186:G2186"/>
    <mergeCell ref="E2187:G2187"/>
    <mergeCell ref="E2188:G2188"/>
    <mergeCell ref="E2189:G2189"/>
    <mergeCell ref="E2190:G2190"/>
    <mergeCell ref="E2191:K2191"/>
    <mergeCell ref="E2194:K2194"/>
    <mergeCell ref="E2171:G2171"/>
    <mergeCell ref="H2171:K2172"/>
    <mergeCell ref="E2172:G2172"/>
    <mergeCell ref="E2173:G2173"/>
    <mergeCell ref="H2173:K2173"/>
    <mergeCell ref="E2174:G2174"/>
    <mergeCell ref="H2174:K2174"/>
    <mergeCell ref="E2178:G2178"/>
    <mergeCell ref="H2178:K2183"/>
    <mergeCell ref="E2179:G2179"/>
    <mergeCell ref="E2180:G2180"/>
    <mergeCell ref="E2181:G2181"/>
    <mergeCell ref="E2182:G2182"/>
    <mergeCell ref="E2183:G2183"/>
    <mergeCell ref="E2166:G2166"/>
    <mergeCell ref="H2166:K2166"/>
    <mergeCell ref="E2167:G2167"/>
    <mergeCell ref="H2167:K2167"/>
    <mergeCell ref="E2168:G2168"/>
    <mergeCell ref="H2168:K2168"/>
    <mergeCell ref="E2169:G2169"/>
    <mergeCell ref="H2169:K2169"/>
    <mergeCell ref="E2170:G2170"/>
    <mergeCell ref="H2170:K2170"/>
    <mergeCell ref="E2155:K2155"/>
    <mergeCell ref="E2158:G2158"/>
    <mergeCell ref="H2158:K2158"/>
    <mergeCell ref="E2159:G2159"/>
    <mergeCell ref="H2159:K2159"/>
    <mergeCell ref="E2160:K2160"/>
    <mergeCell ref="E2161:K2161"/>
    <mergeCell ref="E2162:K2162"/>
    <mergeCell ref="E2163:K2163"/>
    <mergeCell ref="E2145:K2145"/>
    <mergeCell ref="E2146:K2146"/>
    <mergeCell ref="E2147:K2147"/>
    <mergeCell ref="E2148:K2148"/>
    <mergeCell ref="E2150:K2150"/>
    <mergeCell ref="E2151:K2151"/>
    <mergeCell ref="E2152:K2152"/>
    <mergeCell ref="E2153:K2153"/>
    <mergeCell ref="E2154:K2154"/>
    <mergeCell ref="E2134:K2134"/>
    <mergeCell ref="E2136:K2136"/>
    <mergeCell ref="E2137:K2137"/>
    <mergeCell ref="E2138:K2138"/>
    <mergeCell ref="E2139:K2139"/>
    <mergeCell ref="E2140:K2140"/>
    <mergeCell ref="E2141:K2141"/>
    <mergeCell ref="E2143:K2143"/>
    <mergeCell ref="E2144:K2144"/>
    <mergeCell ref="E2124:K2124"/>
    <mergeCell ref="E2125:K2125"/>
    <mergeCell ref="E2126:K2126"/>
    <mergeCell ref="E2127:K2127"/>
    <mergeCell ref="E2129:K2129"/>
    <mergeCell ref="E2130:K2130"/>
    <mergeCell ref="E2131:K2131"/>
    <mergeCell ref="E2132:K2132"/>
    <mergeCell ref="E2133:K2133"/>
    <mergeCell ref="E2110:K2110"/>
    <mergeCell ref="E2111:K2111"/>
    <mergeCell ref="E2114:K2114"/>
    <mergeCell ref="E2115:K2115"/>
    <mergeCell ref="E2116:K2116"/>
    <mergeCell ref="E2117:K2117"/>
    <mergeCell ref="E2118:K2118"/>
    <mergeCell ref="E2122:K2122"/>
    <mergeCell ref="E2123:K2123"/>
    <mergeCell ref="E2100:K2100"/>
    <mergeCell ref="B2102:K2102"/>
    <mergeCell ref="E2106:G2106"/>
    <mergeCell ref="H2106:K2106"/>
    <mergeCell ref="E2107:G2107"/>
    <mergeCell ref="H2107:K2107"/>
    <mergeCell ref="E2108:K2108"/>
    <mergeCell ref="E2109:K2109"/>
    <mergeCell ref="E2087:K2087"/>
    <mergeCell ref="E2088:K2088"/>
    <mergeCell ref="E2089:K2089"/>
    <mergeCell ref="E2092:K2092"/>
    <mergeCell ref="E2093:K2093"/>
    <mergeCell ref="E2094:K2094"/>
    <mergeCell ref="E2095:K2095"/>
    <mergeCell ref="E2098:K2098"/>
    <mergeCell ref="E2099:K2099"/>
    <mergeCell ref="B2103:K2103"/>
    <mergeCell ref="E2105:G2105"/>
    <mergeCell ref="H2105:K2105"/>
    <mergeCell ref="E2075:K2075"/>
    <mergeCell ref="E2077:K2077"/>
    <mergeCell ref="E2078:K2078"/>
    <mergeCell ref="E2079:K2079"/>
    <mergeCell ref="E2080:K2080"/>
    <mergeCell ref="E2083:K2083"/>
    <mergeCell ref="E2084:K2084"/>
    <mergeCell ref="E2085:K2085"/>
    <mergeCell ref="E2086:K2086"/>
    <mergeCell ref="E2060:K2060"/>
    <mergeCell ref="E2063:K2063"/>
    <mergeCell ref="E2064:K2064"/>
    <mergeCell ref="E2065:K2065"/>
    <mergeCell ref="E2066:K2066"/>
    <mergeCell ref="E2067:K2067"/>
    <mergeCell ref="E2070:K2070"/>
    <mergeCell ref="E2071:K2071"/>
    <mergeCell ref="E2072:K2072"/>
    <mergeCell ref="E2052:K2052"/>
    <mergeCell ref="E2053:K2053"/>
    <mergeCell ref="E2055:K2055"/>
    <mergeCell ref="E2056:K2056"/>
    <mergeCell ref="E2057:K2057"/>
    <mergeCell ref="E2058:G2058"/>
    <mergeCell ref="H2058:K2058"/>
    <mergeCell ref="E2059:G2059"/>
    <mergeCell ref="H2059:K2059"/>
    <mergeCell ref="E2043:K2043"/>
    <mergeCell ref="E2044:K2044"/>
    <mergeCell ref="E2045:K2045"/>
    <mergeCell ref="E2046:K2046"/>
    <mergeCell ref="E2047:K2047"/>
    <mergeCell ref="E2048:K2048"/>
    <mergeCell ref="E2049:K2049"/>
    <mergeCell ref="E2050:K2050"/>
    <mergeCell ref="E2051:K2051"/>
    <mergeCell ref="E2034:K2034"/>
    <mergeCell ref="E2035:K2035"/>
    <mergeCell ref="E2036:K2036"/>
    <mergeCell ref="E2037:K2037"/>
    <mergeCell ref="E2038:K2038"/>
    <mergeCell ref="E2039:K2039"/>
    <mergeCell ref="E2040:K2040"/>
    <mergeCell ref="E2041:K2041"/>
    <mergeCell ref="E2042:K2042"/>
    <mergeCell ref="E2025:K2025"/>
    <mergeCell ref="E2026:K2026"/>
    <mergeCell ref="E2027:K2027"/>
    <mergeCell ref="E2028:K2028"/>
    <mergeCell ref="E2029:K2029"/>
    <mergeCell ref="E2030:K2030"/>
    <mergeCell ref="E2031:K2031"/>
    <mergeCell ref="E2032:K2032"/>
    <mergeCell ref="E2033:K2033"/>
    <mergeCell ref="E2015:G2015"/>
    <mergeCell ref="H2015:K2020"/>
    <mergeCell ref="E2016:G2016"/>
    <mergeCell ref="E2017:G2017"/>
    <mergeCell ref="E2018:G2018"/>
    <mergeCell ref="E2019:G2019"/>
    <mergeCell ref="E2020:G2020"/>
    <mergeCell ref="E2021:K2021"/>
    <mergeCell ref="E2024:K2024"/>
    <mergeCell ref="E2001:G2001"/>
    <mergeCell ref="H2001:K2002"/>
    <mergeCell ref="E2002:G2002"/>
    <mergeCell ref="E2003:G2003"/>
    <mergeCell ref="H2003:K2003"/>
    <mergeCell ref="E2004:G2004"/>
    <mergeCell ref="H2004:K2004"/>
    <mergeCell ref="E2008:G2008"/>
    <mergeCell ref="H2008:K2013"/>
    <mergeCell ref="E2009:G2009"/>
    <mergeCell ref="E2010:G2010"/>
    <mergeCell ref="E2011:G2011"/>
    <mergeCell ref="E2012:G2012"/>
    <mergeCell ref="E2013:G2013"/>
    <mergeCell ref="E1996:G1996"/>
    <mergeCell ref="H1996:K1996"/>
    <mergeCell ref="E1997:G1997"/>
    <mergeCell ref="H1997:K1997"/>
    <mergeCell ref="E1998:G1998"/>
    <mergeCell ref="H1998:K1998"/>
    <mergeCell ref="E1999:G1999"/>
    <mergeCell ref="H1999:K1999"/>
    <mergeCell ref="E2000:G2000"/>
    <mergeCell ref="H2000:K2000"/>
    <mergeCell ref="E1985:K1985"/>
    <mergeCell ref="E1988:G1988"/>
    <mergeCell ref="H1988:K1988"/>
    <mergeCell ref="E1989:G1989"/>
    <mergeCell ref="H1989:K1989"/>
    <mergeCell ref="E1990:K1990"/>
    <mergeCell ref="E1991:K1991"/>
    <mergeCell ref="E1992:K1992"/>
    <mergeCell ref="E1993:K1993"/>
    <mergeCell ref="E1975:K1975"/>
    <mergeCell ref="E1976:K1976"/>
    <mergeCell ref="E1977:K1977"/>
    <mergeCell ref="E1978:K1978"/>
    <mergeCell ref="E1980:K1980"/>
    <mergeCell ref="E1981:K1981"/>
    <mergeCell ref="E1982:K1982"/>
    <mergeCell ref="E1983:K1983"/>
    <mergeCell ref="E1984:K1984"/>
    <mergeCell ref="E1964:K1964"/>
    <mergeCell ref="E1966:K1966"/>
    <mergeCell ref="E1967:K1967"/>
    <mergeCell ref="E1968:K1968"/>
    <mergeCell ref="E1969:K1969"/>
    <mergeCell ref="E1970:K1970"/>
    <mergeCell ref="E1971:K1971"/>
    <mergeCell ref="E1973:K1973"/>
    <mergeCell ref="E1974:K1974"/>
    <mergeCell ref="E1954:K1954"/>
    <mergeCell ref="E1955:K1955"/>
    <mergeCell ref="E1956:K1956"/>
    <mergeCell ref="E1957:K1957"/>
    <mergeCell ref="E1959:K1959"/>
    <mergeCell ref="E1960:K1960"/>
    <mergeCell ref="E1961:K1961"/>
    <mergeCell ref="E1962:K1962"/>
    <mergeCell ref="E1963:K1963"/>
    <mergeCell ref="E1940:K1940"/>
    <mergeCell ref="E1941:K1941"/>
    <mergeCell ref="E1944:K1944"/>
    <mergeCell ref="E1945:K1945"/>
    <mergeCell ref="E1946:K1946"/>
    <mergeCell ref="E1947:K1947"/>
    <mergeCell ref="E1948:K1948"/>
    <mergeCell ref="E1952:K1952"/>
    <mergeCell ref="E1953:K1953"/>
    <mergeCell ref="E1930:K1930"/>
    <mergeCell ref="B1932:K1932"/>
    <mergeCell ref="E1936:G1936"/>
    <mergeCell ref="H1936:K1936"/>
    <mergeCell ref="E1937:G1937"/>
    <mergeCell ref="H1937:K1937"/>
    <mergeCell ref="E1938:K1938"/>
    <mergeCell ref="E1939:K1939"/>
    <mergeCell ref="E1917:K1917"/>
    <mergeCell ref="E1918:K1918"/>
    <mergeCell ref="E1919:K1919"/>
    <mergeCell ref="E1922:K1922"/>
    <mergeCell ref="E1923:K1923"/>
    <mergeCell ref="E1924:K1924"/>
    <mergeCell ref="E1925:K1925"/>
    <mergeCell ref="E1928:K1928"/>
    <mergeCell ref="E1929:K1929"/>
    <mergeCell ref="B1933:K1933"/>
    <mergeCell ref="E1935:G1935"/>
    <mergeCell ref="H1935:K1935"/>
    <mergeCell ref="E1905:K1905"/>
    <mergeCell ref="E1907:K1907"/>
    <mergeCell ref="E1908:K1908"/>
    <mergeCell ref="E1909:K1909"/>
    <mergeCell ref="E1910:K1910"/>
    <mergeCell ref="E1913:K1913"/>
    <mergeCell ref="E1914:K1914"/>
    <mergeCell ref="E1915:K1915"/>
    <mergeCell ref="E1916:K1916"/>
    <mergeCell ref="E1890:K1890"/>
    <mergeCell ref="E1893:K1893"/>
    <mergeCell ref="E1894:K1894"/>
    <mergeCell ref="E1895:K1895"/>
    <mergeCell ref="E1896:K1896"/>
    <mergeCell ref="E1897:K1897"/>
    <mergeCell ref="E1900:K1900"/>
    <mergeCell ref="E1901:K1901"/>
    <mergeCell ref="E1902:K1902"/>
    <mergeCell ref="E1882:K1882"/>
    <mergeCell ref="E1883:K1883"/>
    <mergeCell ref="E1885:K1885"/>
    <mergeCell ref="E1886:K1886"/>
    <mergeCell ref="E1887:K1887"/>
    <mergeCell ref="E1888:G1888"/>
    <mergeCell ref="H1888:K1888"/>
    <mergeCell ref="E1889:G1889"/>
    <mergeCell ref="H1889:K1889"/>
    <mergeCell ref="E1873:K1873"/>
    <mergeCell ref="E1874:K1874"/>
    <mergeCell ref="E1875:K1875"/>
    <mergeCell ref="E1876:K1876"/>
    <mergeCell ref="E1877:K1877"/>
    <mergeCell ref="E1878:K1878"/>
    <mergeCell ref="E1879:K1879"/>
    <mergeCell ref="E1880:K1880"/>
    <mergeCell ref="E1881:K1881"/>
    <mergeCell ref="E1864:K1864"/>
    <mergeCell ref="E1865:K1865"/>
    <mergeCell ref="E1866:K1866"/>
    <mergeCell ref="E1867:K1867"/>
    <mergeCell ref="E1868:K1868"/>
    <mergeCell ref="E1869:K1869"/>
    <mergeCell ref="E1870:K1870"/>
    <mergeCell ref="E1871:K1871"/>
    <mergeCell ref="E1872:K1872"/>
    <mergeCell ref="E1855:K1855"/>
    <mergeCell ref="E1856:K1856"/>
    <mergeCell ref="E1857:K1857"/>
    <mergeCell ref="E1858:K1858"/>
    <mergeCell ref="E1859:K1859"/>
    <mergeCell ref="E1860:K1860"/>
    <mergeCell ref="E1861:K1861"/>
    <mergeCell ref="E1862:K1862"/>
    <mergeCell ref="E1863:K1863"/>
    <mergeCell ref="E1845:G1845"/>
    <mergeCell ref="H1845:K1850"/>
    <mergeCell ref="E1846:G1846"/>
    <mergeCell ref="E1847:G1847"/>
    <mergeCell ref="E1848:G1848"/>
    <mergeCell ref="E1849:G1849"/>
    <mergeCell ref="E1850:G1850"/>
    <mergeCell ref="E1851:K1851"/>
    <mergeCell ref="E1854:K1854"/>
    <mergeCell ref="E1831:G1831"/>
    <mergeCell ref="H1831:K1832"/>
    <mergeCell ref="E1832:G1832"/>
    <mergeCell ref="E1833:G1833"/>
    <mergeCell ref="H1833:K1833"/>
    <mergeCell ref="E1834:G1834"/>
    <mergeCell ref="H1834:K1834"/>
    <mergeCell ref="E1838:G1838"/>
    <mergeCell ref="H1838:K1843"/>
    <mergeCell ref="E1839:G1839"/>
    <mergeCell ref="E1840:G1840"/>
    <mergeCell ref="E1841:G1841"/>
    <mergeCell ref="E1842:G1842"/>
    <mergeCell ref="E1843:G1843"/>
    <mergeCell ref="E1826:G1826"/>
    <mergeCell ref="H1826:K1826"/>
    <mergeCell ref="E1827:G1827"/>
    <mergeCell ref="H1827:K1827"/>
    <mergeCell ref="E1828:G1828"/>
    <mergeCell ref="H1828:K1828"/>
    <mergeCell ref="E1829:G1829"/>
    <mergeCell ref="H1829:K1829"/>
    <mergeCell ref="E1830:G1830"/>
    <mergeCell ref="H1830:K1830"/>
    <mergeCell ref="E1815:K1815"/>
    <mergeCell ref="E1818:G1818"/>
    <mergeCell ref="H1818:K1818"/>
    <mergeCell ref="E1819:G1819"/>
    <mergeCell ref="H1819:K1819"/>
    <mergeCell ref="E1820:K1820"/>
    <mergeCell ref="E1821:K1821"/>
    <mergeCell ref="E1822:K1822"/>
    <mergeCell ref="E1823:K1823"/>
    <mergeCell ref="E1805:K1805"/>
    <mergeCell ref="E1806:K1806"/>
    <mergeCell ref="E1807:K1807"/>
    <mergeCell ref="E1808:K1808"/>
    <mergeCell ref="E1810:K1810"/>
    <mergeCell ref="E1811:K1811"/>
    <mergeCell ref="E1812:K1812"/>
    <mergeCell ref="E1813:K1813"/>
    <mergeCell ref="E1814:K1814"/>
    <mergeCell ref="E1794:K1794"/>
    <mergeCell ref="E1796:K1796"/>
    <mergeCell ref="E1797:K1797"/>
    <mergeCell ref="E1798:K1798"/>
    <mergeCell ref="E1799:K1799"/>
    <mergeCell ref="E1800:K1800"/>
    <mergeCell ref="E1801:K1801"/>
    <mergeCell ref="E1803:K1803"/>
    <mergeCell ref="E1804:K1804"/>
    <mergeCell ref="E1784:K1784"/>
    <mergeCell ref="E1785:K1785"/>
    <mergeCell ref="E1786:K1786"/>
    <mergeCell ref="E1787:K1787"/>
    <mergeCell ref="E1789:K1789"/>
    <mergeCell ref="E1790:K1790"/>
    <mergeCell ref="E1791:K1791"/>
    <mergeCell ref="E1792:K1792"/>
    <mergeCell ref="E1793:K1793"/>
    <mergeCell ref="E1770:K1770"/>
    <mergeCell ref="E1771:K1771"/>
    <mergeCell ref="E1774:K1774"/>
    <mergeCell ref="E1775:K1775"/>
    <mergeCell ref="E1776:K1776"/>
    <mergeCell ref="E1777:K1777"/>
    <mergeCell ref="E1778:K1778"/>
    <mergeCell ref="E1782:K1782"/>
    <mergeCell ref="E1783:K1783"/>
    <mergeCell ref="E1760:K1760"/>
    <mergeCell ref="B1762:K1762"/>
    <mergeCell ref="E1766:G1766"/>
    <mergeCell ref="H1766:K1766"/>
    <mergeCell ref="E1767:G1767"/>
    <mergeCell ref="H1767:K1767"/>
    <mergeCell ref="E1768:K1768"/>
    <mergeCell ref="E1769:K1769"/>
    <mergeCell ref="E1747:K1747"/>
    <mergeCell ref="E1748:K1748"/>
    <mergeCell ref="E1749:K1749"/>
    <mergeCell ref="E1752:K1752"/>
    <mergeCell ref="E1753:K1753"/>
    <mergeCell ref="E1754:K1754"/>
    <mergeCell ref="E1755:K1755"/>
    <mergeCell ref="E1758:K1758"/>
    <mergeCell ref="E1759:K1759"/>
    <mergeCell ref="B1763:K1763"/>
    <mergeCell ref="E1765:G1765"/>
    <mergeCell ref="H1765:K1765"/>
    <mergeCell ref="E1735:K1735"/>
    <mergeCell ref="E1737:K1737"/>
    <mergeCell ref="E1738:K1738"/>
    <mergeCell ref="E1739:K1739"/>
    <mergeCell ref="E1740:K1740"/>
    <mergeCell ref="E1743:K1743"/>
    <mergeCell ref="E1744:K1744"/>
    <mergeCell ref="E1745:K1745"/>
    <mergeCell ref="E1746:K1746"/>
    <mergeCell ref="E1720:K1720"/>
    <mergeCell ref="E1723:K1723"/>
    <mergeCell ref="E1724:K1724"/>
    <mergeCell ref="E1725:K1725"/>
    <mergeCell ref="E1726:K1726"/>
    <mergeCell ref="E1727:K1727"/>
    <mergeCell ref="E1730:K1730"/>
    <mergeCell ref="E1731:K1731"/>
    <mergeCell ref="E1732:K1732"/>
    <mergeCell ref="E1712:K1712"/>
    <mergeCell ref="E1713:K1713"/>
    <mergeCell ref="E1715:K1715"/>
    <mergeCell ref="E1716:K1716"/>
    <mergeCell ref="E1717:K1717"/>
    <mergeCell ref="E1718:G1718"/>
    <mergeCell ref="H1718:K1718"/>
    <mergeCell ref="E1719:G1719"/>
    <mergeCell ref="H1719:K1719"/>
    <mergeCell ref="E1703:K1703"/>
    <mergeCell ref="E1704:K1704"/>
    <mergeCell ref="E1705:K1705"/>
    <mergeCell ref="E1706:K1706"/>
    <mergeCell ref="E1707:K1707"/>
    <mergeCell ref="E1708:K1708"/>
    <mergeCell ref="E1709:K1709"/>
    <mergeCell ref="E1710:K1710"/>
    <mergeCell ref="E1711:K1711"/>
    <mergeCell ref="E1694:K1694"/>
    <mergeCell ref="E1695:K1695"/>
    <mergeCell ref="E1696:K1696"/>
    <mergeCell ref="E1697:K1697"/>
    <mergeCell ref="E1698:K1698"/>
    <mergeCell ref="E1699:K1699"/>
    <mergeCell ref="E1700:K1700"/>
    <mergeCell ref="E1701:K1701"/>
    <mergeCell ref="E1702:K1702"/>
    <mergeCell ref="E1685:K1685"/>
    <mergeCell ref="E1686:K1686"/>
    <mergeCell ref="E1687:K1687"/>
    <mergeCell ref="E1688:K1688"/>
    <mergeCell ref="E1689:K1689"/>
    <mergeCell ref="E1690:K1690"/>
    <mergeCell ref="E1691:K1691"/>
    <mergeCell ref="E1692:K1692"/>
    <mergeCell ref="E1693:K1693"/>
    <mergeCell ref="E1675:G1675"/>
    <mergeCell ref="H1675:K1680"/>
    <mergeCell ref="E1676:G1676"/>
    <mergeCell ref="E1677:G1677"/>
    <mergeCell ref="E1678:G1678"/>
    <mergeCell ref="E1679:G1679"/>
    <mergeCell ref="E1680:G1680"/>
    <mergeCell ref="E1681:K1681"/>
    <mergeCell ref="E1684:K1684"/>
    <mergeCell ref="E1661:G1661"/>
    <mergeCell ref="H1661:K1662"/>
    <mergeCell ref="E1662:G1662"/>
    <mergeCell ref="E1663:G1663"/>
    <mergeCell ref="H1663:K1663"/>
    <mergeCell ref="E1664:G1664"/>
    <mergeCell ref="H1664:K1664"/>
    <mergeCell ref="E1668:G1668"/>
    <mergeCell ref="H1668:K1673"/>
    <mergeCell ref="E1669:G1669"/>
    <mergeCell ref="E1670:G1670"/>
    <mergeCell ref="E1671:G1671"/>
    <mergeCell ref="E1672:G1672"/>
    <mergeCell ref="E1673:G1673"/>
    <mergeCell ref="E1656:G1656"/>
    <mergeCell ref="H1656:K1656"/>
    <mergeCell ref="E1657:G1657"/>
    <mergeCell ref="H1657:K1657"/>
    <mergeCell ref="E1658:G1658"/>
    <mergeCell ref="H1658:K1658"/>
    <mergeCell ref="E1659:G1659"/>
    <mergeCell ref="H1659:K1659"/>
    <mergeCell ref="E1660:G1660"/>
    <mergeCell ref="H1660:K1660"/>
    <mergeCell ref="E1645:K1645"/>
    <mergeCell ref="E1648:G1648"/>
    <mergeCell ref="H1648:K1648"/>
    <mergeCell ref="E1649:G1649"/>
    <mergeCell ref="H1649:K1649"/>
    <mergeCell ref="E1650:K1650"/>
    <mergeCell ref="E1651:K1651"/>
    <mergeCell ref="E1652:K1652"/>
    <mergeCell ref="E1653:K1653"/>
    <mergeCell ref="E1635:K1635"/>
    <mergeCell ref="E1636:K1636"/>
    <mergeCell ref="E1637:K1637"/>
    <mergeCell ref="E1638:K1638"/>
    <mergeCell ref="E1640:K1640"/>
    <mergeCell ref="E1641:K1641"/>
    <mergeCell ref="E1642:K1642"/>
    <mergeCell ref="E1643:K1643"/>
    <mergeCell ref="E1644:K1644"/>
    <mergeCell ref="E1624:K1624"/>
    <mergeCell ref="E1626:K1626"/>
    <mergeCell ref="E1627:K1627"/>
    <mergeCell ref="E1628:K1628"/>
    <mergeCell ref="E1629:K1629"/>
    <mergeCell ref="E1630:K1630"/>
    <mergeCell ref="E1631:K1631"/>
    <mergeCell ref="E1633:K1633"/>
    <mergeCell ref="E1634:K1634"/>
    <mergeCell ref="E1614:K1614"/>
    <mergeCell ref="E1615:K1615"/>
    <mergeCell ref="E1616:K1616"/>
    <mergeCell ref="E1617:K1617"/>
    <mergeCell ref="E1619:K1619"/>
    <mergeCell ref="E1620:K1620"/>
    <mergeCell ref="E1621:K1621"/>
    <mergeCell ref="E1622:K1622"/>
    <mergeCell ref="E1623:K1623"/>
    <mergeCell ref="E1600:K1600"/>
    <mergeCell ref="E1601:K1601"/>
    <mergeCell ref="E1604:K1604"/>
    <mergeCell ref="E1605:K1605"/>
    <mergeCell ref="E1606:K1606"/>
    <mergeCell ref="E1607:K1607"/>
    <mergeCell ref="E1608:K1608"/>
    <mergeCell ref="E1612:K1612"/>
    <mergeCell ref="E1613:K1613"/>
    <mergeCell ref="E1590:K1590"/>
    <mergeCell ref="B1592:K1592"/>
    <mergeCell ref="E1596:G1596"/>
    <mergeCell ref="H1596:K1596"/>
    <mergeCell ref="E1597:G1597"/>
    <mergeCell ref="H1597:K1597"/>
    <mergeCell ref="E1598:K1598"/>
    <mergeCell ref="E1599:K1599"/>
    <mergeCell ref="E1577:K1577"/>
    <mergeCell ref="E1578:K1578"/>
    <mergeCell ref="E1579:K1579"/>
    <mergeCell ref="E1582:K1582"/>
    <mergeCell ref="E1583:K1583"/>
    <mergeCell ref="E1584:K1584"/>
    <mergeCell ref="E1585:K1585"/>
    <mergeCell ref="E1588:K1588"/>
    <mergeCell ref="E1589:K1589"/>
    <mergeCell ref="B1593:K1593"/>
    <mergeCell ref="E1595:G1595"/>
    <mergeCell ref="H1595:K1595"/>
    <mergeCell ref="E1565:K1565"/>
    <mergeCell ref="E1567:K1567"/>
    <mergeCell ref="E1568:K1568"/>
    <mergeCell ref="E1569:K1569"/>
    <mergeCell ref="E1570:K1570"/>
    <mergeCell ref="E1573:K1573"/>
    <mergeCell ref="E1574:K1574"/>
    <mergeCell ref="E1575:K1575"/>
    <mergeCell ref="E1576:K1576"/>
    <mergeCell ref="E1550:K1550"/>
    <mergeCell ref="E1553:K1553"/>
    <mergeCell ref="E1554:K1554"/>
    <mergeCell ref="E1555:K1555"/>
    <mergeCell ref="E1556:K1556"/>
    <mergeCell ref="E1557:K1557"/>
    <mergeCell ref="E1560:K1560"/>
    <mergeCell ref="E1561:K1561"/>
    <mergeCell ref="E1562:K1562"/>
    <mergeCell ref="E1542:K1542"/>
    <mergeCell ref="E1543:K1543"/>
    <mergeCell ref="E1545:K1545"/>
    <mergeCell ref="E1546:K1546"/>
    <mergeCell ref="E1547:K1547"/>
    <mergeCell ref="E1548:G1548"/>
    <mergeCell ref="H1548:K1548"/>
    <mergeCell ref="E1549:G1549"/>
    <mergeCell ref="H1549:K1549"/>
    <mergeCell ref="E1533:K1533"/>
    <mergeCell ref="E1534:K1534"/>
    <mergeCell ref="E1535:K1535"/>
    <mergeCell ref="E1536:K1536"/>
    <mergeCell ref="E1537:K1537"/>
    <mergeCell ref="E1538:K1538"/>
    <mergeCell ref="E1539:K1539"/>
    <mergeCell ref="E1540:K1540"/>
    <mergeCell ref="E1541:K1541"/>
    <mergeCell ref="E1524:K1524"/>
    <mergeCell ref="E1525:K1525"/>
    <mergeCell ref="E1526:K1526"/>
    <mergeCell ref="E1527:K1527"/>
    <mergeCell ref="E1528:K1528"/>
    <mergeCell ref="E1529:K1529"/>
    <mergeCell ref="E1530:K1530"/>
    <mergeCell ref="E1531:K1531"/>
    <mergeCell ref="E1532:K1532"/>
    <mergeCell ref="E1515:K1515"/>
    <mergeCell ref="E1516:K1516"/>
    <mergeCell ref="E1517:K1517"/>
    <mergeCell ref="E1518:K1518"/>
    <mergeCell ref="E1519:K1519"/>
    <mergeCell ref="E1520:K1520"/>
    <mergeCell ref="E1521:K1521"/>
    <mergeCell ref="E1522:K1522"/>
    <mergeCell ref="E1523:K1523"/>
    <mergeCell ref="E1505:G1505"/>
    <mergeCell ref="H1505:K1510"/>
    <mergeCell ref="E1506:G1506"/>
    <mergeCell ref="E1507:G1507"/>
    <mergeCell ref="E1508:G1508"/>
    <mergeCell ref="E1509:G1509"/>
    <mergeCell ref="E1510:G1510"/>
    <mergeCell ref="E1511:K1511"/>
    <mergeCell ref="E1514:K1514"/>
    <mergeCell ref="E1491:G1491"/>
    <mergeCell ref="H1491:K1492"/>
    <mergeCell ref="E1492:G1492"/>
    <mergeCell ref="E1493:G1493"/>
    <mergeCell ref="H1493:K1493"/>
    <mergeCell ref="E1494:G1494"/>
    <mergeCell ref="H1494:K1494"/>
    <mergeCell ref="E1498:G1498"/>
    <mergeCell ref="H1498:K1503"/>
    <mergeCell ref="E1499:G1499"/>
    <mergeCell ref="E1500:G1500"/>
    <mergeCell ref="E1501:G1501"/>
    <mergeCell ref="E1502:G1502"/>
    <mergeCell ref="E1503:G1503"/>
    <mergeCell ref="E1486:G1486"/>
    <mergeCell ref="H1486:K1486"/>
    <mergeCell ref="E1487:G1487"/>
    <mergeCell ref="H1487:K1487"/>
    <mergeCell ref="E1488:G1488"/>
    <mergeCell ref="H1488:K1488"/>
    <mergeCell ref="E1489:G1489"/>
    <mergeCell ref="H1489:K1489"/>
    <mergeCell ref="E1490:G1490"/>
    <mergeCell ref="H1490:K1490"/>
    <mergeCell ref="E1475:K1475"/>
    <mergeCell ref="E1478:G1478"/>
    <mergeCell ref="H1478:K1478"/>
    <mergeCell ref="E1479:G1479"/>
    <mergeCell ref="H1479:K1479"/>
    <mergeCell ref="E1480:K1480"/>
    <mergeCell ref="E1481:K1481"/>
    <mergeCell ref="E1482:K1482"/>
    <mergeCell ref="E1483:K1483"/>
    <mergeCell ref="E1465:K1465"/>
    <mergeCell ref="E1466:K1466"/>
    <mergeCell ref="E1467:K1467"/>
    <mergeCell ref="E1468:K1468"/>
    <mergeCell ref="E1470:K1470"/>
    <mergeCell ref="E1471:K1471"/>
    <mergeCell ref="E1472:K1472"/>
    <mergeCell ref="E1473:K1473"/>
    <mergeCell ref="E1474:K1474"/>
    <mergeCell ref="E1454:K1454"/>
    <mergeCell ref="E1456:K1456"/>
    <mergeCell ref="E1457:K1457"/>
    <mergeCell ref="E1458:K1458"/>
    <mergeCell ref="E1459:K1459"/>
    <mergeCell ref="E1460:K1460"/>
    <mergeCell ref="E1461:K1461"/>
    <mergeCell ref="E1463:K1463"/>
    <mergeCell ref="E1464:K1464"/>
    <mergeCell ref="E1444:K1444"/>
    <mergeCell ref="E1445:K1445"/>
    <mergeCell ref="E1446:K1446"/>
    <mergeCell ref="E1447:K1447"/>
    <mergeCell ref="E1449:K1449"/>
    <mergeCell ref="E1450:K1450"/>
    <mergeCell ref="E1451:K1451"/>
    <mergeCell ref="E1452:K1452"/>
    <mergeCell ref="E1453:K1453"/>
    <mergeCell ref="E1430:K1430"/>
    <mergeCell ref="E1431:K1431"/>
    <mergeCell ref="E1434:K1434"/>
    <mergeCell ref="E1435:K1435"/>
    <mergeCell ref="E1436:K1436"/>
    <mergeCell ref="E1437:K1437"/>
    <mergeCell ref="E1438:K1438"/>
    <mergeCell ref="E1442:K1442"/>
    <mergeCell ref="E1443:K1443"/>
    <mergeCell ref="E1420:K1420"/>
    <mergeCell ref="B1422:K1422"/>
    <mergeCell ref="E1426:G1426"/>
    <mergeCell ref="H1426:K1426"/>
    <mergeCell ref="E1427:G1427"/>
    <mergeCell ref="H1427:K1427"/>
    <mergeCell ref="E1428:K1428"/>
    <mergeCell ref="E1429:K1429"/>
    <mergeCell ref="E1407:K1407"/>
    <mergeCell ref="E1408:K1408"/>
    <mergeCell ref="E1409:K1409"/>
    <mergeCell ref="E1412:K1412"/>
    <mergeCell ref="E1413:K1413"/>
    <mergeCell ref="E1414:K1414"/>
    <mergeCell ref="E1415:K1415"/>
    <mergeCell ref="E1418:K1418"/>
    <mergeCell ref="E1419:K1419"/>
    <mergeCell ref="B1423:K1423"/>
    <mergeCell ref="E1425:G1425"/>
    <mergeCell ref="H1425:K1425"/>
    <mergeCell ref="E1395:K1395"/>
    <mergeCell ref="E1397:K1397"/>
    <mergeCell ref="E1398:K1398"/>
    <mergeCell ref="E1399:K1399"/>
    <mergeCell ref="E1400:K1400"/>
    <mergeCell ref="E1403:K1403"/>
    <mergeCell ref="E1404:K1404"/>
    <mergeCell ref="E1405:K1405"/>
    <mergeCell ref="E1406:K1406"/>
    <mergeCell ref="E1380:K1380"/>
    <mergeCell ref="E1383:K1383"/>
    <mergeCell ref="E1384:K1384"/>
    <mergeCell ref="E1385:K1385"/>
    <mergeCell ref="E1386:K1386"/>
    <mergeCell ref="E1387:K1387"/>
    <mergeCell ref="E1390:K1390"/>
    <mergeCell ref="E1391:K1391"/>
    <mergeCell ref="E1392:K1392"/>
    <mergeCell ref="E1372:K1372"/>
    <mergeCell ref="E1373:K1373"/>
    <mergeCell ref="E1375:K1375"/>
    <mergeCell ref="E1376:K1376"/>
    <mergeCell ref="E1377:K1377"/>
    <mergeCell ref="E1378:G1378"/>
    <mergeCell ref="H1378:K1378"/>
    <mergeCell ref="E1379:G1379"/>
    <mergeCell ref="H1379:K1379"/>
    <mergeCell ref="E1363:K1363"/>
    <mergeCell ref="E1364:K1364"/>
    <mergeCell ref="E1365:K1365"/>
    <mergeCell ref="E1366:K1366"/>
    <mergeCell ref="E1367:K1367"/>
    <mergeCell ref="E1368:K1368"/>
    <mergeCell ref="E1369:K1369"/>
    <mergeCell ref="E1370:K1370"/>
    <mergeCell ref="E1371:K1371"/>
    <mergeCell ref="E1354:K1354"/>
    <mergeCell ref="E1355:K1355"/>
    <mergeCell ref="E1356:K1356"/>
    <mergeCell ref="E1357:K1357"/>
    <mergeCell ref="E1358:K1358"/>
    <mergeCell ref="E1359:K1359"/>
    <mergeCell ref="E1360:K1360"/>
    <mergeCell ref="E1361:K1361"/>
    <mergeCell ref="E1362:K1362"/>
    <mergeCell ref="E1345:K1345"/>
    <mergeCell ref="E1346:K1346"/>
    <mergeCell ref="E1347:K1347"/>
    <mergeCell ref="E1348:K1348"/>
    <mergeCell ref="E1349:K1349"/>
    <mergeCell ref="E1350:K1350"/>
    <mergeCell ref="E1351:K1351"/>
    <mergeCell ref="E1352:K1352"/>
    <mergeCell ref="E1353:K1353"/>
    <mergeCell ref="E1335:G1335"/>
    <mergeCell ref="H1335:K1340"/>
    <mergeCell ref="E1336:G1336"/>
    <mergeCell ref="E1337:G1337"/>
    <mergeCell ref="E1338:G1338"/>
    <mergeCell ref="E1339:G1339"/>
    <mergeCell ref="E1340:G1340"/>
    <mergeCell ref="E1341:K1341"/>
    <mergeCell ref="E1344:K1344"/>
    <mergeCell ref="E1321:G1321"/>
    <mergeCell ref="H1321:K1322"/>
    <mergeCell ref="E1322:G1322"/>
    <mergeCell ref="E1323:G1323"/>
    <mergeCell ref="H1323:K1323"/>
    <mergeCell ref="E1324:G1324"/>
    <mergeCell ref="H1324:K1324"/>
    <mergeCell ref="E1328:G1328"/>
    <mergeCell ref="H1328:K1333"/>
    <mergeCell ref="E1329:G1329"/>
    <mergeCell ref="E1330:G1330"/>
    <mergeCell ref="E1331:G1331"/>
    <mergeCell ref="E1332:G1332"/>
    <mergeCell ref="E1333:G1333"/>
    <mergeCell ref="E1316:G1316"/>
    <mergeCell ref="H1316:K1316"/>
    <mergeCell ref="E1317:G1317"/>
    <mergeCell ref="H1317:K1317"/>
    <mergeCell ref="E1318:G1318"/>
    <mergeCell ref="H1318:K1318"/>
    <mergeCell ref="E1319:G1319"/>
    <mergeCell ref="H1319:K1319"/>
    <mergeCell ref="E1320:G1320"/>
    <mergeCell ref="H1320:K1320"/>
    <mergeCell ref="E1305:K1305"/>
    <mergeCell ref="E1308:G1308"/>
    <mergeCell ref="H1308:K1308"/>
    <mergeCell ref="E1309:G1309"/>
    <mergeCell ref="H1309:K1309"/>
    <mergeCell ref="E1310:K1310"/>
    <mergeCell ref="E1311:K1311"/>
    <mergeCell ref="E1312:K1312"/>
    <mergeCell ref="E1313:K1313"/>
    <mergeCell ref="E1295:K1295"/>
    <mergeCell ref="E1296:K1296"/>
    <mergeCell ref="E1297:K1297"/>
    <mergeCell ref="E1298:K1298"/>
    <mergeCell ref="E1300:K1300"/>
    <mergeCell ref="E1301:K1301"/>
    <mergeCell ref="E1302:K1302"/>
    <mergeCell ref="E1303:K1303"/>
    <mergeCell ref="E1304:K1304"/>
    <mergeCell ref="E1284:K1284"/>
    <mergeCell ref="E1286:K1286"/>
    <mergeCell ref="E1287:K1287"/>
    <mergeCell ref="E1288:K1288"/>
    <mergeCell ref="E1289:K1289"/>
    <mergeCell ref="E1290:K1290"/>
    <mergeCell ref="E1291:K1291"/>
    <mergeCell ref="E1293:K1293"/>
    <mergeCell ref="E1294:K1294"/>
    <mergeCell ref="E1274:K1274"/>
    <mergeCell ref="E1275:K1275"/>
    <mergeCell ref="E1276:K1276"/>
    <mergeCell ref="E1277:K1277"/>
    <mergeCell ref="E1279:K1279"/>
    <mergeCell ref="E1280:K1280"/>
    <mergeCell ref="E1281:K1281"/>
    <mergeCell ref="E1282:K1282"/>
    <mergeCell ref="E1283:K1283"/>
    <mergeCell ref="E1260:K1260"/>
    <mergeCell ref="E1261:K1261"/>
    <mergeCell ref="E1264:K1264"/>
    <mergeCell ref="E1265:K1265"/>
    <mergeCell ref="E1266:K1266"/>
    <mergeCell ref="E1267:K1267"/>
    <mergeCell ref="E1268:K1268"/>
    <mergeCell ref="E1272:K1272"/>
    <mergeCell ref="E1273:K1273"/>
    <mergeCell ref="E1250:K1250"/>
    <mergeCell ref="B1252:K1252"/>
    <mergeCell ref="E1256:G1256"/>
    <mergeCell ref="H1256:K1256"/>
    <mergeCell ref="E1257:G1257"/>
    <mergeCell ref="H1257:K1257"/>
    <mergeCell ref="E1258:K1258"/>
    <mergeCell ref="E1259:K1259"/>
    <mergeCell ref="E1237:K1237"/>
    <mergeCell ref="E1238:K1238"/>
    <mergeCell ref="E1239:K1239"/>
    <mergeCell ref="E1242:K1242"/>
    <mergeCell ref="E1243:K1243"/>
    <mergeCell ref="E1244:K1244"/>
    <mergeCell ref="E1245:K1245"/>
    <mergeCell ref="E1248:K1248"/>
    <mergeCell ref="E1249:K1249"/>
    <mergeCell ref="B1253:K1253"/>
    <mergeCell ref="E1255:G1255"/>
    <mergeCell ref="H1255:K1255"/>
    <mergeCell ref="E1225:K1225"/>
    <mergeCell ref="E1227:K1227"/>
    <mergeCell ref="E1228:K1228"/>
    <mergeCell ref="E1229:K1229"/>
    <mergeCell ref="E1230:K1230"/>
    <mergeCell ref="E1233:K1233"/>
    <mergeCell ref="E1234:K1234"/>
    <mergeCell ref="E1235:K1235"/>
    <mergeCell ref="E1236:K1236"/>
    <mergeCell ref="E1210:K1210"/>
    <mergeCell ref="E1213:K1213"/>
    <mergeCell ref="E1214:K1214"/>
    <mergeCell ref="E1215:K1215"/>
    <mergeCell ref="E1216:K1216"/>
    <mergeCell ref="E1217:K1217"/>
    <mergeCell ref="E1220:K1220"/>
    <mergeCell ref="E1221:K1221"/>
    <mergeCell ref="E1222:K1222"/>
    <mergeCell ref="E1202:K1202"/>
    <mergeCell ref="E1203:K1203"/>
    <mergeCell ref="E1205:K1205"/>
    <mergeCell ref="E1206:K1206"/>
    <mergeCell ref="E1207:K1207"/>
    <mergeCell ref="E1208:G1208"/>
    <mergeCell ref="H1208:K1208"/>
    <mergeCell ref="E1209:G1209"/>
    <mergeCell ref="H1209:K1209"/>
    <mergeCell ref="E1193:K1193"/>
    <mergeCell ref="E1194:K1194"/>
    <mergeCell ref="E1195:K1195"/>
    <mergeCell ref="E1196:K1196"/>
    <mergeCell ref="E1197:K1197"/>
    <mergeCell ref="E1198:K1198"/>
    <mergeCell ref="E1199:K1199"/>
    <mergeCell ref="E1200:K1200"/>
    <mergeCell ref="E1201:K1201"/>
    <mergeCell ref="E1184:K1184"/>
    <mergeCell ref="E1185:K1185"/>
    <mergeCell ref="E1186:K1186"/>
    <mergeCell ref="E1187:K1187"/>
    <mergeCell ref="E1188:K1188"/>
    <mergeCell ref="E1189:K1189"/>
    <mergeCell ref="E1190:K1190"/>
    <mergeCell ref="E1191:K1191"/>
    <mergeCell ref="E1192:K1192"/>
    <mergeCell ref="E1175:K1175"/>
    <mergeCell ref="E1176:K1176"/>
    <mergeCell ref="E1177:K1177"/>
    <mergeCell ref="E1178:K1178"/>
    <mergeCell ref="E1179:K1179"/>
    <mergeCell ref="E1180:K1180"/>
    <mergeCell ref="E1181:K1181"/>
    <mergeCell ref="E1182:K1182"/>
    <mergeCell ref="E1183:K1183"/>
    <mergeCell ref="E1165:G1165"/>
    <mergeCell ref="H1165:K1170"/>
    <mergeCell ref="E1166:G1166"/>
    <mergeCell ref="E1167:G1167"/>
    <mergeCell ref="E1168:G1168"/>
    <mergeCell ref="E1169:G1169"/>
    <mergeCell ref="E1170:G1170"/>
    <mergeCell ref="E1171:K1171"/>
    <mergeCell ref="E1174:K1174"/>
    <mergeCell ref="E1151:G1151"/>
    <mergeCell ref="H1151:K1152"/>
    <mergeCell ref="E1152:G1152"/>
    <mergeCell ref="E1153:G1153"/>
    <mergeCell ref="H1153:K1153"/>
    <mergeCell ref="E1154:G1154"/>
    <mergeCell ref="H1154:K1154"/>
    <mergeCell ref="E1158:G1158"/>
    <mergeCell ref="H1158:K1163"/>
    <mergeCell ref="E1159:G1159"/>
    <mergeCell ref="E1160:G1160"/>
    <mergeCell ref="E1161:G1161"/>
    <mergeCell ref="E1162:G1162"/>
    <mergeCell ref="E1163:G1163"/>
    <mergeCell ref="E1146:G1146"/>
    <mergeCell ref="H1146:K1146"/>
    <mergeCell ref="E1147:G1147"/>
    <mergeCell ref="H1147:K1147"/>
    <mergeCell ref="E1148:G1148"/>
    <mergeCell ref="H1148:K1148"/>
    <mergeCell ref="E1149:G1149"/>
    <mergeCell ref="H1149:K1149"/>
    <mergeCell ref="E1150:G1150"/>
    <mergeCell ref="H1150:K1150"/>
    <mergeCell ref="E1135:K1135"/>
    <mergeCell ref="E1138:G1138"/>
    <mergeCell ref="H1138:K1138"/>
    <mergeCell ref="E1139:G1139"/>
    <mergeCell ref="H1139:K1139"/>
    <mergeCell ref="E1140:K1140"/>
    <mergeCell ref="E1141:K1141"/>
    <mergeCell ref="E1142:K1142"/>
    <mergeCell ref="E1143:K1143"/>
    <mergeCell ref="E1125:K1125"/>
    <mergeCell ref="E1126:K1126"/>
    <mergeCell ref="E1127:K1127"/>
    <mergeCell ref="E1128:K1128"/>
    <mergeCell ref="E1130:K1130"/>
    <mergeCell ref="E1131:K1131"/>
    <mergeCell ref="E1132:K1132"/>
    <mergeCell ref="E1133:K1133"/>
    <mergeCell ref="E1134:K1134"/>
    <mergeCell ref="E1114:K1114"/>
    <mergeCell ref="E1116:K1116"/>
    <mergeCell ref="E1117:K1117"/>
    <mergeCell ref="E1118:K1118"/>
    <mergeCell ref="E1119:K1119"/>
    <mergeCell ref="E1120:K1120"/>
    <mergeCell ref="E1121:K1121"/>
    <mergeCell ref="E1123:K1123"/>
    <mergeCell ref="E1124:K1124"/>
    <mergeCell ref="E1104:K1104"/>
    <mergeCell ref="E1105:K1105"/>
    <mergeCell ref="E1106:K1106"/>
    <mergeCell ref="E1107:K1107"/>
    <mergeCell ref="E1109:K1109"/>
    <mergeCell ref="E1110:K1110"/>
    <mergeCell ref="E1111:K1111"/>
    <mergeCell ref="E1112:K1112"/>
    <mergeCell ref="E1113:K1113"/>
    <mergeCell ref="E1090:K1090"/>
    <mergeCell ref="E1091:K1091"/>
    <mergeCell ref="E1094:K1094"/>
    <mergeCell ref="E1095:K1095"/>
    <mergeCell ref="E1096:K1096"/>
    <mergeCell ref="E1097:K1097"/>
    <mergeCell ref="E1098:K1098"/>
    <mergeCell ref="E1102:K1102"/>
    <mergeCell ref="E1103:K1103"/>
    <mergeCell ref="E1080:K1080"/>
    <mergeCell ref="B1082:K1082"/>
    <mergeCell ref="E1086:G1086"/>
    <mergeCell ref="H1086:K1086"/>
    <mergeCell ref="E1087:G1087"/>
    <mergeCell ref="H1087:K1087"/>
    <mergeCell ref="E1088:K1088"/>
    <mergeCell ref="E1089:K1089"/>
    <mergeCell ref="E1067:K1067"/>
    <mergeCell ref="E1068:K1068"/>
    <mergeCell ref="E1069:K1069"/>
    <mergeCell ref="E1072:K1072"/>
    <mergeCell ref="E1073:K1073"/>
    <mergeCell ref="E1074:K1074"/>
    <mergeCell ref="E1075:K1075"/>
    <mergeCell ref="E1078:K1078"/>
    <mergeCell ref="E1079:K1079"/>
    <mergeCell ref="B1083:K1083"/>
    <mergeCell ref="E1085:G1085"/>
    <mergeCell ref="H1085:K1085"/>
    <mergeCell ref="E1055:K1055"/>
    <mergeCell ref="E1057:K1057"/>
    <mergeCell ref="E1058:K1058"/>
    <mergeCell ref="E1059:K1059"/>
    <mergeCell ref="E1060:K1060"/>
    <mergeCell ref="E1063:K1063"/>
    <mergeCell ref="E1064:K1064"/>
    <mergeCell ref="E1065:K1065"/>
    <mergeCell ref="E1066:K1066"/>
    <mergeCell ref="E1040:K1040"/>
    <mergeCell ref="E1043:K1043"/>
    <mergeCell ref="E1044:K1044"/>
    <mergeCell ref="E1045:K1045"/>
    <mergeCell ref="E1046:K1046"/>
    <mergeCell ref="E1047:K1047"/>
    <mergeCell ref="E1050:K1050"/>
    <mergeCell ref="E1051:K1051"/>
    <mergeCell ref="E1052:K1052"/>
    <mergeCell ref="E1032:K1032"/>
    <mergeCell ref="E1033:K1033"/>
    <mergeCell ref="E1035:K1035"/>
    <mergeCell ref="E1036:K1036"/>
    <mergeCell ref="E1037:K1037"/>
    <mergeCell ref="E1038:G1038"/>
    <mergeCell ref="H1038:K1038"/>
    <mergeCell ref="E1039:G1039"/>
    <mergeCell ref="H1039:K1039"/>
    <mergeCell ref="E1023:K1023"/>
    <mergeCell ref="E1024:K1024"/>
    <mergeCell ref="E1025:K1025"/>
    <mergeCell ref="E1026:K1026"/>
    <mergeCell ref="E1027:K1027"/>
    <mergeCell ref="E1028:K1028"/>
    <mergeCell ref="E1029:K1029"/>
    <mergeCell ref="E1030:K1030"/>
    <mergeCell ref="E1031:K1031"/>
    <mergeCell ref="E1014:K1014"/>
    <mergeCell ref="E1015:K1015"/>
    <mergeCell ref="E1016:K1016"/>
    <mergeCell ref="E1017:K1017"/>
    <mergeCell ref="E1018:K1018"/>
    <mergeCell ref="E1019:K1019"/>
    <mergeCell ref="E1020:K1020"/>
    <mergeCell ref="E1021:K1021"/>
    <mergeCell ref="E1022:K1022"/>
    <mergeCell ref="E1005:K1005"/>
    <mergeCell ref="E1006:K1006"/>
    <mergeCell ref="E1007:K1007"/>
    <mergeCell ref="E1008:K1008"/>
    <mergeCell ref="E1009:K1009"/>
    <mergeCell ref="E1010:K1010"/>
    <mergeCell ref="E1011:K1011"/>
    <mergeCell ref="E1012:K1012"/>
    <mergeCell ref="E1013:K1013"/>
    <mergeCell ref="E995:G995"/>
    <mergeCell ref="H995:K1000"/>
    <mergeCell ref="E996:G996"/>
    <mergeCell ref="E997:G997"/>
    <mergeCell ref="E998:G998"/>
    <mergeCell ref="E999:G999"/>
    <mergeCell ref="E1000:G1000"/>
    <mergeCell ref="E1001:K1001"/>
    <mergeCell ref="E1004:K1004"/>
    <mergeCell ref="E981:G981"/>
    <mergeCell ref="H981:K982"/>
    <mergeCell ref="E982:G982"/>
    <mergeCell ref="E983:G983"/>
    <mergeCell ref="H983:K983"/>
    <mergeCell ref="E984:G984"/>
    <mergeCell ref="H984:K984"/>
    <mergeCell ref="E988:G988"/>
    <mergeCell ref="H988:K993"/>
    <mergeCell ref="E989:G989"/>
    <mergeCell ref="E990:G990"/>
    <mergeCell ref="E991:G991"/>
    <mergeCell ref="E992:G992"/>
    <mergeCell ref="E993:G993"/>
    <mergeCell ref="E976:G976"/>
    <mergeCell ref="H976:K976"/>
    <mergeCell ref="E977:G977"/>
    <mergeCell ref="H977:K977"/>
    <mergeCell ref="E978:G978"/>
    <mergeCell ref="H978:K978"/>
    <mergeCell ref="E979:G979"/>
    <mergeCell ref="H979:K979"/>
    <mergeCell ref="E980:G980"/>
    <mergeCell ref="H980:K980"/>
    <mergeCell ref="E965:K965"/>
    <mergeCell ref="E968:G968"/>
    <mergeCell ref="H968:K968"/>
    <mergeCell ref="E969:G969"/>
    <mergeCell ref="H969:K969"/>
    <mergeCell ref="E970:K970"/>
    <mergeCell ref="E971:K971"/>
    <mergeCell ref="E972:K972"/>
    <mergeCell ref="E973:K973"/>
    <mergeCell ref="E955:K955"/>
    <mergeCell ref="E956:K956"/>
    <mergeCell ref="E957:K957"/>
    <mergeCell ref="E958:K958"/>
    <mergeCell ref="E960:K960"/>
    <mergeCell ref="E961:K961"/>
    <mergeCell ref="E962:K962"/>
    <mergeCell ref="E963:K963"/>
    <mergeCell ref="E964:K964"/>
    <mergeCell ref="E944:K944"/>
    <mergeCell ref="E946:K946"/>
    <mergeCell ref="E947:K947"/>
    <mergeCell ref="E948:K948"/>
    <mergeCell ref="E949:K949"/>
    <mergeCell ref="E950:K950"/>
    <mergeCell ref="E951:K951"/>
    <mergeCell ref="E953:K953"/>
    <mergeCell ref="E954:K954"/>
    <mergeCell ref="E934:K934"/>
    <mergeCell ref="E935:K935"/>
    <mergeCell ref="E936:K936"/>
    <mergeCell ref="E937:K937"/>
    <mergeCell ref="E939:K939"/>
    <mergeCell ref="E940:K940"/>
    <mergeCell ref="E941:K941"/>
    <mergeCell ref="E942:K942"/>
    <mergeCell ref="E943:K943"/>
    <mergeCell ref="E920:K920"/>
    <mergeCell ref="E921:K921"/>
    <mergeCell ref="E924:K924"/>
    <mergeCell ref="E925:K925"/>
    <mergeCell ref="E926:K926"/>
    <mergeCell ref="E927:K927"/>
    <mergeCell ref="E928:K928"/>
    <mergeCell ref="E932:K932"/>
    <mergeCell ref="E933:K933"/>
    <mergeCell ref="E910:K910"/>
    <mergeCell ref="B912:K912"/>
    <mergeCell ref="E916:G916"/>
    <mergeCell ref="H916:K916"/>
    <mergeCell ref="E917:G917"/>
    <mergeCell ref="H917:K917"/>
    <mergeCell ref="E918:K918"/>
    <mergeCell ref="E919:K919"/>
    <mergeCell ref="E897:K897"/>
    <mergeCell ref="E898:K898"/>
    <mergeCell ref="E899:K899"/>
    <mergeCell ref="E902:K902"/>
    <mergeCell ref="E903:K903"/>
    <mergeCell ref="E904:K904"/>
    <mergeCell ref="E905:K905"/>
    <mergeCell ref="E908:K908"/>
    <mergeCell ref="E909:K909"/>
    <mergeCell ref="E885:K885"/>
    <mergeCell ref="E887:K887"/>
    <mergeCell ref="E888:K888"/>
    <mergeCell ref="E889:K889"/>
    <mergeCell ref="E890:K890"/>
    <mergeCell ref="E893:K893"/>
    <mergeCell ref="E894:K894"/>
    <mergeCell ref="E895:K895"/>
    <mergeCell ref="E896:K896"/>
    <mergeCell ref="E870:K870"/>
    <mergeCell ref="E873:K873"/>
    <mergeCell ref="E874:K874"/>
    <mergeCell ref="E875:K875"/>
    <mergeCell ref="E876:K876"/>
    <mergeCell ref="E877:K877"/>
    <mergeCell ref="E880:K880"/>
    <mergeCell ref="E881:K881"/>
    <mergeCell ref="E882:K882"/>
    <mergeCell ref="E862:K862"/>
    <mergeCell ref="E863:K863"/>
    <mergeCell ref="E865:K865"/>
    <mergeCell ref="E866:K866"/>
    <mergeCell ref="E867:K867"/>
    <mergeCell ref="E868:G868"/>
    <mergeCell ref="H868:K868"/>
    <mergeCell ref="E869:G869"/>
    <mergeCell ref="H869:K869"/>
    <mergeCell ref="E853:K853"/>
    <mergeCell ref="E854:K854"/>
    <mergeCell ref="E855:K855"/>
    <mergeCell ref="E856:K856"/>
    <mergeCell ref="E857:K857"/>
    <mergeCell ref="E858:K858"/>
    <mergeCell ref="E859:K859"/>
    <mergeCell ref="E860:K860"/>
    <mergeCell ref="E861:K861"/>
    <mergeCell ref="E844:K844"/>
    <mergeCell ref="E845:K845"/>
    <mergeCell ref="E846:K846"/>
    <mergeCell ref="E847:K847"/>
    <mergeCell ref="E848:K848"/>
    <mergeCell ref="E849:K849"/>
    <mergeCell ref="E850:K850"/>
    <mergeCell ref="E851:K851"/>
    <mergeCell ref="E852:K852"/>
    <mergeCell ref="E835:K835"/>
    <mergeCell ref="E836:K836"/>
    <mergeCell ref="E837:K837"/>
    <mergeCell ref="E838:K838"/>
    <mergeCell ref="E839:K839"/>
    <mergeCell ref="E840:K840"/>
    <mergeCell ref="E841:K841"/>
    <mergeCell ref="E842:K842"/>
    <mergeCell ref="E843:K843"/>
    <mergeCell ref="E825:G825"/>
    <mergeCell ref="H825:K830"/>
    <mergeCell ref="E826:G826"/>
    <mergeCell ref="E827:G827"/>
    <mergeCell ref="E828:G828"/>
    <mergeCell ref="E829:G829"/>
    <mergeCell ref="E830:G830"/>
    <mergeCell ref="E831:K831"/>
    <mergeCell ref="E834:K834"/>
    <mergeCell ref="E814:G814"/>
    <mergeCell ref="H814:K814"/>
    <mergeCell ref="E818:G818"/>
    <mergeCell ref="H818:K823"/>
    <mergeCell ref="E819:G819"/>
    <mergeCell ref="E820:G820"/>
    <mergeCell ref="E821:G821"/>
    <mergeCell ref="E822:G822"/>
    <mergeCell ref="E823:G823"/>
    <mergeCell ref="E809:G809"/>
    <mergeCell ref="H809:K809"/>
    <mergeCell ref="E810:G810"/>
    <mergeCell ref="H810:K810"/>
    <mergeCell ref="E811:G811"/>
    <mergeCell ref="H811:K812"/>
    <mergeCell ref="E812:G812"/>
    <mergeCell ref="E813:G813"/>
    <mergeCell ref="H813:K813"/>
    <mergeCell ref="E800:K800"/>
    <mergeCell ref="E801:K801"/>
    <mergeCell ref="E802:K802"/>
    <mergeCell ref="E803:K803"/>
    <mergeCell ref="E806:G806"/>
    <mergeCell ref="H806:K806"/>
    <mergeCell ref="E807:G807"/>
    <mergeCell ref="H807:K807"/>
    <mergeCell ref="E808:G808"/>
    <mergeCell ref="H808:K808"/>
    <mergeCell ref="E791:K791"/>
    <mergeCell ref="E792:K792"/>
    <mergeCell ref="E793:K793"/>
    <mergeCell ref="E794:K794"/>
    <mergeCell ref="E795:K795"/>
    <mergeCell ref="E798:G798"/>
    <mergeCell ref="H798:K798"/>
    <mergeCell ref="E799:G799"/>
    <mergeCell ref="H799:K799"/>
    <mergeCell ref="E780:K780"/>
    <mergeCell ref="E781:K781"/>
    <mergeCell ref="E783:K783"/>
    <mergeCell ref="E784:K784"/>
    <mergeCell ref="E785:K785"/>
    <mergeCell ref="E786:K786"/>
    <mergeCell ref="E787:K787"/>
    <mergeCell ref="E788:K788"/>
    <mergeCell ref="E790:K790"/>
    <mergeCell ref="E771:K771"/>
    <mergeCell ref="E772:K772"/>
    <mergeCell ref="E773:K773"/>
    <mergeCell ref="E774:K774"/>
    <mergeCell ref="E776:K776"/>
    <mergeCell ref="E777:K777"/>
    <mergeCell ref="E778:K778"/>
    <mergeCell ref="E779:K779"/>
    <mergeCell ref="E757:K757"/>
    <mergeCell ref="E758:K758"/>
    <mergeCell ref="E762:K762"/>
    <mergeCell ref="E763:K763"/>
    <mergeCell ref="E764:K764"/>
    <mergeCell ref="E765:K765"/>
    <mergeCell ref="E766:K766"/>
    <mergeCell ref="E767:K767"/>
    <mergeCell ref="E769:K769"/>
    <mergeCell ref="E747:G747"/>
    <mergeCell ref="H747:K747"/>
    <mergeCell ref="E748:K748"/>
    <mergeCell ref="E749:K749"/>
    <mergeCell ref="E750:K750"/>
    <mergeCell ref="E751:K751"/>
    <mergeCell ref="E754:K754"/>
    <mergeCell ref="E755:K755"/>
    <mergeCell ref="E756:K756"/>
    <mergeCell ref="E717:K717"/>
    <mergeCell ref="E723:K723"/>
    <mergeCell ref="E732:K732"/>
    <mergeCell ref="E738:K738"/>
    <mergeCell ref="B742:K742"/>
    <mergeCell ref="E746:G746"/>
    <mergeCell ref="H746:K746"/>
    <mergeCell ref="E770:K770"/>
    <mergeCell ref="E695:K695"/>
    <mergeCell ref="E698:G698"/>
    <mergeCell ref="H698:K698"/>
    <mergeCell ref="E700:K700"/>
    <mergeCell ref="E703:K703"/>
    <mergeCell ref="E684:K684"/>
    <mergeCell ref="E685:K685"/>
    <mergeCell ref="E686:K686"/>
    <mergeCell ref="E687:K687"/>
    <mergeCell ref="E688:K688"/>
    <mergeCell ref="E689:K689"/>
    <mergeCell ref="E690:K690"/>
    <mergeCell ref="E691:K691"/>
    <mergeCell ref="E692:K692"/>
    <mergeCell ref="E675:K675"/>
    <mergeCell ref="E676:K676"/>
    <mergeCell ref="E677:K677"/>
    <mergeCell ref="E678:K678"/>
    <mergeCell ref="E679:K679"/>
    <mergeCell ref="E680:K680"/>
    <mergeCell ref="E681:K681"/>
    <mergeCell ref="E682:K682"/>
    <mergeCell ref="E683:K683"/>
    <mergeCell ref="E693:K693"/>
    <mergeCell ref="E696:K696"/>
    <mergeCell ref="E697:K697"/>
    <mergeCell ref="E699:G699"/>
    <mergeCell ref="H699:K699"/>
    <mergeCell ref="E715:K715"/>
    <mergeCell ref="B572:K572"/>
    <mergeCell ref="E576:G576"/>
    <mergeCell ref="H576:K576"/>
    <mergeCell ref="E577:G577"/>
    <mergeCell ref="H577:K577"/>
    <mergeCell ref="E578:K578"/>
    <mergeCell ref="E579:K579"/>
    <mergeCell ref="E580:K580"/>
    <mergeCell ref="E584:K584"/>
    <mergeCell ref="E592:K592"/>
    <mergeCell ref="E599:K599"/>
    <mergeCell ref="E606:K606"/>
    <mergeCell ref="E613:K613"/>
    <mergeCell ref="E620:K620"/>
    <mergeCell ref="E628:G628"/>
    <mergeCell ref="H628:K628"/>
    <mergeCell ref="E595:K595"/>
    <mergeCell ref="E596:K596"/>
    <mergeCell ref="E597:K597"/>
    <mergeCell ref="E600:K600"/>
    <mergeCell ref="E601:K601"/>
    <mergeCell ref="E602:K602"/>
    <mergeCell ref="E603:K603"/>
    <mergeCell ref="E604:K604"/>
    <mergeCell ref="E581:K581"/>
    <mergeCell ref="E585:K585"/>
    <mergeCell ref="E728:K728"/>
    <mergeCell ref="E729:K729"/>
    <mergeCell ref="E733:K733"/>
    <mergeCell ref="E734:K734"/>
    <mergeCell ref="E735:K735"/>
    <mergeCell ref="E739:K739"/>
    <mergeCell ref="E740:K740"/>
    <mergeCell ref="E718:K718"/>
    <mergeCell ref="E719:K719"/>
    <mergeCell ref="E720:K720"/>
    <mergeCell ref="E724:K724"/>
    <mergeCell ref="E725:K725"/>
    <mergeCell ref="E726:K726"/>
    <mergeCell ref="E727:K727"/>
    <mergeCell ref="E704:K704"/>
    <mergeCell ref="E705:K705"/>
    <mergeCell ref="E706:K706"/>
    <mergeCell ref="E707:K707"/>
    <mergeCell ref="E711:K711"/>
    <mergeCell ref="E712:K712"/>
    <mergeCell ref="E710:K710"/>
    <mergeCell ref="E671:K671"/>
    <mergeCell ref="E672:K672"/>
    <mergeCell ref="E673:K673"/>
    <mergeCell ref="E674:K674"/>
    <mergeCell ref="E656:G656"/>
    <mergeCell ref="E657:G657"/>
    <mergeCell ref="E658:G658"/>
    <mergeCell ref="E659:G659"/>
    <mergeCell ref="E660:G660"/>
    <mergeCell ref="E665:K665"/>
    <mergeCell ref="E642:G642"/>
    <mergeCell ref="E643:G643"/>
    <mergeCell ref="E644:G644"/>
    <mergeCell ref="H644:K644"/>
    <mergeCell ref="E649:G649"/>
    <mergeCell ref="E650:G650"/>
    <mergeCell ref="E651:G651"/>
    <mergeCell ref="E652:G652"/>
    <mergeCell ref="E653:G653"/>
    <mergeCell ref="H648:K653"/>
    <mergeCell ref="H641:K642"/>
    <mergeCell ref="H643:K643"/>
    <mergeCell ref="E648:G648"/>
    <mergeCell ref="E655:G655"/>
    <mergeCell ref="H655:K660"/>
    <mergeCell ref="E661:K661"/>
    <mergeCell ref="E664:K664"/>
    <mergeCell ref="E666:K666"/>
    <mergeCell ref="E667:K667"/>
    <mergeCell ref="E668:K668"/>
    <mergeCell ref="E669:K669"/>
    <mergeCell ref="E670:K670"/>
    <mergeCell ref="E637:G637"/>
    <mergeCell ref="H637:K637"/>
    <mergeCell ref="E638:G638"/>
    <mergeCell ref="H638:K638"/>
    <mergeCell ref="E639:G639"/>
    <mergeCell ref="H639:K639"/>
    <mergeCell ref="E640:G640"/>
    <mergeCell ref="H640:K640"/>
    <mergeCell ref="E641:G641"/>
    <mergeCell ref="E629:G629"/>
    <mergeCell ref="H629:K629"/>
    <mergeCell ref="E631:K631"/>
    <mergeCell ref="E632:K632"/>
    <mergeCell ref="E633:K633"/>
    <mergeCell ref="E616:K616"/>
    <mergeCell ref="E617:K617"/>
    <mergeCell ref="E618:K618"/>
    <mergeCell ref="E621:K621"/>
    <mergeCell ref="E622:K622"/>
    <mergeCell ref="E623:K623"/>
    <mergeCell ref="E624:K624"/>
    <mergeCell ref="E625:K625"/>
    <mergeCell ref="E636:G636"/>
    <mergeCell ref="H636:K636"/>
    <mergeCell ref="E607:K607"/>
    <mergeCell ref="E608:K608"/>
    <mergeCell ref="E609:K609"/>
    <mergeCell ref="E610:K610"/>
    <mergeCell ref="E611:K611"/>
    <mergeCell ref="E614:K614"/>
    <mergeCell ref="E615:K615"/>
    <mergeCell ref="E630:K630"/>
    <mergeCell ref="E570:K570"/>
    <mergeCell ref="E557:K557"/>
    <mergeCell ref="E558:K558"/>
    <mergeCell ref="E559:K559"/>
    <mergeCell ref="E562:K562"/>
    <mergeCell ref="E563:K563"/>
    <mergeCell ref="E564:K564"/>
    <mergeCell ref="E565:K565"/>
    <mergeCell ref="E568:K568"/>
    <mergeCell ref="E569:K569"/>
    <mergeCell ref="E586:K586"/>
    <mergeCell ref="E587:K587"/>
    <mergeCell ref="E588:K588"/>
    <mergeCell ref="E593:K593"/>
    <mergeCell ref="E594:K594"/>
    <mergeCell ref="E545:K545"/>
    <mergeCell ref="E547:K547"/>
    <mergeCell ref="E548:K548"/>
    <mergeCell ref="E549:K549"/>
    <mergeCell ref="E550:K550"/>
    <mergeCell ref="E553:K553"/>
    <mergeCell ref="E554:K554"/>
    <mergeCell ref="E555:K555"/>
    <mergeCell ref="E556:K556"/>
    <mergeCell ref="E530:K530"/>
    <mergeCell ref="E533:K533"/>
    <mergeCell ref="E534:K534"/>
    <mergeCell ref="E535:K535"/>
    <mergeCell ref="E536:K536"/>
    <mergeCell ref="E537:K537"/>
    <mergeCell ref="E540:K540"/>
    <mergeCell ref="E541:K541"/>
    <mergeCell ref="E542:K542"/>
    <mergeCell ref="E522:K522"/>
    <mergeCell ref="E523:K523"/>
    <mergeCell ref="E525:K525"/>
    <mergeCell ref="E526:K526"/>
    <mergeCell ref="E527:K527"/>
    <mergeCell ref="E528:G528"/>
    <mergeCell ref="H528:K528"/>
    <mergeCell ref="E529:G529"/>
    <mergeCell ref="H529:K529"/>
    <mergeCell ref="E513:K513"/>
    <mergeCell ref="E514:K514"/>
    <mergeCell ref="E515:K515"/>
    <mergeCell ref="E516:K516"/>
    <mergeCell ref="E517:K517"/>
    <mergeCell ref="E518:K518"/>
    <mergeCell ref="E519:K519"/>
    <mergeCell ref="E520:K520"/>
    <mergeCell ref="E521:K521"/>
    <mergeCell ref="E504:K504"/>
    <mergeCell ref="E505:K505"/>
    <mergeCell ref="E506:K506"/>
    <mergeCell ref="E507:K507"/>
    <mergeCell ref="E508:K508"/>
    <mergeCell ref="E509:K509"/>
    <mergeCell ref="E510:K510"/>
    <mergeCell ref="E511:K511"/>
    <mergeCell ref="E512:K512"/>
    <mergeCell ref="E495:K495"/>
    <mergeCell ref="E496:K496"/>
    <mergeCell ref="E497:K497"/>
    <mergeCell ref="E498:K498"/>
    <mergeCell ref="E499:K499"/>
    <mergeCell ref="E500:K500"/>
    <mergeCell ref="E501:K501"/>
    <mergeCell ref="E502:K502"/>
    <mergeCell ref="E503:K503"/>
    <mergeCell ref="E485:G485"/>
    <mergeCell ref="H485:K490"/>
    <mergeCell ref="E486:G486"/>
    <mergeCell ref="E487:G487"/>
    <mergeCell ref="E488:G488"/>
    <mergeCell ref="E489:G489"/>
    <mergeCell ref="E490:G490"/>
    <mergeCell ref="E491:K491"/>
    <mergeCell ref="E494:K494"/>
    <mergeCell ref="E473:G473"/>
    <mergeCell ref="H473:K473"/>
    <mergeCell ref="E474:G474"/>
    <mergeCell ref="H474:K474"/>
    <mergeCell ref="E478:G478"/>
    <mergeCell ref="H478:K483"/>
    <mergeCell ref="E479:G479"/>
    <mergeCell ref="E480:G480"/>
    <mergeCell ref="E481:G481"/>
    <mergeCell ref="E482:G482"/>
    <mergeCell ref="E483:G483"/>
    <mergeCell ref="E467:G467"/>
    <mergeCell ref="H467:K467"/>
    <mergeCell ref="E468:G468"/>
    <mergeCell ref="H468:K468"/>
    <mergeCell ref="E469:G469"/>
    <mergeCell ref="H469:K469"/>
    <mergeCell ref="E470:G470"/>
    <mergeCell ref="H470:K470"/>
    <mergeCell ref="E471:G471"/>
    <mergeCell ref="H471:K472"/>
    <mergeCell ref="E472:G472"/>
    <mergeCell ref="E458:G458"/>
    <mergeCell ref="H458:K458"/>
    <mergeCell ref="E459:G459"/>
    <mergeCell ref="H459:K459"/>
    <mergeCell ref="E460:K460"/>
    <mergeCell ref="E461:K461"/>
    <mergeCell ref="E462:K462"/>
    <mergeCell ref="E463:K463"/>
    <mergeCell ref="E466:G466"/>
    <mergeCell ref="H466:K466"/>
    <mergeCell ref="E446:K446"/>
    <mergeCell ref="E447:K447"/>
    <mergeCell ref="E448:K448"/>
    <mergeCell ref="E450:K450"/>
    <mergeCell ref="E451:K451"/>
    <mergeCell ref="E452:K452"/>
    <mergeCell ref="E453:K453"/>
    <mergeCell ref="E454:K454"/>
    <mergeCell ref="E455:K455"/>
    <mergeCell ref="E436:K436"/>
    <mergeCell ref="E437:K437"/>
    <mergeCell ref="E438:K438"/>
    <mergeCell ref="E439:K439"/>
    <mergeCell ref="E440:K440"/>
    <mergeCell ref="E441:K441"/>
    <mergeCell ref="E443:K443"/>
    <mergeCell ref="E444:K444"/>
    <mergeCell ref="E445:K445"/>
    <mergeCell ref="E425:K425"/>
    <mergeCell ref="E426:K426"/>
    <mergeCell ref="E427:K427"/>
    <mergeCell ref="E429:K429"/>
    <mergeCell ref="E430:K430"/>
    <mergeCell ref="E431:K431"/>
    <mergeCell ref="E432:K432"/>
    <mergeCell ref="E433:K433"/>
    <mergeCell ref="E434:K434"/>
    <mergeCell ref="E411:K411"/>
    <mergeCell ref="E414:K414"/>
    <mergeCell ref="E415:K415"/>
    <mergeCell ref="E416:K416"/>
    <mergeCell ref="E417:K417"/>
    <mergeCell ref="E418:K418"/>
    <mergeCell ref="E422:K422"/>
    <mergeCell ref="E423:K423"/>
    <mergeCell ref="E424:K424"/>
    <mergeCell ref="B402:K402"/>
    <mergeCell ref="E406:G406"/>
    <mergeCell ref="H406:K406"/>
    <mergeCell ref="E407:G407"/>
    <mergeCell ref="H407:K407"/>
    <mergeCell ref="E408:K408"/>
    <mergeCell ref="E409:K409"/>
    <mergeCell ref="E410:K410"/>
    <mergeCell ref="E400:K400"/>
    <mergeCell ref="B232:K232"/>
    <mergeCell ref="E236:G236"/>
    <mergeCell ref="H236:K236"/>
    <mergeCell ref="E237:G237"/>
    <mergeCell ref="H237:K237"/>
    <mergeCell ref="E238:K238"/>
    <mergeCell ref="E239:K239"/>
    <mergeCell ref="E387:K387"/>
    <mergeCell ref="E388:K388"/>
    <mergeCell ref="E389:K389"/>
    <mergeCell ref="E392:K392"/>
    <mergeCell ref="E393:K393"/>
    <mergeCell ref="E394:K394"/>
    <mergeCell ref="E395:K395"/>
    <mergeCell ref="E398:K398"/>
    <mergeCell ref="E399:K399"/>
    <mergeCell ref="E375:K375"/>
    <mergeCell ref="E377:K377"/>
    <mergeCell ref="E378:K378"/>
    <mergeCell ref="E379:K379"/>
    <mergeCell ref="E380:K380"/>
    <mergeCell ref="E383:K383"/>
    <mergeCell ref="E384:K384"/>
    <mergeCell ref="E385:K385"/>
    <mergeCell ref="E386:K386"/>
    <mergeCell ref="E360:K360"/>
    <mergeCell ref="E363:K363"/>
    <mergeCell ref="E364:K364"/>
    <mergeCell ref="E365:K365"/>
    <mergeCell ref="E366:K366"/>
    <mergeCell ref="E367:K367"/>
    <mergeCell ref="E370:K370"/>
    <mergeCell ref="E371:K371"/>
    <mergeCell ref="E372:K372"/>
    <mergeCell ref="E352:K352"/>
    <mergeCell ref="E353:K353"/>
    <mergeCell ref="E355:K355"/>
    <mergeCell ref="E356:K356"/>
    <mergeCell ref="E357:K357"/>
    <mergeCell ref="E358:G358"/>
    <mergeCell ref="H358:K358"/>
    <mergeCell ref="E359:G359"/>
    <mergeCell ref="H359:K359"/>
    <mergeCell ref="E343:K343"/>
    <mergeCell ref="E344:K344"/>
    <mergeCell ref="E345:K345"/>
    <mergeCell ref="E346:K346"/>
    <mergeCell ref="E347:K347"/>
    <mergeCell ref="E348:K348"/>
    <mergeCell ref="E349:K349"/>
    <mergeCell ref="E350:K350"/>
    <mergeCell ref="E351:K351"/>
    <mergeCell ref="E334:K334"/>
    <mergeCell ref="E335:K335"/>
    <mergeCell ref="E336:K336"/>
    <mergeCell ref="E337:K337"/>
    <mergeCell ref="E338:K338"/>
    <mergeCell ref="E339:K339"/>
    <mergeCell ref="E340:K340"/>
    <mergeCell ref="E341:K341"/>
    <mergeCell ref="E342:K342"/>
    <mergeCell ref="E325:K325"/>
    <mergeCell ref="E326:K326"/>
    <mergeCell ref="E327:K327"/>
    <mergeCell ref="E328:K328"/>
    <mergeCell ref="E329:K329"/>
    <mergeCell ref="E330:K330"/>
    <mergeCell ref="E331:K331"/>
    <mergeCell ref="E332:K332"/>
    <mergeCell ref="E333:K333"/>
    <mergeCell ref="E315:G315"/>
    <mergeCell ref="H315:K320"/>
    <mergeCell ref="E316:G316"/>
    <mergeCell ref="E317:G317"/>
    <mergeCell ref="E318:G318"/>
    <mergeCell ref="E319:G319"/>
    <mergeCell ref="E320:G320"/>
    <mergeCell ref="E321:K321"/>
    <mergeCell ref="E324:K324"/>
    <mergeCell ref="E301:G301"/>
    <mergeCell ref="H301:K302"/>
    <mergeCell ref="E302:G302"/>
    <mergeCell ref="E303:G303"/>
    <mergeCell ref="H303:K303"/>
    <mergeCell ref="E304:G304"/>
    <mergeCell ref="H304:K304"/>
    <mergeCell ref="E308:G308"/>
    <mergeCell ref="H308:K313"/>
    <mergeCell ref="E309:G309"/>
    <mergeCell ref="E310:G310"/>
    <mergeCell ref="E311:G311"/>
    <mergeCell ref="E312:G312"/>
    <mergeCell ref="E313:G313"/>
    <mergeCell ref="E296:G296"/>
    <mergeCell ref="H296:K296"/>
    <mergeCell ref="E297:G297"/>
    <mergeCell ref="H297:K297"/>
    <mergeCell ref="E298:G298"/>
    <mergeCell ref="H298:K298"/>
    <mergeCell ref="E299:G299"/>
    <mergeCell ref="H299:K299"/>
    <mergeCell ref="E300:G300"/>
    <mergeCell ref="H300:K300"/>
    <mergeCell ref="E285:K285"/>
    <mergeCell ref="E288:G288"/>
    <mergeCell ref="H288:K288"/>
    <mergeCell ref="E289:G289"/>
    <mergeCell ref="H289:K289"/>
    <mergeCell ref="E290:K290"/>
    <mergeCell ref="E291:K291"/>
    <mergeCell ref="E292:K292"/>
    <mergeCell ref="E293:K293"/>
    <mergeCell ref="E275:K275"/>
    <mergeCell ref="E276:K276"/>
    <mergeCell ref="E277:K277"/>
    <mergeCell ref="E278:K278"/>
    <mergeCell ref="E280:K280"/>
    <mergeCell ref="E281:K281"/>
    <mergeCell ref="E282:K282"/>
    <mergeCell ref="E283:K283"/>
    <mergeCell ref="E284:K284"/>
    <mergeCell ref="E264:K264"/>
    <mergeCell ref="E266:K266"/>
    <mergeCell ref="E267:K267"/>
    <mergeCell ref="E268:K268"/>
    <mergeCell ref="E269:K269"/>
    <mergeCell ref="E270:K270"/>
    <mergeCell ref="E271:K271"/>
    <mergeCell ref="E273:K273"/>
    <mergeCell ref="E274:K274"/>
    <mergeCell ref="E108:K108"/>
    <mergeCell ref="E110:K110"/>
    <mergeCell ref="E97:K97"/>
    <mergeCell ref="E98:K98"/>
    <mergeCell ref="E99:K99"/>
    <mergeCell ref="E100:K100"/>
    <mergeCell ref="E254:K254"/>
    <mergeCell ref="E255:K255"/>
    <mergeCell ref="E256:K256"/>
    <mergeCell ref="E257:K257"/>
    <mergeCell ref="E259:K259"/>
    <mergeCell ref="E260:K260"/>
    <mergeCell ref="E261:K261"/>
    <mergeCell ref="E262:K262"/>
    <mergeCell ref="E263:K263"/>
    <mergeCell ref="E240:K240"/>
    <mergeCell ref="E241:K241"/>
    <mergeCell ref="E244:K244"/>
    <mergeCell ref="E245:K245"/>
    <mergeCell ref="E246:K246"/>
    <mergeCell ref="E247:K247"/>
    <mergeCell ref="E248:K248"/>
    <mergeCell ref="E252:K252"/>
    <mergeCell ref="E253:K253"/>
    <mergeCell ref="E193:K193"/>
    <mergeCell ref="E194:K194"/>
    <mergeCell ref="E195:K195"/>
    <mergeCell ref="E196:K196"/>
    <mergeCell ref="E197:K197"/>
    <mergeCell ref="E200:K200"/>
    <mergeCell ref="E123:K123"/>
    <mergeCell ref="E127:G127"/>
    <mergeCell ref="H127:K127"/>
    <mergeCell ref="E129:G129"/>
    <mergeCell ref="H129:K129"/>
    <mergeCell ref="E130:G130"/>
    <mergeCell ref="H130:K130"/>
    <mergeCell ref="E131:G131"/>
    <mergeCell ref="E132:G132"/>
    <mergeCell ref="H131:K132"/>
    <mergeCell ref="E143:G143"/>
    <mergeCell ref="E142:G142"/>
    <mergeCell ref="E141:G141"/>
    <mergeCell ref="E140:G140"/>
    <mergeCell ref="E139:G139"/>
    <mergeCell ref="E138:G138"/>
    <mergeCell ref="E187:K187"/>
    <mergeCell ref="E188:G188"/>
    <mergeCell ref="H188:K188"/>
    <mergeCell ref="E189:G189"/>
    <mergeCell ref="H189:K189"/>
    <mergeCell ref="E190:K190"/>
    <mergeCell ref="E178:K178"/>
    <mergeCell ref="E179:K179"/>
    <mergeCell ref="E180:K180"/>
    <mergeCell ref="E111:K111"/>
    <mergeCell ref="E112:K112"/>
    <mergeCell ref="E113:K113"/>
    <mergeCell ref="E114:K114"/>
    <mergeCell ref="E115:K115"/>
    <mergeCell ref="E104:K104"/>
    <mergeCell ref="E105:K105"/>
    <mergeCell ref="E106:K106"/>
    <mergeCell ref="E107:K107"/>
    <mergeCell ref="E228:K228"/>
    <mergeCell ref="E229:K229"/>
    <mergeCell ref="E230:K230"/>
    <mergeCell ref="E218:K218"/>
    <mergeCell ref="E219:K219"/>
    <mergeCell ref="E222:K222"/>
    <mergeCell ref="E223:K223"/>
    <mergeCell ref="E224:K224"/>
    <mergeCell ref="E225:K225"/>
    <mergeCell ref="E210:K210"/>
    <mergeCell ref="E213:K213"/>
    <mergeCell ref="E214:K214"/>
    <mergeCell ref="E215:K215"/>
    <mergeCell ref="E216:K216"/>
    <mergeCell ref="E217:K217"/>
    <mergeCell ref="E201:K201"/>
    <mergeCell ref="E202:K202"/>
    <mergeCell ref="E205:K205"/>
    <mergeCell ref="E207:K207"/>
    <mergeCell ref="E208:K208"/>
    <mergeCell ref="E209:K209"/>
    <mergeCell ref="E185:K185"/>
    <mergeCell ref="E186:K186"/>
    <mergeCell ref="E148:G148"/>
    <mergeCell ref="E147:G147"/>
    <mergeCell ref="E146:G146"/>
    <mergeCell ref="E181:K181"/>
    <mergeCell ref="E182:K182"/>
    <mergeCell ref="E183:K183"/>
    <mergeCell ref="E172:K172"/>
    <mergeCell ref="E173:K173"/>
    <mergeCell ref="E174:K174"/>
    <mergeCell ref="E175:K175"/>
    <mergeCell ref="E176:K176"/>
    <mergeCell ref="E177:K177"/>
    <mergeCell ref="E166:K166"/>
    <mergeCell ref="E167:K167"/>
    <mergeCell ref="E168:K168"/>
    <mergeCell ref="E169:K169"/>
    <mergeCell ref="E170:K170"/>
    <mergeCell ref="E171:K171"/>
    <mergeCell ref="E160:K160"/>
    <mergeCell ref="E161:K161"/>
    <mergeCell ref="E162:K162"/>
    <mergeCell ref="E163:K163"/>
    <mergeCell ref="E164:K164"/>
    <mergeCell ref="E165:K165"/>
    <mergeCell ref="E75:K75"/>
    <mergeCell ref="E76:K76"/>
    <mergeCell ref="E77:K77"/>
    <mergeCell ref="E78:K78"/>
    <mergeCell ref="E82:K82"/>
    <mergeCell ref="E155:K155"/>
    <mergeCell ref="E157:K157"/>
    <mergeCell ref="E158:K158"/>
    <mergeCell ref="E159:K159"/>
    <mergeCell ref="E154:K154"/>
    <mergeCell ref="E156:K156"/>
    <mergeCell ref="E151:K151"/>
    <mergeCell ref="H145:K150"/>
    <mergeCell ref="H128:K128"/>
    <mergeCell ref="E133:G133"/>
    <mergeCell ref="H133:K133"/>
    <mergeCell ref="E134:G134"/>
    <mergeCell ref="H134:K134"/>
    <mergeCell ref="E145:G145"/>
    <mergeCell ref="H138:K143"/>
    <mergeCell ref="E118:G118"/>
    <mergeCell ref="H118:K118"/>
    <mergeCell ref="E119:G119"/>
    <mergeCell ref="H119:K119"/>
    <mergeCell ref="E126:G126"/>
    <mergeCell ref="H126:K126"/>
    <mergeCell ref="E128:G128"/>
    <mergeCell ref="E120:K120"/>
    <mergeCell ref="E121:K121"/>
    <mergeCell ref="E122:K122"/>
    <mergeCell ref="E150:G150"/>
    <mergeCell ref="E149:G149"/>
    <mergeCell ref="B51:D51"/>
    <mergeCell ref="B52:D52"/>
    <mergeCell ref="B41:D41"/>
    <mergeCell ref="B42:D42"/>
    <mergeCell ref="B43:D43"/>
    <mergeCell ref="B44:D44"/>
    <mergeCell ref="B45:D45"/>
    <mergeCell ref="B46:D46"/>
    <mergeCell ref="B40:D40"/>
    <mergeCell ref="E34:K34"/>
    <mergeCell ref="E35:K35"/>
    <mergeCell ref="E36:K36"/>
    <mergeCell ref="E38:K38"/>
    <mergeCell ref="E70:K70"/>
    <mergeCell ref="E71:K71"/>
    <mergeCell ref="E66:G66"/>
    <mergeCell ref="E67:G67"/>
    <mergeCell ref="H66:K66"/>
    <mergeCell ref="H67:K67"/>
    <mergeCell ref="B62:K62"/>
    <mergeCell ref="E68:K68"/>
    <mergeCell ref="E69:K69"/>
    <mergeCell ref="B53:D53"/>
    <mergeCell ref="B54:D54"/>
    <mergeCell ref="B58:D58"/>
    <mergeCell ref="B59:D59"/>
    <mergeCell ref="B60:D60"/>
    <mergeCell ref="B55:D55"/>
    <mergeCell ref="B56:D56"/>
    <mergeCell ref="B57:D57"/>
    <mergeCell ref="B63:K63"/>
    <mergeCell ref="I17:K17"/>
    <mergeCell ref="I18:K18"/>
    <mergeCell ref="I19:K19"/>
    <mergeCell ref="I20:K20"/>
    <mergeCell ref="E26:F26"/>
    <mergeCell ref="E27:F27"/>
    <mergeCell ref="E28:F28"/>
    <mergeCell ref="E17:F17"/>
    <mergeCell ref="E18:F18"/>
    <mergeCell ref="E19:F19"/>
    <mergeCell ref="E20:F20"/>
    <mergeCell ref="E21:F21"/>
    <mergeCell ref="E22:F22"/>
    <mergeCell ref="B47:D47"/>
    <mergeCell ref="B48:D48"/>
    <mergeCell ref="B49:D49"/>
    <mergeCell ref="B50:D50"/>
    <mergeCell ref="E4:K4"/>
    <mergeCell ref="E5:K5"/>
    <mergeCell ref="E14:K14"/>
    <mergeCell ref="E30:K30"/>
    <mergeCell ref="E31:K31"/>
    <mergeCell ref="E32:K32"/>
    <mergeCell ref="E33:K33"/>
    <mergeCell ref="E15:K15"/>
    <mergeCell ref="B2:K2"/>
    <mergeCell ref="G23:H23"/>
    <mergeCell ref="G24:H24"/>
    <mergeCell ref="G25:H25"/>
    <mergeCell ref="G26:H26"/>
    <mergeCell ref="G27:H27"/>
    <mergeCell ref="G28:H28"/>
    <mergeCell ref="G17:H17"/>
    <mergeCell ref="G18:H18"/>
    <mergeCell ref="G19:H19"/>
    <mergeCell ref="G20:H20"/>
    <mergeCell ref="G21:H21"/>
    <mergeCell ref="G22:H22"/>
    <mergeCell ref="E23:F23"/>
    <mergeCell ref="E24:F24"/>
    <mergeCell ref="E25:F25"/>
    <mergeCell ref="I21:K21"/>
    <mergeCell ref="I22:K22"/>
    <mergeCell ref="I23:K23"/>
    <mergeCell ref="I24:K24"/>
    <mergeCell ref="I25:K25"/>
    <mergeCell ref="I26:K26"/>
    <mergeCell ref="I27:K27"/>
    <mergeCell ref="I28:K28"/>
    <mergeCell ref="E65:G65"/>
    <mergeCell ref="H65:K65"/>
    <mergeCell ref="B233:K233"/>
    <mergeCell ref="E235:G235"/>
    <mergeCell ref="H235:K235"/>
    <mergeCell ref="B403:K403"/>
    <mergeCell ref="E405:G405"/>
    <mergeCell ref="H405:K405"/>
    <mergeCell ref="B573:K573"/>
    <mergeCell ref="E575:G575"/>
    <mergeCell ref="H575:K575"/>
    <mergeCell ref="B743:K743"/>
    <mergeCell ref="E745:G745"/>
    <mergeCell ref="H745:K745"/>
    <mergeCell ref="B913:K913"/>
    <mergeCell ref="E915:G915"/>
    <mergeCell ref="H915:K915"/>
    <mergeCell ref="E101:K101"/>
    <mergeCell ref="E103:K103"/>
    <mergeCell ref="E90:K90"/>
    <mergeCell ref="E91:K91"/>
    <mergeCell ref="E92:K92"/>
    <mergeCell ref="E93:K93"/>
    <mergeCell ref="E94:K94"/>
    <mergeCell ref="E96:K96"/>
    <mergeCell ref="E83:K83"/>
    <mergeCell ref="E84:K84"/>
    <mergeCell ref="E85:K85"/>
    <mergeCell ref="E86:K86"/>
    <mergeCell ref="E87:K87"/>
    <mergeCell ref="E89:K89"/>
    <mergeCell ref="E74:K74"/>
  </mergeCells>
  <pageMargins left="0.25" right="0.25" top="0.75" bottom="0.75" header="0.3" footer="0.3"/>
  <pageSetup paperSize="9" scale="85" orientation="portrait" r:id="rId1"/>
  <headerFooter>
    <oddHeader>&amp;CSurveillance system report&amp;R&amp;D</oddHeader>
    <oddFooter>&amp;R&amp;P</oddFooter>
  </headerFooter>
  <rowBreaks count="81" manualBreakCount="81">
    <brk id="28" max="16383" man="1"/>
    <brk id="38" max="11" man="1"/>
    <brk id="61" max="16383" man="1"/>
    <brk id="115" max="11" man="1"/>
    <brk id="152" max="11" man="1"/>
    <brk id="191" max="11" man="1"/>
    <brk id="286" min="1" max="11" man="1"/>
    <brk id="322" min="1" max="11" man="1"/>
    <brk id="361" min="1" max="11" man="1"/>
    <brk id="401" min="1" max="11" man="1"/>
    <brk id="455" min="1" max="11" man="1"/>
    <brk id="492" min="1" max="11" man="1"/>
    <brk id="531" min="1" max="11" man="1"/>
    <brk id="571" min="1" max="11" man="1"/>
    <brk id="625" max="16383" man="1"/>
    <brk id="662" max="16383" man="1"/>
    <brk id="701" max="16383" man="1"/>
    <brk id="741" max="16383" man="1"/>
    <brk id="795" max="16383" man="1"/>
    <brk id="832" max="16383" man="1"/>
    <brk id="871" max="16383" man="1"/>
    <brk id="911" max="16383" man="1"/>
    <brk id="965" max="16383" man="1"/>
    <brk id="1002" max="16383" man="1"/>
    <brk id="1041" max="16383" man="1"/>
    <brk id="1081" max="16383" man="1"/>
    <brk id="1135" max="16383" man="1"/>
    <brk id="1172" max="16383" man="1"/>
    <brk id="1211" max="16383" man="1"/>
    <brk id="1251" max="16383" man="1"/>
    <brk id="1305" max="16383" man="1"/>
    <brk id="1342" max="16383" man="1"/>
    <brk id="1381" max="16383" man="1"/>
    <brk id="1421" max="16383" man="1"/>
    <brk id="1475" max="16383" man="1"/>
    <brk id="1512" max="16383" man="1"/>
    <brk id="1551" max="16383" man="1"/>
    <brk id="1591" max="16383" man="1"/>
    <brk id="1645" max="16383" man="1"/>
    <brk id="1682" max="16383" man="1"/>
    <brk id="1721" max="16383" man="1"/>
    <brk id="1761" max="16383" man="1"/>
    <brk id="1815" max="16383" man="1"/>
    <brk id="1852" max="16383" man="1"/>
    <brk id="1891" max="16383" man="1"/>
    <brk id="1931" max="16383" man="1"/>
    <brk id="1985" max="16383" man="1"/>
    <brk id="2022" max="16383" man="1"/>
    <brk id="2061" max="16383" man="1"/>
    <brk id="2101" max="16383" man="1"/>
    <brk id="2155" max="16383" man="1"/>
    <brk id="2192" max="16383" man="1"/>
    <brk id="2231" max="16383" man="1"/>
    <brk id="2271" max="16383" man="1"/>
    <brk id="2325" max="16383" man="1"/>
    <brk id="2362" max="16383" man="1"/>
    <brk id="2401" max="16383" man="1"/>
    <brk id="2441" max="16383" man="1"/>
    <brk id="2495" max="16383" man="1"/>
    <brk id="2532" max="16383" man="1"/>
    <brk id="2571" max="16383" man="1"/>
    <brk id="2611" max="16383" man="1"/>
    <brk id="2665" max="16383" man="1"/>
    <brk id="2702" max="16383" man="1"/>
    <brk id="2741" max="16383" man="1"/>
    <brk id="2781" max="16383" man="1"/>
    <brk id="2835" max="16383" man="1"/>
    <brk id="2872" max="16383" man="1"/>
    <brk id="2911" max="16383" man="1"/>
    <brk id="2951" max="16383" man="1"/>
    <brk id="3005" max="16383" man="1"/>
    <brk id="3042" max="16383" man="1"/>
    <brk id="3081" max="16383" man="1"/>
    <brk id="3121" max="16383" man="1"/>
    <brk id="3175" max="16383" man="1"/>
    <brk id="3212" max="16383" man="1"/>
    <brk id="3251" max="16383" man="1"/>
    <brk id="3291" max="16383" man="1"/>
    <brk id="3345" max="16383" man="1"/>
    <brk id="3382" max="16383" man="1"/>
    <brk id="3421" max="16383"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
  <sheetViews>
    <sheetView workbookViewId="0">
      <selection activeCell="S27" sqref="S27"/>
    </sheetView>
  </sheetViews>
  <sheetFormatPr defaultRowHeight="15" x14ac:dyDescent="0.25"/>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3">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421</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466</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229" t="s">
        <v>494</v>
      </c>
      <c r="E18" s="230" t="s">
        <v>57</v>
      </c>
      <c r="F18" s="231"/>
      <c r="G18" s="484" t="s">
        <v>467</v>
      </c>
      <c r="H18" s="112"/>
      <c r="I18" s="112"/>
      <c r="J18" s="112"/>
      <c r="K18" s="112"/>
      <c r="L18" s="112"/>
      <c r="M18" s="112"/>
      <c r="N18" s="112"/>
      <c r="O18" s="112"/>
      <c r="P18" s="112"/>
      <c r="Q18" s="65"/>
      <c r="R18" s="232"/>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229"/>
      <c r="E19" s="230"/>
      <c r="F19" s="231"/>
      <c r="G19" s="484"/>
      <c r="H19" s="112"/>
      <c r="I19" s="112"/>
      <c r="J19" s="112"/>
      <c r="K19" s="112"/>
      <c r="L19" s="112"/>
      <c r="M19" s="112"/>
      <c r="N19" s="112"/>
      <c r="O19" s="112"/>
      <c r="P19" s="112"/>
      <c r="Q19" s="65"/>
      <c r="R19" s="232"/>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229"/>
      <c r="E20" s="230"/>
      <c r="F20" s="231"/>
      <c r="G20" s="484"/>
      <c r="H20" s="112"/>
      <c r="I20" s="112"/>
      <c r="J20" s="112"/>
      <c r="K20" s="112"/>
      <c r="L20" s="112"/>
      <c r="M20" s="112"/>
      <c r="N20" s="112"/>
      <c r="O20" s="112"/>
      <c r="P20" s="112"/>
      <c r="Q20" s="65"/>
      <c r="R20" s="232"/>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229"/>
      <c r="E21" s="230"/>
      <c r="F21" s="231"/>
      <c r="G21" s="484"/>
      <c r="H21" s="112"/>
      <c r="I21" s="112"/>
      <c r="J21" s="112"/>
      <c r="K21" s="112"/>
      <c r="L21" s="112"/>
      <c r="M21" s="112"/>
      <c r="N21" s="112"/>
      <c r="O21" s="112"/>
      <c r="P21" s="112"/>
      <c r="Q21" s="65"/>
      <c r="R21" s="232"/>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229"/>
      <c r="E22" s="230"/>
      <c r="F22" s="231"/>
      <c r="G22" s="484"/>
      <c r="H22" s="112"/>
      <c r="I22" s="112"/>
      <c r="J22" s="112"/>
      <c r="K22" s="112"/>
      <c r="L22" s="112"/>
      <c r="M22" s="112"/>
      <c r="N22" s="112"/>
      <c r="O22" s="112"/>
      <c r="P22" s="112"/>
      <c r="Q22" s="65"/>
      <c r="R22" s="232"/>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229"/>
      <c r="E23" s="230"/>
      <c r="F23" s="231"/>
      <c r="G23" s="484"/>
      <c r="H23" s="112"/>
      <c r="I23" s="112"/>
      <c r="J23" s="112"/>
      <c r="K23" s="112"/>
      <c r="L23" s="112"/>
      <c r="M23" s="112"/>
      <c r="N23" s="112"/>
      <c r="O23" s="112"/>
      <c r="P23" s="112"/>
      <c r="Q23" s="65"/>
      <c r="R23" s="232"/>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229"/>
      <c r="E24" s="230"/>
      <c r="F24" s="231"/>
      <c r="G24" s="484"/>
      <c r="H24" s="112"/>
      <c r="I24" s="112"/>
      <c r="J24" s="112"/>
      <c r="K24" s="112"/>
      <c r="L24" s="112"/>
      <c r="M24" s="112"/>
      <c r="N24" s="112"/>
      <c r="O24" s="112"/>
      <c r="P24" s="112"/>
      <c r="Q24" s="65"/>
      <c r="R24" s="232"/>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229"/>
      <c r="E25" s="230"/>
      <c r="F25" s="231"/>
      <c r="G25" s="484"/>
      <c r="H25" s="112"/>
      <c r="I25" s="112"/>
      <c r="J25" s="112"/>
      <c r="K25" s="112"/>
      <c r="L25" s="112"/>
      <c r="M25" s="112"/>
      <c r="N25" s="112"/>
      <c r="O25" s="112"/>
      <c r="P25" s="112"/>
      <c r="Q25" s="65"/>
      <c r="R25" s="232"/>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229"/>
      <c r="E26" s="230"/>
      <c r="F26" s="231"/>
      <c r="G26" s="484"/>
      <c r="H26" s="112"/>
      <c r="I26" s="112"/>
      <c r="J26" s="112"/>
      <c r="K26" s="112"/>
      <c r="L26" s="112"/>
      <c r="M26" s="112"/>
      <c r="N26" s="112"/>
      <c r="O26" s="112"/>
      <c r="P26" s="112"/>
      <c r="Q26" s="65"/>
      <c r="R26" s="232"/>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229"/>
      <c r="E27" s="230"/>
      <c r="F27" s="231"/>
      <c r="G27" s="484"/>
      <c r="H27" s="112"/>
      <c r="I27" s="112"/>
      <c r="J27" s="112"/>
      <c r="K27" s="112"/>
      <c r="L27" s="112"/>
      <c r="M27" s="112"/>
      <c r="N27" s="112"/>
      <c r="O27" s="112"/>
      <c r="P27" s="112"/>
      <c r="Q27" s="65"/>
      <c r="R27" s="232"/>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229"/>
      <c r="E28" s="230"/>
      <c r="F28" s="231"/>
      <c r="G28" s="484"/>
      <c r="H28" s="112"/>
      <c r="I28" s="112"/>
      <c r="J28" s="112"/>
      <c r="K28" s="112"/>
      <c r="L28" s="112"/>
      <c r="M28" s="112"/>
      <c r="N28" s="112"/>
      <c r="O28" s="112"/>
      <c r="P28" s="112"/>
      <c r="Q28" s="65"/>
      <c r="R28" s="232"/>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229"/>
      <c r="E29" s="230"/>
      <c r="F29" s="231"/>
      <c r="G29" s="484"/>
      <c r="H29" s="112"/>
      <c r="I29" s="112"/>
      <c r="J29" s="112"/>
      <c r="K29" s="112"/>
      <c r="L29" s="112"/>
      <c r="M29" s="112"/>
      <c r="N29" s="112"/>
      <c r="O29" s="112"/>
      <c r="P29" s="112"/>
      <c r="Q29" s="65"/>
      <c r="R29" s="232"/>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ht="62.25" customHeight="1" x14ac:dyDescent="0.25">
      <c r="B35" s="15"/>
      <c r="C35" s="18"/>
      <c r="D35" s="234" t="s">
        <v>138</v>
      </c>
      <c r="E35" s="233" t="s">
        <v>90</v>
      </c>
      <c r="F35" s="231"/>
      <c r="G35" s="228" t="s">
        <v>468</v>
      </c>
      <c r="H35" s="83"/>
      <c r="I35" s="83"/>
      <c r="J35" s="83"/>
      <c r="K35" s="83"/>
      <c r="L35" s="83"/>
      <c r="M35" s="83"/>
      <c r="N35" s="83"/>
      <c r="O35" s="83"/>
      <c r="P35" s="83"/>
      <c r="Q35" s="84"/>
      <c r="R35" s="232"/>
      <c r="S35" s="235" t="str">
        <f>IF('3'!S13="","",'3'!S13)</f>
        <v/>
      </c>
      <c r="T35" s="235" t="str">
        <f>IF('3'!T13="","",'3'!T13)</f>
        <v/>
      </c>
      <c r="U35" s="235" t="str">
        <f>IF('3'!U13="","",'3'!U13)</f>
        <v/>
      </c>
      <c r="V35" s="235" t="str">
        <f>IF('3'!V13="","",'3'!V13)</f>
        <v/>
      </c>
      <c r="W35" s="235" t="str">
        <f>IF('3'!W13="","",'3'!W13)</f>
        <v/>
      </c>
      <c r="X35" s="235" t="str">
        <f>IF('3'!X13="","",'3'!X13)</f>
        <v/>
      </c>
      <c r="Y35" s="235" t="str">
        <f>IF('3'!Y13="","",'3'!Y13)</f>
        <v/>
      </c>
      <c r="Z35" s="235" t="str">
        <f>IF('3'!Z13="","",'3'!Z13)</f>
        <v/>
      </c>
      <c r="AA35" s="235" t="str">
        <f>IF('3'!AA13="","",'3'!AA13)</f>
        <v/>
      </c>
      <c r="AB35" s="235" t="str">
        <f>IF('3'!AB13="","",'3'!AB13)</f>
        <v/>
      </c>
      <c r="AC35" s="235" t="str">
        <f>IF('3'!AC13="","",'3'!AC13)</f>
        <v/>
      </c>
      <c r="AD35" s="235" t="str">
        <f>IF('3'!AD13="","",'3'!AD13)</f>
        <v/>
      </c>
      <c r="AE35" s="235" t="str">
        <f>IF('3'!AE13="","",'3'!AE13)</f>
        <v/>
      </c>
      <c r="AF35" s="235" t="str">
        <f>IF('3'!AF13="","",'3'!AF13)</f>
        <v/>
      </c>
      <c r="AG35" s="235" t="str">
        <f>IF('3'!AG13="","",'3'!AG13)</f>
        <v/>
      </c>
      <c r="AH35" s="235" t="str">
        <f>IF('3'!AH13="","",'3'!AH13)</f>
        <v/>
      </c>
      <c r="AI35" s="235" t="str">
        <f>IF('3'!AI13="","",'3'!AI13)</f>
        <v/>
      </c>
      <c r="AJ35" s="235" t="str">
        <f>IF('3'!AJ13="","",'3'!AJ13)</f>
        <v/>
      </c>
      <c r="AK35" s="235" t="str">
        <f>IF('3'!AK13="","",'3'!AK13)</f>
        <v/>
      </c>
      <c r="AL35" s="235" t="str">
        <f>IF('3'!AL13="","",'3'!AL13)</f>
        <v/>
      </c>
      <c r="AM35" s="236"/>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116" t="str">
        <f>IF('3'!S18="","",'3'!S18)</f>
        <v/>
      </c>
      <c r="T37" s="116" t="str">
        <f>IF('3'!T18="","",'3'!T18)</f>
        <v/>
      </c>
      <c r="U37" s="116" t="str">
        <f>IF('3'!U18="","",'3'!U18)</f>
        <v/>
      </c>
      <c r="V37" s="116" t="str">
        <f>IF('3'!V18="","",'3'!V18)</f>
        <v/>
      </c>
      <c r="W37" s="116" t="str">
        <f>IF('3'!W18="","",'3'!W18)</f>
        <v/>
      </c>
      <c r="X37" s="116" t="str">
        <f>IF('3'!X18="","",'3'!X18)</f>
        <v/>
      </c>
      <c r="Y37" s="116" t="str">
        <f>IF('3'!Y18="","",'3'!Y18)</f>
        <v/>
      </c>
      <c r="Z37" s="116" t="str">
        <f>IF('3'!Z18="","",'3'!Z18)</f>
        <v/>
      </c>
      <c r="AA37" s="116" t="str">
        <f>IF('3'!AA18="","",'3'!AA18)</f>
        <v/>
      </c>
      <c r="AB37" s="116" t="str">
        <f>IF('3'!AB18="","",'3'!AB18)</f>
        <v/>
      </c>
      <c r="AC37" s="116" t="str">
        <f>IF('3'!AC18="","",'3'!AC18)</f>
        <v/>
      </c>
      <c r="AD37" s="116" t="str">
        <f>IF('3'!AD18="","",'3'!AD18)</f>
        <v/>
      </c>
      <c r="AE37" s="116" t="str">
        <f>IF('3'!AE18="","",'3'!AE18)</f>
        <v/>
      </c>
      <c r="AF37" s="116" t="str">
        <f>IF('3'!AF18="","",'3'!AF18)</f>
        <v/>
      </c>
      <c r="AG37" s="116" t="str">
        <f>IF('3'!AG18="","",'3'!AG18)</f>
        <v/>
      </c>
      <c r="AH37" s="116" t="str">
        <f>IF('3'!AH18="","",'3'!AH18)</f>
        <v/>
      </c>
      <c r="AI37" s="116" t="str">
        <f>IF('3'!AI18="","",'3'!AI18)</f>
        <v/>
      </c>
      <c r="AJ37" s="116" t="str">
        <f>IF('3'!AJ18="","",'3'!AJ18)</f>
        <v/>
      </c>
      <c r="AK37" s="116" t="str">
        <f>IF('3'!AK18="","",'3'!AK18)</f>
        <v/>
      </c>
      <c r="AL37" s="116"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116" t="str">
        <f>IF('3'!S23="","",'3'!S23)</f>
        <v/>
      </c>
      <c r="T39" s="116" t="str">
        <f>IF('3'!T23="","",'3'!T23)</f>
        <v/>
      </c>
      <c r="U39" s="116" t="str">
        <f>IF('3'!U23="","",'3'!U23)</f>
        <v/>
      </c>
      <c r="V39" s="116" t="str">
        <f>IF('3'!V23="","",'3'!V23)</f>
        <v/>
      </c>
      <c r="W39" s="116" t="str">
        <f>IF('3'!W23="","",'3'!W23)</f>
        <v/>
      </c>
      <c r="X39" s="116" t="str">
        <f>IF('3'!X23="","",'3'!X23)</f>
        <v/>
      </c>
      <c r="Y39" s="116" t="str">
        <f>IF('3'!Y23="","",'3'!Y23)</f>
        <v/>
      </c>
      <c r="Z39" s="116" t="str">
        <f>IF('3'!Z23="","",'3'!Z23)</f>
        <v/>
      </c>
      <c r="AA39" s="116" t="str">
        <f>IF('3'!AA23="","",'3'!AA23)</f>
        <v/>
      </c>
      <c r="AB39" s="116" t="str">
        <f>IF('3'!AB23="","",'3'!AB23)</f>
        <v/>
      </c>
      <c r="AC39" s="116" t="str">
        <f>IF('3'!AC23="","",'3'!AC23)</f>
        <v/>
      </c>
      <c r="AD39" s="116" t="str">
        <f>IF('3'!AD23="","",'3'!AD23)</f>
        <v/>
      </c>
      <c r="AE39" s="116" t="str">
        <f>IF('3'!AE23="","",'3'!AE23)</f>
        <v/>
      </c>
      <c r="AF39" s="116" t="str">
        <f>IF('3'!AF23="","",'3'!AF23)</f>
        <v/>
      </c>
      <c r="AG39" s="116" t="str">
        <f>IF('3'!AG23="","",'3'!AG23)</f>
        <v/>
      </c>
      <c r="AH39" s="116" t="str">
        <f>IF('3'!AH23="","",'3'!AH23)</f>
        <v/>
      </c>
      <c r="AI39" s="116" t="str">
        <f>IF('3'!AI23="","",'3'!AI23)</f>
        <v/>
      </c>
      <c r="AJ39" s="116" t="str">
        <f>IF('3'!AJ23="","",'3'!AJ23)</f>
        <v/>
      </c>
      <c r="AK39" s="116" t="str">
        <f>IF('3'!AK23="","",'3'!AK23)</f>
        <v/>
      </c>
      <c r="AL39" s="116"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116" t="str">
        <f>IF('3'!S26="","",'3'!S26)</f>
        <v/>
      </c>
      <c r="T41" s="116" t="str">
        <f>IF('3'!T26="","",'3'!T26)</f>
        <v/>
      </c>
      <c r="U41" s="116" t="str">
        <f>IF('3'!U26="","",'3'!U26)</f>
        <v/>
      </c>
      <c r="V41" s="116" t="str">
        <f>IF('3'!V26="","",'3'!V26)</f>
        <v/>
      </c>
      <c r="W41" s="116" t="str">
        <f>IF('3'!W26="","",'3'!W26)</f>
        <v/>
      </c>
      <c r="X41" s="116" t="str">
        <f>IF('3'!X26="","",'3'!X26)</f>
        <v/>
      </c>
      <c r="Y41" s="116" t="str">
        <f>IF('3'!Y26="","",'3'!Y26)</f>
        <v/>
      </c>
      <c r="Z41" s="116" t="str">
        <f>IF('3'!Z26="","",'3'!Z26)</f>
        <v/>
      </c>
      <c r="AA41" s="116" t="str">
        <f>IF('3'!AA26="","",'3'!AA26)</f>
        <v/>
      </c>
      <c r="AB41" s="116" t="str">
        <f>IF('3'!AB26="","",'3'!AB26)</f>
        <v/>
      </c>
      <c r="AC41" s="116" t="str">
        <f>IF('3'!AC26="","",'3'!AC26)</f>
        <v/>
      </c>
      <c r="AD41" s="116" t="str">
        <f>IF('3'!AD26="","",'3'!AD26)</f>
        <v/>
      </c>
      <c r="AE41" s="116" t="str">
        <f>IF('3'!AE26="","",'3'!AE26)</f>
        <v/>
      </c>
      <c r="AF41" s="116" t="str">
        <f>IF('3'!AF26="","",'3'!AF26)</f>
        <v/>
      </c>
      <c r="AG41" s="116" t="str">
        <f>IF('3'!AG26="","",'3'!AG26)</f>
        <v/>
      </c>
      <c r="AH41" s="116" t="str">
        <f>IF('3'!AH26="","",'3'!AH26)</f>
        <v/>
      </c>
      <c r="AI41" s="116" t="str">
        <f>IF('3'!AI26="","",'3'!AI26)</f>
        <v/>
      </c>
      <c r="AJ41" s="116" t="str">
        <f>IF('3'!AJ26="","",'3'!AJ26)</f>
        <v/>
      </c>
      <c r="AK41" s="116" t="str">
        <f>IF('3'!AK26="","",'3'!AK26)</f>
        <v/>
      </c>
      <c r="AL41" s="116"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ht="27" customHeight="1" x14ac:dyDescent="0.25">
      <c r="B43" s="15"/>
      <c r="C43" s="18"/>
      <c r="D43" s="234" t="s">
        <v>216</v>
      </c>
      <c r="E43" s="233" t="s">
        <v>217</v>
      </c>
      <c r="F43" s="231"/>
      <c r="G43" s="228" t="s">
        <v>469</v>
      </c>
      <c r="H43" s="83"/>
      <c r="I43" s="83"/>
      <c r="J43" s="83"/>
      <c r="K43" s="83"/>
      <c r="L43" s="83"/>
      <c r="M43" s="83"/>
      <c r="N43" s="83"/>
      <c r="O43" s="83"/>
      <c r="P43" s="83"/>
      <c r="Q43" s="84"/>
      <c r="R43" s="232"/>
      <c r="S43" s="235" t="str">
        <f>IF('3'!S29="","",'3'!S29)</f>
        <v/>
      </c>
      <c r="T43" s="235" t="str">
        <f>IF('3'!T29="","",'3'!T29)</f>
        <v/>
      </c>
      <c r="U43" s="235" t="str">
        <f>IF('3'!U29="","",'3'!U29)</f>
        <v/>
      </c>
      <c r="V43" s="235" t="str">
        <f>IF('3'!V29="","",'3'!V29)</f>
        <v/>
      </c>
      <c r="W43" s="235" t="str">
        <f>IF('3'!W29="","",'3'!W29)</f>
        <v/>
      </c>
      <c r="X43" s="235" t="str">
        <f>IF('3'!X29="","",'3'!X29)</f>
        <v/>
      </c>
      <c r="Y43" s="235" t="str">
        <f>IF('3'!Y29="","",'3'!Y29)</f>
        <v/>
      </c>
      <c r="Z43" s="235" t="str">
        <f>IF('3'!Z29="","",'3'!Z29)</f>
        <v/>
      </c>
      <c r="AA43" s="235" t="str">
        <f>IF('3'!AA29="","",'3'!AA29)</f>
        <v/>
      </c>
      <c r="AB43" s="235" t="str">
        <f>IF('3'!AB29="","",'3'!AB29)</f>
        <v/>
      </c>
      <c r="AC43" s="235" t="str">
        <f>IF('3'!AC29="","",'3'!AC29)</f>
        <v/>
      </c>
      <c r="AD43" s="235" t="str">
        <f>IF('3'!AD29="","",'3'!AD29)</f>
        <v/>
      </c>
      <c r="AE43" s="235" t="str">
        <f>IF('3'!AE29="","",'3'!AE29)</f>
        <v/>
      </c>
      <c r="AF43" s="235" t="str">
        <f>IF('3'!AF29="","",'3'!AF29)</f>
        <v/>
      </c>
      <c r="AG43" s="235" t="str">
        <f>IF('3'!AG29="","",'3'!AG29)</f>
        <v/>
      </c>
      <c r="AH43" s="235" t="str">
        <f>IF('3'!AH29="","",'3'!AH29)</f>
        <v/>
      </c>
      <c r="AI43" s="235" t="str">
        <f>IF('3'!AI29="","",'3'!AI29)</f>
        <v/>
      </c>
      <c r="AJ43" s="235" t="str">
        <f>IF('3'!AJ29="","",'3'!AJ29)</f>
        <v/>
      </c>
      <c r="AK43" s="235" t="str">
        <f>IF('3'!AK29="","",'3'!AK29)</f>
        <v/>
      </c>
      <c r="AL43" s="235" t="str">
        <f>IF('3'!AL29="","",'3'!AL29)</f>
        <v/>
      </c>
      <c r="AM43" s="236"/>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116" t="str">
        <f>IF('3'!S33="","",'3'!S33)</f>
        <v/>
      </c>
      <c r="T45" s="116" t="str">
        <f>IF('3'!T33="","",'3'!T33)</f>
        <v/>
      </c>
      <c r="U45" s="116" t="str">
        <f>IF('3'!U33="","",'3'!U33)</f>
        <v/>
      </c>
      <c r="V45" s="116" t="str">
        <f>IF('3'!V33="","",'3'!V33)</f>
        <v/>
      </c>
      <c r="W45" s="116" t="str">
        <f>IF('3'!W33="","",'3'!W33)</f>
        <v/>
      </c>
      <c r="X45" s="116" t="str">
        <f>IF('3'!X33="","",'3'!X33)</f>
        <v/>
      </c>
      <c r="Y45" s="116" t="str">
        <f>IF('3'!Y33="","",'3'!Y33)</f>
        <v/>
      </c>
      <c r="Z45" s="116" t="str">
        <f>IF('3'!Z33="","",'3'!Z33)</f>
        <v/>
      </c>
      <c r="AA45" s="116" t="str">
        <f>IF('3'!AA33="","",'3'!AA33)</f>
        <v/>
      </c>
      <c r="AB45" s="116" t="str">
        <f>IF('3'!AB33="","",'3'!AB33)</f>
        <v/>
      </c>
      <c r="AC45" s="116" t="str">
        <f>IF('3'!AC33="","",'3'!AC33)</f>
        <v/>
      </c>
      <c r="AD45" s="116" t="str">
        <f>IF('3'!AD33="","",'3'!AD33)</f>
        <v/>
      </c>
      <c r="AE45" s="116" t="str">
        <f>IF('3'!AE33="","",'3'!AE33)</f>
        <v/>
      </c>
      <c r="AF45" s="116" t="str">
        <f>IF('3'!AF33="","",'3'!AF33)</f>
        <v/>
      </c>
      <c r="AG45" s="116" t="str">
        <f>IF('3'!AG33="","",'3'!AG33)</f>
        <v/>
      </c>
      <c r="AH45" s="116" t="str">
        <f>IF('3'!AH33="","",'3'!AH33)</f>
        <v/>
      </c>
      <c r="AI45" s="116" t="str">
        <f>IF('3'!AI33="","",'3'!AI33)</f>
        <v/>
      </c>
      <c r="AJ45" s="116" t="str">
        <f>IF('3'!AJ33="","",'3'!AJ33)</f>
        <v/>
      </c>
      <c r="AK45" s="116" t="str">
        <f>IF('3'!AK33="","",'3'!AK33)</f>
        <v/>
      </c>
      <c r="AL45" s="116"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14.25" customHeight="1" x14ac:dyDescent="0.2">
      <c r="B49" s="78"/>
      <c r="C49" s="113"/>
      <c r="D49" s="123" t="s">
        <v>222</v>
      </c>
      <c r="E49" s="132" t="s">
        <v>223</v>
      </c>
      <c r="F49" s="133"/>
      <c r="G49" s="133"/>
      <c r="H49" s="133"/>
      <c r="I49" s="133"/>
      <c r="J49" s="133"/>
      <c r="K49" s="133"/>
      <c r="L49" s="133"/>
      <c r="M49" s="133"/>
      <c r="N49" s="133"/>
      <c r="O49" s="133"/>
      <c r="P49" s="133"/>
      <c r="Q49" s="134"/>
      <c r="R49" s="134"/>
      <c r="S49" s="116" t="str">
        <f>IF('4'!S8="","",'4'!S8)</f>
        <v/>
      </c>
      <c r="T49" s="116" t="str">
        <f>IF('4'!T8="","",'4'!T8)</f>
        <v/>
      </c>
      <c r="U49" s="116" t="str">
        <f>IF('4'!U8="","",'4'!U8)</f>
        <v/>
      </c>
      <c r="V49" s="116" t="str">
        <f>IF('4'!V8="","",'4'!V8)</f>
        <v/>
      </c>
      <c r="W49" s="116" t="str">
        <f>IF('4'!W8="","",'4'!W8)</f>
        <v/>
      </c>
      <c r="X49" s="116" t="str">
        <f>IF('4'!X8="","",'4'!X8)</f>
        <v/>
      </c>
      <c r="Y49" s="116" t="str">
        <f>IF('4'!Y8="","",'4'!Y8)</f>
        <v/>
      </c>
      <c r="Z49" s="116" t="str">
        <f>IF('4'!Z8="","",'4'!Z8)</f>
        <v/>
      </c>
      <c r="AA49" s="116" t="str">
        <f>IF('4'!AA8="","",'4'!AA8)</f>
        <v/>
      </c>
      <c r="AB49" s="116" t="str">
        <f>IF('4'!AB8="","",'4'!AB8)</f>
        <v/>
      </c>
      <c r="AC49" s="116" t="str">
        <f>IF('4'!AC8="","",'4'!AC8)</f>
        <v/>
      </c>
      <c r="AD49" s="116" t="str">
        <f>IF('4'!AD8="","",'4'!AD8)</f>
        <v/>
      </c>
      <c r="AE49" s="116" t="str">
        <f>IF('4'!AE8="","",'4'!AE8)</f>
        <v/>
      </c>
      <c r="AF49" s="116" t="str">
        <f>IF('4'!AF8="","",'4'!AF8)</f>
        <v/>
      </c>
      <c r="AG49" s="116" t="str">
        <f>IF('4'!AG8="","",'4'!AG8)</f>
        <v/>
      </c>
      <c r="AH49" s="116" t="str">
        <f>IF('4'!AH8="","",'4'!AH8)</f>
        <v/>
      </c>
      <c r="AI49" s="116" t="str">
        <f>IF('4'!AI8="","",'4'!AI8)</f>
        <v/>
      </c>
      <c r="AJ49" s="116" t="str">
        <f>IF('4'!AJ8="","",'4'!AJ8)</f>
        <v/>
      </c>
      <c r="AK49" s="116" t="str">
        <f>IF('4'!AK8="","",'4'!AK8)</f>
        <v/>
      </c>
      <c r="AL49" s="116" t="str">
        <f>IF('4'!AL8="","",'4'!AL8)</f>
        <v/>
      </c>
      <c r="AM49" s="68"/>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116" t="str">
        <f>IF('4'!S11="","",'4'!S11)</f>
        <v/>
      </c>
      <c r="T51" s="116" t="str">
        <f>IF('4'!T11="","",'4'!T11)</f>
        <v/>
      </c>
      <c r="U51" s="116" t="str">
        <f>IF('4'!U11="","",'4'!U11)</f>
        <v/>
      </c>
      <c r="V51" s="116" t="str">
        <f>IF('4'!V11="","",'4'!V11)</f>
        <v/>
      </c>
      <c r="W51" s="116" t="str">
        <f>IF('4'!W11="","",'4'!W11)</f>
        <v/>
      </c>
      <c r="X51" s="116" t="str">
        <f>IF('4'!X11="","",'4'!X11)</f>
        <v/>
      </c>
      <c r="Y51" s="116" t="str">
        <f>IF('4'!Y11="","",'4'!Y11)</f>
        <v/>
      </c>
      <c r="Z51" s="116" t="str">
        <f>IF('4'!Z11="","",'4'!Z11)</f>
        <v/>
      </c>
      <c r="AA51" s="116" t="str">
        <f>IF('4'!AA11="","",'4'!AA11)</f>
        <v/>
      </c>
      <c r="AB51" s="116" t="str">
        <f>IF('4'!AB11="","",'4'!AB11)</f>
        <v/>
      </c>
      <c r="AC51" s="116" t="str">
        <f>IF('4'!AC11="","",'4'!AC11)</f>
        <v/>
      </c>
      <c r="AD51" s="116" t="str">
        <f>IF('4'!AD11="","",'4'!AD11)</f>
        <v/>
      </c>
      <c r="AE51" s="116" t="str">
        <f>IF('4'!AE11="","",'4'!AE11)</f>
        <v/>
      </c>
      <c r="AF51" s="116" t="str">
        <f>IF('4'!AF11="","",'4'!AF11)</f>
        <v/>
      </c>
      <c r="AG51" s="116" t="str">
        <f>IF('4'!AG11="","",'4'!AG11)</f>
        <v/>
      </c>
      <c r="AH51" s="116" t="str">
        <f>IF('4'!AH11="","",'4'!AH11)</f>
        <v/>
      </c>
      <c r="AI51" s="116" t="str">
        <f>IF('4'!AI11="","",'4'!AI11)</f>
        <v/>
      </c>
      <c r="AJ51" s="116" t="str">
        <f>IF('4'!AJ11="","",'4'!AJ11)</f>
        <v/>
      </c>
      <c r="AK51" s="116" t="str">
        <f>IF('4'!AK11="","",'4'!AK11)</f>
        <v/>
      </c>
      <c r="AL51" s="116"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4.25" customHeight="1" x14ac:dyDescent="0.2">
      <c r="B53" s="78"/>
      <c r="C53" s="113"/>
      <c r="D53" s="123" t="s">
        <v>225</v>
      </c>
      <c r="E53" s="132" t="s">
        <v>227</v>
      </c>
      <c r="F53" s="133"/>
      <c r="G53" s="133"/>
      <c r="H53" s="133"/>
      <c r="I53" s="133"/>
      <c r="J53" s="133"/>
      <c r="K53" s="133"/>
      <c r="L53" s="133"/>
      <c r="M53" s="133"/>
      <c r="N53" s="133"/>
      <c r="O53" s="133"/>
      <c r="P53" s="133"/>
      <c r="Q53" s="134"/>
      <c r="R53" s="134"/>
      <c r="S53" s="116" t="str">
        <f>IF('4'!S14="","",'4'!S14)</f>
        <v/>
      </c>
      <c r="T53" s="116" t="str">
        <f>IF('4'!T14="","",'4'!T14)</f>
        <v/>
      </c>
      <c r="U53" s="116" t="str">
        <f>IF('4'!U14="","",'4'!U14)</f>
        <v/>
      </c>
      <c r="V53" s="116" t="str">
        <f>IF('4'!V14="","",'4'!V14)</f>
        <v/>
      </c>
      <c r="W53" s="116" t="str">
        <f>IF('4'!W14="","",'4'!W14)</f>
        <v/>
      </c>
      <c r="X53" s="116" t="str">
        <f>IF('4'!X14="","",'4'!X14)</f>
        <v/>
      </c>
      <c r="Y53" s="116" t="str">
        <f>IF('4'!Y14="","",'4'!Y14)</f>
        <v/>
      </c>
      <c r="Z53" s="116" t="str">
        <f>IF('4'!Z14="","",'4'!Z14)</f>
        <v/>
      </c>
      <c r="AA53" s="116" t="str">
        <f>IF('4'!AA14="","",'4'!AA14)</f>
        <v/>
      </c>
      <c r="AB53" s="116" t="str">
        <f>IF('4'!AB14="","",'4'!AB14)</f>
        <v/>
      </c>
      <c r="AC53" s="116" t="str">
        <f>IF('4'!AC14="","",'4'!AC14)</f>
        <v/>
      </c>
      <c r="AD53" s="116" t="str">
        <f>IF('4'!AD14="","",'4'!AD14)</f>
        <v/>
      </c>
      <c r="AE53" s="116" t="str">
        <f>IF('4'!AE14="","",'4'!AE14)</f>
        <v/>
      </c>
      <c r="AF53" s="116" t="str">
        <f>IF('4'!AF14="","",'4'!AF14)</f>
        <v/>
      </c>
      <c r="AG53" s="116" t="str">
        <f>IF('4'!AG14="","",'4'!AG14)</f>
        <v/>
      </c>
      <c r="AH53" s="116" t="str">
        <f>IF('4'!AH14="","",'4'!AH14)</f>
        <v/>
      </c>
      <c r="AI53" s="116" t="str">
        <f>IF('4'!AI14="","",'4'!AI14)</f>
        <v/>
      </c>
      <c r="AJ53" s="116" t="str">
        <f>IF('4'!AJ14="","",'4'!AJ14)</f>
        <v/>
      </c>
      <c r="AK53" s="116" t="str">
        <f>IF('4'!AK14="","",'4'!AK14)</f>
        <v/>
      </c>
      <c r="AL53" s="116" t="str">
        <f>IF('4'!AL14="","",'4'!AL14)</f>
        <v/>
      </c>
      <c r="AM53" s="68"/>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116" t="str">
        <f>IF('4'!S17="","",'4'!S17)</f>
        <v/>
      </c>
      <c r="T55" s="116" t="str">
        <f>IF('4'!T17="","",'4'!T17)</f>
        <v/>
      </c>
      <c r="U55" s="116" t="str">
        <f>IF('4'!U17="","",'4'!U17)</f>
        <v/>
      </c>
      <c r="V55" s="116" t="str">
        <f>IF('4'!V17="","",'4'!V17)</f>
        <v/>
      </c>
      <c r="W55" s="116" t="str">
        <f>IF('4'!W17="","",'4'!W17)</f>
        <v/>
      </c>
      <c r="X55" s="116" t="str">
        <f>IF('4'!X17="","",'4'!X17)</f>
        <v/>
      </c>
      <c r="Y55" s="116" t="str">
        <f>IF('4'!Y17="","",'4'!Y17)</f>
        <v/>
      </c>
      <c r="Z55" s="116" t="str">
        <f>IF('4'!Z17="","",'4'!Z17)</f>
        <v/>
      </c>
      <c r="AA55" s="116" t="str">
        <f>IF('4'!AA17="","",'4'!AA17)</f>
        <v/>
      </c>
      <c r="AB55" s="116" t="str">
        <f>IF('4'!AB17="","",'4'!AB17)</f>
        <v/>
      </c>
      <c r="AC55" s="116" t="str">
        <f>IF('4'!AC17="","",'4'!AC17)</f>
        <v/>
      </c>
      <c r="AD55" s="116" t="str">
        <f>IF('4'!AD17="","",'4'!AD17)</f>
        <v/>
      </c>
      <c r="AE55" s="116" t="str">
        <f>IF('4'!AE17="","",'4'!AE17)</f>
        <v/>
      </c>
      <c r="AF55" s="116" t="str">
        <f>IF('4'!AF17="","",'4'!AF17)</f>
        <v/>
      </c>
      <c r="AG55" s="116" t="str">
        <f>IF('4'!AG17="","",'4'!AG17)</f>
        <v/>
      </c>
      <c r="AH55" s="116" t="str">
        <f>IF('4'!AH17="","",'4'!AH17)</f>
        <v/>
      </c>
      <c r="AI55" s="116" t="str">
        <f>IF('4'!AI17="","",'4'!AI17)</f>
        <v/>
      </c>
      <c r="AJ55" s="116" t="str">
        <f>IF('4'!AJ17="","",'4'!AJ17)</f>
        <v/>
      </c>
      <c r="AK55" s="116" t="str">
        <f>IF('4'!AK17="","",'4'!AK17)</f>
        <v/>
      </c>
      <c r="AL55" s="116"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116" t="str">
        <f>IF('4'!S20="","",'4'!S20)</f>
        <v/>
      </c>
      <c r="T57" s="116" t="str">
        <f>IF('4'!T20="","",'4'!T20)</f>
        <v/>
      </c>
      <c r="U57" s="116" t="str">
        <f>IF('4'!U20="","",'4'!U20)</f>
        <v/>
      </c>
      <c r="V57" s="116" t="str">
        <f>IF('4'!V20="","",'4'!V20)</f>
        <v/>
      </c>
      <c r="W57" s="116" t="str">
        <f>IF('4'!W20="","",'4'!W20)</f>
        <v/>
      </c>
      <c r="X57" s="116" t="str">
        <f>IF('4'!X20="","",'4'!X20)</f>
        <v/>
      </c>
      <c r="Y57" s="116" t="str">
        <f>IF('4'!Y20="","",'4'!Y20)</f>
        <v/>
      </c>
      <c r="Z57" s="116" t="str">
        <f>IF('4'!Z20="","",'4'!Z20)</f>
        <v/>
      </c>
      <c r="AA57" s="116" t="str">
        <f>IF('4'!AA20="","",'4'!AA20)</f>
        <v/>
      </c>
      <c r="AB57" s="116" t="str">
        <f>IF('4'!AB20="","",'4'!AB20)</f>
        <v/>
      </c>
      <c r="AC57" s="116" t="str">
        <f>IF('4'!AC20="","",'4'!AC20)</f>
        <v/>
      </c>
      <c r="AD57" s="116" t="str">
        <f>IF('4'!AD20="","",'4'!AD20)</f>
        <v/>
      </c>
      <c r="AE57" s="116" t="str">
        <f>IF('4'!AE20="","",'4'!AE20)</f>
        <v/>
      </c>
      <c r="AF57" s="116" t="str">
        <f>IF('4'!AF20="","",'4'!AF20)</f>
        <v/>
      </c>
      <c r="AG57" s="116" t="str">
        <f>IF('4'!AG20="","",'4'!AG20)</f>
        <v/>
      </c>
      <c r="AH57" s="116" t="str">
        <f>IF('4'!AH20="","",'4'!AH20)</f>
        <v/>
      </c>
      <c r="AI57" s="116" t="str">
        <f>IF('4'!AI20="","",'4'!AI20)</f>
        <v/>
      </c>
      <c r="AJ57" s="116" t="str">
        <f>IF('4'!AJ20="","",'4'!AJ20)</f>
        <v/>
      </c>
      <c r="AK57" s="116" t="str">
        <f>IF('4'!AK20="","",'4'!AK20)</f>
        <v/>
      </c>
      <c r="AL57" s="116"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116" t="str">
        <f>IF('5'!S12="","",'5'!S12)</f>
        <v/>
      </c>
      <c r="T62" s="167" t="str">
        <f>IF('5'!T12="","",'5'!T12)</f>
        <v/>
      </c>
      <c r="U62" s="167" t="str">
        <f>IF('5'!U12="","",'5'!U12)</f>
        <v/>
      </c>
      <c r="V62" s="167" t="str">
        <f>IF('5'!V12="","",'5'!V12)</f>
        <v/>
      </c>
      <c r="W62" s="167" t="str">
        <f>IF('5'!W12="","",'5'!W12)</f>
        <v/>
      </c>
      <c r="X62" s="167" t="str">
        <f>IF('5'!X12="","",'5'!X12)</f>
        <v/>
      </c>
      <c r="Y62" s="167" t="str">
        <f>IF('5'!Y12="","",'5'!Y12)</f>
        <v/>
      </c>
      <c r="Z62" s="167" t="str">
        <f>IF('5'!Z12="","",'5'!Z12)</f>
        <v/>
      </c>
      <c r="AA62" s="167" t="str">
        <f>IF('5'!AA12="","",'5'!AA12)</f>
        <v/>
      </c>
      <c r="AB62" s="167" t="str">
        <f>IF('5'!AB12="","",'5'!AB12)</f>
        <v/>
      </c>
      <c r="AC62" s="167" t="str">
        <f>IF('5'!AC12="","",'5'!AC12)</f>
        <v/>
      </c>
      <c r="AD62" s="167" t="str">
        <f>IF('5'!AD12="","",'5'!AD12)</f>
        <v/>
      </c>
      <c r="AE62" s="167" t="str">
        <f>IF('5'!AE12="","",'5'!AE12)</f>
        <v/>
      </c>
      <c r="AF62" s="167" t="str">
        <f>IF('5'!AF12="","",'5'!AF12)</f>
        <v/>
      </c>
      <c r="AG62" s="167" t="str">
        <f>IF('5'!AG12="","",'5'!AG12)</f>
        <v/>
      </c>
      <c r="AH62" s="167" t="str">
        <f>IF('5'!AH12="","",'5'!AH12)</f>
        <v/>
      </c>
      <c r="AI62" s="167" t="str">
        <f>IF('5'!AI12="","",'5'!AI12)</f>
        <v/>
      </c>
      <c r="AJ62" s="167" t="str">
        <f>IF('5'!AJ12="","",'5'!AJ12)</f>
        <v/>
      </c>
      <c r="AK62" s="167" t="str">
        <f>IF('5'!AK12="","",'5'!AK12)</f>
        <v/>
      </c>
      <c r="AL62" s="167"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116" t="str">
        <f>IF('5'!S13="","",'5'!S13)</f>
        <v/>
      </c>
      <c r="T63" s="167" t="str">
        <f>IF('5'!T13="","",'5'!T13)</f>
        <v/>
      </c>
      <c r="U63" s="167" t="str">
        <f>IF('5'!U13="","",'5'!U13)</f>
        <v/>
      </c>
      <c r="V63" s="167" t="str">
        <f>IF('5'!V13="","",'5'!V13)</f>
        <v/>
      </c>
      <c r="W63" s="167" t="str">
        <f>IF('5'!W13="","",'5'!W13)</f>
        <v/>
      </c>
      <c r="X63" s="167" t="str">
        <f>IF('5'!X13="","",'5'!X13)</f>
        <v/>
      </c>
      <c r="Y63" s="167" t="str">
        <f>IF('5'!Y13="","",'5'!Y13)</f>
        <v/>
      </c>
      <c r="Z63" s="167" t="str">
        <f>IF('5'!Z13="","",'5'!Z13)</f>
        <v/>
      </c>
      <c r="AA63" s="167" t="str">
        <f>IF('5'!AA13="","",'5'!AA13)</f>
        <v/>
      </c>
      <c r="AB63" s="167" t="str">
        <f>IF('5'!AB13="","",'5'!AB13)</f>
        <v/>
      </c>
      <c r="AC63" s="167" t="str">
        <f>IF('5'!AC13="","",'5'!AC13)</f>
        <v/>
      </c>
      <c r="AD63" s="167" t="str">
        <f>IF('5'!AD13="","",'5'!AD13)</f>
        <v/>
      </c>
      <c r="AE63" s="167" t="str">
        <f>IF('5'!AE13="","",'5'!AE13)</f>
        <v/>
      </c>
      <c r="AF63" s="167" t="str">
        <f>IF('5'!AF13="","",'5'!AF13)</f>
        <v/>
      </c>
      <c r="AG63" s="167" t="str">
        <f>IF('5'!AG13="","",'5'!AG13)</f>
        <v/>
      </c>
      <c r="AH63" s="167" t="str">
        <f>IF('5'!AH13="","",'5'!AH13)</f>
        <v/>
      </c>
      <c r="AI63" s="167" t="str">
        <f>IF('5'!AI13="","",'5'!AI13)</f>
        <v/>
      </c>
      <c r="AJ63" s="167" t="str">
        <f>IF('5'!AJ13="","",'5'!AJ13)</f>
        <v/>
      </c>
      <c r="AK63" s="167" t="str">
        <f>IF('5'!AK13="","",'5'!AK13)</f>
        <v/>
      </c>
      <c r="AL63" s="167"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116" t="str">
        <f>IF('5'!S14="","",'5'!S14)</f>
        <v/>
      </c>
      <c r="T64" s="167" t="str">
        <f>IF('5'!T14="","",'5'!T14)</f>
        <v/>
      </c>
      <c r="U64" s="167" t="str">
        <f>IF('5'!U14="","",'5'!U14)</f>
        <v/>
      </c>
      <c r="V64" s="167" t="str">
        <f>IF('5'!V14="","",'5'!V14)</f>
        <v/>
      </c>
      <c r="W64" s="167" t="str">
        <f>IF('5'!W14="","",'5'!W14)</f>
        <v/>
      </c>
      <c r="X64" s="167" t="str">
        <f>IF('5'!X14="","",'5'!X14)</f>
        <v/>
      </c>
      <c r="Y64" s="167" t="str">
        <f>IF('5'!Y14="","",'5'!Y14)</f>
        <v/>
      </c>
      <c r="Z64" s="167" t="str">
        <f>IF('5'!Z14="","",'5'!Z14)</f>
        <v/>
      </c>
      <c r="AA64" s="167" t="str">
        <f>IF('5'!AA14="","",'5'!AA14)</f>
        <v/>
      </c>
      <c r="AB64" s="167" t="str">
        <f>IF('5'!AB14="","",'5'!AB14)</f>
        <v/>
      </c>
      <c r="AC64" s="167" t="str">
        <f>IF('5'!AC14="","",'5'!AC14)</f>
        <v/>
      </c>
      <c r="AD64" s="167" t="str">
        <f>IF('5'!AD14="","",'5'!AD14)</f>
        <v/>
      </c>
      <c r="AE64" s="167" t="str">
        <f>IF('5'!AE14="","",'5'!AE14)</f>
        <v/>
      </c>
      <c r="AF64" s="167" t="str">
        <f>IF('5'!AF14="","",'5'!AF14)</f>
        <v/>
      </c>
      <c r="AG64" s="167" t="str">
        <f>IF('5'!AG14="","",'5'!AG14)</f>
        <v/>
      </c>
      <c r="AH64" s="167" t="str">
        <f>IF('5'!AH14="","",'5'!AH14)</f>
        <v/>
      </c>
      <c r="AI64" s="167" t="str">
        <f>IF('5'!AI14="","",'5'!AI14)</f>
        <v/>
      </c>
      <c r="AJ64" s="167" t="str">
        <f>IF('5'!AJ14="","",'5'!AJ14)</f>
        <v/>
      </c>
      <c r="AK64" s="167" t="str">
        <f>IF('5'!AK14="","",'5'!AK14)</f>
        <v/>
      </c>
      <c r="AL64" s="167"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116" t="str">
        <f>IF('5'!S15="","",'5'!S15)</f>
        <v/>
      </c>
      <c r="T65" s="167" t="str">
        <f>IF('5'!T15="","",'5'!T15)</f>
        <v/>
      </c>
      <c r="U65" s="167" t="str">
        <f>IF('5'!U15="","",'5'!U15)</f>
        <v/>
      </c>
      <c r="V65" s="167" t="str">
        <f>IF('5'!V15="","",'5'!V15)</f>
        <v/>
      </c>
      <c r="W65" s="167" t="str">
        <f>IF('5'!W15="","",'5'!W15)</f>
        <v/>
      </c>
      <c r="X65" s="167" t="str">
        <f>IF('5'!X15="","",'5'!X15)</f>
        <v/>
      </c>
      <c r="Y65" s="167" t="str">
        <f>IF('5'!Y15="","",'5'!Y15)</f>
        <v/>
      </c>
      <c r="Z65" s="167" t="str">
        <f>IF('5'!Z15="","",'5'!Z15)</f>
        <v/>
      </c>
      <c r="AA65" s="167" t="str">
        <f>IF('5'!AA15="","",'5'!AA15)</f>
        <v/>
      </c>
      <c r="AB65" s="167" t="str">
        <f>IF('5'!AB15="","",'5'!AB15)</f>
        <v/>
      </c>
      <c r="AC65" s="167" t="str">
        <f>IF('5'!AC15="","",'5'!AC15)</f>
        <v/>
      </c>
      <c r="AD65" s="167" t="str">
        <f>IF('5'!AD15="","",'5'!AD15)</f>
        <v/>
      </c>
      <c r="AE65" s="167" t="str">
        <f>IF('5'!AE15="","",'5'!AE15)</f>
        <v/>
      </c>
      <c r="AF65" s="167" t="str">
        <f>IF('5'!AF15="","",'5'!AF15)</f>
        <v/>
      </c>
      <c r="AG65" s="167" t="str">
        <f>IF('5'!AG15="","",'5'!AG15)</f>
        <v/>
      </c>
      <c r="AH65" s="167" t="str">
        <f>IF('5'!AH15="","",'5'!AH15)</f>
        <v/>
      </c>
      <c r="AI65" s="167" t="str">
        <f>IF('5'!AI15="","",'5'!AI15)</f>
        <v/>
      </c>
      <c r="AJ65" s="167" t="str">
        <f>IF('5'!AJ15="","",'5'!AJ15)</f>
        <v/>
      </c>
      <c r="AK65" s="167" t="str">
        <f>IF('5'!AK15="","",'5'!AK15)</f>
        <v/>
      </c>
      <c r="AL65" s="167"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116" t="str">
        <f>IF('5'!S16="","",'5'!S16)</f>
        <v/>
      </c>
      <c r="T66" s="167" t="str">
        <f>IF('5'!T16="","",'5'!T16)</f>
        <v/>
      </c>
      <c r="U66" s="167" t="str">
        <f>IF('5'!U16="","",'5'!U16)</f>
        <v/>
      </c>
      <c r="V66" s="167" t="str">
        <f>IF('5'!V16="","",'5'!V16)</f>
        <v/>
      </c>
      <c r="W66" s="167" t="str">
        <f>IF('5'!W16="","",'5'!W16)</f>
        <v/>
      </c>
      <c r="X66" s="167" t="str">
        <f>IF('5'!X16="","",'5'!X16)</f>
        <v/>
      </c>
      <c r="Y66" s="167" t="str">
        <f>IF('5'!Y16="","",'5'!Y16)</f>
        <v/>
      </c>
      <c r="Z66" s="167" t="str">
        <f>IF('5'!Z16="","",'5'!Z16)</f>
        <v/>
      </c>
      <c r="AA66" s="167" t="str">
        <f>IF('5'!AA16="","",'5'!AA16)</f>
        <v/>
      </c>
      <c r="AB66" s="167" t="str">
        <f>IF('5'!AB16="","",'5'!AB16)</f>
        <v/>
      </c>
      <c r="AC66" s="167" t="str">
        <f>IF('5'!AC16="","",'5'!AC16)</f>
        <v/>
      </c>
      <c r="AD66" s="167" t="str">
        <f>IF('5'!AD16="","",'5'!AD16)</f>
        <v/>
      </c>
      <c r="AE66" s="167" t="str">
        <f>IF('5'!AE16="","",'5'!AE16)</f>
        <v/>
      </c>
      <c r="AF66" s="167" t="str">
        <f>IF('5'!AF16="","",'5'!AF16)</f>
        <v/>
      </c>
      <c r="AG66" s="167" t="str">
        <f>IF('5'!AG16="","",'5'!AG16)</f>
        <v/>
      </c>
      <c r="AH66" s="167" t="str">
        <f>IF('5'!AH16="","",'5'!AH16)</f>
        <v/>
      </c>
      <c r="AI66" s="167" t="str">
        <f>IF('5'!AI16="","",'5'!AI16)</f>
        <v/>
      </c>
      <c r="AJ66" s="167" t="str">
        <f>IF('5'!AJ16="","",'5'!AJ16)</f>
        <v/>
      </c>
      <c r="AK66" s="167" t="str">
        <f>IF('5'!AK16="","",'5'!AK16)</f>
        <v/>
      </c>
      <c r="AL66" s="167"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116" t="str">
        <f>IF('5'!S17="","",'5'!S17)</f>
        <v/>
      </c>
      <c r="T67" s="167" t="str">
        <f>IF('5'!T17="","",'5'!T17)</f>
        <v/>
      </c>
      <c r="U67" s="167" t="str">
        <f>IF('5'!U17="","",'5'!U17)</f>
        <v/>
      </c>
      <c r="V67" s="167" t="str">
        <f>IF('5'!V17="","",'5'!V17)</f>
        <v/>
      </c>
      <c r="W67" s="167" t="str">
        <f>IF('5'!W17="","",'5'!W17)</f>
        <v/>
      </c>
      <c r="X67" s="167" t="str">
        <f>IF('5'!X17="","",'5'!X17)</f>
        <v/>
      </c>
      <c r="Y67" s="167" t="str">
        <f>IF('5'!Y17="","",'5'!Y17)</f>
        <v/>
      </c>
      <c r="Z67" s="167" t="str">
        <f>IF('5'!Z17="","",'5'!Z17)</f>
        <v/>
      </c>
      <c r="AA67" s="167" t="str">
        <f>IF('5'!AA17="","",'5'!AA17)</f>
        <v/>
      </c>
      <c r="AB67" s="167" t="str">
        <f>IF('5'!AB17="","",'5'!AB17)</f>
        <v/>
      </c>
      <c r="AC67" s="167" t="str">
        <f>IF('5'!AC17="","",'5'!AC17)</f>
        <v/>
      </c>
      <c r="AD67" s="167" t="str">
        <f>IF('5'!AD17="","",'5'!AD17)</f>
        <v/>
      </c>
      <c r="AE67" s="167" t="str">
        <f>IF('5'!AE17="","",'5'!AE17)</f>
        <v/>
      </c>
      <c r="AF67" s="167" t="str">
        <f>IF('5'!AF17="","",'5'!AF17)</f>
        <v/>
      </c>
      <c r="AG67" s="167" t="str">
        <f>IF('5'!AG17="","",'5'!AG17)</f>
        <v/>
      </c>
      <c r="AH67" s="167" t="str">
        <f>IF('5'!AH17="","",'5'!AH17)</f>
        <v/>
      </c>
      <c r="AI67" s="167" t="str">
        <f>IF('5'!AI17="","",'5'!AI17)</f>
        <v/>
      </c>
      <c r="AJ67" s="167" t="str">
        <f>IF('5'!AJ17="","",'5'!AJ17)</f>
        <v/>
      </c>
      <c r="AK67" s="167" t="str">
        <f>IF('5'!AK17="","",'5'!AK17)</f>
        <v/>
      </c>
      <c r="AL67" s="167"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15" customHeight="1" x14ac:dyDescent="0.25">
      <c r="B69" s="15"/>
      <c r="C69" s="18"/>
      <c r="D69" s="121">
        <v>6</v>
      </c>
      <c r="E69" s="115" t="s">
        <v>429</v>
      </c>
      <c r="F69" s="88"/>
      <c r="G69" s="88"/>
      <c r="H69" s="88"/>
      <c r="I69" s="88"/>
      <c r="J69" s="88"/>
      <c r="K69" s="88"/>
      <c r="L69" s="88"/>
      <c r="M69" s="88"/>
      <c r="N69" s="88"/>
      <c r="O69" s="88"/>
      <c r="P69" s="88"/>
      <c r="Q69" s="66"/>
      <c r="R69" s="88"/>
      <c r="S69" s="88"/>
      <c r="T69" s="88"/>
      <c r="U69" s="88"/>
      <c r="V69" s="88"/>
      <c r="W69" s="88"/>
      <c r="X69" s="88"/>
      <c r="Y69" s="88"/>
      <c r="Z69" s="88"/>
      <c r="AA69" s="88"/>
      <c r="AB69" s="88"/>
      <c r="AC69" s="88"/>
      <c r="AD69" s="88"/>
      <c r="AE69" s="88"/>
      <c r="AF69" s="88"/>
      <c r="AG69" s="88"/>
      <c r="AH69" s="88"/>
      <c r="AI69" s="88"/>
      <c r="AJ69" s="88"/>
      <c r="AK69" s="88"/>
      <c r="AL69" s="88"/>
      <c r="AM69" s="17"/>
    </row>
    <row r="70" spans="2:39" s="3" customFormat="1" ht="2.4500000000000002" customHeight="1" x14ac:dyDescent="0.25">
      <c r="B70" s="15"/>
      <c r="C70" s="31"/>
      <c r="D70" s="71"/>
      <c r="E70" s="31"/>
      <c r="F70" s="31"/>
      <c r="G70" s="31"/>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3" customFormat="1" ht="14.1" customHeight="1" x14ac:dyDescent="0.25">
      <c r="B71" s="15"/>
      <c r="C71" s="18"/>
      <c r="D71" s="123" t="s">
        <v>253</v>
      </c>
      <c r="E71" s="132" t="s">
        <v>430</v>
      </c>
      <c r="F71" s="133"/>
      <c r="G71" s="133"/>
      <c r="H71" s="133"/>
      <c r="I71" s="133"/>
      <c r="J71" s="133"/>
      <c r="K71" s="133"/>
      <c r="L71" s="133"/>
      <c r="M71" s="133"/>
      <c r="N71" s="133"/>
      <c r="O71" s="133"/>
      <c r="P71" s="133"/>
      <c r="Q71" s="134"/>
      <c r="R71" s="134"/>
      <c r="S71" s="116" t="str">
        <f>IF('6'!S8="","",'6'!S8)</f>
        <v/>
      </c>
      <c r="T71" s="116" t="str">
        <f>IF('6'!T8="","",'6'!T8)</f>
        <v/>
      </c>
      <c r="U71" s="116" t="str">
        <f>IF('6'!U8="","",'6'!U8)</f>
        <v/>
      </c>
      <c r="V71" s="116" t="str">
        <f>IF('6'!V8="","",'6'!V8)</f>
        <v/>
      </c>
      <c r="W71" s="116" t="str">
        <f>IF('6'!W8="","",'6'!W8)</f>
        <v/>
      </c>
      <c r="X71" s="116" t="str">
        <f>IF('6'!X8="","",'6'!X8)</f>
        <v/>
      </c>
      <c r="Y71" s="116" t="str">
        <f>IF('6'!Y8="","",'6'!Y8)</f>
        <v/>
      </c>
      <c r="Z71" s="116" t="str">
        <f>IF('6'!Z8="","",'6'!Z8)</f>
        <v/>
      </c>
      <c r="AA71" s="116" t="str">
        <f>IF('6'!AA8="","",'6'!AA8)</f>
        <v/>
      </c>
      <c r="AB71" s="116" t="str">
        <f>IF('6'!AB8="","",'6'!AB8)</f>
        <v/>
      </c>
      <c r="AC71" s="116" t="str">
        <f>IF('6'!AC8="","",'6'!AC8)</f>
        <v/>
      </c>
      <c r="AD71" s="116" t="str">
        <f>IF('6'!AD8="","",'6'!AD8)</f>
        <v/>
      </c>
      <c r="AE71" s="116" t="str">
        <f>IF('6'!AE8="","",'6'!AE8)</f>
        <v/>
      </c>
      <c r="AF71" s="116" t="str">
        <f>IF('6'!AF8="","",'6'!AF8)</f>
        <v/>
      </c>
      <c r="AG71" s="116" t="str">
        <f>IF('6'!AG8="","",'6'!AG8)</f>
        <v/>
      </c>
      <c r="AH71" s="116" t="str">
        <f>IF('6'!AH8="","",'6'!AH8)</f>
        <v/>
      </c>
      <c r="AI71" s="116" t="str">
        <f>IF('6'!AI8="","",'6'!AI8)</f>
        <v/>
      </c>
      <c r="AJ71" s="116" t="str">
        <f>IF('6'!AJ8="","",'6'!AJ8)</f>
        <v/>
      </c>
      <c r="AK71" s="116" t="str">
        <f>IF('6'!AK8="","",'6'!AK8)</f>
        <v/>
      </c>
      <c r="AL71" s="116" t="str">
        <f>IF('6'!AL8="","",'6'!AL8)</f>
        <v/>
      </c>
      <c r="AM71" s="68"/>
    </row>
    <row r="72" spans="2:39" s="3" customFormat="1" ht="2.4500000000000002" customHeight="1" x14ac:dyDescent="0.25">
      <c r="B72" s="15"/>
      <c r="C72" s="31"/>
      <c r="D72" s="124"/>
      <c r="E72" s="19"/>
      <c r="F72" s="31"/>
      <c r="G72" s="31"/>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3" customFormat="1" ht="14.1" customHeight="1" x14ac:dyDescent="0.25">
      <c r="B73" s="15"/>
      <c r="C73" s="18"/>
      <c r="D73" s="123" t="s">
        <v>254</v>
      </c>
      <c r="E73" s="132" t="s">
        <v>431</v>
      </c>
      <c r="F73" s="133"/>
      <c r="G73" s="133"/>
      <c r="H73" s="133"/>
      <c r="I73" s="133"/>
      <c r="J73" s="133"/>
      <c r="K73" s="133"/>
      <c r="L73" s="133"/>
      <c r="M73" s="133"/>
      <c r="N73" s="133"/>
      <c r="O73" s="133"/>
      <c r="P73" s="133"/>
      <c r="Q73" s="134"/>
      <c r="R73" s="134"/>
      <c r="S73" s="116" t="str">
        <f>IF('6'!S13="","",'6'!S13)</f>
        <v/>
      </c>
      <c r="T73" s="116" t="str">
        <f>IF('6'!T13="","",'6'!T13)</f>
        <v/>
      </c>
      <c r="U73" s="116" t="str">
        <f>IF('6'!U13="","",'6'!U13)</f>
        <v/>
      </c>
      <c r="V73" s="116" t="str">
        <f>IF('6'!V13="","",'6'!V13)</f>
        <v/>
      </c>
      <c r="W73" s="116" t="str">
        <f>IF('6'!W13="","",'6'!W13)</f>
        <v/>
      </c>
      <c r="X73" s="116" t="str">
        <f>IF('6'!X13="","",'6'!X13)</f>
        <v/>
      </c>
      <c r="Y73" s="116" t="str">
        <f>IF('6'!Y13="","",'6'!Y13)</f>
        <v/>
      </c>
      <c r="Z73" s="116" t="str">
        <f>IF('6'!Z13="","",'6'!Z13)</f>
        <v/>
      </c>
      <c r="AA73" s="116" t="str">
        <f>IF('6'!AA13="","",'6'!AA13)</f>
        <v/>
      </c>
      <c r="AB73" s="116" t="str">
        <f>IF('6'!AB13="","",'6'!AB13)</f>
        <v/>
      </c>
      <c r="AC73" s="116" t="str">
        <f>IF('6'!AC13="","",'6'!AC13)</f>
        <v/>
      </c>
      <c r="AD73" s="116" t="str">
        <f>IF('6'!AD13="","",'6'!AD13)</f>
        <v/>
      </c>
      <c r="AE73" s="116" t="str">
        <f>IF('6'!AE13="","",'6'!AE13)</f>
        <v/>
      </c>
      <c r="AF73" s="116" t="str">
        <f>IF('6'!AF13="","",'6'!AF13)</f>
        <v/>
      </c>
      <c r="AG73" s="116" t="str">
        <f>IF('6'!AG13="","",'6'!AG13)</f>
        <v/>
      </c>
      <c r="AH73" s="116" t="str">
        <f>IF('6'!AH13="","",'6'!AH13)</f>
        <v/>
      </c>
      <c r="AI73" s="116" t="str">
        <f>IF('6'!AI13="","",'6'!AI13)</f>
        <v/>
      </c>
      <c r="AJ73" s="116" t="str">
        <f>IF('6'!AJ13="","",'6'!AJ13)</f>
        <v/>
      </c>
      <c r="AK73" s="116" t="str">
        <f>IF('6'!AK13="","",'6'!AK13)</f>
        <v/>
      </c>
      <c r="AL73" s="116" t="str">
        <f>IF('6'!AL13="","",'6'!AL13)</f>
        <v/>
      </c>
      <c r="AM73" s="68"/>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3" customFormat="1" ht="18.75" customHeight="1" x14ac:dyDescent="0.25">
      <c r="B75" s="15"/>
      <c r="C75" s="18"/>
      <c r="D75" s="123" t="s">
        <v>256</v>
      </c>
      <c r="E75" s="117" t="s">
        <v>279</v>
      </c>
      <c r="F75" s="112"/>
      <c r="G75" s="112"/>
      <c r="H75" s="112"/>
      <c r="I75" s="112"/>
      <c r="J75" s="112"/>
      <c r="K75" s="112"/>
      <c r="L75" s="112"/>
      <c r="M75" s="112"/>
      <c r="N75" s="112"/>
      <c r="O75" s="112"/>
      <c r="P75" s="112"/>
      <c r="Q75" s="65"/>
      <c r="R75" s="65"/>
      <c r="S75" s="139" t="str">
        <f>IF('6'!S18="","",'6'!S18)</f>
        <v/>
      </c>
      <c r="T75" s="139" t="str">
        <f>IF('6'!T18="","",'6'!T18)</f>
        <v/>
      </c>
      <c r="U75" s="139" t="str">
        <f>IF('6'!U18="","",'6'!U18)</f>
        <v/>
      </c>
      <c r="V75" s="139" t="str">
        <f>IF('6'!V18="","",'6'!V18)</f>
        <v/>
      </c>
      <c r="W75" s="139" t="str">
        <f>IF('6'!W18="","",'6'!W18)</f>
        <v/>
      </c>
      <c r="X75" s="139" t="str">
        <f>IF('6'!X18="","",'6'!X18)</f>
        <v/>
      </c>
      <c r="Y75" s="139" t="str">
        <f>IF('6'!Y18="","",'6'!Y18)</f>
        <v/>
      </c>
      <c r="Z75" s="139" t="str">
        <f>IF('6'!Z18="","",'6'!Z18)</f>
        <v/>
      </c>
      <c r="AA75" s="139" t="str">
        <f>IF('6'!AA18="","",'6'!AA18)</f>
        <v/>
      </c>
      <c r="AB75" s="139" t="str">
        <f>IF('6'!AB18="","",'6'!AB18)</f>
        <v/>
      </c>
      <c r="AC75" s="139" t="str">
        <f>IF('6'!AC18="","",'6'!AC18)</f>
        <v/>
      </c>
      <c r="AD75" s="139" t="str">
        <f>IF('6'!AD18="","",'6'!AD18)</f>
        <v/>
      </c>
      <c r="AE75" s="139" t="str">
        <f>IF('6'!AE18="","",'6'!AE18)</f>
        <v/>
      </c>
      <c r="AF75" s="139" t="str">
        <f>IF('6'!AF18="","",'6'!AF18)</f>
        <v/>
      </c>
      <c r="AG75" s="139" t="str">
        <f>IF('6'!AG18="","",'6'!AG18)</f>
        <v/>
      </c>
      <c r="AH75" s="139" t="str">
        <f>IF('6'!AH18="","",'6'!AH18)</f>
        <v/>
      </c>
      <c r="AI75" s="139" t="str">
        <f>IF('6'!AI18="","",'6'!AI18)</f>
        <v/>
      </c>
      <c r="AJ75" s="139" t="str">
        <f>IF('6'!AJ18="","",'6'!AJ18)</f>
        <v/>
      </c>
      <c r="AK75" s="139" t="str">
        <f>IF('6'!AK18="","",'6'!AK18)</f>
        <v/>
      </c>
      <c r="AL75" s="139" t="str">
        <f>IF('6'!AL18="","",'6'!AL18)</f>
        <v/>
      </c>
      <c r="AM75" s="17"/>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3" customFormat="1" ht="58.5" customHeight="1" x14ac:dyDescent="0.25">
      <c r="B77" s="15"/>
      <c r="C77" s="18"/>
      <c r="D77" s="234" t="s">
        <v>258</v>
      </c>
      <c r="E77" s="233" t="s">
        <v>257</v>
      </c>
      <c r="F77" s="231"/>
      <c r="G77" s="228" t="s">
        <v>470</v>
      </c>
      <c r="H77" s="83"/>
      <c r="I77" s="83"/>
      <c r="J77" s="83"/>
      <c r="K77" s="83"/>
      <c r="L77" s="83"/>
      <c r="M77" s="83"/>
      <c r="N77" s="83"/>
      <c r="O77" s="83"/>
      <c r="P77" s="83"/>
      <c r="Q77" s="84"/>
      <c r="R77" s="232"/>
      <c r="S77" s="235" t="str">
        <f>IF('6'!S21="","",'6'!S21)</f>
        <v/>
      </c>
      <c r="T77" s="235" t="str">
        <f>IF('6'!T21="","",'6'!T21)</f>
        <v/>
      </c>
      <c r="U77" s="235" t="str">
        <f>IF('6'!U21="","",'6'!U21)</f>
        <v/>
      </c>
      <c r="V77" s="235" t="str">
        <f>IF('6'!V21="","",'6'!V21)</f>
        <v/>
      </c>
      <c r="W77" s="235" t="str">
        <f>IF('6'!W21="","",'6'!W21)</f>
        <v/>
      </c>
      <c r="X77" s="235" t="str">
        <f>IF('6'!X21="","",'6'!X21)</f>
        <v/>
      </c>
      <c r="Y77" s="235" t="str">
        <f>IF('6'!Y21="","",'6'!Y21)</f>
        <v/>
      </c>
      <c r="Z77" s="235" t="str">
        <f>IF('6'!Z21="","",'6'!Z21)</f>
        <v/>
      </c>
      <c r="AA77" s="235" t="str">
        <f>IF('6'!AA21="","",'6'!AA21)</f>
        <v/>
      </c>
      <c r="AB77" s="235" t="str">
        <f>IF('6'!AB21="","",'6'!AB21)</f>
        <v/>
      </c>
      <c r="AC77" s="235" t="str">
        <f>IF('6'!AC21="","",'6'!AC21)</f>
        <v/>
      </c>
      <c r="AD77" s="235" t="str">
        <f>IF('6'!AD21="","",'6'!AD21)</f>
        <v/>
      </c>
      <c r="AE77" s="235" t="str">
        <f>IF('6'!AE21="","",'6'!AE21)</f>
        <v/>
      </c>
      <c r="AF77" s="235" t="str">
        <f>IF('6'!AF21="","",'6'!AF21)</f>
        <v/>
      </c>
      <c r="AG77" s="235" t="str">
        <f>IF('6'!AG21="","",'6'!AG21)</f>
        <v/>
      </c>
      <c r="AH77" s="235" t="str">
        <f>IF('6'!AH21="","",'6'!AH21)</f>
        <v/>
      </c>
      <c r="AI77" s="235" t="str">
        <f>IF('6'!AI21="","",'6'!AI21)</f>
        <v/>
      </c>
      <c r="AJ77" s="235" t="str">
        <f>IF('6'!AJ21="","",'6'!AJ21)</f>
        <v/>
      </c>
      <c r="AK77" s="235" t="str">
        <f>IF('6'!AK21="","",'6'!AK21)</f>
        <v/>
      </c>
      <c r="AL77" s="235" t="str">
        <f>IF('6'!AL21="","",'6'!AL21)</f>
        <v/>
      </c>
      <c r="AM77" s="236"/>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3" customFormat="1" ht="114.75" customHeight="1" x14ac:dyDescent="0.25">
      <c r="B79" s="15"/>
      <c r="C79" s="18"/>
      <c r="D79" s="234" t="s">
        <v>261</v>
      </c>
      <c r="E79" s="233" t="s">
        <v>432</v>
      </c>
      <c r="F79" s="231"/>
      <c r="G79" s="228" t="s">
        <v>471</v>
      </c>
      <c r="H79" s="83"/>
      <c r="I79" s="83"/>
      <c r="J79" s="83"/>
      <c r="K79" s="83"/>
      <c r="L79" s="83"/>
      <c r="M79" s="83"/>
      <c r="N79" s="83"/>
      <c r="O79" s="83"/>
      <c r="P79" s="83"/>
      <c r="Q79" s="84"/>
      <c r="R79" s="232"/>
      <c r="S79" s="235" t="str">
        <f>IF('6'!S24="","",'6'!S24)</f>
        <v/>
      </c>
      <c r="T79" s="235" t="str">
        <f>IF('6'!T24="","",'6'!T24)</f>
        <v/>
      </c>
      <c r="U79" s="235" t="str">
        <f>IF('6'!U24="","",'6'!U24)</f>
        <v/>
      </c>
      <c r="V79" s="235" t="str">
        <f>IF('6'!V24="","",'6'!V24)</f>
        <v/>
      </c>
      <c r="W79" s="235" t="str">
        <f>IF('6'!W24="","",'6'!W24)</f>
        <v/>
      </c>
      <c r="X79" s="235" t="str">
        <f>IF('6'!X24="","",'6'!X24)</f>
        <v/>
      </c>
      <c r="Y79" s="235" t="str">
        <f>IF('6'!Y24="","",'6'!Y24)</f>
        <v/>
      </c>
      <c r="Z79" s="235" t="str">
        <f>IF('6'!Z24="","",'6'!Z24)</f>
        <v/>
      </c>
      <c r="AA79" s="235" t="str">
        <f>IF('6'!AA24="","",'6'!AA24)</f>
        <v/>
      </c>
      <c r="AB79" s="235" t="str">
        <f>IF('6'!AB24="","",'6'!AB24)</f>
        <v/>
      </c>
      <c r="AC79" s="235" t="str">
        <f>IF('6'!AC24="","",'6'!AC24)</f>
        <v/>
      </c>
      <c r="AD79" s="235" t="str">
        <f>IF('6'!AD24="","",'6'!AD24)</f>
        <v/>
      </c>
      <c r="AE79" s="235" t="str">
        <f>IF('6'!AE24="","",'6'!AE24)</f>
        <v/>
      </c>
      <c r="AF79" s="235" t="str">
        <f>IF('6'!AF24="","",'6'!AF24)</f>
        <v/>
      </c>
      <c r="AG79" s="235" t="str">
        <f>IF('6'!AG24="","",'6'!AG24)</f>
        <v/>
      </c>
      <c r="AH79" s="235" t="str">
        <f>IF('6'!AH24="","",'6'!AH24)</f>
        <v/>
      </c>
      <c r="AI79" s="235" t="str">
        <f>IF('6'!AI24="","",'6'!AI24)</f>
        <v/>
      </c>
      <c r="AJ79" s="235" t="str">
        <f>IF('6'!AJ24="","",'6'!AJ24)</f>
        <v/>
      </c>
      <c r="AK79" s="235" t="str">
        <f>IF('6'!AK24="","",'6'!AK24)</f>
        <v/>
      </c>
      <c r="AL79" s="235" t="str">
        <f>IF('6'!AL24="","",'6'!AL24)</f>
        <v/>
      </c>
      <c r="AM79" s="236"/>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ht="15" customHeight="1" x14ac:dyDescent="0.25">
      <c r="B81" s="15"/>
      <c r="C81" s="18"/>
      <c r="D81" s="121">
        <v>7</v>
      </c>
      <c r="E81" s="115" t="s">
        <v>263</v>
      </c>
      <c r="F81" s="88"/>
      <c r="G81" s="88"/>
      <c r="H81" s="88"/>
      <c r="I81" s="88"/>
      <c r="J81" s="88"/>
      <c r="K81" s="88"/>
      <c r="L81" s="88"/>
      <c r="M81" s="88"/>
      <c r="N81" s="88"/>
      <c r="O81" s="88"/>
      <c r="P81" s="88"/>
      <c r="Q81" s="66"/>
      <c r="R81" s="88"/>
      <c r="S81" s="88"/>
      <c r="T81" s="88"/>
      <c r="U81" s="88"/>
      <c r="V81" s="88"/>
      <c r="W81" s="88"/>
      <c r="X81" s="88"/>
      <c r="Y81" s="88"/>
      <c r="Z81" s="88"/>
      <c r="AA81" s="88"/>
      <c r="AB81" s="88"/>
      <c r="AC81" s="88"/>
      <c r="AD81" s="88"/>
      <c r="AE81" s="88"/>
      <c r="AF81" s="88"/>
      <c r="AG81" s="88"/>
      <c r="AH81" s="88"/>
      <c r="AI81" s="88"/>
      <c r="AJ81" s="88"/>
      <c r="AK81" s="88"/>
      <c r="AL81" s="88"/>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x14ac:dyDescent="0.25">
      <c r="B83" s="15"/>
      <c r="C83" s="18"/>
      <c r="D83" s="143" t="s">
        <v>264</v>
      </c>
      <c r="E83" s="144" t="s">
        <v>262</v>
      </c>
      <c r="F83" s="112"/>
      <c r="G83" s="112"/>
      <c r="H83" s="112"/>
      <c r="I83" s="112"/>
      <c r="J83" s="112"/>
      <c r="K83" s="112"/>
      <c r="L83" s="112"/>
      <c r="M83" s="112"/>
      <c r="N83" s="112"/>
      <c r="O83" s="112"/>
      <c r="P83" s="112"/>
      <c r="Q83" s="65"/>
      <c r="R83" s="65"/>
      <c r="S83" s="139" t="str">
        <f>IF('7'!S10="","",'7'!S10)</f>
        <v/>
      </c>
      <c r="T83" s="139" t="str">
        <f>IF('7'!T10="","",'7'!T10)</f>
        <v/>
      </c>
      <c r="U83" s="139" t="str">
        <f>IF('7'!U10="","",'7'!U10)</f>
        <v/>
      </c>
      <c r="V83" s="139" t="str">
        <f>IF('7'!V10="","",'7'!V10)</f>
        <v/>
      </c>
      <c r="W83" s="139" t="str">
        <f>IF('7'!W10="","",'7'!W10)</f>
        <v/>
      </c>
      <c r="X83" s="139" t="str">
        <f>IF('7'!X10="","",'7'!X10)</f>
        <v/>
      </c>
      <c r="Y83" s="139" t="str">
        <f>IF('7'!Y10="","",'7'!Y10)</f>
        <v/>
      </c>
      <c r="Z83" s="139" t="str">
        <f>IF('7'!Z10="","",'7'!Z10)</f>
        <v/>
      </c>
      <c r="AA83" s="139" t="str">
        <f>IF('7'!AA10="","",'7'!AA10)</f>
        <v/>
      </c>
      <c r="AB83" s="139" t="str">
        <f>IF('7'!AB10="","",'7'!AB10)</f>
        <v/>
      </c>
      <c r="AC83" s="139" t="str">
        <f>IF('7'!AC10="","",'7'!AC10)</f>
        <v/>
      </c>
      <c r="AD83" s="139" t="str">
        <f>IF('7'!AD10="","",'7'!AD10)</f>
        <v/>
      </c>
      <c r="AE83" s="139" t="str">
        <f>IF('7'!AE10="","",'7'!AE10)</f>
        <v/>
      </c>
      <c r="AF83" s="139" t="str">
        <f>IF('7'!AF10="","",'7'!AF10)</f>
        <v/>
      </c>
      <c r="AG83" s="139" t="str">
        <f>IF('7'!AG10="","",'7'!AG10)</f>
        <v/>
      </c>
      <c r="AH83" s="139" t="str">
        <f>IF('7'!AH10="","",'7'!AH10)</f>
        <v/>
      </c>
      <c r="AI83" s="139" t="str">
        <f>IF('7'!AI10="","",'7'!AI10)</f>
        <v/>
      </c>
      <c r="AJ83" s="139" t="str">
        <f>IF('7'!AJ10="","",'7'!AJ10)</f>
        <v/>
      </c>
      <c r="AK83" s="139" t="str">
        <f>IF('7'!AK10="","",'7'!AK10)</f>
        <v/>
      </c>
      <c r="AL83" s="139"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116" t="str">
        <f>IF('7'!S15="","",'7'!S15)</f>
        <v/>
      </c>
      <c r="T85" s="116" t="str">
        <f>IF('7'!T15="","",'7'!T15)</f>
        <v/>
      </c>
      <c r="U85" s="116" t="str">
        <f>IF('7'!U15="","",'7'!U15)</f>
        <v/>
      </c>
      <c r="V85" s="116" t="str">
        <f>IF('7'!V15="","",'7'!V15)</f>
        <v/>
      </c>
      <c r="W85" s="116" t="str">
        <f>IF('7'!W15="","",'7'!W15)</f>
        <v/>
      </c>
      <c r="X85" s="116" t="str">
        <f>IF('7'!X15="","",'7'!X15)</f>
        <v/>
      </c>
      <c r="Y85" s="116" t="str">
        <f>IF('7'!Y15="","",'7'!Y15)</f>
        <v/>
      </c>
      <c r="Z85" s="116" t="str">
        <f>IF('7'!Z15="","",'7'!Z15)</f>
        <v/>
      </c>
      <c r="AA85" s="116" t="str">
        <f>IF('7'!AA15="","",'7'!AA15)</f>
        <v/>
      </c>
      <c r="AB85" s="116" t="str">
        <f>IF('7'!AB15="","",'7'!AB15)</f>
        <v/>
      </c>
      <c r="AC85" s="116" t="str">
        <f>IF('7'!AC15="","",'7'!AC15)</f>
        <v/>
      </c>
      <c r="AD85" s="116" t="str">
        <f>IF('7'!AD15="","",'7'!AD15)</f>
        <v/>
      </c>
      <c r="AE85" s="116" t="str">
        <f>IF('7'!AE15="","",'7'!AE15)</f>
        <v/>
      </c>
      <c r="AF85" s="116" t="str">
        <f>IF('7'!AF15="","",'7'!AF15)</f>
        <v/>
      </c>
      <c r="AG85" s="116" t="str">
        <f>IF('7'!AG15="","",'7'!AG15)</f>
        <v/>
      </c>
      <c r="AH85" s="116" t="str">
        <f>IF('7'!AH15="","",'7'!AH15)</f>
        <v/>
      </c>
      <c r="AI85" s="116" t="str">
        <f>IF('7'!AI15="","",'7'!AI15)</f>
        <v/>
      </c>
      <c r="AJ85" s="116" t="str">
        <f>IF('7'!AJ15="","",'7'!AJ15)</f>
        <v/>
      </c>
      <c r="AK85" s="116" t="str">
        <f>IF('7'!AK15="","",'7'!AK15)</f>
        <v/>
      </c>
      <c r="AL85" s="116" t="str">
        <f>IF('7'!AL15="","",'7'!AL15)</f>
        <v/>
      </c>
      <c r="AM85" s="68"/>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116" t="str">
        <f>IF('7'!S19="","",'7'!S19)</f>
        <v/>
      </c>
      <c r="T87" s="116" t="str">
        <f>IF('7'!T19="","",'7'!T19)</f>
        <v/>
      </c>
      <c r="U87" s="116" t="str">
        <f>IF('7'!U19="","",'7'!U19)</f>
        <v/>
      </c>
      <c r="V87" s="116" t="str">
        <f>IF('7'!V19="","",'7'!V19)</f>
        <v/>
      </c>
      <c r="W87" s="116" t="str">
        <f>IF('7'!W19="","",'7'!W19)</f>
        <v/>
      </c>
      <c r="X87" s="116" t="str">
        <f>IF('7'!X19="","",'7'!X19)</f>
        <v/>
      </c>
      <c r="Y87" s="116" t="str">
        <f>IF('7'!Y19="","",'7'!Y19)</f>
        <v/>
      </c>
      <c r="Z87" s="116" t="str">
        <f>IF('7'!Z19="","",'7'!Z19)</f>
        <v/>
      </c>
      <c r="AA87" s="116" t="str">
        <f>IF('7'!AA19="","",'7'!AA19)</f>
        <v/>
      </c>
      <c r="AB87" s="116" t="str">
        <f>IF('7'!AB19="","",'7'!AB19)</f>
        <v/>
      </c>
      <c r="AC87" s="116" t="str">
        <f>IF('7'!AC19="","",'7'!AC19)</f>
        <v/>
      </c>
      <c r="AD87" s="116" t="str">
        <f>IF('7'!AD19="","",'7'!AD19)</f>
        <v/>
      </c>
      <c r="AE87" s="116" t="str">
        <f>IF('7'!AE19="","",'7'!AE19)</f>
        <v/>
      </c>
      <c r="AF87" s="116" t="str">
        <f>IF('7'!AF19="","",'7'!AF19)</f>
        <v/>
      </c>
      <c r="AG87" s="116" t="str">
        <f>IF('7'!AG19="","",'7'!AG19)</f>
        <v/>
      </c>
      <c r="AH87" s="116" t="str">
        <f>IF('7'!AH19="","",'7'!AH19)</f>
        <v/>
      </c>
      <c r="AI87" s="116" t="str">
        <f>IF('7'!AI19="","",'7'!AI19)</f>
        <v/>
      </c>
      <c r="AJ87" s="116" t="str">
        <f>IF('7'!AJ19="","",'7'!AJ19)</f>
        <v/>
      </c>
      <c r="AK87" s="116" t="str">
        <f>IF('7'!AK19="","",'7'!AK19)</f>
        <v/>
      </c>
      <c r="AL87" s="116" t="str">
        <f>IF('7'!AL19="","",'7'!AL19)</f>
        <v/>
      </c>
      <c r="AM87" s="68"/>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116" t="str">
        <f>IF('7'!S28="","",'7'!S28)</f>
        <v/>
      </c>
      <c r="T89" s="116" t="str">
        <f>IF('7'!T28="","",'7'!T28)</f>
        <v/>
      </c>
      <c r="U89" s="116" t="str">
        <f>IF('7'!U28="","",'7'!U28)</f>
        <v/>
      </c>
      <c r="V89" s="116" t="str">
        <f>IF('7'!V28="","",'7'!V28)</f>
        <v/>
      </c>
      <c r="W89" s="116" t="str">
        <f>IF('7'!W28="","",'7'!W28)</f>
        <v/>
      </c>
      <c r="X89" s="116" t="str">
        <f>IF('7'!X28="","",'7'!X28)</f>
        <v/>
      </c>
      <c r="Y89" s="116" t="str">
        <f>IF('7'!Y28="","",'7'!Y28)</f>
        <v/>
      </c>
      <c r="Z89" s="116" t="str">
        <f>IF('7'!Z28="","",'7'!Z28)</f>
        <v/>
      </c>
      <c r="AA89" s="116" t="str">
        <f>IF('7'!AA28="","",'7'!AA28)</f>
        <v/>
      </c>
      <c r="AB89" s="116" t="str">
        <f>IF('7'!AB28="","",'7'!AB28)</f>
        <v/>
      </c>
      <c r="AC89" s="116" t="str">
        <f>IF('7'!AC28="","",'7'!AC28)</f>
        <v/>
      </c>
      <c r="AD89" s="116" t="str">
        <f>IF('7'!AD28="","",'7'!AD28)</f>
        <v/>
      </c>
      <c r="AE89" s="116" t="str">
        <f>IF('7'!AE28="","",'7'!AE28)</f>
        <v/>
      </c>
      <c r="AF89" s="116" t="str">
        <f>IF('7'!AF28="","",'7'!AF28)</f>
        <v/>
      </c>
      <c r="AG89" s="116" t="str">
        <f>IF('7'!AG28="","",'7'!AG28)</f>
        <v/>
      </c>
      <c r="AH89" s="116" t="str">
        <f>IF('7'!AH28="","",'7'!AH28)</f>
        <v/>
      </c>
      <c r="AI89" s="116" t="str">
        <f>IF('7'!AI28="","",'7'!AI28)</f>
        <v/>
      </c>
      <c r="AJ89" s="116" t="str">
        <f>IF('7'!AJ28="","",'7'!AJ28)</f>
        <v/>
      </c>
      <c r="AK89" s="116" t="str">
        <f>IF('7'!AK28="","",'7'!AK28)</f>
        <v/>
      </c>
      <c r="AL89" s="116" t="str">
        <f>IF('7'!AL28="","",'7'!AL28)</f>
        <v/>
      </c>
      <c r="AM89" s="68"/>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116" t="str">
        <f>IF('7'!S33="","",'7'!S33)</f>
        <v/>
      </c>
      <c r="T91" s="116" t="str">
        <f>IF('7'!T33="","",'7'!T33)</f>
        <v/>
      </c>
      <c r="U91" s="116" t="str">
        <f>IF('7'!U33="","",'7'!U33)</f>
        <v/>
      </c>
      <c r="V91" s="116" t="str">
        <f>IF('7'!V33="","",'7'!V33)</f>
        <v/>
      </c>
      <c r="W91" s="116" t="str">
        <f>IF('7'!W33="","",'7'!W33)</f>
        <v/>
      </c>
      <c r="X91" s="116" t="str">
        <f>IF('7'!X33="","",'7'!X33)</f>
        <v/>
      </c>
      <c r="Y91" s="116" t="str">
        <f>IF('7'!Y33="","",'7'!Y33)</f>
        <v/>
      </c>
      <c r="Z91" s="116" t="str">
        <f>IF('7'!Z33="","",'7'!Z33)</f>
        <v/>
      </c>
      <c r="AA91" s="116" t="str">
        <f>IF('7'!AA33="","",'7'!AA33)</f>
        <v/>
      </c>
      <c r="AB91" s="116" t="str">
        <f>IF('7'!AB33="","",'7'!AB33)</f>
        <v/>
      </c>
      <c r="AC91" s="116" t="str">
        <f>IF('7'!AC33="","",'7'!AC33)</f>
        <v/>
      </c>
      <c r="AD91" s="116" t="str">
        <f>IF('7'!AD33="","",'7'!AD33)</f>
        <v/>
      </c>
      <c r="AE91" s="116" t="str">
        <f>IF('7'!AE33="","",'7'!AE33)</f>
        <v/>
      </c>
      <c r="AF91" s="116" t="str">
        <f>IF('7'!AF33="","",'7'!AF33)</f>
        <v/>
      </c>
      <c r="AG91" s="116" t="str">
        <f>IF('7'!AG33="","",'7'!AG33)</f>
        <v/>
      </c>
      <c r="AH91" s="116" t="str">
        <f>IF('7'!AH33="","",'7'!AH33)</f>
        <v/>
      </c>
      <c r="AI91" s="116" t="str">
        <f>IF('7'!AI33="","",'7'!AI33)</f>
        <v/>
      </c>
      <c r="AJ91" s="116" t="str">
        <f>IF('7'!AJ33="","",'7'!AJ33)</f>
        <v/>
      </c>
      <c r="AK91" s="116" t="str">
        <f>IF('7'!AK33="","",'7'!AK33)</f>
        <v/>
      </c>
      <c r="AL91" s="116" t="str">
        <f>IF('7'!AL33="","",'7'!AL33)</f>
        <v/>
      </c>
      <c r="AM91" s="68"/>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116" t="str">
        <f>IF('7'!S38="","",'7'!S38)</f>
        <v/>
      </c>
      <c r="T93" s="116" t="str">
        <f>IF('7'!T38="","",'7'!T38)</f>
        <v/>
      </c>
      <c r="U93" s="116" t="str">
        <f>IF('7'!U38="","",'7'!U38)</f>
        <v/>
      </c>
      <c r="V93" s="116" t="str">
        <f>IF('7'!V38="","",'7'!V38)</f>
        <v/>
      </c>
      <c r="W93" s="116" t="str">
        <f>IF('7'!W38="","",'7'!W38)</f>
        <v/>
      </c>
      <c r="X93" s="116" t="str">
        <f>IF('7'!X38="","",'7'!X38)</f>
        <v/>
      </c>
      <c r="Y93" s="116" t="str">
        <f>IF('7'!Y38="","",'7'!Y38)</f>
        <v/>
      </c>
      <c r="Z93" s="116" t="str">
        <f>IF('7'!Z38="","",'7'!Z38)</f>
        <v/>
      </c>
      <c r="AA93" s="116" t="str">
        <f>IF('7'!AA38="","",'7'!AA38)</f>
        <v/>
      </c>
      <c r="AB93" s="116" t="str">
        <f>IF('7'!AB38="","",'7'!AB38)</f>
        <v/>
      </c>
      <c r="AC93" s="116" t="str">
        <f>IF('7'!AC38="","",'7'!AC38)</f>
        <v/>
      </c>
      <c r="AD93" s="116" t="str">
        <f>IF('7'!AD38="","",'7'!AD38)</f>
        <v/>
      </c>
      <c r="AE93" s="116" t="str">
        <f>IF('7'!AE38="","",'7'!AE38)</f>
        <v/>
      </c>
      <c r="AF93" s="116" t="str">
        <f>IF('7'!AF38="","",'7'!AF38)</f>
        <v/>
      </c>
      <c r="AG93" s="116" t="str">
        <f>IF('7'!AG38="","",'7'!AG38)</f>
        <v/>
      </c>
      <c r="AH93" s="116" t="str">
        <f>IF('7'!AH38="","",'7'!AH38)</f>
        <v/>
      </c>
      <c r="AI93" s="116" t="str">
        <f>IF('7'!AI38="","",'7'!AI38)</f>
        <v/>
      </c>
      <c r="AJ93" s="116" t="str">
        <f>IF('7'!AJ38="","",'7'!AJ38)</f>
        <v/>
      </c>
      <c r="AK93" s="116" t="str">
        <f>IF('7'!AK38="","",'7'!AK38)</f>
        <v/>
      </c>
      <c r="AL93" s="116" t="str">
        <f>IF('7'!AL38="","",'7'!AL38)</f>
        <v/>
      </c>
      <c r="AM93" s="68"/>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116" t="str">
        <f>IF('7'!S39="","",'7'!S39)</f>
        <v/>
      </c>
      <c r="T94" s="116" t="str">
        <f>IF('7'!T39="","",'7'!T39)</f>
        <v/>
      </c>
      <c r="U94" s="116" t="str">
        <f>IF('7'!U39="","",'7'!U39)</f>
        <v/>
      </c>
      <c r="V94" s="116" t="str">
        <f>IF('7'!V39="","",'7'!V39)</f>
        <v/>
      </c>
      <c r="W94" s="116" t="str">
        <f>IF('7'!W39="","",'7'!W39)</f>
        <v/>
      </c>
      <c r="X94" s="116" t="str">
        <f>IF('7'!X39="","",'7'!X39)</f>
        <v/>
      </c>
      <c r="Y94" s="116" t="str">
        <f>IF('7'!Y39="","",'7'!Y39)</f>
        <v/>
      </c>
      <c r="Z94" s="116" t="str">
        <f>IF('7'!Z39="","",'7'!Z39)</f>
        <v/>
      </c>
      <c r="AA94" s="116" t="str">
        <f>IF('7'!AA39="","",'7'!AA39)</f>
        <v/>
      </c>
      <c r="AB94" s="116" t="str">
        <f>IF('7'!AB39="","",'7'!AB39)</f>
        <v/>
      </c>
      <c r="AC94" s="116" t="str">
        <f>IF('7'!AC39="","",'7'!AC39)</f>
        <v/>
      </c>
      <c r="AD94" s="116" t="str">
        <f>IF('7'!AD39="","",'7'!AD39)</f>
        <v/>
      </c>
      <c r="AE94" s="116" t="str">
        <f>IF('7'!AE39="","",'7'!AE39)</f>
        <v/>
      </c>
      <c r="AF94" s="116" t="str">
        <f>IF('7'!AF39="","",'7'!AF39)</f>
        <v/>
      </c>
      <c r="AG94" s="116" t="str">
        <f>IF('7'!AG39="","",'7'!AG39)</f>
        <v/>
      </c>
      <c r="AH94" s="116" t="str">
        <f>IF('7'!AH39="","",'7'!AH39)</f>
        <v/>
      </c>
      <c r="AI94" s="116" t="str">
        <f>IF('7'!AI39="","",'7'!AI39)</f>
        <v/>
      </c>
      <c r="AJ94" s="116" t="str">
        <f>IF('7'!AJ39="","",'7'!AJ39)</f>
        <v/>
      </c>
      <c r="AK94" s="116" t="str">
        <f>IF('7'!AK39="","",'7'!AK39)</f>
        <v/>
      </c>
      <c r="AL94" s="116" t="str">
        <f>IF('7'!AL39="","",'7'!AL39)</f>
        <v/>
      </c>
      <c r="AM94" s="68"/>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116" t="str">
        <f>IF('7'!S47="","",'7'!S47)</f>
        <v/>
      </c>
      <c r="T96" s="116" t="str">
        <f>IF('7'!T47="","",'7'!T47)</f>
        <v/>
      </c>
      <c r="U96" s="116" t="str">
        <f>IF('7'!U47="","",'7'!U47)</f>
        <v/>
      </c>
      <c r="V96" s="116" t="str">
        <f>IF('7'!V47="","",'7'!V47)</f>
        <v/>
      </c>
      <c r="W96" s="116" t="str">
        <f>IF('7'!W47="","",'7'!W47)</f>
        <v/>
      </c>
      <c r="X96" s="116" t="str">
        <f>IF('7'!X47="","",'7'!X47)</f>
        <v/>
      </c>
      <c r="Y96" s="116" t="str">
        <f>IF('7'!Y47="","",'7'!Y47)</f>
        <v/>
      </c>
      <c r="Z96" s="116" t="str">
        <f>IF('7'!Z47="","",'7'!Z47)</f>
        <v/>
      </c>
      <c r="AA96" s="116" t="str">
        <f>IF('7'!AA47="","",'7'!AA47)</f>
        <v/>
      </c>
      <c r="AB96" s="116" t="str">
        <f>IF('7'!AB47="","",'7'!AB47)</f>
        <v/>
      </c>
      <c r="AC96" s="116" t="str">
        <f>IF('7'!AC47="","",'7'!AC47)</f>
        <v/>
      </c>
      <c r="AD96" s="116" t="str">
        <f>IF('7'!AD47="","",'7'!AD47)</f>
        <v/>
      </c>
      <c r="AE96" s="116" t="str">
        <f>IF('7'!AE47="","",'7'!AE47)</f>
        <v/>
      </c>
      <c r="AF96" s="116" t="str">
        <f>IF('7'!AF47="","",'7'!AF47)</f>
        <v/>
      </c>
      <c r="AG96" s="116" t="str">
        <f>IF('7'!AG47="","",'7'!AG47)</f>
        <v/>
      </c>
      <c r="AH96" s="116" t="str">
        <f>IF('7'!AH47="","",'7'!AH47)</f>
        <v/>
      </c>
      <c r="AI96" s="116" t="str">
        <f>IF('7'!AI47="","",'7'!AI47)</f>
        <v/>
      </c>
      <c r="AJ96" s="116" t="str">
        <f>IF('7'!AJ47="","",'7'!AJ47)</f>
        <v/>
      </c>
      <c r="AK96" s="116" t="str">
        <f>IF('7'!AK47="","",'7'!AK47)</f>
        <v/>
      </c>
      <c r="AL96" s="116" t="str">
        <f>IF('7'!AL47="","",'7'!AL47)</f>
        <v/>
      </c>
      <c r="AM96" s="68"/>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116" t="str">
        <f>IF('7'!S56="","",'7'!S56)</f>
        <v/>
      </c>
      <c r="T98" s="116" t="str">
        <f>IF('7'!T56="","",'7'!T56)</f>
        <v/>
      </c>
      <c r="U98" s="116" t="str">
        <f>IF('7'!U56="","",'7'!U56)</f>
        <v/>
      </c>
      <c r="V98" s="116" t="str">
        <f>IF('7'!V56="","",'7'!V56)</f>
        <v/>
      </c>
      <c r="W98" s="116" t="str">
        <f>IF('7'!W56="","",'7'!W56)</f>
        <v/>
      </c>
      <c r="X98" s="116" t="str">
        <f>IF('7'!X56="","",'7'!X56)</f>
        <v/>
      </c>
      <c r="Y98" s="116" t="str">
        <f>IF('7'!Y56="","",'7'!Y56)</f>
        <v/>
      </c>
      <c r="Z98" s="116" t="str">
        <f>IF('7'!Z56="","",'7'!Z56)</f>
        <v/>
      </c>
      <c r="AA98" s="116" t="str">
        <f>IF('7'!AA56="","",'7'!AA56)</f>
        <v/>
      </c>
      <c r="AB98" s="116" t="str">
        <f>IF('7'!AB56="","",'7'!AB56)</f>
        <v/>
      </c>
      <c r="AC98" s="116" t="str">
        <f>IF('7'!AC56="","",'7'!AC56)</f>
        <v/>
      </c>
      <c r="AD98" s="116" t="str">
        <f>IF('7'!AD56="","",'7'!AD56)</f>
        <v/>
      </c>
      <c r="AE98" s="116" t="str">
        <f>IF('7'!AE56="","",'7'!AE56)</f>
        <v/>
      </c>
      <c r="AF98" s="116" t="str">
        <f>IF('7'!AF56="","",'7'!AF56)</f>
        <v/>
      </c>
      <c r="AG98" s="116" t="str">
        <f>IF('7'!AG56="","",'7'!AG56)</f>
        <v/>
      </c>
      <c r="AH98" s="116" t="str">
        <f>IF('7'!AH56="","",'7'!AH56)</f>
        <v/>
      </c>
      <c r="AI98" s="116" t="str">
        <f>IF('7'!AI56="","",'7'!AI56)</f>
        <v/>
      </c>
      <c r="AJ98" s="116" t="str">
        <f>IF('7'!AJ56="","",'7'!AJ56)</f>
        <v/>
      </c>
      <c r="AK98" s="116" t="str">
        <f>IF('7'!AK56="","",'7'!AK56)</f>
        <v/>
      </c>
      <c r="AL98" s="116" t="str">
        <f>IF('7'!AL56="","",'7'!AL56)</f>
        <v/>
      </c>
      <c r="AM98" s="68"/>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17"/>
    </row>
    <row r="100" spans="2:39" s="3" customFormat="1" ht="31.5" customHeight="1" x14ac:dyDescent="0.25">
      <c r="B100" s="15"/>
      <c r="C100" s="18"/>
      <c r="D100" s="237">
        <v>8</v>
      </c>
      <c r="E100" s="238" t="s">
        <v>298</v>
      </c>
      <c r="F100" s="239"/>
      <c r="G100" s="228" t="s">
        <v>472</v>
      </c>
      <c r="H100" s="239"/>
      <c r="I100" s="239"/>
      <c r="J100" s="239"/>
      <c r="K100" s="239"/>
      <c r="L100" s="239"/>
      <c r="M100" s="239"/>
      <c r="N100" s="239"/>
      <c r="O100" s="239"/>
      <c r="P100" s="239"/>
      <c r="Q100" s="240"/>
      <c r="R100" s="239"/>
      <c r="S100" s="239"/>
      <c r="T100" s="239"/>
      <c r="U100" s="239"/>
      <c r="V100" s="239"/>
      <c r="W100" s="239"/>
      <c r="X100" s="239"/>
      <c r="Y100" s="239"/>
      <c r="Z100" s="239"/>
      <c r="AA100" s="239"/>
      <c r="AB100" s="239"/>
      <c r="AC100" s="239"/>
      <c r="AD100" s="239"/>
      <c r="AE100" s="239"/>
      <c r="AF100" s="239"/>
      <c r="AG100" s="239"/>
      <c r="AH100" s="239"/>
      <c r="AI100" s="239"/>
      <c r="AJ100" s="239"/>
      <c r="AK100" s="239"/>
      <c r="AL100" s="239"/>
      <c r="AM100" s="244"/>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row>
    <row r="102" spans="2:39" s="3" customFormat="1" ht="18.75" customHeight="1" x14ac:dyDescent="0.25">
      <c r="B102" s="15"/>
      <c r="C102" s="18"/>
      <c r="D102" s="234" t="s">
        <v>300</v>
      </c>
      <c r="E102" s="233" t="s">
        <v>439</v>
      </c>
      <c r="F102" s="231"/>
      <c r="G102" s="487" t="s">
        <v>473</v>
      </c>
      <c r="H102" s="231"/>
      <c r="I102" s="231"/>
      <c r="J102" s="231"/>
      <c r="K102" s="231"/>
      <c r="L102" s="231"/>
      <c r="M102" s="231"/>
      <c r="N102" s="231"/>
      <c r="O102" s="231"/>
      <c r="P102" s="231"/>
      <c r="Q102" s="232"/>
      <c r="R102" s="232"/>
      <c r="S102" s="231"/>
      <c r="T102" s="231"/>
      <c r="U102" s="231"/>
      <c r="V102" s="231"/>
      <c r="W102" s="231"/>
      <c r="X102" s="231"/>
      <c r="Y102" s="231"/>
      <c r="Z102" s="231"/>
      <c r="AA102" s="231"/>
      <c r="AB102" s="231"/>
      <c r="AC102" s="231"/>
      <c r="AD102" s="231"/>
      <c r="AE102" s="231"/>
      <c r="AF102" s="231"/>
      <c r="AG102" s="231"/>
      <c r="AH102" s="231"/>
      <c r="AI102" s="231"/>
      <c r="AJ102" s="231"/>
      <c r="AK102" s="231"/>
      <c r="AL102" s="231"/>
      <c r="AM102" s="236"/>
    </row>
    <row r="103" spans="2:39" s="3" customFormat="1" ht="15" customHeight="1" x14ac:dyDescent="0.25">
      <c r="B103" s="15"/>
      <c r="C103" s="18"/>
      <c r="D103" s="234" t="s">
        <v>233</v>
      </c>
      <c r="E103" s="233" t="s">
        <v>438</v>
      </c>
      <c r="F103" s="231"/>
      <c r="G103" s="487"/>
      <c r="H103" s="231"/>
      <c r="I103" s="231"/>
      <c r="J103" s="231"/>
      <c r="K103" s="231"/>
      <c r="L103" s="231"/>
      <c r="M103" s="231"/>
      <c r="N103" s="231"/>
      <c r="O103" s="231"/>
      <c r="P103" s="231"/>
      <c r="Q103" s="232"/>
      <c r="R103" s="232"/>
      <c r="S103" s="235" t="str">
        <f>IF('8'!S8="","",'8'!S8)</f>
        <v/>
      </c>
      <c r="T103" s="235" t="str">
        <f>IF('8'!T8="","",'8'!T8)</f>
        <v/>
      </c>
      <c r="U103" s="235" t="str">
        <f>IF('8'!U8="","",'8'!U8)</f>
        <v/>
      </c>
      <c r="V103" s="235" t="str">
        <f>IF('8'!V8="","",'8'!V8)</f>
        <v/>
      </c>
      <c r="W103" s="235" t="str">
        <f>IF('8'!W8="","",'8'!W8)</f>
        <v/>
      </c>
      <c r="X103" s="235" t="str">
        <f>IF('8'!X8="","",'8'!X8)</f>
        <v/>
      </c>
      <c r="Y103" s="235" t="str">
        <f>IF('8'!Y8="","",'8'!Y8)</f>
        <v/>
      </c>
      <c r="Z103" s="235" t="str">
        <f>IF('8'!Z8="","",'8'!Z8)</f>
        <v/>
      </c>
      <c r="AA103" s="235" t="str">
        <f>IF('8'!AA8="","",'8'!AA8)</f>
        <v/>
      </c>
      <c r="AB103" s="235" t="str">
        <f>IF('8'!AB8="","",'8'!AB8)</f>
        <v/>
      </c>
      <c r="AC103" s="235" t="str">
        <f>IF('8'!AC8="","",'8'!AC8)</f>
        <v/>
      </c>
      <c r="AD103" s="235" t="str">
        <f>IF('8'!AD8="","",'8'!AD8)</f>
        <v/>
      </c>
      <c r="AE103" s="235" t="str">
        <f>IF('8'!AE8="","",'8'!AE8)</f>
        <v/>
      </c>
      <c r="AF103" s="235" t="str">
        <f>IF('8'!AF8="","",'8'!AF8)</f>
        <v/>
      </c>
      <c r="AG103" s="235" t="str">
        <f>IF('8'!AG8="","",'8'!AG8)</f>
        <v/>
      </c>
      <c r="AH103" s="235" t="str">
        <f>IF('8'!AH8="","",'8'!AH8)</f>
        <v/>
      </c>
      <c r="AI103" s="235" t="str">
        <f>IF('8'!AI8="","",'8'!AI8)</f>
        <v/>
      </c>
      <c r="AJ103" s="235" t="str">
        <f>IF('8'!AJ8="","",'8'!AJ8)</f>
        <v/>
      </c>
      <c r="AK103" s="235" t="str">
        <f>IF('8'!AK8="","",'8'!AK8)</f>
        <v/>
      </c>
      <c r="AL103" s="235" t="str">
        <f>IF('8'!AL8="","",'8'!AL8)</f>
        <v/>
      </c>
      <c r="AM103" s="236"/>
    </row>
    <row r="104" spans="2:39" s="3" customFormat="1" ht="15" customHeight="1" x14ac:dyDescent="0.25">
      <c r="B104" s="15"/>
      <c r="C104" s="18"/>
      <c r="D104" s="234" t="s">
        <v>234</v>
      </c>
      <c r="E104" s="233" t="s">
        <v>302</v>
      </c>
      <c r="F104" s="231"/>
      <c r="G104" s="487"/>
      <c r="H104" s="231"/>
      <c r="I104" s="231"/>
      <c r="J104" s="231"/>
      <c r="K104" s="231"/>
      <c r="L104" s="231"/>
      <c r="M104" s="231"/>
      <c r="N104" s="231"/>
      <c r="O104" s="231"/>
      <c r="P104" s="231"/>
      <c r="Q104" s="232"/>
      <c r="R104" s="232"/>
      <c r="S104" s="235" t="str">
        <f>IF('8'!S9="","",'8'!S9)</f>
        <v/>
      </c>
      <c r="T104" s="235" t="str">
        <f>IF('8'!T9="","",'8'!T9)</f>
        <v/>
      </c>
      <c r="U104" s="235" t="str">
        <f>IF('8'!U9="","",'8'!U9)</f>
        <v/>
      </c>
      <c r="V104" s="235" t="str">
        <f>IF('8'!V9="","",'8'!V9)</f>
        <v/>
      </c>
      <c r="W104" s="235" t="str">
        <f>IF('8'!W9="","",'8'!W9)</f>
        <v/>
      </c>
      <c r="X104" s="235" t="str">
        <f>IF('8'!X9="","",'8'!X9)</f>
        <v/>
      </c>
      <c r="Y104" s="235" t="str">
        <f>IF('8'!Y9="","",'8'!Y9)</f>
        <v/>
      </c>
      <c r="Z104" s="235" t="str">
        <f>IF('8'!Z9="","",'8'!Z9)</f>
        <v/>
      </c>
      <c r="AA104" s="235" t="str">
        <f>IF('8'!AA9="","",'8'!AA9)</f>
        <v/>
      </c>
      <c r="AB104" s="235" t="str">
        <f>IF('8'!AB9="","",'8'!AB9)</f>
        <v/>
      </c>
      <c r="AC104" s="235" t="str">
        <f>IF('8'!AC9="","",'8'!AC9)</f>
        <v/>
      </c>
      <c r="AD104" s="235" t="str">
        <f>IF('8'!AD9="","",'8'!AD9)</f>
        <v/>
      </c>
      <c r="AE104" s="235" t="str">
        <f>IF('8'!AE9="","",'8'!AE9)</f>
        <v/>
      </c>
      <c r="AF104" s="235" t="str">
        <f>IF('8'!AF9="","",'8'!AF9)</f>
        <v/>
      </c>
      <c r="AG104" s="235" t="str">
        <f>IF('8'!AG9="","",'8'!AG9)</f>
        <v/>
      </c>
      <c r="AH104" s="235" t="str">
        <f>IF('8'!AH9="","",'8'!AH9)</f>
        <v/>
      </c>
      <c r="AI104" s="235" t="str">
        <f>IF('8'!AI9="","",'8'!AI9)</f>
        <v/>
      </c>
      <c r="AJ104" s="235" t="str">
        <f>IF('8'!AJ9="","",'8'!AJ9)</f>
        <v/>
      </c>
      <c r="AK104" s="235" t="str">
        <f>IF('8'!AK9="","",'8'!AK9)</f>
        <v/>
      </c>
      <c r="AL104" s="235" t="str">
        <f>IF('8'!AL9="","",'8'!AL9)</f>
        <v/>
      </c>
      <c r="AM104" s="236"/>
    </row>
    <row r="105" spans="2:39" s="3" customFormat="1" ht="15" customHeight="1" x14ac:dyDescent="0.25">
      <c r="B105" s="15"/>
      <c r="C105" s="18"/>
      <c r="D105" s="234" t="s">
        <v>235</v>
      </c>
      <c r="E105" s="233" t="s">
        <v>303</v>
      </c>
      <c r="F105" s="231"/>
      <c r="G105" s="487"/>
      <c r="H105" s="231"/>
      <c r="I105" s="231"/>
      <c r="J105" s="231"/>
      <c r="K105" s="231"/>
      <c r="L105" s="231"/>
      <c r="M105" s="231"/>
      <c r="N105" s="231"/>
      <c r="O105" s="231"/>
      <c r="P105" s="231"/>
      <c r="Q105" s="232"/>
      <c r="R105" s="232"/>
      <c r="S105" s="235" t="str">
        <f>IF('8'!S10="","",'8'!S10)</f>
        <v/>
      </c>
      <c r="T105" s="235" t="str">
        <f>IF('8'!T10="","",'8'!T10)</f>
        <v/>
      </c>
      <c r="U105" s="235" t="str">
        <f>IF('8'!U10="","",'8'!U10)</f>
        <v/>
      </c>
      <c r="V105" s="235" t="str">
        <f>IF('8'!V10="","",'8'!V10)</f>
        <v/>
      </c>
      <c r="W105" s="235" t="str">
        <f>IF('8'!W10="","",'8'!W10)</f>
        <v/>
      </c>
      <c r="X105" s="235" t="str">
        <f>IF('8'!X10="","",'8'!X10)</f>
        <v/>
      </c>
      <c r="Y105" s="235" t="str">
        <f>IF('8'!Y10="","",'8'!Y10)</f>
        <v/>
      </c>
      <c r="Z105" s="235" t="str">
        <f>IF('8'!Z10="","",'8'!Z10)</f>
        <v/>
      </c>
      <c r="AA105" s="235" t="str">
        <f>IF('8'!AA10="","",'8'!AA10)</f>
        <v/>
      </c>
      <c r="AB105" s="235" t="str">
        <f>IF('8'!AB10="","",'8'!AB10)</f>
        <v/>
      </c>
      <c r="AC105" s="235" t="str">
        <f>IF('8'!AC10="","",'8'!AC10)</f>
        <v/>
      </c>
      <c r="AD105" s="235" t="str">
        <f>IF('8'!AD10="","",'8'!AD10)</f>
        <v/>
      </c>
      <c r="AE105" s="235" t="str">
        <f>IF('8'!AE10="","",'8'!AE10)</f>
        <v/>
      </c>
      <c r="AF105" s="235" t="str">
        <f>IF('8'!AF10="","",'8'!AF10)</f>
        <v/>
      </c>
      <c r="AG105" s="235" t="str">
        <f>IF('8'!AG10="","",'8'!AG10)</f>
        <v/>
      </c>
      <c r="AH105" s="235" t="str">
        <f>IF('8'!AH10="","",'8'!AH10)</f>
        <v/>
      </c>
      <c r="AI105" s="235" t="str">
        <f>IF('8'!AI10="","",'8'!AI10)</f>
        <v/>
      </c>
      <c r="AJ105" s="235" t="str">
        <f>IF('8'!AJ10="","",'8'!AJ10)</f>
        <v/>
      </c>
      <c r="AK105" s="235" t="str">
        <f>IF('8'!AK10="","",'8'!AK10)</f>
        <v/>
      </c>
      <c r="AL105" s="235" t="str">
        <f>IF('8'!AL10="","",'8'!AL10)</f>
        <v/>
      </c>
      <c r="AM105" s="236"/>
    </row>
    <row r="106" spans="2:39" s="3" customFormat="1" ht="15" customHeight="1" x14ac:dyDescent="0.25">
      <c r="B106" s="15"/>
      <c r="C106" s="18"/>
      <c r="D106" s="234" t="s">
        <v>236</v>
      </c>
      <c r="E106" s="233" t="s">
        <v>304</v>
      </c>
      <c r="F106" s="231"/>
      <c r="G106" s="487"/>
      <c r="H106" s="231"/>
      <c r="I106" s="231"/>
      <c r="J106" s="231"/>
      <c r="K106" s="231"/>
      <c r="L106" s="231"/>
      <c r="M106" s="231"/>
      <c r="N106" s="231"/>
      <c r="O106" s="231"/>
      <c r="P106" s="231"/>
      <c r="Q106" s="232"/>
      <c r="R106" s="232"/>
      <c r="S106" s="235" t="str">
        <f>IF('8'!S11="","",'8'!S11)</f>
        <v/>
      </c>
      <c r="T106" s="235" t="str">
        <f>IF('8'!T11="","",'8'!T11)</f>
        <v/>
      </c>
      <c r="U106" s="235" t="str">
        <f>IF('8'!U11="","",'8'!U11)</f>
        <v/>
      </c>
      <c r="V106" s="235" t="str">
        <f>IF('8'!V11="","",'8'!V11)</f>
        <v/>
      </c>
      <c r="W106" s="235" t="str">
        <f>IF('8'!W11="","",'8'!W11)</f>
        <v/>
      </c>
      <c r="X106" s="235" t="str">
        <f>IF('8'!X11="","",'8'!X11)</f>
        <v/>
      </c>
      <c r="Y106" s="235" t="str">
        <f>IF('8'!Y11="","",'8'!Y11)</f>
        <v/>
      </c>
      <c r="Z106" s="235" t="str">
        <f>IF('8'!Z11="","",'8'!Z11)</f>
        <v/>
      </c>
      <c r="AA106" s="235" t="str">
        <f>IF('8'!AA11="","",'8'!AA11)</f>
        <v/>
      </c>
      <c r="AB106" s="235" t="str">
        <f>IF('8'!AB11="","",'8'!AB11)</f>
        <v/>
      </c>
      <c r="AC106" s="235" t="str">
        <f>IF('8'!AC11="","",'8'!AC11)</f>
        <v/>
      </c>
      <c r="AD106" s="235" t="str">
        <f>IF('8'!AD11="","",'8'!AD11)</f>
        <v/>
      </c>
      <c r="AE106" s="235" t="str">
        <f>IF('8'!AE11="","",'8'!AE11)</f>
        <v/>
      </c>
      <c r="AF106" s="235" t="str">
        <f>IF('8'!AF11="","",'8'!AF11)</f>
        <v/>
      </c>
      <c r="AG106" s="235" t="str">
        <f>IF('8'!AG11="","",'8'!AG11)</f>
        <v/>
      </c>
      <c r="AH106" s="235" t="str">
        <f>IF('8'!AH11="","",'8'!AH11)</f>
        <v/>
      </c>
      <c r="AI106" s="235" t="str">
        <f>IF('8'!AI11="","",'8'!AI11)</f>
        <v/>
      </c>
      <c r="AJ106" s="235" t="str">
        <f>IF('8'!AJ11="","",'8'!AJ11)</f>
        <v/>
      </c>
      <c r="AK106" s="235" t="str">
        <f>IF('8'!AK11="","",'8'!AK11)</f>
        <v/>
      </c>
      <c r="AL106" s="235" t="str">
        <f>IF('8'!AL11="","",'8'!AL11)</f>
        <v/>
      </c>
      <c r="AM106" s="236"/>
    </row>
    <row r="107" spans="2:39" s="3" customFormat="1" ht="15" customHeight="1" x14ac:dyDescent="0.25">
      <c r="B107" s="15"/>
      <c r="C107" s="18"/>
      <c r="D107" s="234" t="s">
        <v>237</v>
      </c>
      <c r="E107" s="233" t="s">
        <v>315</v>
      </c>
      <c r="F107" s="231"/>
      <c r="G107" s="487"/>
      <c r="H107" s="231"/>
      <c r="I107" s="231"/>
      <c r="J107" s="231"/>
      <c r="K107" s="231"/>
      <c r="L107" s="231"/>
      <c r="M107" s="231"/>
      <c r="N107" s="231"/>
      <c r="O107" s="231"/>
      <c r="P107" s="231"/>
      <c r="Q107" s="232"/>
      <c r="R107" s="232"/>
      <c r="S107" s="235" t="str">
        <f>IF('8'!S12="","",'8'!S12)</f>
        <v/>
      </c>
      <c r="T107" s="235" t="str">
        <f>IF('8'!T12="","",'8'!T12)</f>
        <v/>
      </c>
      <c r="U107" s="235" t="str">
        <f>IF('8'!U12="","",'8'!U12)</f>
        <v/>
      </c>
      <c r="V107" s="235" t="str">
        <f>IF('8'!V12="","",'8'!V12)</f>
        <v/>
      </c>
      <c r="W107" s="235" t="str">
        <f>IF('8'!W12="","",'8'!W12)</f>
        <v/>
      </c>
      <c r="X107" s="235" t="str">
        <f>IF('8'!X12="","",'8'!X12)</f>
        <v/>
      </c>
      <c r="Y107" s="235" t="str">
        <f>IF('8'!Y12="","",'8'!Y12)</f>
        <v/>
      </c>
      <c r="Z107" s="235" t="str">
        <f>IF('8'!Z12="","",'8'!Z12)</f>
        <v/>
      </c>
      <c r="AA107" s="235" t="str">
        <f>IF('8'!AA12="","",'8'!AA12)</f>
        <v/>
      </c>
      <c r="AB107" s="235" t="str">
        <f>IF('8'!AB12="","",'8'!AB12)</f>
        <v/>
      </c>
      <c r="AC107" s="235" t="str">
        <f>IF('8'!AC12="","",'8'!AC12)</f>
        <v/>
      </c>
      <c r="AD107" s="235" t="str">
        <f>IF('8'!AD12="","",'8'!AD12)</f>
        <v/>
      </c>
      <c r="AE107" s="235" t="str">
        <f>IF('8'!AE12="","",'8'!AE12)</f>
        <v/>
      </c>
      <c r="AF107" s="235" t="str">
        <f>IF('8'!AF12="","",'8'!AF12)</f>
        <v/>
      </c>
      <c r="AG107" s="235" t="str">
        <f>IF('8'!AG12="","",'8'!AG12)</f>
        <v/>
      </c>
      <c r="AH107" s="235" t="str">
        <f>IF('8'!AH12="","",'8'!AH12)</f>
        <v/>
      </c>
      <c r="AI107" s="235" t="str">
        <f>IF('8'!AI12="","",'8'!AI12)</f>
        <v/>
      </c>
      <c r="AJ107" s="235" t="str">
        <f>IF('8'!AJ12="","",'8'!AJ12)</f>
        <v/>
      </c>
      <c r="AK107" s="235" t="str">
        <f>IF('8'!AK12="","",'8'!AK12)</f>
        <v/>
      </c>
      <c r="AL107" s="235" t="str">
        <f>IF('8'!AL12="","",'8'!AL12)</f>
        <v/>
      </c>
      <c r="AM107" s="236"/>
    </row>
    <row r="108" spans="2:39" s="3" customFormat="1" ht="15" customHeight="1" x14ac:dyDescent="0.25">
      <c r="B108" s="15"/>
      <c r="C108" s="18"/>
      <c r="D108" s="234" t="s">
        <v>238</v>
      </c>
      <c r="E108" s="233" t="s">
        <v>306</v>
      </c>
      <c r="F108" s="231"/>
      <c r="G108" s="487"/>
      <c r="H108" s="231"/>
      <c r="I108" s="231"/>
      <c r="J108" s="231"/>
      <c r="K108" s="231"/>
      <c r="L108" s="231"/>
      <c r="M108" s="231"/>
      <c r="N108" s="231"/>
      <c r="O108" s="231"/>
      <c r="P108" s="231"/>
      <c r="Q108" s="232"/>
      <c r="R108" s="232"/>
      <c r="S108" s="235" t="str">
        <f>IF('8'!S13="","",'8'!S13)</f>
        <v/>
      </c>
      <c r="T108" s="235" t="str">
        <f>IF('8'!T13="","",'8'!T13)</f>
        <v/>
      </c>
      <c r="U108" s="235" t="str">
        <f>IF('8'!U13="","",'8'!U13)</f>
        <v/>
      </c>
      <c r="V108" s="235" t="str">
        <f>IF('8'!V13="","",'8'!V13)</f>
        <v/>
      </c>
      <c r="W108" s="235" t="str">
        <f>IF('8'!W13="","",'8'!W13)</f>
        <v/>
      </c>
      <c r="X108" s="235" t="str">
        <f>IF('8'!X13="","",'8'!X13)</f>
        <v/>
      </c>
      <c r="Y108" s="235" t="str">
        <f>IF('8'!Y13="","",'8'!Y13)</f>
        <v/>
      </c>
      <c r="Z108" s="235" t="str">
        <f>IF('8'!Z13="","",'8'!Z13)</f>
        <v/>
      </c>
      <c r="AA108" s="235" t="str">
        <f>IF('8'!AA13="","",'8'!AA13)</f>
        <v/>
      </c>
      <c r="AB108" s="235" t="str">
        <f>IF('8'!AB13="","",'8'!AB13)</f>
        <v/>
      </c>
      <c r="AC108" s="235" t="str">
        <f>IF('8'!AC13="","",'8'!AC13)</f>
        <v/>
      </c>
      <c r="AD108" s="235" t="str">
        <f>IF('8'!AD13="","",'8'!AD13)</f>
        <v/>
      </c>
      <c r="AE108" s="235" t="str">
        <f>IF('8'!AE13="","",'8'!AE13)</f>
        <v/>
      </c>
      <c r="AF108" s="235" t="str">
        <f>IF('8'!AF13="","",'8'!AF13)</f>
        <v/>
      </c>
      <c r="AG108" s="235" t="str">
        <f>IF('8'!AG13="","",'8'!AG13)</f>
        <v/>
      </c>
      <c r="AH108" s="235" t="str">
        <f>IF('8'!AH13="","",'8'!AH13)</f>
        <v/>
      </c>
      <c r="AI108" s="235" t="str">
        <f>IF('8'!AI13="","",'8'!AI13)</f>
        <v/>
      </c>
      <c r="AJ108" s="235" t="str">
        <f>IF('8'!AJ13="","",'8'!AJ13)</f>
        <v/>
      </c>
      <c r="AK108" s="235" t="str">
        <f>IF('8'!AK13="","",'8'!AK13)</f>
        <v/>
      </c>
      <c r="AL108" s="235" t="str">
        <f>IF('8'!AL13="","",'8'!AL13)</f>
        <v/>
      </c>
      <c r="AM108" s="236"/>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17"/>
    </row>
    <row r="110" spans="2:39" s="3" customFormat="1" ht="18.75" customHeight="1" x14ac:dyDescent="0.25">
      <c r="B110" s="15"/>
      <c r="C110" s="18"/>
      <c r="D110" s="234" t="s">
        <v>307</v>
      </c>
      <c r="E110" s="233" t="s">
        <v>440</v>
      </c>
      <c r="F110" s="231"/>
      <c r="G110" s="487" t="s">
        <v>473</v>
      </c>
      <c r="H110" s="231"/>
      <c r="I110" s="231"/>
      <c r="J110" s="231"/>
      <c r="K110" s="231"/>
      <c r="L110" s="231"/>
      <c r="M110" s="231"/>
      <c r="N110" s="231"/>
      <c r="O110" s="231"/>
      <c r="P110" s="231"/>
      <c r="Q110" s="232"/>
      <c r="R110" s="232"/>
      <c r="S110" s="231"/>
      <c r="T110" s="231"/>
      <c r="U110" s="231"/>
      <c r="V110" s="231"/>
      <c r="W110" s="231"/>
      <c r="X110" s="231"/>
      <c r="Y110" s="231"/>
      <c r="Z110" s="231"/>
      <c r="AA110" s="231"/>
      <c r="AB110" s="231"/>
      <c r="AC110" s="231"/>
      <c r="AD110" s="231"/>
      <c r="AE110" s="231"/>
      <c r="AF110" s="231"/>
      <c r="AG110" s="231"/>
      <c r="AH110" s="231"/>
      <c r="AI110" s="231"/>
      <c r="AJ110" s="231"/>
      <c r="AK110" s="231"/>
      <c r="AL110" s="231"/>
      <c r="AM110" s="236"/>
    </row>
    <row r="111" spans="2:39" s="3" customFormat="1" ht="15" customHeight="1" x14ac:dyDescent="0.25">
      <c r="B111" s="15"/>
      <c r="C111" s="18"/>
      <c r="D111" s="234" t="s">
        <v>233</v>
      </c>
      <c r="E111" s="233" t="s">
        <v>446</v>
      </c>
      <c r="F111" s="231"/>
      <c r="G111" s="487"/>
      <c r="H111" s="231"/>
      <c r="I111" s="231"/>
      <c r="J111" s="231"/>
      <c r="K111" s="231"/>
      <c r="L111" s="231"/>
      <c r="M111" s="231"/>
      <c r="N111" s="231"/>
      <c r="O111" s="231"/>
      <c r="P111" s="231"/>
      <c r="Q111" s="232"/>
      <c r="R111" s="232"/>
      <c r="S111" s="235" t="str">
        <f>IF('8'!S19="","",'8'!S19)</f>
        <v/>
      </c>
      <c r="T111" s="235" t="str">
        <f>IF('8'!T19="","",'8'!T19)</f>
        <v/>
      </c>
      <c r="U111" s="235" t="str">
        <f>IF('8'!U19="","",'8'!U19)</f>
        <v/>
      </c>
      <c r="V111" s="235" t="str">
        <f>IF('8'!V19="","",'8'!V19)</f>
        <v/>
      </c>
      <c r="W111" s="235" t="str">
        <f>IF('8'!W19="","",'8'!W19)</f>
        <v/>
      </c>
      <c r="X111" s="235" t="str">
        <f>IF('8'!X19="","",'8'!X19)</f>
        <v/>
      </c>
      <c r="Y111" s="235" t="str">
        <f>IF('8'!Y19="","",'8'!Y19)</f>
        <v/>
      </c>
      <c r="Z111" s="235" t="str">
        <f>IF('8'!Z19="","",'8'!Z19)</f>
        <v/>
      </c>
      <c r="AA111" s="235" t="str">
        <f>IF('8'!AA19="","",'8'!AA19)</f>
        <v/>
      </c>
      <c r="AB111" s="235" t="str">
        <f>IF('8'!AB19="","",'8'!AB19)</f>
        <v/>
      </c>
      <c r="AC111" s="235" t="str">
        <f>IF('8'!AC19="","",'8'!AC19)</f>
        <v/>
      </c>
      <c r="AD111" s="235" t="str">
        <f>IF('8'!AD19="","",'8'!AD19)</f>
        <v/>
      </c>
      <c r="AE111" s="235" t="str">
        <f>IF('8'!AE19="","",'8'!AE19)</f>
        <v/>
      </c>
      <c r="AF111" s="235" t="str">
        <f>IF('8'!AF19="","",'8'!AF19)</f>
        <v/>
      </c>
      <c r="AG111" s="235" t="str">
        <f>IF('8'!AG19="","",'8'!AG19)</f>
        <v/>
      </c>
      <c r="AH111" s="235" t="str">
        <f>IF('8'!AH19="","",'8'!AH19)</f>
        <v/>
      </c>
      <c r="AI111" s="235" t="str">
        <f>IF('8'!AI19="","",'8'!AI19)</f>
        <v/>
      </c>
      <c r="AJ111" s="235" t="str">
        <f>IF('8'!AJ19="","",'8'!AJ19)</f>
        <v/>
      </c>
      <c r="AK111" s="235" t="str">
        <f>IF('8'!AK19="","",'8'!AK19)</f>
        <v/>
      </c>
      <c r="AL111" s="235" t="str">
        <f>IF('8'!AL19="","",'8'!AL19)</f>
        <v/>
      </c>
      <c r="AM111" s="236"/>
    </row>
    <row r="112" spans="2:39" s="3" customFormat="1" ht="15" customHeight="1" x14ac:dyDescent="0.25">
      <c r="B112" s="15"/>
      <c r="C112" s="18"/>
      <c r="D112" s="234" t="s">
        <v>234</v>
      </c>
      <c r="E112" s="233" t="s">
        <v>302</v>
      </c>
      <c r="F112" s="231"/>
      <c r="G112" s="487"/>
      <c r="H112" s="231"/>
      <c r="I112" s="231"/>
      <c r="J112" s="231"/>
      <c r="K112" s="231"/>
      <c r="L112" s="231"/>
      <c r="M112" s="231"/>
      <c r="N112" s="231"/>
      <c r="O112" s="231"/>
      <c r="P112" s="231"/>
      <c r="Q112" s="232"/>
      <c r="R112" s="232"/>
      <c r="S112" s="235" t="str">
        <f>IF('8'!S20="","",'8'!S20)</f>
        <v/>
      </c>
      <c r="T112" s="235" t="str">
        <f>IF('8'!T20="","",'8'!T20)</f>
        <v/>
      </c>
      <c r="U112" s="235" t="str">
        <f>IF('8'!U20="","",'8'!U20)</f>
        <v/>
      </c>
      <c r="V112" s="235" t="str">
        <f>IF('8'!V20="","",'8'!V20)</f>
        <v/>
      </c>
      <c r="W112" s="235" t="str">
        <f>IF('8'!W20="","",'8'!W20)</f>
        <v/>
      </c>
      <c r="X112" s="235" t="str">
        <f>IF('8'!X20="","",'8'!X20)</f>
        <v/>
      </c>
      <c r="Y112" s="235" t="str">
        <f>IF('8'!Y20="","",'8'!Y20)</f>
        <v/>
      </c>
      <c r="Z112" s="235" t="str">
        <f>IF('8'!Z20="","",'8'!Z20)</f>
        <v/>
      </c>
      <c r="AA112" s="235" t="str">
        <f>IF('8'!AA20="","",'8'!AA20)</f>
        <v/>
      </c>
      <c r="AB112" s="235" t="str">
        <f>IF('8'!AB20="","",'8'!AB20)</f>
        <v/>
      </c>
      <c r="AC112" s="235" t="str">
        <f>IF('8'!AC20="","",'8'!AC20)</f>
        <v/>
      </c>
      <c r="AD112" s="235" t="str">
        <f>IF('8'!AD20="","",'8'!AD20)</f>
        <v/>
      </c>
      <c r="AE112" s="235" t="str">
        <f>IF('8'!AE20="","",'8'!AE20)</f>
        <v/>
      </c>
      <c r="AF112" s="235" t="str">
        <f>IF('8'!AF20="","",'8'!AF20)</f>
        <v/>
      </c>
      <c r="AG112" s="235" t="str">
        <f>IF('8'!AG20="","",'8'!AG20)</f>
        <v/>
      </c>
      <c r="AH112" s="235" t="str">
        <f>IF('8'!AH20="","",'8'!AH20)</f>
        <v/>
      </c>
      <c r="AI112" s="235" t="str">
        <f>IF('8'!AI20="","",'8'!AI20)</f>
        <v/>
      </c>
      <c r="AJ112" s="235" t="str">
        <f>IF('8'!AJ20="","",'8'!AJ20)</f>
        <v/>
      </c>
      <c r="AK112" s="235" t="str">
        <f>IF('8'!AK20="","",'8'!AK20)</f>
        <v/>
      </c>
      <c r="AL112" s="235" t="str">
        <f>IF('8'!AL20="","",'8'!AL20)</f>
        <v/>
      </c>
      <c r="AM112" s="236"/>
    </row>
    <row r="113" spans="2:39" s="3" customFormat="1" ht="15" customHeight="1" x14ac:dyDescent="0.25">
      <c r="B113" s="15"/>
      <c r="C113" s="18"/>
      <c r="D113" s="234" t="s">
        <v>235</v>
      </c>
      <c r="E113" s="233" t="s">
        <v>303</v>
      </c>
      <c r="F113" s="231"/>
      <c r="G113" s="487"/>
      <c r="H113" s="231"/>
      <c r="I113" s="231"/>
      <c r="J113" s="231"/>
      <c r="K113" s="231"/>
      <c r="L113" s="231"/>
      <c r="M113" s="231"/>
      <c r="N113" s="231"/>
      <c r="O113" s="231"/>
      <c r="P113" s="231"/>
      <c r="Q113" s="232"/>
      <c r="R113" s="232"/>
      <c r="S113" s="235" t="str">
        <f>IF('8'!S21="","",'8'!S21)</f>
        <v/>
      </c>
      <c r="T113" s="235" t="str">
        <f>IF('8'!T21="","",'8'!T21)</f>
        <v/>
      </c>
      <c r="U113" s="235" t="str">
        <f>IF('8'!U21="","",'8'!U21)</f>
        <v/>
      </c>
      <c r="V113" s="235" t="str">
        <f>IF('8'!V21="","",'8'!V21)</f>
        <v/>
      </c>
      <c r="W113" s="235" t="str">
        <f>IF('8'!W21="","",'8'!W21)</f>
        <v/>
      </c>
      <c r="X113" s="235" t="str">
        <f>IF('8'!X21="","",'8'!X21)</f>
        <v/>
      </c>
      <c r="Y113" s="235" t="str">
        <f>IF('8'!Y21="","",'8'!Y21)</f>
        <v/>
      </c>
      <c r="Z113" s="235" t="str">
        <f>IF('8'!Z21="","",'8'!Z21)</f>
        <v/>
      </c>
      <c r="AA113" s="235" t="str">
        <f>IF('8'!AA21="","",'8'!AA21)</f>
        <v/>
      </c>
      <c r="AB113" s="235" t="str">
        <f>IF('8'!AB21="","",'8'!AB21)</f>
        <v/>
      </c>
      <c r="AC113" s="235" t="str">
        <f>IF('8'!AC21="","",'8'!AC21)</f>
        <v/>
      </c>
      <c r="AD113" s="235" t="str">
        <f>IF('8'!AD21="","",'8'!AD21)</f>
        <v/>
      </c>
      <c r="AE113" s="235" t="str">
        <f>IF('8'!AE21="","",'8'!AE21)</f>
        <v/>
      </c>
      <c r="AF113" s="235" t="str">
        <f>IF('8'!AF21="","",'8'!AF21)</f>
        <v/>
      </c>
      <c r="AG113" s="235" t="str">
        <f>IF('8'!AG21="","",'8'!AG21)</f>
        <v/>
      </c>
      <c r="AH113" s="235" t="str">
        <f>IF('8'!AH21="","",'8'!AH21)</f>
        <v/>
      </c>
      <c r="AI113" s="235" t="str">
        <f>IF('8'!AI21="","",'8'!AI21)</f>
        <v/>
      </c>
      <c r="AJ113" s="235" t="str">
        <f>IF('8'!AJ21="","",'8'!AJ21)</f>
        <v/>
      </c>
      <c r="AK113" s="235" t="str">
        <f>IF('8'!AK21="","",'8'!AK21)</f>
        <v/>
      </c>
      <c r="AL113" s="235" t="str">
        <f>IF('8'!AL21="","",'8'!AL21)</f>
        <v/>
      </c>
      <c r="AM113" s="236"/>
    </row>
    <row r="114" spans="2:39" s="3" customFormat="1" ht="15" customHeight="1" x14ac:dyDescent="0.25">
      <c r="B114" s="15"/>
      <c r="C114" s="18"/>
      <c r="D114" s="234" t="s">
        <v>236</v>
      </c>
      <c r="E114" s="233" t="s">
        <v>304</v>
      </c>
      <c r="F114" s="231"/>
      <c r="G114" s="487"/>
      <c r="H114" s="231"/>
      <c r="I114" s="231"/>
      <c r="J114" s="231"/>
      <c r="K114" s="231"/>
      <c r="L114" s="231"/>
      <c r="M114" s="231"/>
      <c r="N114" s="231"/>
      <c r="O114" s="231"/>
      <c r="P114" s="231"/>
      <c r="Q114" s="232"/>
      <c r="R114" s="232"/>
      <c r="S114" s="235" t="str">
        <f>IF('8'!S22="","",'8'!S22)</f>
        <v/>
      </c>
      <c r="T114" s="235" t="str">
        <f>IF('8'!T22="","",'8'!T22)</f>
        <v/>
      </c>
      <c r="U114" s="235" t="str">
        <f>IF('8'!U22="","",'8'!U22)</f>
        <v/>
      </c>
      <c r="V114" s="235" t="str">
        <f>IF('8'!V22="","",'8'!V22)</f>
        <v/>
      </c>
      <c r="W114" s="235" t="str">
        <f>IF('8'!W22="","",'8'!W22)</f>
        <v/>
      </c>
      <c r="X114" s="235" t="str">
        <f>IF('8'!X22="","",'8'!X22)</f>
        <v/>
      </c>
      <c r="Y114" s="235" t="str">
        <f>IF('8'!Y22="","",'8'!Y22)</f>
        <v/>
      </c>
      <c r="Z114" s="235" t="str">
        <f>IF('8'!Z22="","",'8'!Z22)</f>
        <v/>
      </c>
      <c r="AA114" s="235" t="str">
        <f>IF('8'!AA22="","",'8'!AA22)</f>
        <v/>
      </c>
      <c r="AB114" s="235" t="str">
        <f>IF('8'!AB22="","",'8'!AB22)</f>
        <v/>
      </c>
      <c r="AC114" s="235" t="str">
        <f>IF('8'!AC22="","",'8'!AC22)</f>
        <v/>
      </c>
      <c r="AD114" s="235" t="str">
        <f>IF('8'!AD22="","",'8'!AD22)</f>
        <v/>
      </c>
      <c r="AE114" s="235" t="str">
        <f>IF('8'!AE22="","",'8'!AE22)</f>
        <v/>
      </c>
      <c r="AF114" s="235" t="str">
        <f>IF('8'!AF22="","",'8'!AF22)</f>
        <v/>
      </c>
      <c r="AG114" s="235" t="str">
        <f>IF('8'!AG22="","",'8'!AG22)</f>
        <v/>
      </c>
      <c r="AH114" s="235" t="str">
        <f>IF('8'!AH22="","",'8'!AH22)</f>
        <v/>
      </c>
      <c r="AI114" s="235" t="str">
        <f>IF('8'!AI22="","",'8'!AI22)</f>
        <v/>
      </c>
      <c r="AJ114" s="235" t="str">
        <f>IF('8'!AJ22="","",'8'!AJ22)</f>
        <v/>
      </c>
      <c r="AK114" s="235" t="str">
        <f>IF('8'!AK22="","",'8'!AK22)</f>
        <v/>
      </c>
      <c r="AL114" s="235" t="str">
        <f>IF('8'!AL22="","",'8'!AL22)</f>
        <v/>
      </c>
      <c r="AM114" s="236"/>
    </row>
    <row r="115" spans="2:39" s="3" customFormat="1" ht="15" customHeight="1" x14ac:dyDescent="0.25">
      <c r="B115" s="15"/>
      <c r="C115" s="18"/>
      <c r="D115" s="234" t="s">
        <v>237</v>
      </c>
      <c r="E115" s="233" t="s">
        <v>315</v>
      </c>
      <c r="F115" s="231"/>
      <c r="G115" s="487"/>
      <c r="H115" s="231"/>
      <c r="I115" s="231"/>
      <c r="J115" s="231"/>
      <c r="K115" s="231"/>
      <c r="L115" s="231"/>
      <c r="M115" s="231"/>
      <c r="N115" s="231"/>
      <c r="O115" s="231"/>
      <c r="P115" s="231"/>
      <c r="Q115" s="232"/>
      <c r="R115" s="232"/>
      <c r="S115" s="235" t="str">
        <f>IF('8'!S23="","",'8'!S23)</f>
        <v/>
      </c>
      <c r="T115" s="235" t="str">
        <f>IF('8'!T23="","",'8'!T23)</f>
        <v/>
      </c>
      <c r="U115" s="235" t="str">
        <f>IF('8'!U23="","",'8'!U23)</f>
        <v/>
      </c>
      <c r="V115" s="235" t="str">
        <f>IF('8'!V23="","",'8'!V23)</f>
        <v/>
      </c>
      <c r="W115" s="235" t="str">
        <f>IF('8'!W23="","",'8'!W23)</f>
        <v/>
      </c>
      <c r="X115" s="235" t="str">
        <f>IF('8'!X23="","",'8'!X23)</f>
        <v/>
      </c>
      <c r="Y115" s="235" t="str">
        <f>IF('8'!Y23="","",'8'!Y23)</f>
        <v/>
      </c>
      <c r="Z115" s="235" t="str">
        <f>IF('8'!Z23="","",'8'!Z23)</f>
        <v/>
      </c>
      <c r="AA115" s="235" t="str">
        <f>IF('8'!AA23="","",'8'!AA23)</f>
        <v/>
      </c>
      <c r="AB115" s="235" t="str">
        <f>IF('8'!AB23="","",'8'!AB23)</f>
        <v/>
      </c>
      <c r="AC115" s="235" t="str">
        <f>IF('8'!AC23="","",'8'!AC23)</f>
        <v/>
      </c>
      <c r="AD115" s="235" t="str">
        <f>IF('8'!AD23="","",'8'!AD23)</f>
        <v/>
      </c>
      <c r="AE115" s="235" t="str">
        <f>IF('8'!AE23="","",'8'!AE23)</f>
        <v/>
      </c>
      <c r="AF115" s="235" t="str">
        <f>IF('8'!AF23="","",'8'!AF23)</f>
        <v/>
      </c>
      <c r="AG115" s="235" t="str">
        <f>IF('8'!AG23="","",'8'!AG23)</f>
        <v/>
      </c>
      <c r="AH115" s="235" t="str">
        <f>IF('8'!AH23="","",'8'!AH23)</f>
        <v/>
      </c>
      <c r="AI115" s="235" t="str">
        <f>IF('8'!AI23="","",'8'!AI23)</f>
        <v/>
      </c>
      <c r="AJ115" s="235" t="str">
        <f>IF('8'!AJ23="","",'8'!AJ23)</f>
        <v/>
      </c>
      <c r="AK115" s="235" t="str">
        <f>IF('8'!AK23="","",'8'!AK23)</f>
        <v/>
      </c>
      <c r="AL115" s="235" t="str">
        <f>IF('8'!AL23="","",'8'!AL23)</f>
        <v/>
      </c>
      <c r="AM115" s="236"/>
    </row>
    <row r="116" spans="2:39" s="3" customFormat="1" ht="15" customHeight="1" x14ac:dyDescent="0.25">
      <c r="B116" s="15"/>
      <c r="C116" s="18"/>
      <c r="D116" s="234" t="s">
        <v>238</v>
      </c>
      <c r="E116" s="233" t="s">
        <v>306</v>
      </c>
      <c r="F116" s="231"/>
      <c r="G116" s="487"/>
      <c r="H116" s="231"/>
      <c r="I116" s="231"/>
      <c r="J116" s="231"/>
      <c r="K116" s="231"/>
      <c r="L116" s="231"/>
      <c r="M116" s="231"/>
      <c r="N116" s="231"/>
      <c r="O116" s="231"/>
      <c r="P116" s="231"/>
      <c r="Q116" s="232"/>
      <c r="R116" s="232"/>
      <c r="S116" s="235" t="str">
        <f>IF('8'!S24="","",'8'!S24)</f>
        <v/>
      </c>
      <c r="T116" s="235" t="str">
        <f>IF('8'!T24="","",'8'!T24)</f>
        <v/>
      </c>
      <c r="U116" s="235" t="str">
        <f>IF('8'!U24="","",'8'!U24)</f>
        <v/>
      </c>
      <c r="V116" s="235" t="str">
        <f>IF('8'!V24="","",'8'!V24)</f>
        <v/>
      </c>
      <c r="W116" s="235" t="str">
        <f>IF('8'!W24="","",'8'!W24)</f>
        <v/>
      </c>
      <c r="X116" s="235" t="str">
        <f>IF('8'!X24="","",'8'!X24)</f>
        <v/>
      </c>
      <c r="Y116" s="235" t="str">
        <f>IF('8'!Y24="","",'8'!Y24)</f>
        <v/>
      </c>
      <c r="Z116" s="235" t="str">
        <f>IF('8'!Z24="","",'8'!Z24)</f>
        <v/>
      </c>
      <c r="AA116" s="235" t="str">
        <f>IF('8'!AA24="","",'8'!AA24)</f>
        <v/>
      </c>
      <c r="AB116" s="235" t="str">
        <f>IF('8'!AB24="","",'8'!AB24)</f>
        <v/>
      </c>
      <c r="AC116" s="235" t="str">
        <f>IF('8'!AC24="","",'8'!AC24)</f>
        <v/>
      </c>
      <c r="AD116" s="235" t="str">
        <f>IF('8'!AD24="","",'8'!AD24)</f>
        <v/>
      </c>
      <c r="AE116" s="235" t="str">
        <f>IF('8'!AE24="","",'8'!AE24)</f>
        <v/>
      </c>
      <c r="AF116" s="235" t="str">
        <f>IF('8'!AF24="","",'8'!AF24)</f>
        <v/>
      </c>
      <c r="AG116" s="235" t="str">
        <f>IF('8'!AG24="","",'8'!AG24)</f>
        <v/>
      </c>
      <c r="AH116" s="235" t="str">
        <f>IF('8'!AH24="","",'8'!AH24)</f>
        <v/>
      </c>
      <c r="AI116" s="235" t="str">
        <f>IF('8'!AI24="","",'8'!AI24)</f>
        <v/>
      </c>
      <c r="AJ116" s="235" t="str">
        <f>IF('8'!AJ24="","",'8'!AJ24)</f>
        <v/>
      </c>
      <c r="AK116" s="235" t="str">
        <f>IF('8'!AK24="","",'8'!AK24)</f>
        <v/>
      </c>
      <c r="AL116" s="235" t="str">
        <f>IF('8'!AL24="","",'8'!AL24)</f>
        <v/>
      </c>
      <c r="AM116" s="236"/>
    </row>
    <row r="117" spans="2:39" s="3" customFormat="1" ht="2.4500000000000002" customHeight="1" x14ac:dyDescent="0.25">
      <c r="B117" s="15"/>
      <c r="C117" s="31"/>
      <c r="D117" s="124"/>
      <c r="E117" s="19"/>
      <c r="F117" s="31"/>
      <c r="G117" s="31"/>
      <c r="H117" s="31"/>
      <c r="I117" s="31"/>
      <c r="J117" s="31"/>
      <c r="K117" s="31"/>
      <c r="L117" s="31"/>
      <c r="M117" s="31"/>
      <c r="N117" s="31"/>
      <c r="O117" s="31"/>
      <c r="P117" s="31"/>
      <c r="Q117" s="31"/>
      <c r="R117" s="31"/>
      <c r="S117" s="49"/>
      <c r="T117" s="49"/>
      <c r="U117" s="49"/>
      <c r="V117" s="49"/>
      <c r="W117" s="49"/>
      <c r="X117" s="49"/>
      <c r="Y117" s="49"/>
      <c r="Z117" s="49"/>
      <c r="AA117" s="49"/>
      <c r="AB117" s="49"/>
      <c r="AC117" s="49"/>
      <c r="AD117" s="49"/>
      <c r="AE117" s="49"/>
      <c r="AF117" s="49"/>
      <c r="AG117" s="49"/>
      <c r="AH117" s="49"/>
      <c r="AI117" s="49"/>
      <c r="AJ117" s="49"/>
      <c r="AK117" s="49"/>
      <c r="AL117" s="49"/>
      <c r="AM117" s="17"/>
    </row>
    <row r="118" spans="2:39" s="3" customFormat="1" ht="21.75" customHeight="1" x14ac:dyDescent="0.25">
      <c r="B118" s="15"/>
      <c r="C118" s="18"/>
      <c r="D118" s="234" t="s">
        <v>312</v>
      </c>
      <c r="E118" s="233" t="s">
        <v>441</v>
      </c>
      <c r="F118" s="231"/>
      <c r="G118" s="228" t="s">
        <v>469</v>
      </c>
      <c r="H118" s="231"/>
      <c r="I118" s="231"/>
      <c r="J118" s="231"/>
      <c r="K118" s="231"/>
      <c r="L118" s="231"/>
      <c r="M118" s="231"/>
      <c r="N118" s="231"/>
      <c r="O118" s="231"/>
      <c r="P118" s="231"/>
      <c r="Q118" s="232"/>
      <c r="R118" s="232"/>
      <c r="S118" s="235" t="str">
        <f>IF('8'!S28="","",'8'!S28)</f>
        <v/>
      </c>
      <c r="T118" s="235" t="str">
        <f>IF('8'!T28="","",'8'!T28)</f>
        <v/>
      </c>
      <c r="U118" s="235" t="str">
        <f>IF('8'!U28="","",'8'!U28)</f>
        <v/>
      </c>
      <c r="V118" s="235" t="str">
        <f>IF('8'!V28="","",'8'!V28)</f>
        <v/>
      </c>
      <c r="W118" s="235" t="str">
        <f>IF('8'!W28="","",'8'!W28)</f>
        <v/>
      </c>
      <c r="X118" s="235" t="str">
        <f>IF('8'!X28="","",'8'!X28)</f>
        <v/>
      </c>
      <c r="Y118" s="235" t="str">
        <f>IF('8'!Y28="","",'8'!Y28)</f>
        <v/>
      </c>
      <c r="Z118" s="235" t="str">
        <f>IF('8'!Z28="","",'8'!Z28)</f>
        <v/>
      </c>
      <c r="AA118" s="235" t="str">
        <f>IF('8'!AA28="","",'8'!AA28)</f>
        <v/>
      </c>
      <c r="AB118" s="235" t="str">
        <f>IF('8'!AB28="","",'8'!AB28)</f>
        <v/>
      </c>
      <c r="AC118" s="235" t="str">
        <f>IF('8'!AC28="","",'8'!AC28)</f>
        <v/>
      </c>
      <c r="AD118" s="235" t="str">
        <f>IF('8'!AD28="","",'8'!AD28)</f>
        <v/>
      </c>
      <c r="AE118" s="235" t="str">
        <f>IF('8'!AE28="","",'8'!AE28)</f>
        <v/>
      </c>
      <c r="AF118" s="235" t="str">
        <f>IF('8'!AF28="","",'8'!AF28)</f>
        <v/>
      </c>
      <c r="AG118" s="235" t="str">
        <f>IF('8'!AG28="","",'8'!AG28)</f>
        <v/>
      </c>
      <c r="AH118" s="235" t="str">
        <f>IF('8'!AH28="","",'8'!AH28)</f>
        <v/>
      </c>
      <c r="AI118" s="235" t="str">
        <f>IF('8'!AI28="","",'8'!AI28)</f>
        <v/>
      </c>
      <c r="AJ118" s="235" t="str">
        <f>IF('8'!AJ28="","",'8'!AJ28)</f>
        <v/>
      </c>
      <c r="AK118" s="235" t="str">
        <f>IF('8'!AK28="","",'8'!AK28)</f>
        <v/>
      </c>
      <c r="AL118" s="235" t="str">
        <f>IF('8'!AL28="","",'8'!AL28)</f>
        <v/>
      </c>
      <c r="AM118" s="236"/>
    </row>
    <row r="119" spans="2:39" s="3" customFormat="1" ht="2.4500000000000002" customHeight="1" x14ac:dyDescent="0.25">
      <c r="B119" s="15"/>
      <c r="C119" s="31"/>
      <c r="D119" s="124"/>
      <c r="E119" s="19"/>
      <c r="F119" s="31"/>
      <c r="G119" s="31"/>
      <c r="H119" s="31"/>
      <c r="I119" s="31"/>
      <c r="J119" s="31"/>
      <c r="K119" s="31"/>
      <c r="L119" s="31"/>
      <c r="M119" s="31"/>
      <c r="N119" s="31"/>
      <c r="O119" s="31"/>
      <c r="P119" s="31"/>
      <c r="Q119" s="31"/>
      <c r="R119" s="31"/>
      <c r="S119" s="49"/>
      <c r="T119" s="49"/>
      <c r="U119" s="49"/>
      <c r="V119" s="49"/>
      <c r="W119" s="49"/>
      <c r="X119" s="49"/>
      <c r="Y119" s="49"/>
      <c r="Z119" s="49"/>
      <c r="AA119" s="49"/>
      <c r="AB119" s="49"/>
      <c r="AC119" s="49"/>
      <c r="AD119" s="49"/>
      <c r="AE119" s="49"/>
      <c r="AF119" s="49"/>
      <c r="AG119" s="49"/>
      <c r="AH119" s="49"/>
      <c r="AI119" s="49"/>
      <c r="AJ119" s="49"/>
      <c r="AK119" s="49"/>
      <c r="AL119" s="49"/>
      <c r="AM119" s="17"/>
    </row>
    <row r="120" spans="2:39" s="3" customFormat="1" ht="22.5" customHeight="1" x14ac:dyDescent="0.25">
      <c r="B120" s="15"/>
      <c r="C120" s="18"/>
      <c r="D120" s="234" t="s">
        <v>323</v>
      </c>
      <c r="E120" s="233" t="s">
        <v>324</v>
      </c>
      <c r="F120" s="231"/>
      <c r="G120" s="228" t="s">
        <v>469</v>
      </c>
      <c r="H120" s="231"/>
      <c r="I120" s="231"/>
      <c r="J120" s="231"/>
      <c r="K120" s="231"/>
      <c r="L120" s="231"/>
      <c r="M120" s="231"/>
      <c r="N120" s="231"/>
      <c r="O120" s="231"/>
      <c r="P120" s="231"/>
      <c r="Q120" s="232"/>
      <c r="R120" s="232"/>
      <c r="S120" s="231"/>
      <c r="T120" s="231"/>
      <c r="U120" s="231"/>
      <c r="V120" s="231"/>
      <c r="W120" s="231"/>
      <c r="X120" s="231"/>
      <c r="Y120" s="231"/>
      <c r="Z120" s="231"/>
      <c r="AA120" s="231"/>
      <c r="AB120" s="231"/>
      <c r="AC120" s="231"/>
      <c r="AD120" s="231"/>
      <c r="AE120" s="231"/>
      <c r="AF120" s="231"/>
      <c r="AG120" s="231"/>
      <c r="AH120" s="231"/>
      <c r="AI120" s="231"/>
      <c r="AJ120" s="231"/>
      <c r="AK120" s="231"/>
      <c r="AL120" s="231"/>
      <c r="AM120" s="236"/>
    </row>
    <row r="121" spans="2:39" s="3" customFormat="1" ht="18.75" customHeight="1" x14ac:dyDescent="0.25">
      <c r="B121" s="15"/>
      <c r="C121" s="18"/>
      <c r="D121" s="234"/>
      <c r="E121" s="245" t="s">
        <v>447</v>
      </c>
      <c r="F121" s="231"/>
      <c r="G121" s="231"/>
      <c r="H121" s="231"/>
      <c r="I121" s="231"/>
      <c r="J121" s="231"/>
      <c r="K121" s="231"/>
      <c r="L121" s="231"/>
      <c r="M121" s="231"/>
      <c r="N121" s="231"/>
      <c r="O121" s="231"/>
      <c r="P121" s="231"/>
      <c r="Q121" s="232"/>
      <c r="R121" s="232"/>
      <c r="S121" s="231"/>
      <c r="T121" s="231"/>
      <c r="U121" s="231"/>
      <c r="V121" s="231"/>
      <c r="W121" s="231"/>
      <c r="X121" s="231"/>
      <c r="Y121" s="231"/>
      <c r="Z121" s="231"/>
      <c r="AA121" s="231"/>
      <c r="AB121" s="231"/>
      <c r="AC121" s="231"/>
      <c r="AD121" s="231"/>
      <c r="AE121" s="231"/>
      <c r="AF121" s="231"/>
      <c r="AG121" s="231"/>
      <c r="AH121" s="231"/>
      <c r="AI121" s="231"/>
      <c r="AJ121" s="231"/>
      <c r="AK121" s="231"/>
      <c r="AL121" s="231"/>
      <c r="AM121" s="236"/>
    </row>
    <row r="122" spans="2:39" s="3" customFormat="1" ht="18.75" customHeight="1" x14ac:dyDescent="0.25">
      <c r="B122" s="15"/>
      <c r="C122" s="18"/>
      <c r="D122" s="234" t="s">
        <v>233</v>
      </c>
      <c r="E122" s="233" t="s">
        <v>449</v>
      </c>
      <c r="F122" s="231"/>
      <c r="G122" s="231"/>
      <c r="H122" s="231"/>
      <c r="I122" s="231"/>
      <c r="J122" s="231"/>
      <c r="K122" s="231"/>
      <c r="L122" s="231"/>
      <c r="M122" s="231"/>
      <c r="N122" s="231"/>
      <c r="O122" s="231"/>
      <c r="P122" s="231"/>
      <c r="Q122" s="232"/>
      <c r="R122" s="232"/>
      <c r="S122" s="235" t="str">
        <f>IF('8.4'!S29="","",'8.4'!S29)</f>
        <v/>
      </c>
      <c r="T122" s="235" t="str">
        <f>IF('8.4'!T29="","",'8.4'!T29)</f>
        <v/>
      </c>
      <c r="U122" s="235" t="str">
        <f>IF('8.4'!U29="","",'8.4'!U29)</f>
        <v/>
      </c>
      <c r="V122" s="235" t="str">
        <f>IF('8.4'!V29="","",'8.4'!V29)</f>
        <v/>
      </c>
      <c r="W122" s="235" t="str">
        <f>IF('8.4'!W29="","",'8.4'!W29)</f>
        <v/>
      </c>
      <c r="X122" s="235" t="str">
        <f>IF('8.4'!X29="","",'8.4'!X29)</f>
        <v/>
      </c>
      <c r="Y122" s="235" t="str">
        <f>IF('8.4'!Y29="","",'8.4'!Y29)</f>
        <v/>
      </c>
      <c r="Z122" s="235" t="str">
        <f>IF('8.4'!Z29="","",'8.4'!Z29)</f>
        <v/>
      </c>
      <c r="AA122" s="235" t="str">
        <f>IF('8.4'!AA29="","",'8.4'!AA29)</f>
        <v/>
      </c>
      <c r="AB122" s="235" t="str">
        <f>IF('8.4'!AB29="","",'8.4'!AB29)</f>
        <v/>
      </c>
      <c r="AC122" s="235" t="str">
        <f>IF('8.4'!AC29="","",'8.4'!AC29)</f>
        <v/>
      </c>
      <c r="AD122" s="235" t="str">
        <f>IF('8.4'!AD29="","",'8.4'!AD29)</f>
        <v/>
      </c>
      <c r="AE122" s="235" t="str">
        <f>IF('8.4'!AE29="","",'8.4'!AE29)</f>
        <v/>
      </c>
      <c r="AF122" s="235" t="str">
        <f>IF('8.4'!AF29="","",'8.4'!AF29)</f>
        <v/>
      </c>
      <c r="AG122" s="235" t="str">
        <f>IF('8.4'!AG29="","",'8.4'!AG29)</f>
        <v/>
      </c>
      <c r="AH122" s="235" t="str">
        <f>IF('8.4'!AH29="","",'8.4'!AH29)</f>
        <v/>
      </c>
      <c r="AI122" s="235" t="str">
        <f>IF('8.4'!AI29="","",'8.4'!AI29)</f>
        <v/>
      </c>
      <c r="AJ122" s="235" t="str">
        <f>IF('8.4'!AJ29="","",'8.4'!AJ29)</f>
        <v/>
      </c>
      <c r="AK122" s="235" t="str">
        <f>IF('8.4'!AK29="","",'8.4'!AK29)</f>
        <v/>
      </c>
      <c r="AL122" s="235" t="str">
        <f>IF('8.4'!AL29="","",'8.4'!AL29)</f>
        <v/>
      </c>
      <c r="AM122" s="236"/>
    </row>
    <row r="123" spans="2:39" s="3" customFormat="1" ht="18.75" customHeight="1" x14ac:dyDescent="0.25">
      <c r="B123" s="15"/>
      <c r="C123" s="18"/>
      <c r="D123" s="234" t="s">
        <v>234</v>
      </c>
      <c r="E123" s="233" t="s">
        <v>326</v>
      </c>
      <c r="F123" s="231"/>
      <c r="G123" s="231"/>
      <c r="H123" s="231"/>
      <c r="I123" s="231"/>
      <c r="J123" s="231"/>
      <c r="K123" s="231"/>
      <c r="L123" s="231"/>
      <c r="M123" s="231"/>
      <c r="N123" s="231"/>
      <c r="O123" s="231"/>
      <c r="P123" s="231"/>
      <c r="Q123" s="232"/>
      <c r="R123" s="232"/>
      <c r="S123" s="235" t="str">
        <f>IF('8.4'!S32="","",'8.4'!S32)</f>
        <v/>
      </c>
      <c r="T123" s="235" t="str">
        <f>IF('8.4'!T32="","",'8.4'!T32)</f>
        <v/>
      </c>
      <c r="U123" s="235" t="str">
        <f>IF('8.4'!U32="","",'8.4'!U32)</f>
        <v/>
      </c>
      <c r="V123" s="235" t="str">
        <f>IF('8.4'!V32="","",'8.4'!V32)</f>
        <v/>
      </c>
      <c r="W123" s="235" t="str">
        <f>IF('8.4'!W32="","",'8.4'!W32)</f>
        <v/>
      </c>
      <c r="X123" s="235" t="str">
        <f>IF('8.4'!X32="","",'8.4'!X32)</f>
        <v/>
      </c>
      <c r="Y123" s="235" t="str">
        <f>IF('8.4'!Y32="","",'8.4'!Y32)</f>
        <v/>
      </c>
      <c r="Z123" s="235" t="str">
        <f>IF('8.4'!Z32="","",'8.4'!Z32)</f>
        <v/>
      </c>
      <c r="AA123" s="235" t="str">
        <f>IF('8.4'!AA32="","",'8.4'!AA32)</f>
        <v/>
      </c>
      <c r="AB123" s="235" t="str">
        <f>IF('8.4'!AB32="","",'8.4'!AB32)</f>
        <v/>
      </c>
      <c r="AC123" s="235" t="str">
        <f>IF('8.4'!AC32="","",'8.4'!AC32)</f>
        <v/>
      </c>
      <c r="AD123" s="235" t="str">
        <f>IF('8.4'!AD32="","",'8.4'!AD32)</f>
        <v/>
      </c>
      <c r="AE123" s="235" t="str">
        <f>IF('8.4'!AE32="","",'8.4'!AE32)</f>
        <v/>
      </c>
      <c r="AF123" s="235" t="str">
        <f>IF('8.4'!AF32="","",'8.4'!AF32)</f>
        <v/>
      </c>
      <c r="AG123" s="235" t="str">
        <f>IF('8.4'!AG32="","",'8.4'!AG32)</f>
        <v/>
      </c>
      <c r="AH123" s="235" t="str">
        <f>IF('8.4'!AH32="","",'8.4'!AH32)</f>
        <v/>
      </c>
      <c r="AI123" s="235" t="str">
        <f>IF('8.4'!AI32="","",'8.4'!AI32)</f>
        <v/>
      </c>
      <c r="AJ123" s="235" t="str">
        <f>IF('8.4'!AJ32="","",'8.4'!AJ32)</f>
        <v/>
      </c>
      <c r="AK123" s="235" t="str">
        <f>IF('8.4'!AK32="","",'8.4'!AK32)</f>
        <v/>
      </c>
      <c r="AL123" s="235" t="str">
        <f>IF('8.4'!AL32="","",'8.4'!AL32)</f>
        <v/>
      </c>
      <c r="AM123" s="236"/>
    </row>
    <row r="124" spans="2:39" s="3" customFormat="1" ht="18.75" customHeight="1" x14ac:dyDescent="0.25">
      <c r="B124" s="15"/>
      <c r="C124" s="18"/>
      <c r="D124" s="234" t="s">
        <v>235</v>
      </c>
      <c r="E124" s="233" t="s">
        <v>327</v>
      </c>
      <c r="F124" s="231"/>
      <c r="G124" s="231"/>
      <c r="H124" s="231"/>
      <c r="I124" s="231"/>
      <c r="J124" s="231"/>
      <c r="K124" s="231"/>
      <c r="L124" s="231"/>
      <c r="M124" s="231"/>
      <c r="N124" s="231"/>
      <c r="O124" s="231"/>
      <c r="P124" s="231"/>
      <c r="Q124" s="232"/>
      <c r="R124" s="232"/>
      <c r="S124" s="235" t="str">
        <f>IF('8.4'!S33="","",'8.4'!S33)</f>
        <v/>
      </c>
      <c r="T124" s="235" t="str">
        <f>IF('8.4'!T33="","",'8.4'!T33)</f>
        <v/>
      </c>
      <c r="U124" s="235" t="str">
        <f>IF('8.4'!U33="","",'8.4'!U33)</f>
        <v/>
      </c>
      <c r="V124" s="235" t="str">
        <f>IF('8.4'!V33="","",'8.4'!V33)</f>
        <v/>
      </c>
      <c r="W124" s="235" t="str">
        <f>IF('8.4'!W33="","",'8.4'!W33)</f>
        <v/>
      </c>
      <c r="X124" s="235" t="str">
        <f>IF('8.4'!X33="","",'8.4'!X33)</f>
        <v/>
      </c>
      <c r="Y124" s="235" t="str">
        <f>IF('8.4'!Y33="","",'8.4'!Y33)</f>
        <v/>
      </c>
      <c r="Z124" s="235" t="str">
        <f>IF('8.4'!Z33="","",'8.4'!Z33)</f>
        <v/>
      </c>
      <c r="AA124" s="235" t="str">
        <f>IF('8.4'!AA33="","",'8.4'!AA33)</f>
        <v/>
      </c>
      <c r="AB124" s="235" t="str">
        <f>IF('8.4'!AB33="","",'8.4'!AB33)</f>
        <v/>
      </c>
      <c r="AC124" s="235" t="str">
        <f>IF('8.4'!AC33="","",'8.4'!AC33)</f>
        <v/>
      </c>
      <c r="AD124" s="235" t="str">
        <f>IF('8.4'!AD33="","",'8.4'!AD33)</f>
        <v/>
      </c>
      <c r="AE124" s="235" t="str">
        <f>IF('8.4'!AE33="","",'8.4'!AE33)</f>
        <v/>
      </c>
      <c r="AF124" s="235" t="str">
        <f>IF('8.4'!AF33="","",'8.4'!AF33)</f>
        <v/>
      </c>
      <c r="AG124" s="235" t="str">
        <f>IF('8.4'!AG33="","",'8.4'!AG33)</f>
        <v/>
      </c>
      <c r="AH124" s="235" t="str">
        <f>IF('8.4'!AH33="","",'8.4'!AH33)</f>
        <v/>
      </c>
      <c r="AI124" s="235" t="str">
        <f>IF('8.4'!AI33="","",'8.4'!AI33)</f>
        <v/>
      </c>
      <c r="AJ124" s="235" t="str">
        <f>IF('8.4'!AJ33="","",'8.4'!AJ33)</f>
        <v/>
      </c>
      <c r="AK124" s="235" t="str">
        <f>IF('8.4'!AK33="","",'8.4'!AK33)</f>
        <v/>
      </c>
      <c r="AL124" s="235" t="str">
        <f>IF('8.4'!AL33="","",'8.4'!AL33)</f>
        <v/>
      </c>
      <c r="AM124" s="236"/>
    </row>
    <row r="125" spans="2:39" s="3" customFormat="1" ht="18.75" customHeight="1" x14ac:dyDescent="0.25">
      <c r="B125" s="15"/>
      <c r="C125" s="18"/>
      <c r="D125" s="234" t="s">
        <v>236</v>
      </c>
      <c r="E125" s="233" t="s">
        <v>328</v>
      </c>
      <c r="F125" s="231"/>
      <c r="G125" s="231"/>
      <c r="H125" s="231"/>
      <c r="I125" s="231"/>
      <c r="J125" s="231"/>
      <c r="K125" s="231"/>
      <c r="L125" s="231"/>
      <c r="M125" s="231"/>
      <c r="N125" s="231"/>
      <c r="O125" s="231"/>
      <c r="P125" s="231"/>
      <c r="Q125" s="232"/>
      <c r="R125" s="232"/>
      <c r="S125" s="235" t="str">
        <f>IF('8.4'!S34="","",'8.4'!S34)</f>
        <v/>
      </c>
      <c r="T125" s="235" t="str">
        <f>IF('8.4'!T34="","",'8.4'!T34)</f>
        <v/>
      </c>
      <c r="U125" s="235" t="str">
        <f>IF('8.4'!U34="","",'8.4'!U34)</f>
        <v/>
      </c>
      <c r="V125" s="235" t="str">
        <f>IF('8.4'!V34="","",'8.4'!V34)</f>
        <v/>
      </c>
      <c r="W125" s="235" t="str">
        <f>IF('8.4'!W34="","",'8.4'!W34)</f>
        <v/>
      </c>
      <c r="X125" s="235" t="str">
        <f>IF('8.4'!X34="","",'8.4'!X34)</f>
        <v/>
      </c>
      <c r="Y125" s="235" t="str">
        <f>IF('8.4'!Y34="","",'8.4'!Y34)</f>
        <v/>
      </c>
      <c r="Z125" s="235" t="str">
        <f>IF('8.4'!Z34="","",'8.4'!Z34)</f>
        <v/>
      </c>
      <c r="AA125" s="235" t="str">
        <f>IF('8.4'!AA34="","",'8.4'!AA34)</f>
        <v/>
      </c>
      <c r="AB125" s="235" t="str">
        <f>IF('8.4'!AB34="","",'8.4'!AB34)</f>
        <v/>
      </c>
      <c r="AC125" s="235" t="str">
        <f>IF('8.4'!AC34="","",'8.4'!AC34)</f>
        <v/>
      </c>
      <c r="AD125" s="235" t="str">
        <f>IF('8.4'!AD34="","",'8.4'!AD34)</f>
        <v/>
      </c>
      <c r="AE125" s="235" t="str">
        <f>IF('8.4'!AE34="","",'8.4'!AE34)</f>
        <v/>
      </c>
      <c r="AF125" s="235" t="str">
        <f>IF('8.4'!AF34="","",'8.4'!AF34)</f>
        <v/>
      </c>
      <c r="AG125" s="235" t="str">
        <f>IF('8.4'!AG34="","",'8.4'!AG34)</f>
        <v/>
      </c>
      <c r="AH125" s="235" t="str">
        <f>IF('8.4'!AH34="","",'8.4'!AH34)</f>
        <v/>
      </c>
      <c r="AI125" s="235" t="str">
        <f>IF('8.4'!AI34="","",'8.4'!AI34)</f>
        <v/>
      </c>
      <c r="AJ125" s="235" t="str">
        <f>IF('8.4'!AJ34="","",'8.4'!AJ34)</f>
        <v/>
      </c>
      <c r="AK125" s="235" t="str">
        <f>IF('8.4'!AK34="","",'8.4'!AK34)</f>
        <v/>
      </c>
      <c r="AL125" s="235" t="str">
        <f>IF('8.4'!AL34="","",'8.4'!AL34)</f>
        <v/>
      </c>
      <c r="AM125" s="236"/>
    </row>
    <row r="126" spans="2:39" s="3" customFormat="1" ht="2.4500000000000002" customHeight="1" x14ac:dyDescent="0.25">
      <c r="B126" s="15"/>
      <c r="C126" s="31"/>
      <c r="D126" s="125"/>
      <c r="E126" s="19"/>
      <c r="F126" s="31"/>
      <c r="G126" s="31"/>
      <c r="H126" s="31"/>
      <c r="I126" s="31"/>
      <c r="J126" s="31"/>
      <c r="K126" s="31"/>
      <c r="L126" s="31"/>
      <c r="M126" s="31"/>
      <c r="N126" s="31"/>
      <c r="O126" s="31"/>
      <c r="P126" s="31"/>
      <c r="Q126" s="31"/>
      <c r="R126" s="31"/>
      <c r="S126" s="49"/>
      <c r="T126" s="49"/>
      <c r="U126" s="49"/>
      <c r="V126" s="49"/>
      <c r="W126" s="49"/>
      <c r="X126" s="49"/>
      <c r="Y126" s="49"/>
      <c r="Z126" s="49"/>
      <c r="AA126" s="49"/>
      <c r="AB126" s="49"/>
      <c r="AC126" s="49"/>
      <c r="AD126" s="49"/>
      <c r="AE126" s="49"/>
      <c r="AF126" s="49"/>
      <c r="AG126" s="49"/>
      <c r="AH126" s="49"/>
      <c r="AI126" s="49"/>
      <c r="AJ126" s="49"/>
      <c r="AK126" s="49"/>
      <c r="AL126" s="49"/>
      <c r="AM126" s="17"/>
    </row>
    <row r="127" spans="2:39" s="3" customFormat="1" ht="18.75" customHeight="1" x14ac:dyDescent="0.25">
      <c r="B127" s="15"/>
      <c r="C127" s="18"/>
      <c r="D127" s="234" t="s">
        <v>334</v>
      </c>
      <c r="E127" s="233" t="s">
        <v>442</v>
      </c>
      <c r="F127" s="231"/>
      <c r="G127" s="487" t="s">
        <v>477</v>
      </c>
      <c r="H127" s="231"/>
      <c r="I127" s="231"/>
      <c r="J127" s="231"/>
      <c r="K127" s="231"/>
      <c r="L127" s="231"/>
      <c r="M127" s="231"/>
      <c r="N127" s="231"/>
      <c r="O127" s="231"/>
      <c r="P127" s="231"/>
      <c r="Q127" s="232"/>
      <c r="R127" s="232"/>
      <c r="S127" s="231"/>
      <c r="T127" s="231"/>
      <c r="U127" s="231"/>
      <c r="V127" s="231"/>
      <c r="W127" s="231"/>
      <c r="X127" s="231"/>
      <c r="Y127" s="231"/>
      <c r="Z127" s="231"/>
      <c r="AA127" s="231"/>
      <c r="AB127" s="231"/>
      <c r="AC127" s="231"/>
      <c r="AD127" s="231"/>
      <c r="AE127" s="231"/>
      <c r="AF127" s="231"/>
      <c r="AG127" s="231"/>
      <c r="AH127" s="231"/>
      <c r="AI127" s="231"/>
      <c r="AJ127" s="231"/>
      <c r="AK127" s="231"/>
      <c r="AL127" s="231"/>
      <c r="AM127" s="236"/>
    </row>
    <row r="128" spans="2:39" s="3" customFormat="1" ht="18.75" customHeight="1" x14ac:dyDescent="0.25">
      <c r="B128" s="15"/>
      <c r="C128" s="18"/>
      <c r="D128" s="234" t="s">
        <v>233</v>
      </c>
      <c r="E128" s="233" t="s">
        <v>474</v>
      </c>
      <c r="F128" s="231"/>
      <c r="G128" s="487"/>
      <c r="H128" s="231"/>
      <c r="I128" s="231"/>
      <c r="J128" s="231"/>
      <c r="K128" s="231"/>
      <c r="L128" s="231"/>
      <c r="M128" s="231"/>
      <c r="N128" s="231"/>
      <c r="O128" s="231"/>
      <c r="P128" s="231"/>
      <c r="Q128" s="232"/>
      <c r="R128" s="232"/>
      <c r="S128" s="235" t="str">
        <f>IF('8.5'!S10="","",'8.5'!S10)</f>
        <v/>
      </c>
      <c r="T128" s="235" t="str">
        <f>IF('8.5'!T10="","",'8.5'!T10)</f>
        <v/>
      </c>
      <c r="U128" s="235" t="str">
        <f>IF('8.5'!U10="","",'8.5'!U10)</f>
        <v/>
      </c>
      <c r="V128" s="235" t="str">
        <f>IF('8.5'!V10="","",'8.5'!V10)</f>
        <v/>
      </c>
      <c r="W128" s="235" t="str">
        <f>IF('8.5'!W10="","",'8.5'!W10)</f>
        <v/>
      </c>
      <c r="X128" s="235" t="str">
        <f>IF('8.5'!X10="","",'8.5'!X10)</f>
        <v/>
      </c>
      <c r="Y128" s="235" t="str">
        <f>IF('8.5'!Y10="","",'8.5'!Y10)</f>
        <v/>
      </c>
      <c r="Z128" s="235" t="str">
        <f>IF('8.5'!Z10="","",'8.5'!Z10)</f>
        <v/>
      </c>
      <c r="AA128" s="235" t="str">
        <f>IF('8.5'!AA10="","",'8.5'!AA10)</f>
        <v/>
      </c>
      <c r="AB128" s="235" t="str">
        <f>IF('8.5'!AB10="","",'8.5'!AB10)</f>
        <v/>
      </c>
      <c r="AC128" s="235" t="str">
        <f>IF('8.5'!AC10="","",'8.5'!AC10)</f>
        <v/>
      </c>
      <c r="AD128" s="235" t="str">
        <f>IF('8.5'!AD10="","",'8.5'!AD10)</f>
        <v/>
      </c>
      <c r="AE128" s="235" t="str">
        <f>IF('8.5'!AE10="","",'8.5'!AE10)</f>
        <v/>
      </c>
      <c r="AF128" s="235" t="str">
        <f>IF('8.5'!AF10="","",'8.5'!AF10)</f>
        <v/>
      </c>
      <c r="AG128" s="235" t="str">
        <f>IF('8.5'!AG10="","",'8.5'!AG10)</f>
        <v/>
      </c>
      <c r="AH128" s="235" t="str">
        <f>IF('8.5'!AH10="","",'8.5'!AH10)</f>
        <v/>
      </c>
      <c r="AI128" s="235" t="str">
        <f>IF('8.5'!AI10="","",'8.5'!AI10)</f>
        <v/>
      </c>
      <c r="AJ128" s="235" t="str">
        <f>IF('8.5'!AJ10="","",'8.5'!AJ10)</f>
        <v/>
      </c>
      <c r="AK128" s="235" t="str">
        <f>IF('8.5'!AK10="","",'8.5'!AK10)</f>
        <v/>
      </c>
      <c r="AL128" s="235" t="str">
        <f>IF('8.5'!AL10="","",'8.5'!AL10)</f>
        <v/>
      </c>
      <c r="AM128" s="236"/>
    </row>
    <row r="129" spans="2:39" s="3" customFormat="1" ht="18.75" customHeight="1" x14ac:dyDescent="0.25">
      <c r="B129" s="15"/>
      <c r="C129" s="18"/>
      <c r="D129" s="234" t="s">
        <v>234</v>
      </c>
      <c r="E129" s="233" t="s">
        <v>475</v>
      </c>
      <c r="F129" s="231"/>
      <c r="G129" s="487"/>
      <c r="H129" s="231"/>
      <c r="I129" s="231"/>
      <c r="J129" s="231"/>
      <c r="K129" s="231"/>
      <c r="L129" s="231"/>
      <c r="M129" s="231"/>
      <c r="N129" s="231"/>
      <c r="O129" s="231"/>
      <c r="P129" s="231"/>
      <c r="Q129" s="232"/>
      <c r="R129" s="232"/>
      <c r="S129" s="235" t="str">
        <f>IF('8.5'!S11="","",'8.5'!S11)</f>
        <v/>
      </c>
      <c r="T129" s="235" t="str">
        <f>IF('8.5'!T11="","",'8.5'!T11)</f>
        <v/>
      </c>
      <c r="U129" s="235" t="str">
        <f>IF('8.5'!U11="","",'8.5'!U11)</f>
        <v/>
      </c>
      <c r="V129" s="235" t="str">
        <f>IF('8.5'!V11="","",'8.5'!V11)</f>
        <v/>
      </c>
      <c r="W129" s="235" t="str">
        <f>IF('8.5'!W11="","",'8.5'!W11)</f>
        <v/>
      </c>
      <c r="X129" s="235" t="str">
        <f>IF('8.5'!X11="","",'8.5'!X11)</f>
        <v/>
      </c>
      <c r="Y129" s="235" t="str">
        <f>IF('8.5'!Y11="","",'8.5'!Y11)</f>
        <v/>
      </c>
      <c r="Z129" s="235" t="str">
        <f>IF('8.5'!Z11="","",'8.5'!Z11)</f>
        <v/>
      </c>
      <c r="AA129" s="235" t="str">
        <f>IF('8.5'!AA11="","",'8.5'!AA11)</f>
        <v/>
      </c>
      <c r="AB129" s="235" t="str">
        <f>IF('8.5'!AB11="","",'8.5'!AB11)</f>
        <v/>
      </c>
      <c r="AC129" s="235" t="str">
        <f>IF('8.5'!AC11="","",'8.5'!AC11)</f>
        <v/>
      </c>
      <c r="AD129" s="235" t="str">
        <f>IF('8.5'!AD11="","",'8.5'!AD11)</f>
        <v/>
      </c>
      <c r="AE129" s="235" t="str">
        <f>IF('8.5'!AE11="","",'8.5'!AE11)</f>
        <v/>
      </c>
      <c r="AF129" s="235" t="str">
        <f>IF('8.5'!AF11="","",'8.5'!AF11)</f>
        <v/>
      </c>
      <c r="AG129" s="235" t="str">
        <f>IF('8.5'!AG11="","",'8.5'!AG11)</f>
        <v/>
      </c>
      <c r="AH129" s="235" t="str">
        <f>IF('8.5'!AH11="","",'8.5'!AH11)</f>
        <v/>
      </c>
      <c r="AI129" s="235" t="str">
        <f>IF('8.5'!AI11="","",'8.5'!AI11)</f>
        <v/>
      </c>
      <c r="AJ129" s="235" t="str">
        <f>IF('8.5'!AJ11="","",'8.5'!AJ11)</f>
        <v/>
      </c>
      <c r="AK129" s="235" t="str">
        <f>IF('8.5'!AK11="","",'8.5'!AK11)</f>
        <v/>
      </c>
      <c r="AL129" s="235" t="str">
        <f>IF('8.5'!AL11="","",'8.5'!AL11)</f>
        <v/>
      </c>
      <c r="AM129" s="236"/>
    </row>
    <row r="130" spans="2:39" s="3" customFormat="1" ht="18.75" customHeight="1" x14ac:dyDescent="0.25">
      <c r="B130" s="15"/>
      <c r="C130" s="18"/>
      <c r="D130" s="234" t="s">
        <v>235</v>
      </c>
      <c r="E130" s="246" t="s">
        <v>476</v>
      </c>
      <c r="F130" s="231"/>
      <c r="G130" s="487"/>
      <c r="H130" s="231"/>
      <c r="I130" s="231"/>
      <c r="J130" s="231"/>
      <c r="K130" s="231"/>
      <c r="L130" s="231"/>
      <c r="M130" s="231"/>
      <c r="N130" s="231"/>
      <c r="O130" s="231"/>
      <c r="P130" s="231"/>
      <c r="Q130" s="232"/>
      <c r="R130" s="232"/>
      <c r="S130" s="235" t="str">
        <f>IF('8.5'!S12="","",'8.5'!S12)</f>
        <v/>
      </c>
      <c r="T130" s="235" t="str">
        <f>IF('8.5'!T12="","",'8.5'!T12)</f>
        <v/>
      </c>
      <c r="U130" s="235" t="str">
        <f>IF('8.5'!U12="","",'8.5'!U12)</f>
        <v/>
      </c>
      <c r="V130" s="235" t="str">
        <f>IF('8.5'!V12="","",'8.5'!V12)</f>
        <v/>
      </c>
      <c r="W130" s="235" t="str">
        <f>IF('8.5'!W12="","",'8.5'!W12)</f>
        <v/>
      </c>
      <c r="X130" s="235" t="str">
        <f>IF('8.5'!X12="","",'8.5'!X12)</f>
        <v/>
      </c>
      <c r="Y130" s="235" t="str">
        <f>IF('8.5'!Y12="","",'8.5'!Y12)</f>
        <v/>
      </c>
      <c r="Z130" s="235" t="str">
        <f>IF('8.5'!Z12="","",'8.5'!Z12)</f>
        <v/>
      </c>
      <c r="AA130" s="235" t="str">
        <f>IF('8.5'!AA12="","",'8.5'!AA12)</f>
        <v/>
      </c>
      <c r="AB130" s="235" t="str">
        <f>IF('8.5'!AB12="","",'8.5'!AB12)</f>
        <v/>
      </c>
      <c r="AC130" s="235" t="str">
        <f>IF('8.5'!AC12="","",'8.5'!AC12)</f>
        <v/>
      </c>
      <c r="AD130" s="235" t="str">
        <f>IF('8.5'!AD12="","",'8.5'!AD12)</f>
        <v/>
      </c>
      <c r="AE130" s="235" t="str">
        <f>IF('8.5'!AE12="","",'8.5'!AE12)</f>
        <v/>
      </c>
      <c r="AF130" s="235" t="str">
        <f>IF('8.5'!AF12="","",'8.5'!AF12)</f>
        <v/>
      </c>
      <c r="AG130" s="235" t="str">
        <f>IF('8.5'!AG12="","",'8.5'!AG12)</f>
        <v/>
      </c>
      <c r="AH130" s="235" t="str">
        <f>IF('8.5'!AH12="","",'8.5'!AH12)</f>
        <v/>
      </c>
      <c r="AI130" s="235" t="str">
        <f>IF('8.5'!AI12="","",'8.5'!AI12)</f>
        <v/>
      </c>
      <c r="AJ130" s="235" t="str">
        <f>IF('8.5'!AJ12="","",'8.5'!AJ12)</f>
        <v/>
      </c>
      <c r="AK130" s="235" t="str">
        <f>IF('8.5'!AK12="","",'8.5'!AK12)</f>
        <v/>
      </c>
      <c r="AL130" s="235" t="str">
        <f>IF('8.5'!AL12="","",'8.5'!AL12)</f>
        <v/>
      </c>
      <c r="AM130" s="236"/>
    </row>
    <row r="131" spans="2:39" s="3" customFormat="1" ht="2.4500000000000002" customHeight="1" x14ac:dyDescent="0.25">
      <c r="B131" s="15"/>
      <c r="C131" s="31"/>
      <c r="D131" s="124"/>
      <c r="E131" s="19"/>
      <c r="F131" s="31"/>
      <c r="G131" s="31"/>
      <c r="H131" s="31"/>
      <c r="I131" s="31"/>
      <c r="J131" s="31"/>
      <c r="K131" s="31"/>
      <c r="L131" s="31"/>
      <c r="M131" s="31"/>
      <c r="N131" s="31"/>
      <c r="O131" s="31"/>
      <c r="P131" s="31"/>
      <c r="Q131" s="31"/>
      <c r="R131" s="31"/>
      <c r="S131" s="49"/>
      <c r="T131" s="49"/>
      <c r="U131" s="49"/>
      <c r="V131" s="49"/>
      <c r="W131" s="49"/>
      <c r="X131" s="49"/>
      <c r="Y131" s="49"/>
      <c r="Z131" s="49"/>
      <c r="AA131" s="49"/>
      <c r="AB131" s="49"/>
      <c r="AC131" s="49"/>
      <c r="AD131" s="49"/>
      <c r="AE131" s="49"/>
      <c r="AF131" s="49"/>
      <c r="AG131" s="49"/>
      <c r="AH131" s="49"/>
      <c r="AI131" s="49"/>
      <c r="AJ131" s="49"/>
      <c r="AK131" s="49"/>
      <c r="AL131" s="49"/>
      <c r="AM131" s="17"/>
    </row>
    <row r="132" spans="2:39" s="3" customFormat="1" ht="46.5" customHeight="1" x14ac:dyDescent="0.25">
      <c r="B132" s="15"/>
      <c r="C132" s="18"/>
      <c r="D132" s="234" t="s">
        <v>341</v>
      </c>
      <c r="E132" s="233" t="s">
        <v>443</v>
      </c>
      <c r="F132" s="231"/>
      <c r="G132" s="487" t="s">
        <v>478</v>
      </c>
      <c r="H132" s="231"/>
      <c r="I132" s="231"/>
      <c r="J132" s="231"/>
      <c r="K132" s="231"/>
      <c r="L132" s="231"/>
      <c r="M132" s="231"/>
      <c r="N132" s="231"/>
      <c r="O132" s="231"/>
      <c r="P132" s="231"/>
      <c r="Q132" s="232"/>
      <c r="R132" s="232"/>
      <c r="S132" s="235" t="str">
        <f>IF('8.5'!S19="","",'8.5'!S19)</f>
        <v/>
      </c>
      <c r="T132" s="235" t="str">
        <f>IF('8.5'!T19="","",'8.5'!T19)</f>
        <v/>
      </c>
      <c r="U132" s="235" t="str">
        <f>IF('8.5'!U19="","",'8.5'!U19)</f>
        <v/>
      </c>
      <c r="V132" s="235" t="str">
        <f>IF('8.5'!V19="","",'8.5'!V19)</f>
        <v/>
      </c>
      <c r="W132" s="235" t="str">
        <f>IF('8.5'!W19="","",'8.5'!W19)</f>
        <v/>
      </c>
      <c r="X132" s="235" t="str">
        <f>IF('8.5'!X19="","",'8.5'!X19)</f>
        <v/>
      </c>
      <c r="Y132" s="235" t="str">
        <f>IF('8.5'!Y19="","",'8.5'!Y19)</f>
        <v/>
      </c>
      <c r="Z132" s="235" t="str">
        <f>IF('8.5'!Z19="","",'8.5'!Z19)</f>
        <v/>
      </c>
      <c r="AA132" s="235" t="str">
        <f>IF('8.5'!AA19="","",'8.5'!AA19)</f>
        <v/>
      </c>
      <c r="AB132" s="235" t="str">
        <f>IF('8.5'!AB19="","",'8.5'!AB19)</f>
        <v/>
      </c>
      <c r="AC132" s="235" t="str">
        <f>IF('8.5'!AC19="","",'8.5'!AC19)</f>
        <v/>
      </c>
      <c r="AD132" s="235" t="str">
        <f>IF('8.5'!AD19="","",'8.5'!AD19)</f>
        <v/>
      </c>
      <c r="AE132" s="235" t="str">
        <f>IF('8.5'!AE19="","",'8.5'!AE19)</f>
        <v/>
      </c>
      <c r="AF132" s="235" t="str">
        <f>IF('8.5'!AF19="","",'8.5'!AF19)</f>
        <v/>
      </c>
      <c r="AG132" s="235" t="str">
        <f>IF('8.5'!AG19="","",'8.5'!AG19)</f>
        <v/>
      </c>
      <c r="AH132" s="235" t="str">
        <f>IF('8.5'!AH19="","",'8.5'!AH19)</f>
        <v/>
      </c>
      <c r="AI132" s="235" t="str">
        <f>IF('8.5'!AI19="","",'8.5'!AI19)</f>
        <v/>
      </c>
      <c r="AJ132" s="235" t="str">
        <f>IF('8.5'!AJ19="","",'8.5'!AJ19)</f>
        <v/>
      </c>
      <c r="AK132" s="235" t="str">
        <f>IF('8.5'!AK19="","",'8.5'!AK19)</f>
        <v/>
      </c>
      <c r="AL132" s="235" t="str">
        <f>IF('8.5'!AL19="","",'8.5'!AL19)</f>
        <v/>
      </c>
      <c r="AM132" s="236"/>
    </row>
    <row r="133" spans="2:39" s="3" customFormat="1" ht="2.4500000000000002" customHeight="1" x14ac:dyDescent="0.25">
      <c r="B133" s="15"/>
      <c r="C133" s="31"/>
      <c r="D133" s="247"/>
      <c r="E133" s="248"/>
      <c r="F133" s="232"/>
      <c r="G133" s="487"/>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6"/>
    </row>
    <row r="134" spans="2:39" s="3" customFormat="1" ht="41.25" customHeight="1" x14ac:dyDescent="0.25">
      <c r="B134" s="15"/>
      <c r="C134" s="18"/>
      <c r="D134" s="234" t="s">
        <v>350</v>
      </c>
      <c r="E134" s="233" t="s">
        <v>444</v>
      </c>
      <c r="F134" s="231"/>
      <c r="G134" s="487"/>
      <c r="H134" s="231"/>
      <c r="I134" s="231"/>
      <c r="J134" s="231"/>
      <c r="K134" s="231"/>
      <c r="L134" s="231"/>
      <c r="M134" s="231"/>
      <c r="N134" s="231"/>
      <c r="O134" s="231"/>
      <c r="P134" s="231"/>
      <c r="Q134" s="232"/>
      <c r="R134" s="232"/>
      <c r="S134" s="235" t="str">
        <f>IF('8.5'!S26="","",'8.5'!S26)</f>
        <v/>
      </c>
      <c r="T134" s="235" t="str">
        <f>IF('8.5'!T26="","",'8.5'!T26)</f>
        <v/>
      </c>
      <c r="U134" s="235" t="str">
        <f>IF('8.5'!U26="","",'8.5'!U26)</f>
        <v/>
      </c>
      <c r="V134" s="235" t="str">
        <f>IF('8.5'!V26="","",'8.5'!V26)</f>
        <v/>
      </c>
      <c r="W134" s="235" t="str">
        <f>IF('8.5'!W26="","",'8.5'!W26)</f>
        <v/>
      </c>
      <c r="X134" s="235" t="str">
        <f>IF('8.5'!X26="","",'8.5'!X26)</f>
        <v/>
      </c>
      <c r="Y134" s="235" t="str">
        <f>IF('8.5'!Y26="","",'8.5'!Y26)</f>
        <v/>
      </c>
      <c r="Z134" s="235" t="str">
        <f>IF('8.5'!Z26="","",'8.5'!Z26)</f>
        <v/>
      </c>
      <c r="AA134" s="235" t="str">
        <f>IF('8.5'!AA26="","",'8.5'!AA26)</f>
        <v/>
      </c>
      <c r="AB134" s="235" t="str">
        <f>IF('8.5'!AB26="","",'8.5'!AB26)</f>
        <v/>
      </c>
      <c r="AC134" s="235" t="str">
        <f>IF('8.5'!AC26="","",'8.5'!AC26)</f>
        <v/>
      </c>
      <c r="AD134" s="235" t="str">
        <f>IF('8.5'!AD26="","",'8.5'!AD26)</f>
        <v/>
      </c>
      <c r="AE134" s="235" t="str">
        <f>IF('8.5'!AE26="","",'8.5'!AE26)</f>
        <v/>
      </c>
      <c r="AF134" s="235" t="str">
        <f>IF('8.5'!AF26="","",'8.5'!AF26)</f>
        <v/>
      </c>
      <c r="AG134" s="235" t="str">
        <f>IF('8.5'!AG26="","",'8.5'!AG26)</f>
        <v/>
      </c>
      <c r="AH134" s="235" t="str">
        <f>IF('8.5'!AH26="","",'8.5'!AH26)</f>
        <v/>
      </c>
      <c r="AI134" s="235" t="str">
        <f>IF('8.5'!AI26="","",'8.5'!AI26)</f>
        <v/>
      </c>
      <c r="AJ134" s="235" t="str">
        <f>IF('8.5'!AJ26="","",'8.5'!AJ26)</f>
        <v/>
      </c>
      <c r="AK134" s="235" t="str">
        <f>IF('8.5'!AK26="","",'8.5'!AK26)</f>
        <v/>
      </c>
      <c r="AL134" s="235" t="str">
        <f>IF('8.5'!AL26="","",'8.5'!AL26)</f>
        <v/>
      </c>
      <c r="AM134" s="236"/>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17"/>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116" t="str">
        <f>IF('8.5'!S31="","",'8.5'!S31)</f>
        <v/>
      </c>
      <c r="T136" s="116" t="str">
        <f>IF('8.5'!T31="","",'8.5'!T31)</f>
        <v/>
      </c>
      <c r="U136" s="116" t="str">
        <f>IF('8.5'!U31="","",'8.5'!U31)</f>
        <v/>
      </c>
      <c r="V136" s="116" t="str">
        <f>IF('8.5'!V31="","",'8.5'!V31)</f>
        <v/>
      </c>
      <c r="W136" s="116" t="str">
        <f>IF('8.5'!W31="","",'8.5'!W31)</f>
        <v/>
      </c>
      <c r="X136" s="116" t="str">
        <f>IF('8.5'!X31="","",'8.5'!X31)</f>
        <v/>
      </c>
      <c r="Y136" s="116" t="str">
        <f>IF('8.5'!Y31="","",'8.5'!Y31)</f>
        <v/>
      </c>
      <c r="Z136" s="116" t="str">
        <f>IF('8.5'!Z31="","",'8.5'!Z31)</f>
        <v/>
      </c>
      <c r="AA136" s="116" t="str">
        <f>IF('8.5'!AA31="","",'8.5'!AA31)</f>
        <v/>
      </c>
      <c r="AB136" s="116" t="str">
        <f>IF('8.5'!AB31="","",'8.5'!AB31)</f>
        <v/>
      </c>
      <c r="AC136" s="116" t="str">
        <f>IF('8.5'!AC31="","",'8.5'!AC31)</f>
        <v/>
      </c>
      <c r="AD136" s="116" t="str">
        <f>IF('8.5'!AD31="","",'8.5'!AD31)</f>
        <v/>
      </c>
      <c r="AE136" s="116" t="str">
        <f>IF('8.5'!AE31="","",'8.5'!AE31)</f>
        <v/>
      </c>
      <c r="AF136" s="116" t="str">
        <f>IF('8.5'!AF31="","",'8.5'!AF31)</f>
        <v/>
      </c>
      <c r="AG136" s="116" t="str">
        <f>IF('8.5'!AG31="","",'8.5'!AG31)</f>
        <v/>
      </c>
      <c r="AH136" s="116" t="str">
        <f>IF('8.5'!AH31="","",'8.5'!AH31)</f>
        <v/>
      </c>
      <c r="AI136" s="116" t="str">
        <f>IF('8.5'!AI31="","",'8.5'!AI31)</f>
        <v/>
      </c>
      <c r="AJ136" s="116" t="str">
        <f>IF('8.5'!AJ31="","",'8.5'!AJ31)</f>
        <v/>
      </c>
      <c r="AK136" s="116" t="str">
        <f>IF('8.5'!AK31="","",'8.5'!AK31)</f>
        <v/>
      </c>
      <c r="AL136" s="116"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17"/>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28.5" customHeight="1" x14ac:dyDescent="0.25">
      <c r="B140" s="15"/>
      <c r="C140" s="18"/>
      <c r="D140" s="234" t="s">
        <v>357</v>
      </c>
      <c r="E140" s="233" t="s">
        <v>453</v>
      </c>
      <c r="F140" s="231"/>
      <c r="G140" s="228" t="s">
        <v>479</v>
      </c>
      <c r="H140" s="231"/>
      <c r="I140" s="231"/>
      <c r="J140" s="231"/>
      <c r="K140" s="231"/>
      <c r="L140" s="231"/>
      <c r="M140" s="231"/>
      <c r="N140" s="231"/>
      <c r="O140" s="231"/>
      <c r="P140" s="231"/>
      <c r="Q140" s="232"/>
      <c r="R140" s="232"/>
      <c r="S140" s="235" t="str">
        <f>IF('9'!S8="","",'9'!S8)</f>
        <v/>
      </c>
      <c r="T140" s="235" t="str">
        <f>IF('9'!T8="","",'9'!T8)</f>
        <v/>
      </c>
      <c r="U140" s="235" t="str">
        <f>IF('9'!U8="","",'9'!U8)</f>
        <v/>
      </c>
      <c r="V140" s="235" t="str">
        <f>IF('9'!V8="","",'9'!V8)</f>
        <v/>
      </c>
      <c r="W140" s="235" t="str">
        <f>IF('9'!W8="","",'9'!W8)</f>
        <v/>
      </c>
      <c r="X140" s="235" t="str">
        <f>IF('9'!X8="","",'9'!X8)</f>
        <v/>
      </c>
      <c r="Y140" s="235" t="str">
        <f>IF('9'!Y8="","",'9'!Y8)</f>
        <v/>
      </c>
      <c r="Z140" s="235" t="str">
        <f>IF('9'!Z8="","",'9'!Z8)</f>
        <v/>
      </c>
      <c r="AA140" s="235" t="str">
        <f>IF('9'!AA8="","",'9'!AA8)</f>
        <v/>
      </c>
      <c r="AB140" s="235" t="str">
        <f>IF('9'!AB8="","",'9'!AB8)</f>
        <v/>
      </c>
      <c r="AC140" s="235" t="str">
        <f>IF('9'!AC8="","",'9'!AC8)</f>
        <v/>
      </c>
      <c r="AD140" s="235" t="str">
        <f>IF('9'!AD8="","",'9'!AD8)</f>
        <v/>
      </c>
      <c r="AE140" s="235" t="str">
        <f>IF('9'!AE8="","",'9'!AE8)</f>
        <v/>
      </c>
      <c r="AF140" s="235" t="str">
        <f>IF('9'!AF8="","",'9'!AF8)</f>
        <v/>
      </c>
      <c r="AG140" s="235" t="str">
        <f>IF('9'!AG8="","",'9'!AG8)</f>
        <v/>
      </c>
      <c r="AH140" s="235" t="str">
        <f>IF('9'!AH8="","",'9'!AH8)</f>
        <v/>
      </c>
      <c r="AI140" s="235" t="str">
        <f>IF('9'!AI8="","",'9'!AI8)</f>
        <v/>
      </c>
      <c r="AJ140" s="235" t="str">
        <f>IF('9'!AJ8="","",'9'!AJ8)</f>
        <v/>
      </c>
      <c r="AK140" s="235" t="str">
        <f>IF('9'!AK8="","",'9'!AK8)</f>
        <v/>
      </c>
      <c r="AL140" s="235" t="str">
        <f>IF('9'!AL8="","",'9'!AL8)</f>
        <v/>
      </c>
      <c r="AM140" s="236"/>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37.5" customHeight="1" x14ac:dyDescent="0.25">
      <c r="B142" s="15"/>
      <c r="C142" s="18"/>
      <c r="D142" s="234" t="s">
        <v>359</v>
      </c>
      <c r="E142" s="233" t="s">
        <v>454</v>
      </c>
      <c r="F142" s="231"/>
      <c r="G142" s="228" t="s">
        <v>480</v>
      </c>
      <c r="H142" s="231"/>
      <c r="I142" s="231"/>
      <c r="J142" s="231"/>
      <c r="K142" s="231"/>
      <c r="L142" s="231"/>
      <c r="M142" s="231"/>
      <c r="N142" s="231"/>
      <c r="O142" s="231"/>
      <c r="P142" s="231"/>
      <c r="Q142" s="232"/>
      <c r="R142" s="232"/>
      <c r="S142" s="235" t="str">
        <f>IF('9'!S11="","",'9'!S11)</f>
        <v/>
      </c>
      <c r="T142" s="235" t="str">
        <f>IF('9'!T11="","",'9'!T11)</f>
        <v/>
      </c>
      <c r="U142" s="235" t="str">
        <f>IF('9'!U11="","",'9'!U11)</f>
        <v/>
      </c>
      <c r="V142" s="235" t="str">
        <f>IF('9'!V11="","",'9'!V11)</f>
        <v/>
      </c>
      <c r="W142" s="235" t="str">
        <f>IF('9'!W11="","",'9'!W11)</f>
        <v/>
      </c>
      <c r="X142" s="235" t="str">
        <f>IF('9'!X11="","",'9'!X11)</f>
        <v/>
      </c>
      <c r="Y142" s="235" t="str">
        <f>IF('9'!Y11="","",'9'!Y11)</f>
        <v/>
      </c>
      <c r="Z142" s="235" t="str">
        <f>IF('9'!Z11="","",'9'!Z11)</f>
        <v/>
      </c>
      <c r="AA142" s="235" t="str">
        <f>IF('9'!AA11="","",'9'!AA11)</f>
        <v/>
      </c>
      <c r="AB142" s="235" t="str">
        <f>IF('9'!AB11="","",'9'!AB11)</f>
        <v/>
      </c>
      <c r="AC142" s="235" t="str">
        <f>IF('9'!AC11="","",'9'!AC11)</f>
        <v/>
      </c>
      <c r="AD142" s="235" t="str">
        <f>IF('9'!AD11="","",'9'!AD11)</f>
        <v/>
      </c>
      <c r="AE142" s="235" t="str">
        <f>IF('9'!AE11="","",'9'!AE11)</f>
        <v/>
      </c>
      <c r="AF142" s="235" t="str">
        <f>IF('9'!AF11="","",'9'!AF11)</f>
        <v/>
      </c>
      <c r="AG142" s="235" t="str">
        <f>IF('9'!AG11="","",'9'!AG11)</f>
        <v/>
      </c>
      <c r="AH142" s="235" t="str">
        <f>IF('9'!AH11="","",'9'!AH11)</f>
        <v/>
      </c>
      <c r="AI142" s="235" t="str">
        <f>IF('9'!AI11="","",'9'!AI11)</f>
        <v/>
      </c>
      <c r="AJ142" s="235" t="str">
        <f>IF('9'!AJ11="","",'9'!AJ11)</f>
        <v/>
      </c>
      <c r="AK142" s="235" t="str">
        <f>IF('9'!AK11="","",'9'!AK11)</f>
        <v/>
      </c>
      <c r="AL142" s="235" t="str">
        <f>IF('9'!AL11="","",'9'!AL11)</f>
        <v/>
      </c>
      <c r="AM142" s="236"/>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14.1" customHeight="1" x14ac:dyDescent="0.25">
      <c r="B144" s="15"/>
      <c r="C144" s="18"/>
      <c r="D144" s="123" t="s">
        <v>361</v>
      </c>
      <c r="E144" s="132" t="s">
        <v>455</v>
      </c>
      <c r="F144" s="133"/>
      <c r="G144" s="133"/>
      <c r="H144" s="133"/>
      <c r="I144" s="133"/>
      <c r="J144" s="133"/>
      <c r="K144" s="133"/>
      <c r="L144" s="133"/>
      <c r="M144" s="133"/>
      <c r="N144" s="133"/>
      <c r="O144" s="133"/>
      <c r="P144" s="133"/>
      <c r="Q144" s="134"/>
      <c r="R144" s="134"/>
      <c r="S144" s="116" t="str">
        <f>IF('9'!S14="","",'9'!S14)</f>
        <v/>
      </c>
      <c r="T144" s="116" t="str">
        <f>IF('9'!T14="","",'9'!T14)</f>
        <v/>
      </c>
      <c r="U144" s="116" t="str">
        <f>IF('9'!U14="","",'9'!U14)</f>
        <v/>
      </c>
      <c r="V144" s="116" t="str">
        <f>IF('9'!V14="","",'9'!V14)</f>
        <v/>
      </c>
      <c r="W144" s="116" t="str">
        <f>IF('9'!W14="","",'9'!W14)</f>
        <v/>
      </c>
      <c r="X144" s="116" t="str">
        <f>IF('9'!X14="","",'9'!X14)</f>
        <v/>
      </c>
      <c r="Y144" s="116" t="str">
        <f>IF('9'!Y14="","",'9'!Y14)</f>
        <v/>
      </c>
      <c r="Z144" s="116" t="str">
        <f>IF('9'!Z14="","",'9'!Z14)</f>
        <v/>
      </c>
      <c r="AA144" s="116" t="str">
        <f>IF('9'!AA14="","",'9'!AA14)</f>
        <v/>
      </c>
      <c r="AB144" s="116" t="str">
        <f>IF('9'!AB14="","",'9'!AB14)</f>
        <v/>
      </c>
      <c r="AC144" s="116" t="str">
        <f>IF('9'!AC14="","",'9'!AC14)</f>
        <v/>
      </c>
      <c r="AD144" s="116" t="str">
        <f>IF('9'!AD14="","",'9'!AD14)</f>
        <v/>
      </c>
      <c r="AE144" s="116" t="str">
        <f>IF('9'!AE14="","",'9'!AE14)</f>
        <v/>
      </c>
      <c r="AF144" s="116" t="str">
        <f>IF('9'!AF14="","",'9'!AF14)</f>
        <v/>
      </c>
      <c r="AG144" s="116" t="str">
        <f>IF('9'!AG14="","",'9'!AG14)</f>
        <v/>
      </c>
      <c r="AH144" s="116" t="str">
        <f>IF('9'!AH14="","",'9'!AH14)</f>
        <v/>
      </c>
      <c r="AI144" s="116" t="str">
        <f>IF('9'!AI14="","",'9'!AI14)</f>
        <v/>
      </c>
      <c r="AJ144" s="116" t="str">
        <f>IF('9'!AJ14="","",'9'!AJ14)</f>
        <v/>
      </c>
      <c r="AK144" s="116" t="str">
        <f>IF('9'!AK14="","",'9'!AK14)</f>
        <v/>
      </c>
      <c r="AL144" s="116" t="str">
        <f>IF('9'!AL14="","",'9'!AL14)</f>
        <v/>
      </c>
      <c r="AM144" s="68"/>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33.75" customHeight="1" x14ac:dyDescent="0.25">
      <c r="B146" s="15"/>
      <c r="C146" s="18"/>
      <c r="D146" s="234" t="s">
        <v>363</v>
      </c>
      <c r="E146" s="233" t="s">
        <v>364</v>
      </c>
      <c r="F146" s="231"/>
      <c r="G146" s="487" t="s">
        <v>480</v>
      </c>
      <c r="H146" s="231"/>
      <c r="I146" s="231"/>
      <c r="J146" s="231"/>
      <c r="K146" s="231"/>
      <c r="L146" s="231"/>
      <c r="M146" s="231"/>
      <c r="N146" s="231"/>
      <c r="O146" s="231"/>
      <c r="P146" s="231"/>
      <c r="Q146" s="232"/>
      <c r="R146" s="232"/>
      <c r="S146" s="235" t="str">
        <f>IF('9'!S17="","",'9'!S17)</f>
        <v/>
      </c>
      <c r="T146" s="235" t="str">
        <f>IF('9'!T17="","",'9'!T17)</f>
        <v/>
      </c>
      <c r="U146" s="235" t="str">
        <f>IF('9'!U17="","",'9'!U17)</f>
        <v/>
      </c>
      <c r="V146" s="235" t="str">
        <f>IF('9'!V17="","",'9'!V17)</f>
        <v/>
      </c>
      <c r="W146" s="235" t="str">
        <f>IF('9'!W17="","",'9'!W17)</f>
        <v/>
      </c>
      <c r="X146" s="235" t="str">
        <f>IF('9'!X17="","",'9'!X17)</f>
        <v/>
      </c>
      <c r="Y146" s="235" t="str">
        <f>IF('9'!Y17="","",'9'!Y17)</f>
        <v/>
      </c>
      <c r="Z146" s="235" t="str">
        <f>IF('9'!Z17="","",'9'!Z17)</f>
        <v/>
      </c>
      <c r="AA146" s="235" t="str">
        <f>IF('9'!AA17="","",'9'!AA17)</f>
        <v/>
      </c>
      <c r="AB146" s="235" t="str">
        <f>IF('9'!AB17="","",'9'!AB17)</f>
        <v/>
      </c>
      <c r="AC146" s="235" t="str">
        <f>IF('9'!AC17="","",'9'!AC17)</f>
        <v/>
      </c>
      <c r="AD146" s="235" t="str">
        <f>IF('9'!AD17="","",'9'!AD17)</f>
        <v/>
      </c>
      <c r="AE146" s="235" t="str">
        <f>IF('9'!AE17="","",'9'!AE17)</f>
        <v/>
      </c>
      <c r="AF146" s="235" t="str">
        <f>IF('9'!AF17="","",'9'!AF17)</f>
        <v/>
      </c>
      <c r="AG146" s="235" t="str">
        <f>IF('9'!AG17="","",'9'!AG17)</f>
        <v/>
      </c>
      <c r="AH146" s="235" t="str">
        <f>IF('9'!AH17="","",'9'!AH17)</f>
        <v/>
      </c>
      <c r="AI146" s="235" t="str">
        <f>IF('9'!AI17="","",'9'!AI17)</f>
        <v/>
      </c>
      <c r="AJ146" s="235" t="str">
        <f>IF('9'!AJ17="","",'9'!AJ17)</f>
        <v/>
      </c>
      <c r="AK146" s="235" t="str">
        <f>IF('9'!AK17="","",'9'!AK17)</f>
        <v/>
      </c>
      <c r="AL146" s="235" t="str">
        <f>IF('9'!AL17="","",'9'!AL17)</f>
        <v/>
      </c>
      <c r="AM146" s="236"/>
    </row>
    <row r="147" spans="2:39" s="3" customFormat="1" ht="2.4500000000000002" customHeight="1" x14ac:dyDescent="0.25">
      <c r="B147" s="15"/>
      <c r="C147" s="31"/>
      <c r="D147" s="124"/>
      <c r="E147" s="19"/>
      <c r="F147" s="31"/>
      <c r="G147" s="487"/>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18.75" customHeight="1" x14ac:dyDescent="0.25">
      <c r="B148" s="15"/>
      <c r="C148" s="18"/>
      <c r="D148" s="234" t="s">
        <v>365</v>
      </c>
      <c r="E148" s="233" t="s">
        <v>366</v>
      </c>
      <c r="F148" s="231"/>
      <c r="G148" s="487"/>
      <c r="H148" s="231"/>
      <c r="I148" s="231"/>
      <c r="J148" s="231"/>
      <c r="K148" s="231"/>
      <c r="L148" s="231"/>
      <c r="M148" s="231"/>
      <c r="N148" s="231"/>
      <c r="O148" s="231"/>
      <c r="P148" s="231"/>
      <c r="Q148" s="232"/>
      <c r="R148" s="232"/>
      <c r="S148" s="235" t="str">
        <f>IF('9'!S20="","",'9'!S20)</f>
        <v/>
      </c>
      <c r="T148" s="235" t="str">
        <f>IF('9'!T20="","",'9'!T20)</f>
        <v/>
      </c>
      <c r="U148" s="235" t="str">
        <f>IF('9'!U20="","",'9'!U20)</f>
        <v/>
      </c>
      <c r="V148" s="235" t="str">
        <f>IF('9'!V20="","",'9'!V20)</f>
        <v/>
      </c>
      <c r="W148" s="235" t="str">
        <f>IF('9'!W20="","",'9'!W20)</f>
        <v/>
      </c>
      <c r="X148" s="235" t="str">
        <f>IF('9'!X20="","",'9'!X20)</f>
        <v/>
      </c>
      <c r="Y148" s="235" t="str">
        <f>IF('9'!Y20="","",'9'!Y20)</f>
        <v/>
      </c>
      <c r="Z148" s="235" t="str">
        <f>IF('9'!Z20="","",'9'!Z20)</f>
        <v/>
      </c>
      <c r="AA148" s="235" t="str">
        <f>IF('9'!AA20="","",'9'!AA20)</f>
        <v/>
      </c>
      <c r="AB148" s="235" t="str">
        <f>IF('9'!AB20="","",'9'!AB20)</f>
        <v/>
      </c>
      <c r="AC148" s="235" t="str">
        <f>IF('9'!AC20="","",'9'!AC20)</f>
        <v/>
      </c>
      <c r="AD148" s="235" t="str">
        <f>IF('9'!AD20="","",'9'!AD20)</f>
        <v/>
      </c>
      <c r="AE148" s="235" t="str">
        <f>IF('9'!AE20="","",'9'!AE20)</f>
        <v/>
      </c>
      <c r="AF148" s="235" t="str">
        <f>IF('9'!AF20="","",'9'!AF20)</f>
        <v/>
      </c>
      <c r="AG148" s="235" t="str">
        <f>IF('9'!AG20="","",'9'!AG20)</f>
        <v/>
      </c>
      <c r="AH148" s="235" t="str">
        <f>IF('9'!AH20="","",'9'!AH20)</f>
        <v/>
      </c>
      <c r="AI148" s="235" t="str">
        <f>IF('9'!AI20="","",'9'!AI20)</f>
        <v/>
      </c>
      <c r="AJ148" s="235" t="str">
        <f>IF('9'!AJ20="","",'9'!AJ20)</f>
        <v/>
      </c>
      <c r="AK148" s="235" t="str">
        <f>IF('9'!AK20="","",'9'!AK20)</f>
        <v/>
      </c>
      <c r="AL148" s="235" t="str">
        <f>IF('9'!AL20="","",'9'!AL20)</f>
        <v/>
      </c>
      <c r="AM148" s="236"/>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116" t="str">
        <f>IF('10'!S8="","",'10'!S8)</f>
        <v/>
      </c>
      <c r="T152" s="116" t="str">
        <f>IF('10'!T8="","",'10'!T8)</f>
        <v/>
      </c>
      <c r="U152" s="116" t="str">
        <f>IF('10'!U8="","",'10'!U8)</f>
        <v/>
      </c>
      <c r="V152" s="116" t="str">
        <f>IF('10'!V8="","",'10'!V8)</f>
        <v/>
      </c>
      <c r="W152" s="116" t="str">
        <f>IF('10'!W8="","",'10'!W8)</f>
        <v/>
      </c>
      <c r="X152" s="116" t="str">
        <f>IF('10'!X8="","",'10'!X8)</f>
        <v/>
      </c>
      <c r="Y152" s="116" t="str">
        <f>IF('10'!Y8="","",'10'!Y8)</f>
        <v/>
      </c>
      <c r="Z152" s="116" t="str">
        <f>IF('10'!Z8="","",'10'!Z8)</f>
        <v/>
      </c>
      <c r="AA152" s="116" t="str">
        <f>IF('10'!AA8="","",'10'!AA8)</f>
        <v/>
      </c>
      <c r="AB152" s="116" t="str">
        <f>IF('10'!AB8="","",'10'!AB8)</f>
        <v/>
      </c>
      <c r="AC152" s="116" t="str">
        <f>IF('10'!AC8="","",'10'!AC8)</f>
        <v/>
      </c>
      <c r="AD152" s="116" t="str">
        <f>IF('10'!AD8="","",'10'!AD8)</f>
        <v/>
      </c>
      <c r="AE152" s="116" t="str">
        <f>IF('10'!AE8="","",'10'!AE8)</f>
        <v/>
      </c>
      <c r="AF152" s="116" t="str">
        <f>IF('10'!AF8="","",'10'!AF8)</f>
        <v/>
      </c>
      <c r="AG152" s="116" t="str">
        <f>IF('10'!AG8="","",'10'!AG8)</f>
        <v/>
      </c>
      <c r="AH152" s="116" t="str">
        <f>IF('10'!AH8="","",'10'!AH8)</f>
        <v/>
      </c>
      <c r="AI152" s="116" t="str">
        <f>IF('10'!AI8="","",'10'!AI8)</f>
        <v/>
      </c>
      <c r="AJ152" s="116" t="str">
        <f>IF('10'!AJ8="","",'10'!AJ8)</f>
        <v/>
      </c>
      <c r="AK152" s="116" t="str">
        <f>IF('10'!AK8="","",'10'!AK8)</f>
        <v/>
      </c>
      <c r="AL152" s="116"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116" t="str">
        <f>IF('10'!S11="","",'10'!S11)</f>
        <v/>
      </c>
      <c r="T154" s="116" t="str">
        <f>IF('10'!T11="","",'10'!T11)</f>
        <v/>
      </c>
      <c r="U154" s="116" t="str">
        <f>IF('10'!U11="","",'10'!U11)</f>
        <v/>
      </c>
      <c r="V154" s="116" t="str">
        <f>IF('10'!V11="","",'10'!V11)</f>
        <v/>
      </c>
      <c r="W154" s="116" t="str">
        <f>IF('10'!W11="","",'10'!W11)</f>
        <v/>
      </c>
      <c r="X154" s="116" t="str">
        <f>IF('10'!X11="","",'10'!X11)</f>
        <v/>
      </c>
      <c r="Y154" s="116" t="str">
        <f>IF('10'!Y11="","",'10'!Y11)</f>
        <v/>
      </c>
      <c r="Z154" s="116" t="str">
        <f>IF('10'!Z11="","",'10'!Z11)</f>
        <v/>
      </c>
      <c r="AA154" s="116" t="str">
        <f>IF('10'!AA11="","",'10'!AA11)</f>
        <v/>
      </c>
      <c r="AB154" s="116" t="str">
        <f>IF('10'!AB11="","",'10'!AB11)</f>
        <v/>
      </c>
      <c r="AC154" s="116" t="str">
        <f>IF('10'!AC11="","",'10'!AC11)</f>
        <v/>
      </c>
      <c r="AD154" s="116" t="str">
        <f>IF('10'!AD11="","",'10'!AD11)</f>
        <v/>
      </c>
      <c r="AE154" s="116" t="str">
        <f>IF('10'!AE11="","",'10'!AE11)</f>
        <v/>
      </c>
      <c r="AF154" s="116" t="str">
        <f>IF('10'!AF11="","",'10'!AF11)</f>
        <v/>
      </c>
      <c r="AG154" s="116" t="str">
        <f>IF('10'!AG11="","",'10'!AG11)</f>
        <v/>
      </c>
      <c r="AH154" s="116" t="str">
        <f>IF('10'!AH11="","",'10'!AH11)</f>
        <v/>
      </c>
      <c r="AI154" s="116" t="str">
        <f>IF('10'!AI11="","",'10'!AI11)</f>
        <v/>
      </c>
      <c r="AJ154" s="116" t="str">
        <f>IF('10'!AJ11="","",'10'!AJ11)</f>
        <v/>
      </c>
      <c r="AK154" s="116" t="str">
        <f>IF('10'!AK11="","",'10'!AK11)</f>
        <v/>
      </c>
      <c r="AL154" s="116"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116" t="str">
        <f>IF('10'!S14="","",'10'!S14)</f>
        <v/>
      </c>
      <c r="T156" s="116" t="str">
        <f>IF('10'!T14="","",'10'!T14)</f>
        <v/>
      </c>
      <c r="U156" s="116" t="str">
        <f>IF('10'!U14="","",'10'!U14)</f>
        <v/>
      </c>
      <c r="V156" s="116" t="str">
        <f>IF('10'!V14="","",'10'!V14)</f>
        <v/>
      </c>
      <c r="W156" s="116" t="str">
        <f>IF('10'!W14="","",'10'!W14)</f>
        <v/>
      </c>
      <c r="X156" s="116" t="str">
        <f>IF('10'!X14="","",'10'!X14)</f>
        <v/>
      </c>
      <c r="Y156" s="116" t="str">
        <f>IF('10'!Y14="","",'10'!Y14)</f>
        <v/>
      </c>
      <c r="Z156" s="116" t="str">
        <f>IF('10'!Z14="","",'10'!Z14)</f>
        <v/>
      </c>
      <c r="AA156" s="116" t="str">
        <f>IF('10'!AA14="","",'10'!AA14)</f>
        <v/>
      </c>
      <c r="AB156" s="116" t="str">
        <f>IF('10'!AB14="","",'10'!AB14)</f>
        <v/>
      </c>
      <c r="AC156" s="116" t="str">
        <f>IF('10'!AC14="","",'10'!AC14)</f>
        <v/>
      </c>
      <c r="AD156" s="116" t="str">
        <f>IF('10'!AD14="","",'10'!AD14)</f>
        <v/>
      </c>
      <c r="AE156" s="116" t="str">
        <f>IF('10'!AE14="","",'10'!AE14)</f>
        <v/>
      </c>
      <c r="AF156" s="116" t="str">
        <f>IF('10'!AF14="","",'10'!AF14)</f>
        <v/>
      </c>
      <c r="AG156" s="116" t="str">
        <f>IF('10'!AG14="","",'10'!AG14)</f>
        <v/>
      </c>
      <c r="AH156" s="116" t="str">
        <f>IF('10'!AH14="","",'10'!AH14)</f>
        <v/>
      </c>
      <c r="AI156" s="116" t="str">
        <f>IF('10'!AI14="","",'10'!AI14)</f>
        <v/>
      </c>
      <c r="AJ156" s="116" t="str">
        <f>IF('10'!AJ14="","",'10'!AJ14)</f>
        <v/>
      </c>
      <c r="AK156" s="116" t="str">
        <f>IF('10'!AK14="","",'10'!AK14)</f>
        <v/>
      </c>
      <c r="AL156" s="116"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28.5" customHeight="1" x14ac:dyDescent="0.25">
      <c r="B160" s="15"/>
      <c r="C160" s="18"/>
      <c r="D160" s="234" t="s">
        <v>374</v>
      </c>
      <c r="E160" s="233" t="s">
        <v>457</v>
      </c>
      <c r="F160" s="231"/>
      <c r="G160" s="228" t="s">
        <v>479</v>
      </c>
      <c r="H160" s="231"/>
      <c r="I160" s="231"/>
      <c r="J160" s="231"/>
      <c r="K160" s="231"/>
      <c r="L160" s="231"/>
      <c r="M160" s="231"/>
      <c r="N160" s="231"/>
      <c r="O160" s="231"/>
      <c r="P160" s="231"/>
      <c r="Q160" s="232"/>
      <c r="R160" s="232"/>
      <c r="S160" s="235" t="str">
        <f>IF('11'!S8="","",'11'!S8)</f>
        <v/>
      </c>
      <c r="T160" s="235" t="str">
        <f>IF('11'!T8="","",'11'!T8)</f>
        <v/>
      </c>
      <c r="U160" s="235" t="str">
        <f>IF('11'!U8="","",'11'!U8)</f>
        <v/>
      </c>
      <c r="V160" s="235" t="str">
        <f>IF('11'!V8="","",'11'!V8)</f>
        <v/>
      </c>
      <c r="W160" s="235" t="str">
        <f>IF('11'!W8="","",'11'!W8)</f>
        <v/>
      </c>
      <c r="X160" s="235" t="str">
        <f>IF('11'!X8="","",'11'!X8)</f>
        <v/>
      </c>
      <c r="Y160" s="235" t="str">
        <f>IF('11'!Y8="","",'11'!Y8)</f>
        <v/>
      </c>
      <c r="Z160" s="235" t="str">
        <f>IF('11'!Z8="","",'11'!Z8)</f>
        <v/>
      </c>
      <c r="AA160" s="235" t="str">
        <f>IF('11'!AA8="","",'11'!AA8)</f>
        <v/>
      </c>
      <c r="AB160" s="235" t="str">
        <f>IF('11'!AB8="","",'11'!AB8)</f>
        <v/>
      </c>
      <c r="AC160" s="235" t="str">
        <f>IF('11'!AC8="","",'11'!AC8)</f>
        <v/>
      </c>
      <c r="AD160" s="235" t="str">
        <f>IF('11'!AD8="","",'11'!AD8)</f>
        <v/>
      </c>
      <c r="AE160" s="235" t="str">
        <f>IF('11'!AE8="","",'11'!AE8)</f>
        <v/>
      </c>
      <c r="AF160" s="235" t="str">
        <f>IF('11'!AF8="","",'11'!AF8)</f>
        <v/>
      </c>
      <c r="AG160" s="235" t="str">
        <f>IF('11'!AG8="","",'11'!AG8)</f>
        <v/>
      </c>
      <c r="AH160" s="235" t="str">
        <f>IF('11'!AH8="","",'11'!AH8)</f>
        <v/>
      </c>
      <c r="AI160" s="235" t="str">
        <f>IF('11'!AI8="","",'11'!AI8)</f>
        <v/>
      </c>
      <c r="AJ160" s="235" t="str">
        <f>IF('11'!AJ8="","",'11'!AJ8)</f>
        <v/>
      </c>
      <c r="AK160" s="235" t="str">
        <f>IF('11'!AK8="","",'11'!AK8)</f>
        <v/>
      </c>
      <c r="AL160" s="235" t="str">
        <f>IF('11'!AL8="","",'11'!AL8)</f>
        <v/>
      </c>
      <c r="AM160" s="236"/>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116" t="str">
        <f>IF('11'!S14="","",'11'!S14)</f>
        <v/>
      </c>
      <c r="T164" s="116" t="str">
        <f>IF('11'!T14="","",'11'!T14)</f>
        <v/>
      </c>
      <c r="U164" s="116" t="str">
        <f>IF('11'!U14="","",'11'!U14)</f>
        <v/>
      </c>
      <c r="V164" s="116" t="str">
        <f>IF('11'!V14="","",'11'!V14)</f>
        <v/>
      </c>
      <c r="W164" s="116" t="str">
        <f>IF('11'!W14="","",'11'!W14)</f>
        <v/>
      </c>
      <c r="X164" s="116" t="str">
        <f>IF('11'!X14="","",'11'!X14)</f>
        <v/>
      </c>
      <c r="Y164" s="116" t="str">
        <f>IF('11'!Y14="","",'11'!Y14)</f>
        <v/>
      </c>
      <c r="Z164" s="116" t="str">
        <f>IF('11'!Z14="","",'11'!Z14)</f>
        <v/>
      </c>
      <c r="AA164" s="116" t="str">
        <f>IF('11'!AA14="","",'11'!AA14)</f>
        <v/>
      </c>
      <c r="AB164" s="116" t="str">
        <f>IF('11'!AB14="","",'11'!AB14)</f>
        <v/>
      </c>
      <c r="AC164" s="116" t="str">
        <f>IF('11'!AC14="","",'11'!AC14)</f>
        <v/>
      </c>
      <c r="AD164" s="116" t="str">
        <f>IF('11'!AD14="","",'11'!AD14)</f>
        <v/>
      </c>
      <c r="AE164" s="116" t="str">
        <f>IF('11'!AE14="","",'11'!AE14)</f>
        <v/>
      </c>
      <c r="AF164" s="116" t="str">
        <f>IF('11'!AF14="","",'11'!AF14)</f>
        <v/>
      </c>
      <c r="AG164" s="116" t="str">
        <f>IF('11'!AG14="","",'11'!AG14)</f>
        <v/>
      </c>
      <c r="AH164" s="116" t="str">
        <f>IF('11'!AH14="","",'11'!AH14)</f>
        <v/>
      </c>
      <c r="AI164" s="116" t="str">
        <f>IF('11'!AI14="","",'11'!AI14)</f>
        <v/>
      </c>
      <c r="AJ164" s="116" t="str">
        <f>IF('11'!AJ14="","",'11'!AJ14)</f>
        <v/>
      </c>
      <c r="AK164" s="116" t="str">
        <f>IF('11'!AK14="","",'11'!AK14)</f>
        <v/>
      </c>
      <c r="AL164" s="116"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116" t="str">
        <f>IF('11'!S17="","",'11'!S17)</f>
        <v/>
      </c>
      <c r="T166" s="116" t="str">
        <f>IF('11'!T17="","",'11'!T17)</f>
        <v/>
      </c>
      <c r="U166" s="116" t="str">
        <f>IF('11'!U17="","",'11'!U17)</f>
        <v/>
      </c>
      <c r="V166" s="116" t="str">
        <f>IF('11'!V17="","",'11'!V17)</f>
        <v/>
      </c>
      <c r="W166" s="116" t="str">
        <f>IF('11'!W17="","",'11'!W17)</f>
        <v/>
      </c>
      <c r="X166" s="116" t="str">
        <f>IF('11'!X17="","",'11'!X17)</f>
        <v/>
      </c>
      <c r="Y166" s="116" t="str">
        <f>IF('11'!Y17="","",'11'!Y17)</f>
        <v/>
      </c>
      <c r="Z166" s="116" t="str">
        <f>IF('11'!Z17="","",'11'!Z17)</f>
        <v/>
      </c>
      <c r="AA166" s="116" t="str">
        <f>IF('11'!AA17="","",'11'!AA17)</f>
        <v/>
      </c>
      <c r="AB166" s="116" t="str">
        <f>IF('11'!AB17="","",'11'!AB17)</f>
        <v/>
      </c>
      <c r="AC166" s="116" t="str">
        <f>IF('11'!AC17="","",'11'!AC17)</f>
        <v/>
      </c>
      <c r="AD166" s="116" t="str">
        <f>IF('11'!AD17="","",'11'!AD17)</f>
        <v/>
      </c>
      <c r="AE166" s="116" t="str">
        <f>IF('11'!AE17="","",'11'!AE17)</f>
        <v/>
      </c>
      <c r="AF166" s="116" t="str">
        <f>IF('11'!AF17="","",'11'!AF17)</f>
        <v/>
      </c>
      <c r="AG166" s="116" t="str">
        <f>IF('11'!AG17="","",'11'!AG17)</f>
        <v/>
      </c>
      <c r="AH166" s="116" t="str">
        <f>IF('11'!AH17="","",'11'!AH17)</f>
        <v/>
      </c>
      <c r="AI166" s="116" t="str">
        <f>IF('11'!AI17="","",'11'!AI17)</f>
        <v/>
      </c>
      <c r="AJ166" s="116" t="str">
        <f>IF('11'!AJ17="","",'11'!AJ17)</f>
        <v/>
      </c>
      <c r="AK166" s="116" t="str">
        <f>IF('11'!AK17="","",'11'!AK17)</f>
        <v/>
      </c>
      <c r="AL166" s="116"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36" customHeight="1" x14ac:dyDescent="0.25">
      <c r="B168" s="15"/>
      <c r="C168" s="18"/>
      <c r="D168" s="234" t="s">
        <v>381</v>
      </c>
      <c r="E168" s="233" t="s">
        <v>364</v>
      </c>
      <c r="F168" s="231"/>
      <c r="G168" s="228" t="s">
        <v>480</v>
      </c>
      <c r="H168" s="231"/>
      <c r="I168" s="231"/>
      <c r="J168" s="231"/>
      <c r="K168" s="231"/>
      <c r="L168" s="231"/>
      <c r="M168" s="231"/>
      <c r="N168" s="231"/>
      <c r="O168" s="231"/>
      <c r="P168" s="231"/>
      <c r="Q168" s="232"/>
      <c r="R168" s="232"/>
      <c r="S168" s="235" t="str">
        <f>IF('11'!S20="","",'11'!S20)</f>
        <v/>
      </c>
      <c r="T168" s="235" t="str">
        <f>IF('9'!T20="","",'9'!T20)</f>
        <v/>
      </c>
      <c r="U168" s="235" t="str">
        <f>IF('9'!U20="","",'9'!U20)</f>
        <v/>
      </c>
      <c r="V168" s="235" t="str">
        <f>IF('9'!V20="","",'9'!V20)</f>
        <v/>
      </c>
      <c r="W168" s="235" t="str">
        <f>IF('9'!W20="","",'9'!W20)</f>
        <v/>
      </c>
      <c r="X168" s="235" t="str">
        <f>IF('9'!X20="","",'9'!X20)</f>
        <v/>
      </c>
      <c r="Y168" s="235" t="str">
        <f>IF('9'!Y20="","",'9'!Y20)</f>
        <v/>
      </c>
      <c r="Z168" s="235" t="str">
        <f>IF('9'!Z20="","",'9'!Z20)</f>
        <v/>
      </c>
      <c r="AA168" s="235" t="str">
        <f>IF('9'!AA20="","",'9'!AA20)</f>
        <v/>
      </c>
      <c r="AB168" s="235" t="str">
        <f>IF('9'!AB20="","",'9'!AB20)</f>
        <v/>
      </c>
      <c r="AC168" s="235" t="str">
        <f>IF('9'!AC20="","",'9'!AC20)</f>
        <v/>
      </c>
      <c r="AD168" s="235" t="str">
        <f>IF('9'!AD20="","",'9'!AD20)</f>
        <v/>
      </c>
      <c r="AE168" s="235" t="str">
        <f>IF('9'!AE20="","",'9'!AE20)</f>
        <v/>
      </c>
      <c r="AF168" s="235" t="str">
        <f>IF('9'!AF20="","",'9'!AF20)</f>
        <v/>
      </c>
      <c r="AG168" s="235" t="str">
        <f>IF('9'!AG20="","",'9'!AG20)</f>
        <v/>
      </c>
      <c r="AH168" s="235" t="str">
        <f>IF('9'!AH20="","",'9'!AH20)</f>
        <v/>
      </c>
      <c r="AI168" s="235" t="str">
        <f>IF('9'!AI20="","",'9'!AI20)</f>
        <v/>
      </c>
      <c r="AJ168" s="235" t="str">
        <f>IF('9'!AJ20="","",'9'!AJ20)</f>
        <v/>
      </c>
      <c r="AK168" s="235" t="str">
        <f>IF('9'!AK20="","",'9'!AK20)</f>
        <v/>
      </c>
      <c r="AL168" s="235" t="str">
        <f>IF('9'!AL20="","",'9'!AL20)</f>
        <v/>
      </c>
      <c r="AM168" s="236"/>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116" t="str">
        <f>IF('11'!S23="","",'11'!S23)</f>
        <v/>
      </c>
      <c r="T170" s="116" t="str">
        <f>IF('9'!T23="","",'9'!T23)</f>
        <v/>
      </c>
      <c r="U170" s="116" t="str">
        <f>IF('9'!U23="","",'9'!U23)</f>
        <v/>
      </c>
      <c r="V170" s="116" t="str">
        <f>IF('9'!V23="","",'9'!V23)</f>
        <v/>
      </c>
      <c r="W170" s="116" t="str">
        <f>IF('9'!W23="","",'9'!W23)</f>
        <v/>
      </c>
      <c r="X170" s="116" t="str">
        <f>IF('9'!X23="","",'9'!X23)</f>
        <v/>
      </c>
      <c r="Y170" s="116" t="str">
        <f>IF('9'!Y23="","",'9'!Y23)</f>
        <v/>
      </c>
      <c r="Z170" s="116" t="str">
        <f>IF('9'!Z23="","",'9'!Z23)</f>
        <v/>
      </c>
      <c r="AA170" s="116" t="str">
        <f>IF('9'!AA23="","",'9'!AA23)</f>
        <v/>
      </c>
      <c r="AB170" s="116" t="str">
        <f>IF('9'!AB23="","",'9'!AB23)</f>
        <v/>
      </c>
      <c r="AC170" s="116" t="str">
        <f>IF('9'!AC23="","",'9'!AC23)</f>
        <v/>
      </c>
      <c r="AD170" s="116" t="str">
        <f>IF('9'!AD23="","",'9'!AD23)</f>
        <v/>
      </c>
      <c r="AE170" s="116" t="str">
        <f>IF('9'!AE23="","",'9'!AE23)</f>
        <v/>
      </c>
      <c r="AF170" s="116" t="str">
        <f>IF('9'!AF23="","",'9'!AF23)</f>
        <v/>
      </c>
      <c r="AG170" s="116" t="str">
        <f>IF('9'!AG23="","",'9'!AG23)</f>
        <v/>
      </c>
      <c r="AH170" s="116" t="str">
        <f>IF('9'!AH23="","",'9'!AH23)</f>
        <v/>
      </c>
      <c r="AI170" s="116" t="str">
        <f>IF('9'!AI23="","",'9'!AI23)</f>
        <v/>
      </c>
      <c r="AJ170" s="116" t="str">
        <f>IF('9'!AJ23="","",'9'!AJ23)</f>
        <v/>
      </c>
      <c r="AK170" s="116" t="str">
        <f>IF('9'!AK23="","",'9'!AK23)</f>
        <v/>
      </c>
      <c r="AL170" s="116"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116" t="str">
        <f>IF('12'!S8="","",'12'!S8)</f>
        <v/>
      </c>
      <c r="T174" s="116" t="str">
        <f>IF('12'!T8="","",'12'!T8)</f>
        <v/>
      </c>
      <c r="U174" s="116" t="str">
        <f>IF('12'!U8="","",'12'!U8)</f>
        <v/>
      </c>
      <c r="V174" s="116" t="str">
        <f>IF('12'!V8="","",'12'!V8)</f>
        <v/>
      </c>
      <c r="W174" s="116" t="str">
        <f>IF('12'!W8="","",'12'!W8)</f>
        <v/>
      </c>
      <c r="X174" s="116" t="str">
        <f>IF('12'!X8="","",'12'!X8)</f>
        <v/>
      </c>
      <c r="Y174" s="116" t="str">
        <f>IF('12'!Y8="","",'12'!Y8)</f>
        <v/>
      </c>
      <c r="Z174" s="116" t="str">
        <f>IF('12'!Z8="","",'12'!Z8)</f>
        <v/>
      </c>
      <c r="AA174" s="116" t="str">
        <f>IF('12'!AA8="","",'12'!AA8)</f>
        <v/>
      </c>
      <c r="AB174" s="116" t="str">
        <f>IF('12'!AB8="","",'12'!AB8)</f>
        <v/>
      </c>
      <c r="AC174" s="116" t="str">
        <f>IF('12'!AC8="","",'12'!AC8)</f>
        <v/>
      </c>
      <c r="AD174" s="116" t="str">
        <f>IF('12'!AD8="","",'12'!AD8)</f>
        <v/>
      </c>
      <c r="AE174" s="116" t="str">
        <f>IF('12'!AE8="","",'12'!AE8)</f>
        <v/>
      </c>
      <c r="AF174" s="116" t="str">
        <f>IF('12'!AF8="","",'12'!AF8)</f>
        <v/>
      </c>
      <c r="AG174" s="116" t="str">
        <f>IF('12'!AG8="","",'12'!AG8)</f>
        <v/>
      </c>
      <c r="AH174" s="116" t="str">
        <f>IF('12'!AH8="","",'12'!AH8)</f>
        <v/>
      </c>
      <c r="AI174" s="116" t="str">
        <f>IF('12'!AI8="","",'12'!AI8)</f>
        <v/>
      </c>
      <c r="AJ174" s="116" t="str">
        <f>IF('12'!AJ8="","",'12'!AJ8)</f>
        <v/>
      </c>
      <c r="AK174" s="116" t="str">
        <f>IF('12'!AK8="","",'12'!AK8)</f>
        <v/>
      </c>
      <c r="AL174" s="116"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116" t="str">
        <f>IF('12'!S11="","",'12'!S11)</f>
        <v/>
      </c>
      <c r="T176" s="116" t="str">
        <f>IF('12'!T11="","",'12'!T11)</f>
        <v/>
      </c>
      <c r="U176" s="116" t="str">
        <f>IF('12'!U11="","",'12'!U11)</f>
        <v/>
      </c>
      <c r="V176" s="116" t="str">
        <f>IF('12'!V11="","",'12'!V11)</f>
        <v/>
      </c>
      <c r="W176" s="116" t="str">
        <f>IF('12'!W11="","",'12'!W11)</f>
        <v/>
      </c>
      <c r="X176" s="116" t="str">
        <f>IF('12'!X11="","",'12'!X11)</f>
        <v/>
      </c>
      <c r="Y176" s="116" t="str">
        <f>IF('12'!Y11="","",'12'!Y11)</f>
        <v/>
      </c>
      <c r="Z176" s="116" t="str">
        <f>IF('12'!Z11="","",'12'!Z11)</f>
        <v/>
      </c>
      <c r="AA176" s="116" t="str">
        <f>IF('12'!AA11="","",'12'!AA11)</f>
        <v/>
      </c>
      <c r="AB176" s="116" t="str">
        <f>IF('12'!AB11="","",'12'!AB11)</f>
        <v/>
      </c>
      <c r="AC176" s="116" t="str">
        <f>IF('12'!AC11="","",'12'!AC11)</f>
        <v/>
      </c>
      <c r="AD176" s="116" t="str">
        <f>IF('12'!AD11="","",'12'!AD11)</f>
        <v/>
      </c>
      <c r="AE176" s="116" t="str">
        <f>IF('12'!AE11="","",'12'!AE11)</f>
        <v/>
      </c>
      <c r="AF176" s="116" t="str">
        <f>IF('12'!AF11="","",'12'!AF11)</f>
        <v/>
      </c>
      <c r="AG176" s="116" t="str">
        <f>IF('12'!AG11="","",'12'!AG11)</f>
        <v/>
      </c>
      <c r="AH176" s="116" t="str">
        <f>IF('12'!AH11="","",'12'!AH11)</f>
        <v/>
      </c>
      <c r="AI176" s="116" t="str">
        <f>IF('12'!AI11="","",'12'!AI11)</f>
        <v/>
      </c>
      <c r="AJ176" s="116" t="str">
        <f>IF('12'!AJ11="","",'12'!AJ11)</f>
        <v/>
      </c>
      <c r="AK176" s="116" t="str">
        <f>IF('12'!AK11="","",'12'!AK11)</f>
        <v/>
      </c>
      <c r="AL176" s="116"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116" t="str">
        <f>IF('12'!S14="","",'12'!S14)</f>
        <v/>
      </c>
      <c r="T178" s="116" t="str">
        <f>IF('12'!T14="","",'12'!T14)</f>
        <v/>
      </c>
      <c r="U178" s="116" t="str">
        <f>IF('12'!U14="","",'12'!U14)</f>
        <v/>
      </c>
      <c r="V178" s="116" t="str">
        <f>IF('12'!V14="","",'12'!V14)</f>
        <v/>
      </c>
      <c r="W178" s="116" t="str">
        <f>IF('12'!W14="","",'12'!W14)</f>
        <v/>
      </c>
      <c r="X178" s="116" t="str">
        <f>IF('12'!X14="","",'12'!X14)</f>
        <v/>
      </c>
      <c r="Y178" s="116" t="str">
        <f>IF('12'!Y14="","",'12'!Y14)</f>
        <v/>
      </c>
      <c r="Z178" s="116" t="str">
        <f>IF('12'!Z14="","",'12'!Z14)</f>
        <v/>
      </c>
      <c r="AA178" s="116" t="str">
        <f>IF('12'!AA14="","",'12'!AA14)</f>
        <v/>
      </c>
      <c r="AB178" s="116" t="str">
        <f>IF('12'!AB14="","",'12'!AB14)</f>
        <v/>
      </c>
      <c r="AC178" s="116" t="str">
        <f>IF('12'!AC14="","",'12'!AC14)</f>
        <v/>
      </c>
      <c r="AD178" s="116" t="str">
        <f>IF('12'!AD14="","",'12'!AD14)</f>
        <v/>
      </c>
      <c r="AE178" s="116" t="str">
        <f>IF('12'!AE14="","",'12'!AE14)</f>
        <v/>
      </c>
      <c r="AF178" s="116" t="str">
        <f>IF('12'!AF14="","",'12'!AF14)</f>
        <v/>
      </c>
      <c r="AG178" s="116" t="str">
        <f>IF('12'!AG14="","",'12'!AG14)</f>
        <v/>
      </c>
      <c r="AH178" s="116" t="str">
        <f>IF('12'!AH14="","",'12'!AH14)</f>
        <v/>
      </c>
      <c r="AI178" s="116" t="str">
        <f>IF('12'!AI14="","",'12'!AI14)</f>
        <v/>
      </c>
      <c r="AJ178" s="116" t="str">
        <f>IF('12'!AJ14="","",'12'!AJ14)</f>
        <v/>
      </c>
      <c r="AK178" s="116" t="str">
        <f>IF('12'!AK14="","",'12'!AK14)</f>
        <v/>
      </c>
      <c r="AL178" s="116"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116" t="str">
        <f>IF('12'!S17="","",'12'!S17)</f>
        <v/>
      </c>
      <c r="T180" s="116" t="str">
        <f>IF('12'!T17="","",'12'!T17)</f>
        <v/>
      </c>
      <c r="U180" s="116" t="str">
        <f>IF('12'!U17="","",'12'!U17)</f>
        <v/>
      </c>
      <c r="V180" s="116" t="str">
        <f>IF('12'!V17="","",'12'!V17)</f>
        <v/>
      </c>
      <c r="W180" s="116" t="str">
        <f>IF('12'!W17="","",'12'!W17)</f>
        <v/>
      </c>
      <c r="X180" s="116" t="str">
        <f>IF('12'!X17="","",'12'!X17)</f>
        <v/>
      </c>
      <c r="Y180" s="116" t="str">
        <f>IF('12'!Y17="","",'12'!Y17)</f>
        <v/>
      </c>
      <c r="Z180" s="116" t="str">
        <f>IF('12'!Z17="","",'12'!Z17)</f>
        <v/>
      </c>
      <c r="AA180" s="116" t="str">
        <f>IF('12'!AA17="","",'12'!AA17)</f>
        <v/>
      </c>
      <c r="AB180" s="116" t="str">
        <f>IF('12'!AB17="","",'12'!AB17)</f>
        <v/>
      </c>
      <c r="AC180" s="116" t="str">
        <f>IF('12'!AC17="","",'12'!AC17)</f>
        <v/>
      </c>
      <c r="AD180" s="116" t="str">
        <f>IF('12'!AD17="","",'12'!AD17)</f>
        <v/>
      </c>
      <c r="AE180" s="116" t="str">
        <f>IF('12'!AE17="","",'12'!AE17)</f>
        <v/>
      </c>
      <c r="AF180" s="116" t="str">
        <f>IF('12'!AF17="","",'12'!AF17)</f>
        <v/>
      </c>
      <c r="AG180" s="116" t="str">
        <f>IF('12'!AG17="","",'12'!AG17)</f>
        <v/>
      </c>
      <c r="AH180" s="116" t="str">
        <f>IF('12'!AH17="","",'12'!AH17)</f>
        <v/>
      </c>
      <c r="AI180" s="116" t="str">
        <f>IF('12'!AI17="","",'12'!AI17)</f>
        <v/>
      </c>
      <c r="AJ180" s="116" t="str">
        <f>IF('12'!AJ17="","",'12'!AJ17)</f>
        <v/>
      </c>
      <c r="AK180" s="116" t="str">
        <f>IF('12'!AK17="","",'12'!AK17)</f>
        <v/>
      </c>
      <c r="AL180" s="116"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116" t="str">
        <f>IF('12'!S20="","",'12'!S20)</f>
        <v/>
      </c>
      <c r="T182" s="116" t="str">
        <f>IF('12'!T20="","",'12'!T20)</f>
        <v/>
      </c>
      <c r="U182" s="116" t="str">
        <f>IF('12'!U20="","",'12'!U20)</f>
        <v/>
      </c>
      <c r="V182" s="116" t="str">
        <f>IF('12'!V20="","",'12'!V20)</f>
        <v/>
      </c>
      <c r="W182" s="116" t="str">
        <f>IF('12'!W20="","",'12'!W20)</f>
        <v/>
      </c>
      <c r="X182" s="116" t="str">
        <f>IF('12'!X20="","",'12'!X20)</f>
        <v/>
      </c>
      <c r="Y182" s="116" t="str">
        <f>IF('12'!Y20="","",'12'!Y20)</f>
        <v/>
      </c>
      <c r="Z182" s="116" t="str">
        <f>IF('12'!Z20="","",'12'!Z20)</f>
        <v/>
      </c>
      <c r="AA182" s="116" t="str">
        <f>IF('12'!AA20="","",'12'!AA20)</f>
        <v/>
      </c>
      <c r="AB182" s="116" t="str">
        <f>IF('12'!AB20="","",'12'!AB20)</f>
        <v/>
      </c>
      <c r="AC182" s="116" t="str">
        <f>IF('12'!AC20="","",'12'!AC20)</f>
        <v/>
      </c>
      <c r="AD182" s="116" t="str">
        <f>IF('12'!AD20="","",'12'!AD20)</f>
        <v/>
      </c>
      <c r="AE182" s="116" t="str">
        <f>IF('12'!AE20="","",'12'!AE20)</f>
        <v/>
      </c>
      <c r="AF182" s="116" t="str">
        <f>IF('12'!AF20="","",'12'!AF20)</f>
        <v/>
      </c>
      <c r="AG182" s="116" t="str">
        <f>IF('12'!AG20="","",'12'!AG20)</f>
        <v/>
      </c>
      <c r="AH182" s="116" t="str">
        <f>IF('12'!AH20="","",'12'!AH20)</f>
        <v/>
      </c>
      <c r="AI182" s="116" t="str">
        <f>IF('12'!AI20="","",'12'!AI20)</f>
        <v/>
      </c>
      <c r="AJ182" s="116" t="str">
        <f>IF('12'!AJ20="","",'12'!AJ20)</f>
        <v/>
      </c>
      <c r="AK182" s="116" t="str">
        <f>IF('12'!AK20="","",'12'!AK20)</f>
        <v/>
      </c>
      <c r="AL182" s="116"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116" t="str">
        <f>IF('12'!S23="","",'12'!S23)</f>
        <v/>
      </c>
      <c r="T184" s="116" t="str">
        <f>IF('12'!T23="","",'12'!T23)</f>
        <v/>
      </c>
      <c r="U184" s="116" t="str">
        <f>IF('12'!U23="","",'12'!U23)</f>
        <v/>
      </c>
      <c r="V184" s="116" t="str">
        <f>IF('12'!V23="","",'12'!V23)</f>
        <v/>
      </c>
      <c r="W184" s="116" t="str">
        <f>IF('12'!W23="","",'12'!W23)</f>
        <v/>
      </c>
      <c r="X184" s="116" t="str">
        <f>IF('12'!X23="","",'12'!X23)</f>
        <v/>
      </c>
      <c r="Y184" s="116" t="str">
        <f>IF('12'!Y23="","",'12'!Y23)</f>
        <v/>
      </c>
      <c r="Z184" s="116" t="str">
        <f>IF('12'!Z23="","",'12'!Z23)</f>
        <v/>
      </c>
      <c r="AA184" s="116" t="str">
        <f>IF('12'!AA23="","",'12'!AA23)</f>
        <v/>
      </c>
      <c r="AB184" s="116" t="str">
        <f>IF('12'!AB23="","",'12'!AB23)</f>
        <v/>
      </c>
      <c r="AC184" s="116" t="str">
        <f>IF('12'!AC23="","",'12'!AC23)</f>
        <v/>
      </c>
      <c r="AD184" s="116" t="str">
        <f>IF('12'!AD23="","",'12'!AD23)</f>
        <v/>
      </c>
      <c r="AE184" s="116" t="str">
        <f>IF('12'!AE23="","",'12'!AE23)</f>
        <v/>
      </c>
      <c r="AF184" s="116" t="str">
        <f>IF('12'!AF23="","",'12'!AF23)</f>
        <v/>
      </c>
      <c r="AG184" s="116" t="str">
        <f>IF('12'!AG23="","",'12'!AG23)</f>
        <v/>
      </c>
      <c r="AH184" s="116" t="str">
        <f>IF('12'!AH23="","",'12'!AH23)</f>
        <v/>
      </c>
      <c r="AI184" s="116" t="str">
        <f>IF('12'!AI23="","",'12'!AI23)</f>
        <v/>
      </c>
      <c r="AJ184" s="116" t="str">
        <f>IF('12'!AJ23="","",'12'!AJ23)</f>
        <v/>
      </c>
      <c r="AK184" s="116" t="str">
        <f>IF('12'!AK23="","",'12'!AK23)</f>
        <v/>
      </c>
      <c r="AL184" s="116"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116" t="str">
        <f>IF('12'!S26="","",'12'!S26)</f>
        <v/>
      </c>
      <c r="T186" s="116" t="str">
        <f>IF('12'!T26="","",'12'!T26)</f>
        <v/>
      </c>
      <c r="U186" s="116" t="str">
        <f>IF('12'!U26="","",'12'!U26)</f>
        <v/>
      </c>
      <c r="V186" s="116" t="str">
        <f>IF('12'!V26="","",'12'!V26)</f>
        <v/>
      </c>
      <c r="W186" s="116" t="str">
        <f>IF('12'!W26="","",'12'!W26)</f>
        <v/>
      </c>
      <c r="X186" s="116" t="str">
        <f>IF('12'!X26="","",'12'!X26)</f>
        <v/>
      </c>
      <c r="Y186" s="116" t="str">
        <f>IF('12'!Y26="","",'12'!Y26)</f>
        <v/>
      </c>
      <c r="Z186" s="116" t="str">
        <f>IF('12'!Z26="","",'12'!Z26)</f>
        <v/>
      </c>
      <c r="AA186" s="116" t="str">
        <f>IF('12'!AA26="","",'12'!AA26)</f>
        <v/>
      </c>
      <c r="AB186" s="116" t="str">
        <f>IF('12'!AB26="","",'12'!AB26)</f>
        <v/>
      </c>
      <c r="AC186" s="116" t="str">
        <f>IF('12'!AC26="","",'12'!AC26)</f>
        <v/>
      </c>
      <c r="AD186" s="116" t="str">
        <f>IF('12'!AD26="","",'12'!AD26)</f>
        <v/>
      </c>
      <c r="AE186" s="116" t="str">
        <f>IF('12'!AE26="","",'12'!AE26)</f>
        <v/>
      </c>
      <c r="AF186" s="116" t="str">
        <f>IF('12'!AF26="","",'12'!AF26)</f>
        <v/>
      </c>
      <c r="AG186" s="116" t="str">
        <f>IF('12'!AG26="","",'12'!AG26)</f>
        <v/>
      </c>
      <c r="AH186" s="116" t="str">
        <f>IF('12'!AH26="","",'12'!AH26)</f>
        <v/>
      </c>
      <c r="AI186" s="116" t="str">
        <f>IF('12'!AI26="","",'12'!AI26)</f>
        <v/>
      </c>
      <c r="AJ186" s="116" t="str">
        <f>IF('12'!AJ26="","",'12'!AJ26)</f>
        <v/>
      </c>
      <c r="AK186" s="116" t="str">
        <f>IF('12'!AK26="","",'12'!AK26)</f>
        <v/>
      </c>
      <c r="AL186" s="116"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116" t="str">
        <f>IF('13'!S8="","",'13'!S8)</f>
        <v/>
      </c>
      <c r="T190" s="116" t="str">
        <f>IF('13'!T8="","",'13'!T8)</f>
        <v/>
      </c>
      <c r="U190" s="116" t="str">
        <f>IF('13'!U8="","",'13'!U8)</f>
        <v/>
      </c>
      <c r="V190" s="116" t="str">
        <f>IF('13'!V8="","",'13'!V8)</f>
        <v/>
      </c>
      <c r="W190" s="116" t="str">
        <f>IF('13'!W8="","",'13'!W8)</f>
        <v/>
      </c>
      <c r="X190" s="116" t="str">
        <f>IF('13'!X8="","",'13'!X8)</f>
        <v/>
      </c>
      <c r="Y190" s="116" t="str">
        <f>IF('13'!Y8="","",'13'!Y8)</f>
        <v/>
      </c>
      <c r="Z190" s="116" t="str">
        <f>IF('13'!Z8="","",'13'!Z8)</f>
        <v/>
      </c>
      <c r="AA190" s="116" t="str">
        <f>IF('13'!AA8="","",'13'!AA8)</f>
        <v/>
      </c>
      <c r="AB190" s="116" t="str">
        <f>IF('13'!AB8="","",'13'!AB8)</f>
        <v/>
      </c>
      <c r="AC190" s="116" t="str">
        <f>IF('13'!AC8="","",'13'!AC8)</f>
        <v/>
      </c>
      <c r="AD190" s="116" t="str">
        <f>IF('13'!AD8="","",'13'!AD8)</f>
        <v/>
      </c>
      <c r="AE190" s="116" t="str">
        <f>IF('13'!AE8="","",'13'!AE8)</f>
        <v/>
      </c>
      <c r="AF190" s="116" t="str">
        <f>IF('13'!AF8="","",'13'!AF8)</f>
        <v/>
      </c>
      <c r="AG190" s="116" t="str">
        <f>IF('13'!AG8="","",'13'!AG8)</f>
        <v/>
      </c>
      <c r="AH190" s="116" t="str">
        <f>IF('13'!AH8="","",'13'!AH8)</f>
        <v/>
      </c>
      <c r="AI190" s="116" t="str">
        <f>IF('13'!AI8="","",'13'!AI8)</f>
        <v/>
      </c>
      <c r="AJ190" s="116" t="str">
        <f>IF('13'!AJ8="","",'13'!AJ8)</f>
        <v/>
      </c>
      <c r="AK190" s="116" t="str">
        <f>IF('13'!AK8="","",'13'!AK8)</f>
        <v/>
      </c>
      <c r="AL190" s="116"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8.75" customHeight="1" x14ac:dyDescent="0.25">
      <c r="B192" s="15"/>
      <c r="C192" s="18"/>
      <c r="D192" s="234" t="s">
        <v>402</v>
      </c>
      <c r="E192" s="233" t="s">
        <v>465</v>
      </c>
      <c r="F192" s="231"/>
      <c r="G192" s="487" t="s">
        <v>482</v>
      </c>
      <c r="H192" s="83"/>
      <c r="I192" s="83"/>
      <c r="J192" s="83"/>
      <c r="K192" s="83"/>
      <c r="L192" s="83"/>
      <c r="M192" s="83"/>
      <c r="N192" s="83"/>
      <c r="O192" s="83"/>
      <c r="P192" s="83"/>
      <c r="Q192" s="84"/>
      <c r="R192" s="232"/>
      <c r="S192" s="235" t="str">
        <f>IF('13'!S11="","",'13'!S11)</f>
        <v/>
      </c>
      <c r="T192" s="235" t="str">
        <f>IF('13'!T11="","",'13'!T11)</f>
        <v/>
      </c>
      <c r="U192" s="235" t="str">
        <f>IF('13'!U11="","",'13'!U11)</f>
        <v/>
      </c>
      <c r="V192" s="235" t="str">
        <f>IF('13'!V11="","",'13'!V11)</f>
        <v/>
      </c>
      <c r="W192" s="235" t="str">
        <f>IF('13'!W11="","",'13'!W11)</f>
        <v/>
      </c>
      <c r="X192" s="235" t="str">
        <f>IF('13'!X11="","",'13'!X11)</f>
        <v/>
      </c>
      <c r="Y192" s="235" t="str">
        <f>IF('13'!Y11="","",'13'!Y11)</f>
        <v/>
      </c>
      <c r="Z192" s="235" t="str">
        <f>IF('13'!Z11="","",'13'!Z11)</f>
        <v/>
      </c>
      <c r="AA192" s="235" t="str">
        <f>IF('13'!AA11="","",'13'!AA11)</f>
        <v/>
      </c>
      <c r="AB192" s="235" t="str">
        <f>IF('13'!AB11="","",'13'!AB11)</f>
        <v/>
      </c>
      <c r="AC192" s="235" t="str">
        <f>IF('13'!AC11="","",'13'!AC11)</f>
        <v/>
      </c>
      <c r="AD192" s="235" t="str">
        <f>IF('13'!AD11="","",'13'!AD11)</f>
        <v/>
      </c>
      <c r="AE192" s="235" t="str">
        <f>IF('13'!AE11="","",'13'!AE11)</f>
        <v/>
      </c>
      <c r="AF192" s="235" t="str">
        <f>IF('13'!AF11="","",'13'!AF11)</f>
        <v/>
      </c>
      <c r="AG192" s="235" t="str">
        <f>IF('13'!AG11="","",'13'!AG11)</f>
        <v/>
      </c>
      <c r="AH192" s="235" t="str">
        <f>IF('13'!AH11="","",'13'!AH11)</f>
        <v/>
      </c>
      <c r="AI192" s="235" t="str">
        <f>IF('13'!AI11="","",'13'!AI11)</f>
        <v/>
      </c>
      <c r="AJ192" s="235" t="str">
        <f>IF('13'!AJ11="","",'13'!AJ11)</f>
        <v/>
      </c>
      <c r="AK192" s="235" t="str">
        <f>IF('13'!AK11="","",'13'!AK11)</f>
        <v/>
      </c>
      <c r="AL192" s="235" t="str">
        <f>IF('13'!AL11="","",'13'!AL11)</f>
        <v/>
      </c>
      <c r="AM192" s="236"/>
    </row>
    <row r="193" spans="2:39" s="3" customFormat="1" ht="2.4500000000000002" customHeight="1" x14ac:dyDescent="0.25">
      <c r="B193" s="15"/>
      <c r="C193" s="31"/>
      <c r="D193" s="124"/>
      <c r="E193" s="19"/>
      <c r="F193" s="31"/>
      <c r="G193" s="487"/>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8.75" customHeight="1" x14ac:dyDescent="0.25">
      <c r="B194" s="15"/>
      <c r="C194" s="18"/>
      <c r="D194" s="234" t="s">
        <v>404</v>
      </c>
      <c r="E194" s="233" t="s">
        <v>454</v>
      </c>
      <c r="F194" s="231"/>
      <c r="G194" s="487"/>
      <c r="H194" s="83"/>
      <c r="I194" s="83"/>
      <c r="J194" s="83"/>
      <c r="K194" s="83"/>
      <c r="L194" s="83"/>
      <c r="M194" s="83"/>
      <c r="N194" s="83"/>
      <c r="O194" s="83"/>
      <c r="P194" s="83"/>
      <c r="Q194" s="84"/>
      <c r="R194" s="232"/>
      <c r="S194" s="235" t="str">
        <f>IF('13'!S14="","",'13'!S14)</f>
        <v/>
      </c>
      <c r="T194" s="235" t="str">
        <f>IF('13'!T14="","",'13'!T14)</f>
        <v/>
      </c>
      <c r="U194" s="235" t="str">
        <f>IF('13'!U14="","",'13'!U14)</f>
        <v/>
      </c>
      <c r="V194" s="235" t="str">
        <f>IF('13'!V14="","",'13'!V14)</f>
        <v/>
      </c>
      <c r="W194" s="235" t="str">
        <f>IF('13'!W14="","",'13'!W14)</f>
        <v/>
      </c>
      <c r="X194" s="235" t="str">
        <f>IF('13'!X14="","",'13'!X14)</f>
        <v/>
      </c>
      <c r="Y194" s="235" t="str">
        <f>IF('13'!Y14="","",'13'!Y14)</f>
        <v/>
      </c>
      <c r="Z194" s="235" t="str">
        <f>IF('13'!Z14="","",'13'!Z14)</f>
        <v/>
      </c>
      <c r="AA194" s="235" t="str">
        <f>IF('13'!AA14="","",'13'!AA14)</f>
        <v/>
      </c>
      <c r="AB194" s="235" t="str">
        <f>IF('13'!AB14="","",'13'!AB14)</f>
        <v/>
      </c>
      <c r="AC194" s="235" t="str">
        <f>IF('13'!AC14="","",'13'!AC14)</f>
        <v/>
      </c>
      <c r="AD194" s="235" t="str">
        <f>IF('13'!AD14="","",'13'!AD14)</f>
        <v/>
      </c>
      <c r="AE194" s="235" t="str">
        <f>IF('13'!AE14="","",'13'!AE14)</f>
        <v/>
      </c>
      <c r="AF194" s="235" t="str">
        <f>IF('13'!AF14="","",'13'!AF14)</f>
        <v/>
      </c>
      <c r="AG194" s="235" t="str">
        <f>IF('13'!AG14="","",'13'!AG14)</f>
        <v/>
      </c>
      <c r="AH194" s="235" t="str">
        <f>IF('13'!AH14="","",'13'!AH14)</f>
        <v/>
      </c>
      <c r="AI194" s="235" t="str">
        <f>IF('13'!AI14="","",'13'!AI14)</f>
        <v/>
      </c>
      <c r="AJ194" s="235" t="str">
        <f>IF('13'!AJ14="","",'13'!AJ14)</f>
        <v/>
      </c>
      <c r="AK194" s="235" t="str">
        <f>IF('13'!AK14="","",'13'!AK14)</f>
        <v/>
      </c>
      <c r="AL194" s="235" t="str">
        <f>IF('13'!AL14="","",'13'!AL14)</f>
        <v/>
      </c>
      <c r="AM194" s="236"/>
    </row>
    <row r="195" spans="2:39" s="3" customFormat="1" ht="2.4500000000000002" customHeight="1" x14ac:dyDescent="0.25">
      <c r="B195" s="15"/>
      <c r="C195" s="31"/>
      <c r="D195" s="124"/>
      <c r="E195" s="19"/>
      <c r="F195" s="31"/>
      <c r="G195" s="487"/>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8.75" customHeight="1" x14ac:dyDescent="0.25">
      <c r="B196" s="15"/>
      <c r="C196" s="18"/>
      <c r="D196" s="234" t="s">
        <v>407</v>
      </c>
      <c r="E196" s="233" t="s">
        <v>455</v>
      </c>
      <c r="F196" s="231"/>
      <c r="G196" s="487"/>
      <c r="H196" s="83"/>
      <c r="I196" s="83"/>
      <c r="J196" s="83"/>
      <c r="K196" s="83"/>
      <c r="L196" s="83"/>
      <c r="M196" s="83"/>
      <c r="N196" s="83"/>
      <c r="O196" s="83"/>
      <c r="P196" s="83"/>
      <c r="Q196" s="84"/>
      <c r="R196" s="232"/>
      <c r="S196" s="235" t="str">
        <f>IF('13'!S17="","",'13'!S17)</f>
        <v/>
      </c>
      <c r="T196" s="235" t="str">
        <f>IF('13'!T17="","",'13'!T17)</f>
        <v/>
      </c>
      <c r="U196" s="235" t="str">
        <f>IF('13'!U17="","",'13'!U17)</f>
        <v/>
      </c>
      <c r="V196" s="235" t="str">
        <f>IF('13'!V17="","",'13'!V17)</f>
        <v/>
      </c>
      <c r="W196" s="235" t="str">
        <f>IF('13'!W17="","",'13'!W17)</f>
        <v/>
      </c>
      <c r="X196" s="235" t="str">
        <f>IF('13'!X17="","",'13'!X17)</f>
        <v/>
      </c>
      <c r="Y196" s="235" t="str">
        <f>IF('13'!Y17="","",'13'!Y17)</f>
        <v/>
      </c>
      <c r="Z196" s="235" t="str">
        <f>IF('13'!Z17="","",'13'!Z17)</f>
        <v/>
      </c>
      <c r="AA196" s="235" t="str">
        <f>IF('13'!AA17="","",'13'!AA17)</f>
        <v/>
      </c>
      <c r="AB196" s="235" t="str">
        <f>IF('13'!AB17="","",'13'!AB17)</f>
        <v/>
      </c>
      <c r="AC196" s="235" t="str">
        <f>IF('13'!AC17="","",'13'!AC17)</f>
        <v/>
      </c>
      <c r="AD196" s="235" t="str">
        <f>IF('13'!AD17="","",'13'!AD17)</f>
        <v/>
      </c>
      <c r="AE196" s="235" t="str">
        <f>IF('13'!AE17="","",'13'!AE17)</f>
        <v/>
      </c>
      <c r="AF196" s="235" t="str">
        <f>IF('13'!AF17="","",'13'!AF17)</f>
        <v/>
      </c>
      <c r="AG196" s="235" t="str">
        <f>IF('13'!AG17="","",'13'!AG17)</f>
        <v/>
      </c>
      <c r="AH196" s="235" t="str">
        <f>IF('13'!AH17="","",'13'!AH17)</f>
        <v/>
      </c>
      <c r="AI196" s="235" t="str">
        <f>IF('13'!AI17="","",'13'!AI17)</f>
        <v/>
      </c>
      <c r="AJ196" s="235" t="str">
        <f>IF('13'!AJ17="","",'13'!AJ17)</f>
        <v/>
      </c>
      <c r="AK196" s="235" t="str">
        <f>IF('13'!AK17="","",'13'!AK17)</f>
        <v/>
      </c>
      <c r="AL196" s="235" t="str">
        <f>IF('13'!AL17="","",'13'!AL17)</f>
        <v/>
      </c>
      <c r="AM196" s="236"/>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116" t="str">
        <f>IF('14'!S8="","",'14'!S8)</f>
        <v/>
      </c>
      <c r="T200" s="116" t="str">
        <f>IF('14'!T8="","",'14'!T8)</f>
        <v/>
      </c>
      <c r="U200" s="116" t="str">
        <f>IF('14'!U8="","",'14'!U8)</f>
        <v/>
      </c>
      <c r="V200" s="116" t="str">
        <f>IF('14'!V8="","",'14'!V8)</f>
        <v/>
      </c>
      <c r="W200" s="116" t="str">
        <f>IF('14'!W8="","",'14'!W8)</f>
        <v/>
      </c>
      <c r="X200" s="116" t="str">
        <f>IF('14'!X8="","",'14'!X8)</f>
        <v/>
      </c>
      <c r="Y200" s="116" t="str">
        <f>IF('14'!Y8="","",'14'!Y8)</f>
        <v/>
      </c>
      <c r="Z200" s="116" t="str">
        <f>IF('14'!Z8="","",'14'!Z8)</f>
        <v/>
      </c>
      <c r="AA200" s="116" t="str">
        <f>IF('14'!AA8="","",'14'!AA8)</f>
        <v/>
      </c>
      <c r="AB200" s="116" t="str">
        <f>IF('14'!AB8="","",'14'!AB8)</f>
        <v/>
      </c>
      <c r="AC200" s="116" t="str">
        <f>IF('14'!AC8="","",'14'!AC8)</f>
        <v/>
      </c>
      <c r="AD200" s="116" t="str">
        <f>IF('14'!AD8="","",'14'!AD8)</f>
        <v/>
      </c>
      <c r="AE200" s="116" t="str">
        <f>IF('14'!AE8="","",'14'!AE8)</f>
        <v/>
      </c>
      <c r="AF200" s="116" t="str">
        <f>IF('14'!AF8="","",'14'!AF8)</f>
        <v/>
      </c>
      <c r="AG200" s="116" t="str">
        <f>IF('14'!AG8="","",'14'!AG8)</f>
        <v/>
      </c>
      <c r="AH200" s="116" t="str">
        <f>IF('14'!AH8="","",'14'!AH8)</f>
        <v/>
      </c>
      <c r="AI200" s="116" t="str">
        <f>IF('14'!AI8="","",'14'!AI8)</f>
        <v/>
      </c>
      <c r="AJ200" s="116" t="str">
        <f>IF('14'!AJ8="","",'14'!AJ8)</f>
        <v/>
      </c>
      <c r="AK200" s="116" t="str">
        <f>IF('14'!AK8="","",'14'!AK8)</f>
        <v/>
      </c>
      <c r="AL200" s="116"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53.25" customHeight="1" x14ac:dyDescent="0.25">
      <c r="B202" s="15"/>
      <c r="C202" s="18"/>
      <c r="D202" s="234" t="s">
        <v>411</v>
      </c>
      <c r="E202" s="233" t="s">
        <v>454</v>
      </c>
      <c r="F202" s="231"/>
      <c r="G202" s="487" t="s">
        <v>483</v>
      </c>
      <c r="H202" s="83"/>
      <c r="I202" s="83"/>
      <c r="J202" s="83"/>
      <c r="K202" s="83"/>
      <c r="L202" s="83"/>
      <c r="M202" s="83"/>
      <c r="N202" s="83"/>
      <c r="O202" s="83"/>
      <c r="P202" s="83"/>
      <c r="Q202" s="84"/>
      <c r="R202" s="232"/>
      <c r="S202" s="235" t="str">
        <f>IF('14'!S11="","",'14'!S11)</f>
        <v/>
      </c>
      <c r="T202" s="235" t="str">
        <f>IF('14'!T11="","",'14'!T11)</f>
        <v/>
      </c>
      <c r="U202" s="235" t="str">
        <f>IF('14'!U11="","",'14'!U11)</f>
        <v/>
      </c>
      <c r="V202" s="235" t="str">
        <f>IF('14'!V11="","",'14'!V11)</f>
        <v/>
      </c>
      <c r="W202" s="235" t="str">
        <f>IF('14'!W11="","",'14'!W11)</f>
        <v/>
      </c>
      <c r="X202" s="235" t="str">
        <f>IF('14'!X11="","",'14'!X11)</f>
        <v/>
      </c>
      <c r="Y202" s="235" t="str">
        <f>IF('14'!Y11="","",'14'!Y11)</f>
        <v/>
      </c>
      <c r="Z202" s="235" t="str">
        <f>IF('14'!Z11="","",'14'!Z11)</f>
        <v/>
      </c>
      <c r="AA202" s="235" t="str">
        <f>IF('14'!AA11="","",'14'!AA11)</f>
        <v/>
      </c>
      <c r="AB202" s="235" t="str">
        <f>IF('14'!AB11="","",'14'!AB11)</f>
        <v/>
      </c>
      <c r="AC202" s="235" t="str">
        <f>IF('14'!AC11="","",'14'!AC11)</f>
        <v/>
      </c>
      <c r="AD202" s="235" t="str">
        <f>IF('14'!AD11="","",'14'!AD11)</f>
        <v/>
      </c>
      <c r="AE202" s="235" t="str">
        <f>IF('14'!AE11="","",'14'!AE11)</f>
        <v/>
      </c>
      <c r="AF202" s="235" t="str">
        <f>IF('14'!AF11="","",'14'!AF11)</f>
        <v/>
      </c>
      <c r="AG202" s="235" t="str">
        <f>IF('14'!AG11="","",'14'!AG11)</f>
        <v/>
      </c>
      <c r="AH202" s="235" t="str">
        <f>IF('14'!AH11="","",'14'!AH11)</f>
        <v/>
      </c>
      <c r="AI202" s="235" t="str">
        <f>IF('14'!AI11="","",'14'!AI11)</f>
        <v/>
      </c>
      <c r="AJ202" s="235" t="str">
        <f>IF('14'!AJ11="","",'14'!AJ11)</f>
        <v/>
      </c>
      <c r="AK202" s="235" t="str">
        <f>IF('14'!AK11="","",'14'!AK11)</f>
        <v/>
      </c>
      <c r="AL202" s="235" t="str">
        <f>IF('14'!AL11="","",'14'!AL11)</f>
        <v/>
      </c>
      <c r="AM202" s="236"/>
    </row>
    <row r="203" spans="2:39" s="3" customFormat="1" ht="2.4500000000000002" customHeight="1" x14ac:dyDescent="0.25">
      <c r="B203" s="15"/>
      <c r="C203" s="31"/>
      <c r="D203" s="124"/>
      <c r="E203" s="19"/>
      <c r="F203" s="31"/>
      <c r="G203" s="487"/>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53.25" customHeight="1" x14ac:dyDescent="0.25">
      <c r="B204" s="15"/>
      <c r="C204" s="18"/>
      <c r="D204" s="234" t="s">
        <v>413</v>
      </c>
      <c r="E204" s="233" t="s">
        <v>455</v>
      </c>
      <c r="F204" s="231"/>
      <c r="G204" s="487"/>
      <c r="H204" s="83"/>
      <c r="I204" s="83"/>
      <c r="J204" s="83"/>
      <c r="K204" s="83"/>
      <c r="L204" s="83"/>
      <c r="M204" s="83"/>
      <c r="N204" s="83"/>
      <c r="O204" s="83"/>
      <c r="P204" s="83"/>
      <c r="Q204" s="84"/>
      <c r="R204" s="232"/>
      <c r="S204" s="235" t="str">
        <f>IF('14'!S14="","",'14'!S14)</f>
        <v/>
      </c>
      <c r="T204" s="235" t="str">
        <f>IF('14'!T14="","",'14'!T14)</f>
        <v/>
      </c>
      <c r="U204" s="235" t="str">
        <f>IF('14'!U14="","",'14'!U14)</f>
        <v/>
      </c>
      <c r="V204" s="235" t="str">
        <f>IF('14'!V14="","",'14'!V14)</f>
        <v/>
      </c>
      <c r="W204" s="235" t="str">
        <f>IF('14'!W14="","",'14'!W14)</f>
        <v/>
      </c>
      <c r="X204" s="235" t="str">
        <f>IF('14'!X14="","",'14'!X14)</f>
        <v/>
      </c>
      <c r="Y204" s="235" t="str">
        <f>IF('14'!Y14="","",'14'!Y14)</f>
        <v/>
      </c>
      <c r="Z204" s="235" t="str">
        <f>IF('14'!Z14="","",'14'!Z14)</f>
        <v/>
      </c>
      <c r="AA204" s="235" t="str">
        <f>IF('14'!AA14="","",'14'!AA14)</f>
        <v/>
      </c>
      <c r="AB204" s="235" t="str">
        <f>IF('14'!AB14="","",'14'!AB14)</f>
        <v/>
      </c>
      <c r="AC204" s="235" t="str">
        <f>IF('14'!AC14="","",'14'!AC14)</f>
        <v/>
      </c>
      <c r="AD204" s="235" t="str">
        <f>IF('14'!AD14="","",'14'!AD14)</f>
        <v/>
      </c>
      <c r="AE204" s="235" t="str">
        <f>IF('14'!AE14="","",'14'!AE14)</f>
        <v/>
      </c>
      <c r="AF204" s="235" t="str">
        <f>IF('14'!AF14="","",'14'!AF14)</f>
        <v/>
      </c>
      <c r="AG204" s="235" t="str">
        <f>IF('14'!AG14="","",'14'!AG14)</f>
        <v/>
      </c>
      <c r="AH204" s="235" t="str">
        <f>IF('14'!AH14="","",'14'!AH14)</f>
        <v/>
      </c>
      <c r="AI204" s="235" t="str">
        <f>IF('14'!AI14="","",'14'!AI14)</f>
        <v/>
      </c>
      <c r="AJ204" s="235" t="str">
        <f>IF('14'!AJ14="","",'14'!AJ14)</f>
        <v/>
      </c>
      <c r="AK204" s="235" t="str">
        <f>IF('14'!AK14="","",'14'!AK14)</f>
        <v/>
      </c>
      <c r="AL204" s="235" t="str">
        <f>IF('14'!AL14="","",'14'!AL14)</f>
        <v/>
      </c>
      <c r="AM204" s="236"/>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9">
    <mergeCell ref="G192:G196"/>
    <mergeCell ref="G202:G204"/>
    <mergeCell ref="G102:G108"/>
    <mergeCell ref="G110:G116"/>
    <mergeCell ref="G127:G130"/>
    <mergeCell ref="G132:G134"/>
    <mergeCell ref="G146:G148"/>
    <mergeCell ref="U22:W22"/>
    <mergeCell ref="U21:W21"/>
    <mergeCell ref="U20:W20"/>
    <mergeCell ref="U19:W19"/>
    <mergeCell ref="G3:G4"/>
    <mergeCell ref="S10:W10"/>
    <mergeCell ref="S12:W12"/>
    <mergeCell ref="S16:W16"/>
    <mergeCell ref="S18:T18"/>
    <mergeCell ref="U18:W18"/>
    <mergeCell ref="S14:W14"/>
    <mergeCell ref="D3:E4"/>
    <mergeCell ref="D5:G6"/>
    <mergeCell ref="G18:G29"/>
    <mergeCell ref="U25:W25"/>
    <mergeCell ref="U24:W24"/>
    <mergeCell ref="U23:W23"/>
    <mergeCell ref="S20:T20"/>
    <mergeCell ref="S19:T19"/>
    <mergeCell ref="S25:T25"/>
    <mergeCell ref="S24:T24"/>
    <mergeCell ref="S23:T23"/>
    <mergeCell ref="S22:T22"/>
    <mergeCell ref="S21:T21"/>
    <mergeCell ref="S29:T29"/>
    <mergeCell ref="U29:W29"/>
    <mergeCell ref="S26:T26"/>
    <mergeCell ref="U26:W26"/>
    <mergeCell ref="S27:T27"/>
    <mergeCell ref="U27:W27"/>
    <mergeCell ref="S28:T28"/>
    <mergeCell ref="U28:W28"/>
  </mergeCells>
  <conditionalFormatting sqref="S18:S29">
    <cfRule type="cellIs" dxfId="19" priority="2" operator="equal">
      <formula>0</formula>
    </cfRule>
  </conditionalFormatting>
  <conditionalFormatting sqref="U18:U29">
    <cfRule type="containsText" dxfId="18"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6">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606</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645</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122" t="s">
        <v>494</v>
      </c>
      <c r="E18" s="114" t="s">
        <v>57</v>
      </c>
      <c r="F18" s="112"/>
      <c r="G18" s="488"/>
      <c r="H18" s="112"/>
      <c r="I18" s="112"/>
      <c r="J18" s="112"/>
      <c r="K18" s="112"/>
      <c r="L18" s="112"/>
      <c r="M18" s="112"/>
      <c r="N18" s="112"/>
      <c r="O18" s="112"/>
      <c r="P18" s="112"/>
      <c r="Q18" s="65"/>
      <c r="R18" s="65"/>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122"/>
      <c r="E19" s="114"/>
      <c r="F19" s="112"/>
      <c r="G19" s="488"/>
      <c r="H19" s="112"/>
      <c r="I19" s="112"/>
      <c r="J19" s="112"/>
      <c r="K19" s="112"/>
      <c r="L19" s="112"/>
      <c r="M19" s="112"/>
      <c r="N19" s="112"/>
      <c r="O19" s="112"/>
      <c r="P19" s="112"/>
      <c r="Q19" s="65"/>
      <c r="R19" s="65"/>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122"/>
      <c r="E20" s="114"/>
      <c r="F20" s="112"/>
      <c r="G20" s="488"/>
      <c r="H20" s="112"/>
      <c r="I20" s="112"/>
      <c r="J20" s="112"/>
      <c r="K20" s="112"/>
      <c r="L20" s="112"/>
      <c r="M20" s="112"/>
      <c r="N20" s="112"/>
      <c r="O20" s="112"/>
      <c r="P20" s="112"/>
      <c r="Q20" s="65"/>
      <c r="R20" s="65"/>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122"/>
      <c r="E21" s="114"/>
      <c r="F21" s="112"/>
      <c r="G21" s="488"/>
      <c r="H21" s="112"/>
      <c r="I21" s="112"/>
      <c r="J21" s="112"/>
      <c r="K21" s="112"/>
      <c r="L21" s="112"/>
      <c r="M21" s="112"/>
      <c r="N21" s="112"/>
      <c r="O21" s="112"/>
      <c r="P21" s="112"/>
      <c r="Q21" s="65"/>
      <c r="R21" s="65"/>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122"/>
      <c r="E22" s="114"/>
      <c r="F22" s="112"/>
      <c r="G22" s="488"/>
      <c r="H22" s="112"/>
      <c r="I22" s="112"/>
      <c r="J22" s="112"/>
      <c r="K22" s="112"/>
      <c r="L22" s="112"/>
      <c r="M22" s="112"/>
      <c r="N22" s="112"/>
      <c r="O22" s="112"/>
      <c r="P22" s="112"/>
      <c r="Q22" s="65"/>
      <c r="R22" s="65"/>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122"/>
      <c r="E23" s="114"/>
      <c r="F23" s="112"/>
      <c r="G23" s="488"/>
      <c r="H23" s="112"/>
      <c r="I23" s="112"/>
      <c r="J23" s="112"/>
      <c r="K23" s="112"/>
      <c r="L23" s="112"/>
      <c r="M23" s="112"/>
      <c r="N23" s="112"/>
      <c r="O23" s="112"/>
      <c r="P23" s="112"/>
      <c r="Q23" s="65"/>
      <c r="R23" s="65"/>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122"/>
      <c r="E24" s="114"/>
      <c r="F24" s="112"/>
      <c r="G24" s="488"/>
      <c r="H24" s="112"/>
      <c r="I24" s="112"/>
      <c r="J24" s="112"/>
      <c r="K24" s="112"/>
      <c r="L24" s="112"/>
      <c r="M24" s="112"/>
      <c r="N24" s="112"/>
      <c r="O24" s="112"/>
      <c r="P24" s="112"/>
      <c r="Q24" s="65"/>
      <c r="R24" s="65"/>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122"/>
      <c r="E25" s="114"/>
      <c r="F25" s="112"/>
      <c r="G25" s="488"/>
      <c r="H25" s="112"/>
      <c r="I25" s="112"/>
      <c r="J25" s="112"/>
      <c r="K25" s="112"/>
      <c r="L25" s="112"/>
      <c r="M25" s="112"/>
      <c r="N25" s="112"/>
      <c r="O25" s="112"/>
      <c r="P25" s="112"/>
      <c r="Q25" s="65"/>
      <c r="R25" s="65"/>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122"/>
      <c r="E26" s="114"/>
      <c r="F26" s="112"/>
      <c r="G26" s="488"/>
      <c r="H26" s="112"/>
      <c r="I26" s="112"/>
      <c r="J26" s="112"/>
      <c r="K26" s="112"/>
      <c r="L26" s="112"/>
      <c r="M26" s="112"/>
      <c r="N26" s="112"/>
      <c r="O26" s="112"/>
      <c r="P26" s="112"/>
      <c r="Q26" s="65"/>
      <c r="R26" s="65"/>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122"/>
      <c r="E27" s="114"/>
      <c r="F27" s="112"/>
      <c r="G27" s="488"/>
      <c r="H27" s="112"/>
      <c r="I27" s="112"/>
      <c r="J27" s="112"/>
      <c r="K27" s="112"/>
      <c r="L27" s="112"/>
      <c r="M27" s="112"/>
      <c r="N27" s="112"/>
      <c r="O27" s="112"/>
      <c r="P27" s="112"/>
      <c r="Q27" s="65"/>
      <c r="R27" s="65"/>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122"/>
      <c r="E28" s="114"/>
      <c r="F28" s="112"/>
      <c r="G28" s="488"/>
      <c r="H28" s="112"/>
      <c r="I28" s="112"/>
      <c r="J28" s="112"/>
      <c r="K28" s="112"/>
      <c r="L28" s="112"/>
      <c r="M28" s="112"/>
      <c r="N28" s="112"/>
      <c r="O28" s="112"/>
      <c r="P28" s="112"/>
      <c r="Q28" s="65"/>
      <c r="R28" s="65"/>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122"/>
      <c r="E29" s="114"/>
      <c r="F29" s="112"/>
      <c r="G29" s="488"/>
      <c r="H29" s="112"/>
      <c r="I29" s="112"/>
      <c r="J29" s="112"/>
      <c r="K29" s="112"/>
      <c r="L29" s="112"/>
      <c r="M29" s="112"/>
      <c r="N29" s="112"/>
      <c r="O29" s="112"/>
      <c r="P29" s="112"/>
      <c r="Q29" s="65"/>
      <c r="R29" s="65"/>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03"/>
      <c r="H35" s="112"/>
      <c r="I35" s="112"/>
      <c r="J35" s="112"/>
      <c r="K35" s="112"/>
      <c r="L35" s="112"/>
      <c r="M35" s="112"/>
      <c r="N35" s="112"/>
      <c r="O35" s="112"/>
      <c r="P35" s="112"/>
      <c r="Q35" s="65"/>
      <c r="R35" s="65"/>
      <c r="S35" s="183" t="str">
        <f>IF('3'!S13="","",'3'!S13)</f>
        <v/>
      </c>
      <c r="T35" s="183" t="str">
        <f>IF('3'!T13="","",'3'!T13)</f>
        <v/>
      </c>
      <c r="U35" s="183" t="str">
        <f>IF('3'!U13="","",'3'!U13)</f>
        <v/>
      </c>
      <c r="V35" s="183" t="str">
        <f>IF('3'!V13="","",'3'!V13)</f>
        <v/>
      </c>
      <c r="W35" s="183"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183" t="str">
        <f>IF('3'!S18="","",'3'!S18)</f>
        <v/>
      </c>
      <c r="T37" s="183" t="str">
        <f>IF('3'!T18="","",'3'!T18)</f>
        <v/>
      </c>
      <c r="U37" s="183" t="str">
        <f>IF('3'!U18="","",'3'!U18)</f>
        <v/>
      </c>
      <c r="V37" s="183" t="str">
        <f>IF('3'!V18="","",'3'!V18)</f>
        <v/>
      </c>
      <c r="W37" s="183" t="str">
        <f>IF('3'!W18="","",'3'!W18)</f>
        <v/>
      </c>
      <c r="X37" s="183" t="str">
        <f>IF('3'!X18="","",'3'!X18)</f>
        <v/>
      </c>
      <c r="Y37" s="183" t="str">
        <f>IF('3'!Y18="","",'3'!Y18)</f>
        <v/>
      </c>
      <c r="Z37" s="183" t="str">
        <f>IF('3'!Z18="","",'3'!Z18)</f>
        <v/>
      </c>
      <c r="AA37" s="183" t="str">
        <f>IF('3'!AA18="","",'3'!AA18)</f>
        <v/>
      </c>
      <c r="AB37" s="183" t="str">
        <f>IF('3'!AB18="","",'3'!AB18)</f>
        <v/>
      </c>
      <c r="AC37" s="183" t="str">
        <f>IF('3'!AC18="","",'3'!AC18)</f>
        <v/>
      </c>
      <c r="AD37" s="183" t="str">
        <f>IF('3'!AD18="","",'3'!AD18)</f>
        <v/>
      </c>
      <c r="AE37" s="183" t="str">
        <f>IF('3'!AE18="","",'3'!AE18)</f>
        <v/>
      </c>
      <c r="AF37" s="183" t="str">
        <f>IF('3'!AF18="","",'3'!AF18)</f>
        <v/>
      </c>
      <c r="AG37" s="183" t="str">
        <f>IF('3'!AG18="","",'3'!AG18)</f>
        <v/>
      </c>
      <c r="AH37" s="183" t="str">
        <f>IF('3'!AH18="","",'3'!AH18)</f>
        <v/>
      </c>
      <c r="AI37" s="183" t="str">
        <f>IF('3'!AI18="","",'3'!AI18)</f>
        <v/>
      </c>
      <c r="AJ37" s="183" t="str">
        <f>IF('3'!AJ18="","",'3'!AJ18)</f>
        <v/>
      </c>
      <c r="AK37" s="183" t="str">
        <f>IF('3'!AK18="","",'3'!AK18)</f>
        <v/>
      </c>
      <c r="AL37" s="183"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183" t="str">
        <f>IF('3'!S23="","",'3'!S23)</f>
        <v/>
      </c>
      <c r="T39" s="183" t="str">
        <f>IF('3'!T23="","",'3'!T23)</f>
        <v/>
      </c>
      <c r="U39" s="183" t="str">
        <f>IF('3'!U23="","",'3'!U23)</f>
        <v/>
      </c>
      <c r="V39" s="183" t="str">
        <f>IF('3'!V23="","",'3'!V23)</f>
        <v/>
      </c>
      <c r="W39" s="183" t="str">
        <f>IF('3'!W23="","",'3'!W23)</f>
        <v/>
      </c>
      <c r="X39" s="183" t="str">
        <f>IF('3'!X23="","",'3'!X23)</f>
        <v/>
      </c>
      <c r="Y39" s="183" t="str">
        <f>IF('3'!Y23="","",'3'!Y23)</f>
        <v/>
      </c>
      <c r="Z39" s="183" t="str">
        <f>IF('3'!Z23="","",'3'!Z23)</f>
        <v/>
      </c>
      <c r="AA39" s="183" t="str">
        <f>IF('3'!AA23="","",'3'!AA23)</f>
        <v/>
      </c>
      <c r="AB39" s="183" t="str">
        <f>IF('3'!AB23="","",'3'!AB23)</f>
        <v/>
      </c>
      <c r="AC39" s="183" t="str">
        <f>IF('3'!AC23="","",'3'!AC23)</f>
        <v/>
      </c>
      <c r="AD39" s="183" t="str">
        <f>IF('3'!AD23="","",'3'!AD23)</f>
        <v/>
      </c>
      <c r="AE39" s="183" t="str">
        <f>IF('3'!AE23="","",'3'!AE23)</f>
        <v/>
      </c>
      <c r="AF39" s="183" t="str">
        <f>IF('3'!AF23="","",'3'!AF23)</f>
        <v/>
      </c>
      <c r="AG39" s="183" t="str">
        <f>IF('3'!AG23="","",'3'!AG23)</f>
        <v/>
      </c>
      <c r="AH39" s="183" t="str">
        <f>IF('3'!AH23="","",'3'!AH23)</f>
        <v/>
      </c>
      <c r="AI39" s="183" t="str">
        <f>IF('3'!AI23="","",'3'!AI23)</f>
        <v/>
      </c>
      <c r="AJ39" s="183" t="str">
        <f>IF('3'!AJ23="","",'3'!AJ23)</f>
        <v/>
      </c>
      <c r="AK39" s="183" t="str">
        <f>IF('3'!AK23="","",'3'!AK23)</f>
        <v/>
      </c>
      <c r="AL39" s="183"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183" t="str">
        <f>IF('3'!S26="","",'3'!S26)</f>
        <v/>
      </c>
      <c r="T41" s="183" t="str">
        <f>IF('3'!T26="","",'3'!T26)</f>
        <v/>
      </c>
      <c r="U41" s="183" t="str">
        <f>IF('3'!U26="","",'3'!U26)</f>
        <v/>
      </c>
      <c r="V41" s="183" t="str">
        <f>IF('3'!V26="","",'3'!V26)</f>
        <v/>
      </c>
      <c r="W41" s="183" t="str">
        <f>IF('3'!W26="","",'3'!W26)</f>
        <v/>
      </c>
      <c r="X41" s="183" t="str">
        <f>IF('3'!X26="","",'3'!X26)</f>
        <v/>
      </c>
      <c r="Y41" s="183" t="str">
        <f>IF('3'!Y26="","",'3'!Y26)</f>
        <v/>
      </c>
      <c r="Z41" s="183" t="str">
        <f>IF('3'!Z26="","",'3'!Z26)</f>
        <v/>
      </c>
      <c r="AA41" s="183" t="str">
        <f>IF('3'!AA26="","",'3'!AA26)</f>
        <v/>
      </c>
      <c r="AB41" s="183" t="str">
        <f>IF('3'!AB26="","",'3'!AB26)</f>
        <v/>
      </c>
      <c r="AC41" s="183" t="str">
        <f>IF('3'!AC26="","",'3'!AC26)</f>
        <v/>
      </c>
      <c r="AD41" s="183" t="str">
        <f>IF('3'!AD26="","",'3'!AD26)</f>
        <v/>
      </c>
      <c r="AE41" s="183" t="str">
        <f>IF('3'!AE26="","",'3'!AE26)</f>
        <v/>
      </c>
      <c r="AF41" s="183" t="str">
        <f>IF('3'!AF26="","",'3'!AF26)</f>
        <v/>
      </c>
      <c r="AG41" s="183" t="str">
        <f>IF('3'!AG26="","",'3'!AG26)</f>
        <v/>
      </c>
      <c r="AH41" s="183" t="str">
        <f>IF('3'!AH26="","",'3'!AH26)</f>
        <v/>
      </c>
      <c r="AI41" s="183" t="str">
        <f>IF('3'!AI26="","",'3'!AI26)</f>
        <v/>
      </c>
      <c r="AJ41" s="183" t="str">
        <f>IF('3'!AJ26="","",'3'!AJ26)</f>
        <v/>
      </c>
      <c r="AK41" s="183" t="str">
        <f>IF('3'!AK26="","",'3'!AK26)</f>
        <v/>
      </c>
      <c r="AL41" s="183"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03"/>
      <c r="H43" s="112"/>
      <c r="I43" s="112"/>
      <c r="J43" s="112"/>
      <c r="K43" s="112"/>
      <c r="L43" s="112"/>
      <c r="M43" s="112"/>
      <c r="N43" s="112"/>
      <c r="O43" s="112"/>
      <c r="P43" s="112"/>
      <c r="Q43" s="65"/>
      <c r="R43" s="65"/>
      <c r="S43" s="183" t="str">
        <f>IF('3'!S29="","",'3'!S29)</f>
        <v/>
      </c>
      <c r="T43" s="183" t="str">
        <f>IF('3'!T29="","",'3'!T29)</f>
        <v/>
      </c>
      <c r="U43" s="183" t="str">
        <f>IF('3'!U29="","",'3'!U29)</f>
        <v/>
      </c>
      <c r="V43" s="183" t="str">
        <f>IF('3'!V29="","",'3'!V29)</f>
        <v/>
      </c>
      <c r="W43" s="183"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183" t="str">
        <f>IF('3'!S33="","",'3'!S33)</f>
        <v/>
      </c>
      <c r="T45" s="183" t="str">
        <f>IF('3'!T33="","",'3'!T33)</f>
        <v/>
      </c>
      <c r="U45" s="183" t="str">
        <f>IF('3'!U33="","",'3'!U33)</f>
        <v/>
      </c>
      <c r="V45" s="183" t="str">
        <f>IF('3'!V33="","",'3'!V33)</f>
        <v/>
      </c>
      <c r="W45" s="183" t="str">
        <f>IF('3'!W33="","",'3'!W33)</f>
        <v/>
      </c>
      <c r="X45" s="183" t="str">
        <f>IF('3'!X33="","",'3'!X33)</f>
        <v/>
      </c>
      <c r="Y45" s="183" t="str">
        <f>IF('3'!Y33="","",'3'!Y33)</f>
        <v/>
      </c>
      <c r="Z45" s="183" t="str">
        <f>IF('3'!Z33="","",'3'!Z33)</f>
        <v/>
      </c>
      <c r="AA45" s="183" t="str">
        <f>IF('3'!AA33="","",'3'!AA33)</f>
        <v/>
      </c>
      <c r="AB45" s="183" t="str">
        <f>IF('3'!AB33="","",'3'!AB33)</f>
        <v/>
      </c>
      <c r="AC45" s="183" t="str">
        <f>IF('3'!AC33="","",'3'!AC33)</f>
        <v/>
      </c>
      <c r="AD45" s="183" t="str">
        <f>IF('3'!AD33="","",'3'!AD33)</f>
        <v/>
      </c>
      <c r="AE45" s="183" t="str">
        <f>IF('3'!AE33="","",'3'!AE33)</f>
        <v/>
      </c>
      <c r="AF45" s="183" t="str">
        <f>IF('3'!AF33="","",'3'!AF33)</f>
        <v/>
      </c>
      <c r="AG45" s="183" t="str">
        <f>IF('3'!AG33="","",'3'!AG33)</f>
        <v/>
      </c>
      <c r="AH45" s="183" t="str">
        <f>IF('3'!AH33="","",'3'!AH33)</f>
        <v/>
      </c>
      <c r="AI45" s="183" t="str">
        <f>IF('3'!AI33="","",'3'!AI33)</f>
        <v/>
      </c>
      <c r="AJ45" s="183" t="str">
        <f>IF('3'!AJ33="","",'3'!AJ33)</f>
        <v/>
      </c>
      <c r="AK45" s="183" t="str">
        <f>IF('3'!AK33="","",'3'!AK33)</f>
        <v/>
      </c>
      <c r="AL45" s="183"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84" x14ac:dyDescent="0.2">
      <c r="B49" s="78"/>
      <c r="C49" s="113"/>
      <c r="D49" s="234" t="s">
        <v>222</v>
      </c>
      <c r="E49" s="250" t="s">
        <v>223</v>
      </c>
      <c r="F49" s="251"/>
      <c r="G49" s="228" t="s">
        <v>607</v>
      </c>
      <c r="H49" s="251"/>
      <c r="I49" s="251"/>
      <c r="J49" s="251"/>
      <c r="K49" s="251"/>
      <c r="L49" s="251"/>
      <c r="M49" s="251"/>
      <c r="N49" s="251"/>
      <c r="O49" s="251"/>
      <c r="P49" s="251"/>
      <c r="Q49" s="252"/>
      <c r="R49" s="252"/>
      <c r="S49" s="235" t="str">
        <f>IF('4'!S8="","",'4'!S8)</f>
        <v/>
      </c>
      <c r="T49" s="235" t="str">
        <f>IF('4'!T8="","",'4'!T8)</f>
        <v/>
      </c>
      <c r="U49" s="235" t="str">
        <f>IF('4'!U8="","",'4'!U8)</f>
        <v/>
      </c>
      <c r="V49" s="235" t="str">
        <f>IF('4'!V8="","",'4'!V8)</f>
        <v/>
      </c>
      <c r="W49" s="235" t="str">
        <f>IF('4'!W8="","",'4'!W8)</f>
        <v/>
      </c>
      <c r="X49" s="235" t="str">
        <f>IF('4'!X8="","",'4'!X8)</f>
        <v/>
      </c>
      <c r="Y49" s="235" t="str">
        <f>IF('4'!Y8="","",'4'!Y8)</f>
        <v/>
      </c>
      <c r="Z49" s="235" t="str">
        <f>IF('4'!Z8="","",'4'!Z8)</f>
        <v/>
      </c>
      <c r="AA49" s="235" t="str">
        <f>IF('4'!AA8="","",'4'!AA8)</f>
        <v/>
      </c>
      <c r="AB49" s="235" t="str">
        <f>IF('4'!AB8="","",'4'!AB8)</f>
        <v/>
      </c>
      <c r="AC49" s="235" t="str">
        <f>IF('4'!AC8="","",'4'!AC8)</f>
        <v/>
      </c>
      <c r="AD49" s="235" t="str">
        <f>IF('4'!AD8="","",'4'!AD8)</f>
        <v/>
      </c>
      <c r="AE49" s="235" t="str">
        <f>IF('4'!AE8="","",'4'!AE8)</f>
        <v/>
      </c>
      <c r="AF49" s="235" t="str">
        <f>IF('4'!AF8="","",'4'!AF8)</f>
        <v/>
      </c>
      <c r="AG49" s="235" t="str">
        <f>IF('4'!AG8="","",'4'!AG8)</f>
        <v/>
      </c>
      <c r="AH49" s="235" t="str">
        <f>IF('4'!AH8="","",'4'!AH8)</f>
        <v/>
      </c>
      <c r="AI49" s="235" t="str">
        <f>IF('4'!AI8="","",'4'!AI8)</f>
        <v/>
      </c>
      <c r="AJ49" s="235" t="str">
        <f>IF('4'!AJ8="","",'4'!AJ8)</f>
        <v/>
      </c>
      <c r="AK49" s="235" t="str">
        <f>IF('4'!AK8="","",'4'!AK8)</f>
        <v/>
      </c>
      <c r="AL49" s="235" t="str">
        <f>IF('4'!AL8="","",'4'!AL8)</f>
        <v/>
      </c>
      <c r="AM49" s="253"/>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183" t="str">
        <f>IF('4'!S11="","",'4'!S11)</f>
        <v/>
      </c>
      <c r="T51" s="183" t="str">
        <f>IF('4'!T11="","",'4'!T11)</f>
        <v/>
      </c>
      <c r="U51" s="183" t="str">
        <f>IF('4'!U11="","",'4'!U11)</f>
        <v/>
      </c>
      <c r="V51" s="183" t="str">
        <f>IF('4'!V11="","",'4'!V11)</f>
        <v/>
      </c>
      <c r="W51" s="183" t="str">
        <f>IF('4'!W11="","",'4'!W11)</f>
        <v/>
      </c>
      <c r="X51" s="183" t="str">
        <f>IF('4'!X11="","",'4'!X11)</f>
        <v/>
      </c>
      <c r="Y51" s="183" t="str">
        <f>IF('4'!Y11="","",'4'!Y11)</f>
        <v/>
      </c>
      <c r="Z51" s="183" t="str">
        <f>IF('4'!Z11="","",'4'!Z11)</f>
        <v/>
      </c>
      <c r="AA51" s="183" t="str">
        <f>IF('4'!AA11="","",'4'!AA11)</f>
        <v/>
      </c>
      <c r="AB51" s="183" t="str">
        <f>IF('4'!AB11="","",'4'!AB11)</f>
        <v/>
      </c>
      <c r="AC51" s="183" t="str">
        <f>IF('4'!AC11="","",'4'!AC11)</f>
        <v/>
      </c>
      <c r="AD51" s="183" t="str">
        <f>IF('4'!AD11="","",'4'!AD11)</f>
        <v/>
      </c>
      <c r="AE51" s="183" t="str">
        <f>IF('4'!AE11="","",'4'!AE11)</f>
        <v/>
      </c>
      <c r="AF51" s="183" t="str">
        <f>IF('4'!AF11="","",'4'!AF11)</f>
        <v/>
      </c>
      <c r="AG51" s="183" t="str">
        <f>IF('4'!AG11="","",'4'!AG11)</f>
        <v/>
      </c>
      <c r="AH51" s="183" t="str">
        <f>IF('4'!AH11="","",'4'!AH11)</f>
        <v/>
      </c>
      <c r="AI51" s="183" t="str">
        <f>IF('4'!AI11="","",'4'!AI11)</f>
        <v/>
      </c>
      <c r="AJ51" s="183" t="str">
        <f>IF('4'!AJ11="","",'4'!AJ11)</f>
        <v/>
      </c>
      <c r="AK51" s="183" t="str">
        <f>IF('4'!AK11="","",'4'!AK11)</f>
        <v/>
      </c>
      <c r="AL51" s="183"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4.25" customHeight="1" x14ac:dyDescent="0.2">
      <c r="B53" s="78"/>
      <c r="C53" s="113"/>
      <c r="D53" s="123" t="s">
        <v>225</v>
      </c>
      <c r="E53" s="132" t="s">
        <v>227</v>
      </c>
      <c r="F53" s="133"/>
      <c r="G53" s="133"/>
      <c r="H53" s="133"/>
      <c r="I53" s="133"/>
      <c r="J53" s="133"/>
      <c r="K53" s="133"/>
      <c r="L53" s="133"/>
      <c r="M53" s="133"/>
      <c r="N53" s="133"/>
      <c r="O53" s="133"/>
      <c r="P53" s="133"/>
      <c r="Q53" s="134"/>
      <c r="R53" s="134"/>
      <c r="S53" s="183" t="str">
        <f>IF('4'!S14="","",'4'!S14)</f>
        <v/>
      </c>
      <c r="T53" s="183" t="str">
        <f>IF('4'!T14="","",'4'!T14)</f>
        <v/>
      </c>
      <c r="U53" s="183" t="str">
        <f>IF('4'!U14="","",'4'!U14)</f>
        <v/>
      </c>
      <c r="V53" s="183" t="str">
        <f>IF('4'!V14="","",'4'!V14)</f>
        <v/>
      </c>
      <c r="W53" s="183" t="str">
        <f>IF('4'!W14="","",'4'!W14)</f>
        <v/>
      </c>
      <c r="X53" s="183" t="str">
        <f>IF('4'!X14="","",'4'!X14)</f>
        <v/>
      </c>
      <c r="Y53" s="183" t="str">
        <f>IF('4'!Y14="","",'4'!Y14)</f>
        <v/>
      </c>
      <c r="Z53" s="183" t="str">
        <f>IF('4'!Z14="","",'4'!Z14)</f>
        <v/>
      </c>
      <c r="AA53" s="183" t="str">
        <f>IF('4'!AA14="","",'4'!AA14)</f>
        <v/>
      </c>
      <c r="AB53" s="183" t="str">
        <f>IF('4'!AB14="","",'4'!AB14)</f>
        <v/>
      </c>
      <c r="AC53" s="183" t="str">
        <f>IF('4'!AC14="","",'4'!AC14)</f>
        <v/>
      </c>
      <c r="AD53" s="183" t="str">
        <f>IF('4'!AD14="","",'4'!AD14)</f>
        <v/>
      </c>
      <c r="AE53" s="183" t="str">
        <f>IF('4'!AE14="","",'4'!AE14)</f>
        <v/>
      </c>
      <c r="AF53" s="183" t="str">
        <f>IF('4'!AF14="","",'4'!AF14)</f>
        <v/>
      </c>
      <c r="AG53" s="183" t="str">
        <f>IF('4'!AG14="","",'4'!AG14)</f>
        <v/>
      </c>
      <c r="AH53" s="183" t="str">
        <f>IF('4'!AH14="","",'4'!AH14)</f>
        <v/>
      </c>
      <c r="AI53" s="183" t="str">
        <f>IF('4'!AI14="","",'4'!AI14)</f>
        <v/>
      </c>
      <c r="AJ53" s="183" t="str">
        <f>IF('4'!AJ14="","",'4'!AJ14)</f>
        <v/>
      </c>
      <c r="AK53" s="183" t="str">
        <f>IF('4'!AK14="","",'4'!AK14)</f>
        <v/>
      </c>
      <c r="AL53" s="183" t="str">
        <f>IF('4'!AL14="","",'4'!AL14)</f>
        <v/>
      </c>
      <c r="AM53" s="68"/>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183" t="str">
        <f>IF('4'!S17="","",'4'!S17)</f>
        <v/>
      </c>
      <c r="T55" s="183" t="str">
        <f>IF('4'!T17="","",'4'!T17)</f>
        <v/>
      </c>
      <c r="U55" s="183" t="str">
        <f>IF('4'!U17="","",'4'!U17)</f>
        <v/>
      </c>
      <c r="V55" s="183" t="str">
        <f>IF('4'!V17="","",'4'!V17)</f>
        <v/>
      </c>
      <c r="W55" s="183" t="str">
        <f>IF('4'!W17="","",'4'!W17)</f>
        <v/>
      </c>
      <c r="X55" s="183" t="str">
        <f>IF('4'!X17="","",'4'!X17)</f>
        <v/>
      </c>
      <c r="Y55" s="183" t="str">
        <f>IF('4'!Y17="","",'4'!Y17)</f>
        <v/>
      </c>
      <c r="Z55" s="183" t="str">
        <f>IF('4'!Z17="","",'4'!Z17)</f>
        <v/>
      </c>
      <c r="AA55" s="183" t="str">
        <f>IF('4'!AA17="","",'4'!AA17)</f>
        <v/>
      </c>
      <c r="AB55" s="183" t="str">
        <f>IF('4'!AB17="","",'4'!AB17)</f>
        <v/>
      </c>
      <c r="AC55" s="183" t="str">
        <f>IF('4'!AC17="","",'4'!AC17)</f>
        <v/>
      </c>
      <c r="AD55" s="183" t="str">
        <f>IF('4'!AD17="","",'4'!AD17)</f>
        <v/>
      </c>
      <c r="AE55" s="183" t="str">
        <f>IF('4'!AE17="","",'4'!AE17)</f>
        <v/>
      </c>
      <c r="AF55" s="183" t="str">
        <f>IF('4'!AF17="","",'4'!AF17)</f>
        <v/>
      </c>
      <c r="AG55" s="183" t="str">
        <f>IF('4'!AG17="","",'4'!AG17)</f>
        <v/>
      </c>
      <c r="AH55" s="183" t="str">
        <f>IF('4'!AH17="","",'4'!AH17)</f>
        <v/>
      </c>
      <c r="AI55" s="183" t="str">
        <f>IF('4'!AI17="","",'4'!AI17)</f>
        <v/>
      </c>
      <c r="AJ55" s="183" t="str">
        <f>IF('4'!AJ17="","",'4'!AJ17)</f>
        <v/>
      </c>
      <c r="AK55" s="183" t="str">
        <f>IF('4'!AK17="","",'4'!AK17)</f>
        <v/>
      </c>
      <c r="AL55" s="183"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183" t="str">
        <f>IF('4'!S20="","",'4'!S20)</f>
        <v/>
      </c>
      <c r="T57" s="183" t="str">
        <f>IF('4'!T20="","",'4'!T20)</f>
        <v/>
      </c>
      <c r="U57" s="183" t="str">
        <f>IF('4'!U20="","",'4'!U20)</f>
        <v/>
      </c>
      <c r="V57" s="183" t="str">
        <f>IF('4'!V20="","",'4'!V20)</f>
        <v/>
      </c>
      <c r="W57" s="183" t="str">
        <f>IF('4'!W20="","",'4'!W20)</f>
        <v/>
      </c>
      <c r="X57" s="183" t="str">
        <f>IF('4'!X20="","",'4'!X20)</f>
        <v/>
      </c>
      <c r="Y57" s="183" t="str">
        <f>IF('4'!Y20="","",'4'!Y20)</f>
        <v/>
      </c>
      <c r="Z57" s="183" t="str">
        <f>IF('4'!Z20="","",'4'!Z20)</f>
        <v/>
      </c>
      <c r="AA57" s="183" t="str">
        <f>IF('4'!AA20="","",'4'!AA20)</f>
        <v/>
      </c>
      <c r="AB57" s="183" t="str">
        <f>IF('4'!AB20="","",'4'!AB20)</f>
        <v/>
      </c>
      <c r="AC57" s="183" t="str">
        <f>IF('4'!AC20="","",'4'!AC20)</f>
        <v/>
      </c>
      <c r="AD57" s="183" t="str">
        <f>IF('4'!AD20="","",'4'!AD20)</f>
        <v/>
      </c>
      <c r="AE57" s="183" t="str">
        <f>IF('4'!AE20="","",'4'!AE20)</f>
        <v/>
      </c>
      <c r="AF57" s="183" t="str">
        <f>IF('4'!AF20="","",'4'!AF20)</f>
        <v/>
      </c>
      <c r="AG57" s="183" t="str">
        <f>IF('4'!AG20="","",'4'!AG20)</f>
        <v/>
      </c>
      <c r="AH57" s="183" t="str">
        <f>IF('4'!AH20="","",'4'!AH20)</f>
        <v/>
      </c>
      <c r="AI57" s="183" t="str">
        <f>IF('4'!AI20="","",'4'!AI20)</f>
        <v/>
      </c>
      <c r="AJ57" s="183" t="str">
        <f>IF('4'!AJ20="","",'4'!AJ20)</f>
        <v/>
      </c>
      <c r="AK57" s="183" t="str">
        <f>IF('4'!AK20="","",'4'!AK20)</f>
        <v/>
      </c>
      <c r="AL57" s="183"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183" t="str">
        <f>IF('5'!S12="","",'5'!S12)</f>
        <v/>
      </c>
      <c r="T62" s="183" t="str">
        <f>IF('5'!T12="","",'5'!T12)</f>
        <v/>
      </c>
      <c r="U62" s="183" t="str">
        <f>IF('5'!U12="","",'5'!U12)</f>
        <v/>
      </c>
      <c r="V62" s="183" t="str">
        <f>IF('5'!V12="","",'5'!V12)</f>
        <v/>
      </c>
      <c r="W62" s="183" t="str">
        <f>IF('5'!W12="","",'5'!W12)</f>
        <v/>
      </c>
      <c r="X62" s="183" t="str">
        <f>IF('5'!X12="","",'5'!X12)</f>
        <v/>
      </c>
      <c r="Y62" s="183" t="str">
        <f>IF('5'!Y12="","",'5'!Y12)</f>
        <v/>
      </c>
      <c r="Z62" s="183" t="str">
        <f>IF('5'!Z12="","",'5'!Z12)</f>
        <v/>
      </c>
      <c r="AA62" s="183" t="str">
        <f>IF('5'!AA12="","",'5'!AA12)</f>
        <v/>
      </c>
      <c r="AB62" s="183" t="str">
        <f>IF('5'!AB12="","",'5'!AB12)</f>
        <v/>
      </c>
      <c r="AC62" s="183" t="str">
        <f>IF('5'!AC12="","",'5'!AC12)</f>
        <v/>
      </c>
      <c r="AD62" s="183" t="str">
        <f>IF('5'!AD12="","",'5'!AD12)</f>
        <v/>
      </c>
      <c r="AE62" s="183" t="str">
        <f>IF('5'!AE12="","",'5'!AE12)</f>
        <v/>
      </c>
      <c r="AF62" s="183" t="str">
        <f>IF('5'!AF12="","",'5'!AF12)</f>
        <v/>
      </c>
      <c r="AG62" s="183" t="str">
        <f>IF('5'!AG12="","",'5'!AG12)</f>
        <v/>
      </c>
      <c r="AH62" s="183" t="str">
        <f>IF('5'!AH12="","",'5'!AH12)</f>
        <v/>
      </c>
      <c r="AI62" s="183" t="str">
        <f>IF('5'!AI12="","",'5'!AI12)</f>
        <v/>
      </c>
      <c r="AJ62" s="183" t="str">
        <f>IF('5'!AJ12="","",'5'!AJ12)</f>
        <v/>
      </c>
      <c r="AK62" s="183" t="str">
        <f>IF('5'!AK12="","",'5'!AK12)</f>
        <v/>
      </c>
      <c r="AL62" s="183"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183" t="str">
        <f>IF('5'!S13="","",'5'!S13)</f>
        <v/>
      </c>
      <c r="T63" s="183" t="str">
        <f>IF('5'!T13="","",'5'!T13)</f>
        <v/>
      </c>
      <c r="U63" s="183" t="str">
        <f>IF('5'!U13="","",'5'!U13)</f>
        <v/>
      </c>
      <c r="V63" s="183" t="str">
        <f>IF('5'!V13="","",'5'!V13)</f>
        <v/>
      </c>
      <c r="W63" s="183" t="str">
        <f>IF('5'!W13="","",'5'!W13)</f>
        <v/>
      </c>
      <c r="X63" s="183" t="str">
        <f>IF('5'!X13="","",'5'!X13)</f>
        <v/>
      </c>
      <c r="Y63" s="183" t="str">
        <f>IF('5'!Y13="","",'5'!Y13)</f>
        <v/>
      </c>
      <c r="Z63" s="183" t="str">
        <f>IF('5'!Z13="","",'5'!Z13)</f>
        <v/>
      </c>
      <c r="AA63" s="183" t="str">
        <f>IF('5'!AA13="","",'5'!AA13)</f>
        <v/>
      </c>
      <c r="AB63" s="183" t="str">
        <f>IF('5'!AB13="","",'5'!AB13)</f>
        <v/>
      </c>
      <c r="AC63" s="183" t="str">
        <f>IF('5'!AC13="","",'5'!AC13)</f>
        <v/>
      </c>
      <c r="AD63" s="183" t="str">
        <f>IF('5'!AD13="","",'5'!AD13)</f>
        <v/>
      </c>
      <c r="AE63" s="183" t="str">
        <f>IF('5'!AE13="","",'5'!AE13)</f>
        <v/>
      </c>
      <c r="AF63" s="183" t="str">
        <f>IF('5'!AF13="","",'5'!AF13)</f>
        <v/>
      </c>
      <c r="AG63" s="183" t="str">
        <f>IF('5'!AG13="","",'5'!AG13)</f>
        <v/>
      </c>
      <c r="AH63" s="183" t="str">
        <f>IF('5'!AH13="","",'5'!AH13)</f>
        <v/>
      </c>
      <c r="AI63" s="183" t="str">
        <f>IF('5'!AI13="","",'5'!AI13)</f>
        <v/>
      </c>
      <c r="AJ63" s="183" t="str">
        <f>IF('5'!AJ13="","",'5'!AJ13)</f>
        <v/>
      </c>
      <c r="AK63" s="183" t="str">
        <f>IF('5'!AK13="","",'5'!AK13)</f>
        <v/>
      </c>
      <c r="AL63" s="183"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183" t="str">
        <f>IF('5'!S14="","",'5'!S14)</f>
        <v/>
      </c>
      <c r="T64" s="183" t="str">
        <f>IF('5'!T14="","",'5'!T14)</f>
        <v/>
      </c>
      <c r="U64" s="183" t="str">
        <f>IF('5'!U14="","",'5'!U14)</f>
        <v/>
      </c>
      <c r="V64" s="183" t="str">
        <f>IF('5'!V14="","",'5'!V14)</f>
        <v/>
      </c>
      <c r="W64" s="183" t="str">
        <f>IF('5'!W14="","",'5'!W14)</f>
        <v/>
      </c>
      <c r="X64" s="183" t="str">
        <f>IF('5'!X14="","",'5'!X14)</f>
        <v/>
      </c>
      <c r="Y64" s="183" t="str">
        <f>IF('5'!Y14="","",'5'!Y14)</f>
        <v/>
      </c>
      <c r="Z64" s="183" t="str">
        <f>IF('5'!Z14="","",'5'!Z14)</f>
        <v/>
      </c>
      <c r="AA64" s="183" t="str">
        <f>IF('5'!AA14="","",'5'!AA14)</f>
        <v/>
      </c>
      <c r="AB64" s="183" t="str">
        <f>IF('5'!AB14="","",'5'!AB14)</f>
        <v/>
      </c>
      <c r="AC64" s="183" t="str">
        <f>IF('5'!AC14="","",'5'!AC14)</f>
        <v/>
      </c>
      <c r="AD64" s="183" t="str">
        <f>IF('5'!AD14="","",'5'!AD14)</f>
        <v/>
      </c>
      <c r="AE64" s="183" t="str">
        <f>IF('5'!AE14="","",'5'!AE14)</f>
        <v/>
      </c>
      <c r="AF64" s="183" t="str">
        <f>IF('5'!AF14="","",'5'!AF14)</f>
        <v/>
      </c>
      <c r="AG64" s="183" t="str">
        <f>IF('5'!AG14="","",'5'!AG14)</f>
        <v/>
      </c>
      <c r="AH64" s="183" t="str">
        <f>IF('5'!AH14="","",'5'!AH14)</f>
        <v/>
      </c>
      <c r="AI64" s="183" t="str">
        <f>IF('5'!AI14="","",'5'!AI14)</f>
        <v/>
      </c>
      <c r="AJ64" s="183" t="str">
        <f>IF('5'!AJ14="","",'5'!AJ14)</f>
        <v/>
      </c>
      <c r="AK64" s="183" t="str">
        <f>IF('5'!AK14="","",'5'!AK14)</f>
        <v/>
      </c>
      <c r="AL64" s="183"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183" t="str">
        <f>IF('5'!S15="","",'5'!S15)</f>
        <v/>
      </c>
      <c r="T65" s="183" t="str">
        <f>IF('5'!T15="","",'5'!T15)</f>
        <v/>
      </c>
      <c r="U65" s="183" t="str">
        <f>IF('5'!U15="","",'5'!U15)</f>
        <v/>
      </c>
      <c r="V65" s="183" t="str">
        <f>IF('5'!V15="","",'5'!V15)</f>
        <v/>
      </c>
      <c r="W65" s="183" t="str">
        <f>IF('5'!W15="","",'5'!W15)</f>
        <v/>
      </c>
      <c r="X65" s="183" t="str">
        <f>IF('5'!X15="","",'5'!X15)</f>
        <v/>
      </c>
      <c r="Y65" s="183" t="str">
        <f>IF('5'!Y15="","",'5'!Y15)</f>
        <v/>
      </c>
      <c r="Z65" s="183" t="str">
        <f>IF('5'!Z15="","",'5'!Z15)</f>
        <v/>
      </c>
      <c r="AA65" s="183" t="str">
        <f>IF('5'!AA15="","",'5'!AA15)</f>
        <v/>
      </c>
      <c r="AB65" s="183" t="str">
        <f>IF('5'!AB15="","",'5'!AB15)</f>
        <v/>
      </c>
      <c r="AC65" s="183" t="str">
        <f>IF('5'!AC15="","",'5'!AC15)</f>
        <v/>
      </c>
      <c r="AD65" s="183" t="str">
        <f>IF('5'!AD15="","",'5'!AD15)</f>
        <v/>
      </c>
      <c r="AE65" s="183" t="str">
        <f>IF('5'!AE15="","",'5'!AE15)</f>
        <v/>
      </c>
      <c r="AF65" s="183" t="str">
        <f>IF('5'!AF15="","",'5'!AF15)</f>
        <v/>
      </c>
      <c r="AG65" s="183" t="str">
        <f>IF('5'!AG15="","",'5'!AG15)</f>
        <v/>
      </c>
      <c r="AH65" s="183" t="str">
        <f>IF('5'!AH15="","",'5'!AH15)</f>
        <v/>
      </c>
      <c r="AI65" s="183" t="str">
        <f>IF('5'!AI15="","",'5'!AI15)</f>
        <v/>
      </c>
      <c r="AJ65" s="183" t="str">
        <f>IF('5'!AJ15="","",'5'!AJ15)</f>
        <v/>
      </c>
      <c r="AK65" s="183" t="str">
        <f>IF('5'!AK15="","",'5'!AK15)</f>
        <v/>
      </c>
      <c r="AL65" s="183"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183" t="str">
        <f>IF('5'!S16="","",'5'!S16)</f>
        <v/>
      </c>
      <c r="T66" s="183" t="str">
        <f>IF('5'!T16="","",'5'!T16)</f>
        <v/>
      </c>
      <c r="U66" s="183" t="str">
        <f>IF('5'!U16="","",'5'!U16)</f>
        <v/>
      </c>
      <c r="V66" s="183" t="str">
        <f>IF('5'!V16="","",'5'!V16)</f>
        <v/>
      </c>
      <c r="W66" s="183" t="str">
        <f>IF('5'!W16="","",'5'!W16)</f>
        <v/>
      </c>
      <c r="X66" s="183" t="str">
        <f>IF('5'!X16="","",'5'!X16)</f>
        <v/>
      </c>
      <c r="Y66" s="183" t="str">
        <f>IF('5'!Y16="","",'5'!Y16)</f>
        <v/>
      </c>
      <c r="Z66" s="183" t="str">
        <f>IF('5'!Z16="","",'5'!Z16)</f>
        <v/>
      </c>
      <c r="AA66" s="183" t="str">
        <f>IF('5'!AA16="","",'5'!AA16)</f>
        <v/>
      </c>
      <c r="AB66" s="183" t="str">
        <f>IF('5'!AB16="","",'5'!AB16)</f>
        <v/>
      </c>
      <c r="AC66" s="183" t="str">
        <f>IF('5'!AC16="","",'5'!AC16)</f>
        <v/>
      </c>
      <c r="AD66" s="183" t="str">
        <f>IF('5'!AD16="","",'5'!AD16)</f>
        <v/>
      </c>
      <c r="AE66" s="183" t="str">
        <f>IF('5'!AE16="","",'5'!AE16)</f>
        <v/>
      </c>
      <c r="AF66" s="183" t="str">
        <f>IF('5'!AF16="","",'5'!AF16)</f>
        <v/>
      </c>
      <c r="AG66" s="183" t="str">
        <f>IF('5'!AG16="","",'5'!AG16)</f>
        <v/>
      </c>
      <c r="AH66" s="183" t="str">
        <f>IF('5'!AH16="","",'5'!AH16)</f>
        <v/>
      </c>
      <c r="AI66" s="183" t="str">
        <f>IF('5'!AI16="","",'5'!AI16)</f>
        <v/>
      </c>
      <c r="AJ66" s="183" t="str">
        <f>IF('5'!AJ16="","",'5'!AJ16)</f>
        <v/>
      </c>
      <c r="AK66" s="183" t="str">
        <f>IF('5'!AK16="","",'5'!AK16)</f>
        <v/>
      </c>
      <c r="AL66" s="183"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183" t="str">
        <f>IF('5'!S17="","",'5'!S17)</f>
        <v/>
      </c>
      <c r="T67" s="183" t="str">
        <f>IF('5'!T17="","",'5'!T17)</f>
        <v/>
      </c>
      <c r="U67" s="183" t="str">
        <f>IF('5'!U17="","",'5'!U17)</f>
        <v/>
      </c>
      <c r="V67" s="183" t="str">
        <f>IF('5'!V17="","",'5'!V17)</f>
        <v/>
      </c>
      <c r="W67" s="183" t="str">
        <f>IF('5'!W17="","",'5'!W17)</f>
        <v/>
      </c>
      <c r="X67" s="183" t="str">
        <f>IF('5'!X17="","",'5'!X17)</f>
        <v/>
      </c>
      <c r="Y67" s="183" t="str">
        <f>IF('5'!Y17="","",'5'!Y17)</f>
        <v/>
      </c>
      <c r="Z67" s="183" t="str">
        <f>IF('5'!Z17="","",'5'!Z17)</f>
        <v/>
      </c>
      <c r="AA67" s="183" t="str">
        <f>IF('5'!AA17="","",'5'!AA17)</f>
        <v/>
      </c>
      <c r="AB67" s="183" t="str">
        <f>IF('5'!AB17="","",'5'!AB17)</f>
        <v/>
      </c>
      <c r="AC67" s="183" t="str">
        <f>IF('5'!AC17="","",'5'!AC17)</f>
        <v/>
      </c>
      <c r="AD67" s="183" t="str">
        <f>IF('5'!AD17="","",'5'!AD17)</f>
        <v/>
      </c>
      <c r="AE67" s="183" t="str">
        <f>IF('5'!AE17="","",'5'!AE17)</f>
        <v/>
      </c>
      <c r="AF67" s="183" t="str">
        <f>IF('5'!AF17="","",'5'!AF17)</f>
        <v/>
      </c>
      <c r="AG67" s="183" t="str">
        <f>IF('5'!AG17="","",'5'!AG17)</f>
        <v/>
      </c>
      <c r="AH67" s="183" t="str">
        <f>IF('5'!AH17="","",'5'!AH17)</f>
        <v/>
      </c>
      <c r="AI67" s="183" t="str">
        <f>IF('5'!AI17="","",'5'!AI17)</f>
        <v/>
      </c>
      <c r="AJ67" s="183" t="str">
        <f>IF('5'!AJ17="","",'5'!AJ17)</f>
        <v/>
      </c>
      <c r="AK67" s="183" t="str">
        <f>IF('5'!AK17="","",'5'!AK17)</f>
        <v/>
      </c>
      <c r="AL67" s="183"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30" customHeight="1" x14ac:dyDescent="0.25">
      <c r="B69" s="15"/>
      <c r="C69" s="18"/>
      <c r="D69" s="121">
        <v>6</v>
      </c>
      <c r="E69" s="115" t="s">
        <v>429</v>
      </c>
      <c r="F69" s="88"/>
      <c r="G69" s="487" t="s">
        <v>608</v>
      </c>
      <c r="H69" s="88"/>
      <c r="I69" s="88"/>
      <c r="J69" s="88"/>
      <c r="K69" s="88"/>
      <c r="L69" s="88"/>
      <c r="M69" s="88"/>
      <c r="N69" s="88"/>
      <c r="O69" s="88"/>
      <c r="P69" s="88"/>
      <c r="Q69" s="66"/>
      <c r="R69" s="88"/>
      <c r="S69" s="88"/>
      <c r="T69" s="88"/>
      <c r="U69" s="88"/>
      <c r="V69" s="88"/>
      <c r="W69" s="88"/>
      <c r="X69" s="88"/>
      <c r="Y69" s="88"/>
      <c r="Z69" s="88"/>
      <c r="AA69" s="88"/>
      <c r="AB69" s="88"/>
      <c r="AC69" s="88"/>
      <c r="AD69" s="88"/>
      <c r="AE69" s="88"/>
      <c r="AF69" s="88"/>
      <c r="AG69" s="88"/>
      <c r="AH69" s="88"/>
      <c r="AI69" s="88"/>
      <c r="AJ69" s="88"/>
      <c r="AK69" s="88"/>
      <c r="AL69" s="88"/>
      <c r="AM69" s="17"/>
    </row>
    <row r="70" spans="2:39" s="3" customFormat="1" ht="2.4500000000000002" customHeight="1" x14ac:dyDescent="0.25">
      <c r="B70" s="15"/>
      <c r="C70" s="31"/>
      <c r="D70" s="71"/>
      <c r="E70" s="31"/>
      <c r="F70" s="31"/>
      <c r="G70" s="487"/>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3" customFormat="1" ht="34.5" customHeight="1" x14ac:dyDescent="0.25">
      <c r="B71" s="15"/>
      <c r="C71" s="18"/>
      <c r="D71" s="234" t="s">
        <v>253</v>
      </c>
      <c r="E71" s="250" t="s">
        <v>430</v>
      </c>
      <c r="F71" s="251"/>
      <c r="G71" s="487"/>
      <c r="H71" s="133"/>
      <c r="I71" s="133"/>
      <c r="J71" s="133"/>
      <c r="K71" s="133"/>
      <c r="L71" s="133"/>
      <c r="M71" s="133"/>
      <c r="N71" s="133"/>
      <c r="O71" s="133"/>
      <c r="P71" s="133"/>
      <c r="Q71" s="134"/>
      <c r="R71" s="252"/>
      <c r="S71" s="235" t="str">
        <f>IF('6'!S8="","",'6'!S8)</f>
        <v/>
      </c>
      <c r="T71" s="235" t="str">
        <f>IF('6'!T8="","",'6'!T8)</f>
        <v/>
      </c>
      <c r="U71" s="235" t="str">
        <f>IF('6'!U8="","",'6'!U8)</f>
        <v/>
      </c>
      <c r="V71" s="235" t="str">
        <f>IF('6'!V8="","",'6'!V8)</f>
        <v/>
      </c>
      <c r="W71" s="235" t="str">
        <f>IF('6'!W8="","",'6'!W8)</f>
        <v/>
      </c>
      <c r="X71" s="235" t="str">
        <f>IF('6'!X8="","",'6'!X8)</f>
        <v/>
      </c>
      <c r="Y71" s="235" t="str">
        <f>IF('6'!Y8="","",'6'!Y8)</f>
        <v/>
      </c>
      <c r="Z71" s="235" t="str">
        <f>IF('6'!Z8="","",'6'!Z8)</f>
        <v/>
      </c>
      <c r="AA71" s="235" t="str">
        <f>IF('6'!AA8="","",'6'!AA8)</f>
        <v/>
      </c>
      <c r="AB71" s="235" t="str">
        <f>IF('6'!AB8="","",'6'!AB8)</f>
        <v/>
      </c>
      <c r="AC71" s="235" t="str">
        <f>IF('6'!AC8="","",'6'!AC8)</f>
        <v/>
      </c>
      <c r="AD71" s="235" t="str">
        <f>IF('6'!AD8="","",'6'!AD8)</f>
        <v/>
      </c>
      <c r="AE71" s="235" t="str">
        <f>IF('6'!AE8="","",'6'!AE8)</f>
        <v/>
      </c>
      <c r="AF71" s="235" t="str">
        <f>IF('6'!AF8="","",'6'!AF8)</f>
        <v/>
      </c>
      <c r="AG71" s="235" t="str">
        <f>IF('6'!AG8="","",'6'!AG8)</f>
        <v/>
      </c>
      <c r="AH71" s="235" t="str">
        <f>IF('6'!AH8="","",'6'!AH8)</f>
        <v/>
      </c>
      <c r="AI71" s="235" t="str">
        <f>IF('6'!AI8="","",'6'!AI8)</f>
        <v/>
      </c>
      <c r="AJ71" s="235" t="str">
        <f>IF('6'!AJ8="","",'6'!AJ8)</f>
        <v/>
      </c>
      <c r="AK71" s="235" t="str">
        <f>IF('6'!AK8="","",'6'!AK8)</f>
        <v/>
      </c>
      <c r="AL71" s="235" t="str">
        <f>IF('6'!AL8="","",'6'!AL8)</f>
        <v/>
      </c>
      <c r="AM71" s="236"/>
    </row>
    <row r="72" spans="2:39" s="3" customFormat="1" ht="2.4500000000000002" customHeight="1" x14ac:dyDescent="0.25">
      <c r="B72" s="15"/>
      <c r="C72" s="31"/>
      <c r="D72" s="124"/>
      <c r="E72" s="19"/>
      <c r="F72" s="31"/>
      <c r="G72" s="487"/>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3" customFormat="1" ht="33" customHeight="1" x14ac:dyDescent="0.25">
      <c r="B73" s="15"/>
      <c r="C73" s="18"/>
      <c r="D73" s="234" t="s">
        <v>254</v>
      </c>
      <c r="E73" s="250" t="s">
        <v>431</v>
      </c>
      <c r="F73" s="251"/>
      <c r="G73" s="487"/>
      <c r="H73" s="133"/>
      <c r="I73" s="133"/>
      <c r="J73" s="133"/>
      <c r="K73" s="133"/>
      <c r="L73" s="133"/>
      <c r="M73" s="133"/>
      <c r="N73" s="133"/>
      <c r="O73" s="133"/>
      <c r="P73" s="133"/>
      <c r="Q73" s="134"/>
      <c r="R73" s="252"/>
      <c r="S73" s="235" t="str">
        <f>IF('6'!S13="","",'6'!S13)</f>
        <v/>
      </c>
      <c r="T73" s="235" t="str">
        <f>IF('6'!T13="","",'6'!T13)</f>
        <v/>
      </c>
      <c r="U73" s="235" t="str">
        <f>IF('6'!U13="","",'6'!U13)</f>
        <v/>
      </c>
      <c r="V73" s="235" t="str">
        <f>IF('6'!V13="","",'6'!V13)</f>
        <v/>
      </c>
      <c r="W73" s="235" t="str">
        <f>IF('6'!W13="","",'6'!W13)</f>
        <v/>
      </c>
      <c r="X73" s="235" t="str">
        <f>IF('6'!X13="","",'6'!X13)</f>
        <v/>
      </c>
      <c r="Y73" s="235" t="str">
        <f>IF('6'!Y13="","",'6'!Y13)</f>
        <v/>
      </c>
      <c r="Z73" s="235" t="str">
        <f>IF('6'!Z13="","",'6'!Z13)</f>
        <v/>
      </c>
      <c r="AA73" s="235" t="str">
        <f>IF('6'!AA13="","",'6'!AA13)</f>
        <v/>
      </c>
      <c r="AB73" s="235" t="str">
        <f>IF('6'!AB13="","",'6'!AB13)</f>
        <v/>
      </c>
      <c r="AC73" s="235" t="str">
        <f>IF('6'!AC13="","",'6'!AC13)</f>
        <v/>
      </c>
      <c r="AD73" s="235" t="str">
        <f>IF('6'!AD13="","",'6'!AD13)</f>
        <v/>
      </c>
      <c r="AE73" s="235" t="str">
        <f>IF('6'!AE13="","",'6'!AE13)</f>
        <v/>
      </c>
      <c r="AF73" s="235" t="str">
        <f>IF('6'!AF13="","",'6'!AF13)</f>
        <v/>
      </c>
      <c r="AG73" s="235" t="str">
        <f>IF('6'!AG13="","",'6'!AG13)</f>
        <v/>
      </c>
      <c r="AH73" s="235" t="str">
        <f>IF('6'!AH13="","",'6'!AH13)</f>
        <v/>
      </c>
      <c r="AI73" s="235" t="str">
        <f>IF('6'!AI13="","",'6'!AI13)</f>
        <v/>
      </c>
      <c r="AJ73" s="235" t="str">
        <f>IF('6'!AJ13="","",'6'!AJ13)</f>
        <v/>
      </c>
      <c r="AK73" s="235" t="str">
        <f>IF('6'!AK13="","",'6'!AK13)</f>
        <v/>
      </c>
      <c r="AL73" s="235" t="str">
        <f>IF('6'!AL13="","",'6'!AL13)</f>
        <v/>
      </c>
      <c r="AM73" s="236"/>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3" customFormat="1" ht="108" x14ac:dyDescent="0.25">
      <c r="B75" s="15"/>
      <c r="C75" s="18"/>
      <c r="D75" s="234" t="s">
        <v>256</v>
      </c>
      <c r="E75" s="233" t="s">
        <v>279</v>
      </c>
      <c r="F75" s="231"/>
      <c r="G75" s="228" t="s">
        <v>611</v>
      </c>
      <c r="H75" s="112"/>
      <c r="I75" s="112"/>
      <c r="J75" s="112"/>
      <c r="K75" s="112"/>
      <c r="L75" s="112"/>
      <c r="M75" s="112"/>
      <c r="N75" s="112"/>
      <c r="O75" s="112"/>
      <c r="P75" s="112"/>
      <c r="Q75" s="65"/>
      <c r="R75" s="252"/>
      <c r="S75" s="235" t="str">
        <f>IF('6'!S18="","",'6'!S18)</f>
        <v/>
      </c>
      <c r="T75" s="235" t="str">
        <f>IF('6'!T18="","",'6'!T18)</f>
        <v/>
      </c>
      <c r="U75" s="235" t="str">
        <f>IF('6'!U18="","",'6'!U18)</f>
        <v/>
      </c>
      <c r="V75" s="235" t="str">
        <f>IF('6'!V18="","",'6'!V18)</f>
        <v/>
      </c>
      <c r="W75" s="235" t="str">
        <f>IF('6'!W18="","",'6'!W18)</f>
        <v/>
      </c>
      <c r="X75" s="235" t="str">
        <f>IF('6'!X18="","",'6'!X18)</f>
        <v/>
      </c>
      <c r="Y75" s="235" t="str">
        <f>IF('6'!Y18="","",'6'!Y18)</f>
        <v/>
      </c>
      <c r="Z75" s="235" t="str">
        <f>IF('6'!Z18="","",'6'!Z18)</f>
        <v/>
      </c>
      <c r="AA75" s="235" t="str">
        <f>IF('6'!AA18="","",'6'!AA18)</f>
        <v/>
      </c>
      <c r="AB75" s="235" t="str">
        <f>IF('6'!AB18="","",'6'!AB18)</f>
        <v/>
      </c>
      <c r="AC75" s="235" t="str">
        <f>IF('6'!AC18="","",'6'!AC18)</f>
        <v/>
      </c>
      <c r="AD75" s="235" t="str">
        <f>IF('6'!AD18="","",'6'!AD18)</f>
        <v/>
      </c>
      <c r="AE75" s="235" t="str">
        <f>IF('6'!AE18="","",'6'!AE18)</f>
        <v/>
      </c>
      <c r="AF75" s="235" t="str">
        <f>IF('6'!AF18="","",'6'!AF18)</f>
        <v/>
      </c>
      <c r="AG75" s="235" t="str">
        <f>IF('6'!AG18="","",'6'!AG18)</f>
        <v/>
      </c>
      <c r="AH75" s="235" t="str">
        <f>IF('6'!AH18="","",'6'!AH18)</f>
        <v/>
      </c>
      <c r="AI75" s="235" t="str">
        <f>IF('6'!AI18="","",'6'!AI18)</f>
        <v/>
      </c>
      <c r="AJ75" s="235" t="str">
        <f>IF('6'!AJ18="","",'6'!AJ18)</f>
        <v/>
      </c>
      <c r="AK75" s="235" t="str">
        <f>IF('6'!AK18="","",'6'!AK18)</f>
        <v/>
      </c>
      <c r="AL75" s="235" t="str">
        <f>IF('6'!AL18="","",'6'!AL18)</f>
        <v/>
      </c>
      <c r="AM75" s="236"/>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3" customFormat="1" ht="58.5" customHeight="1" x14ac:dyDescent="0.25">
      <c r="B77" s="15"/>
      <c r="C77" s="18"/>
      <c r="D77" s="234" t="s">
        <v>258</v>
      </c>
      <c r="E77" s="233" t="s">
        <v>257</v>
      </c>
      <c r="F77" s="231"/>
      <c r="G77" s="228" t="s">
        <v>609</v>
      </c>
      <c r="H77" s="231"/>
      <c r="I77" s="231"/>
      <c r="J77" s="231"/>
      <c r="K77" s="231"/>
      <c r="L77" s="231"/>
      <c r="M77" s="231"/>
      <c r="N77" s="231"/>
      <c r="O77" s="231"/>
      <c r="P77" s="231"/>
      <c r="Q77" s="232"/>
      <c r="R77" s="232"/>
      <c r="S77" s="235" t="str">
        <f>IF('6'!S21="","",'6'!S21)</f>
        <v/>
      </c>
      <c r="T77" s="235" t="str">
        <f>IF('6'!T21="","",'6'!T21)</f>
        <v/>
      </c>
      <c r="U77" s="235" t="str">
        <f>IF('6'!U21="","",'6'!U21)</f>
        <v/>
      </c>
      <c r="V77" s="235" t="str">
        <f>IF('6'!V21="","",'6'!V21)</f>
        <v/>
      </c>
      <c r="W77" s="235" t="str">
        <f>IF('6'!W21="","",'6'!W21)</f>
        <v/>
      </c>
      <c r="X77" s="235" t="str">
        <f>IF('6'!X21="","",'6'!X21)</f>
        <v/>
      </c>
      <c r="Y77" s="235" t="str">
        <f>IF('6'!Y21="","",'6'!Y21)</f>
        <v/>
      </c>
      <c r="Z77" s="235" t="str">
        <f>IF('6'!Z21="","",'6'!Z21)</f>
        <v/>
      </c>
      <c r="AA77" s="235" t="str">
        <f>IF('6'!AA21="","",'6'!AA21)</f>
        <v/>
      </c>
      <c r="AB77" s="235" t="str">
        <f>IF('6'!AB21="","",'6'!AB21)</f>
        <v/>
      </c>
      <c r="AC77" s="235" t="str">
        <f>IF('6'!AC21="","",'6'!AC21)</f>
        <v/>
      </c>
      <c r="AD77" s="235" t="str">
        <f>IF('6'!AD21="","",'6'!AD21)</f>
        <v/>
      </c>
      <c r="AE77" s="235" t="str">
        <f>IF('6'!AE21="","",'6'!AE21)</f>
        <v/>
      </c>
      <c r="AF77" s="235" t="str">
        <f>IF('6'!AF21="","",'6'!AF21)</f>
        <v/>
      </c>
      <c r="AG77" s="235" t="str">
        <f>IF('6'!AG21="","",'6'!AG21)</f>
        <v/>
      </c>
      <c r="AH77" s="235" t="str">
        <f>IF('6'!AH21="","",'6'!AH21)</f>
        <v/>
      </c>
      <c r="AI77" s="235" t="str">
        <f>IF('6'!AI21="","",'6'!AI21)</f>
        <v/>
      </c>
      <c r="AJ77" s="235" t="str">
        <f>IF('6'!AJ21="","",'6'!AJ21)</f>
        <v/>
      </c>
      <c r="AK77" s="235" t="str">
        <f>IF('6'!AK21="","",'6'!AK21)</f>
        <v/>
      </c>
      <c r="AL77" s="235" t="str">
        <f>IF('6'!AL21="","",'6'!AL21)</f>
        <v/>
      </c>
      <c r="AM77" s="236"/>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3" customFormat="1" ht="114.75" customHeight="1" x14ac:dyDescent="0.25">
      <c r="B79" s="15"/>
      <c r="C79" s="18"/>
      <c r="D79" s="234" t="s">
        <v>261</v>
      </c>
      <c r="E79" s="233" t="s">
        <v>432</v>
      </c>
      <c r="F79" s="231"/>
      <c r="G79" s="228" t="s">
        <v>610</v>
      </c>
      <c r="H79" s="231"/>
      <c r="I79" s="231"/>
      <c r="J79" s="231"/>
      <c r="K79" s="231"/>
      <c r="L79" s="231"/>
      <c r="M79" s="231"/>
      <c r="N79" s="231"/>
      <c r="O79" s="231"/>
      <c r="P79" s="231"/>
      <c r="Q79" s="232"/>
      <c r="R79" s="232"/>
      <c r="S79" s="235" t="str">
        <f>IF('6'!S24="","",'6'!S24)</f>
        <v/>
      </c>
      <c r="T79" s="235" t="str">
        <f>IF('6'!T24="","",'6'!T24)</f>
        <v/>
      </c>
      <c r="U79" s="235" t="str">
        <f>IF('6'!U24="","",'6'!U24)</f>
        <v/>
      </c>
      <c r="V79" s="235" t="str">
        <f>IF('6'!V24="","",'6'!V24)</f>
        <v/>
      </c>
      <c r="W79" s="235" t="str">
        <f>IF('6'!W24="","",'6'!W24)</f>
        <v/>
      </c>
      <c r="X79" s="235" t="str">
        <f>IF('6'!X24="","",'6'!X24)</f>
        <v/>
      </c>
      <c r="Y79" s="235" t="str">
        <f>IF('6'!Y24="","",'6'!Y24)</f>
        <v/>
      </c>
      <c r="Z79" s="235" t="str">
        <f>IF('6'!Z24="","",'6'!Z24)</f>
        <v/>
      </c>
      <c r="AA79" s="235" t="str">
        <f>IF('6'!AA24="","",'6'!AA24)</f>
        <v/>
      </c>
      <c r="AB79" s="235" t="str">
        <f>IF('6'!AB24="","",'6'!AB24)</f>
        <v/>
      </c>
      <c r="AC79" s="235" t="str">
        <f>IF('6'!AC24="","",'6'!AC24)</f>
        <v/>
      </c>
      <c r="AD79" s="235" t="str">
        <f>IF('6'!AD24="","",'6'!AD24)</f>
        <v/>
      </c>
      <c r="AE79" s="235" t="str">
        <f>IF('6'!AE24="","",'6'!AE24)</f>
        <v/>
      </c>
      <c r="AF79" s="235" t="str">
        <f>IF('6'!AF24="","",'6'!AF24)</f>
        <v/>
      </c>
      <c r="AG79" s="235" t="str">
        <f>IF('6'!AG24="","",'6'!AG24)</f>
        <v/>
      </c>
      <c r="AH79" s="235" t="str">
        <f>IF('6'!AH24="","",'6'!AH24)</f>
        <v/>
      </c>
      <c r="AI79" s="235" t="str">
        <f>IF('6'!AI24="","",'6'!AI24)</f>
        <v/>
      </c>
      <c r="AJ79" s="235" t="str">
        <f>IF('6'!AJ24="","",'6'!AJ24)</f>
        <v/>
      </c>
      <c r="AK79" s="235" t="str">
        <f>IF('6'!AK24="","",'6'!AK24)</f>
        <v/>
      </c>
      <c r="AL79" s="235" t="str">
        <f>IF('6'!AL24="","",'6'!AL24)</f>
        <v/>
      </c>
      <c r="AM79" s="236"/>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ht="15" customHeight="1" x14ac:dyDescent="0.25">
      <c r="B81" s="15"/>
      <c r="C81" s="18"/>
      <c r="D81" s="121">
        <v>7</v>
      </c>
      <c r="E81" s="115" t="s">
        <v>263</v>
      </c>
      <c r="F81" s="88"/>
      <c r="G81" s="88"/>
      <c r="H81" s="88"/>
      <c r="I81" s="88"/>
      <c r="J81" s="88"/>
      <c r="K81" s="88"/>
      <c r="L81" s="88"/>
      <c r="M81" s="88"/>
      <c r="N81" s="88"/>
      <c r="O81" s="88"/>
      <c r="P81" s="88"/>
      <c r="Q81" s="66"/>
      <c r="R81" s="88"/>
      <c r="S81" s="88"/>
      <c r="T81" s="88"/>
      <c r="U81" s="88"/>
      <c r="V81" s="88"/>
      <c r="W81" s="88"/>
      <c r="X81" s="88"/>
      <c r="Y81" s="88"/>
      <c r="Z81" s="88"/>
      <c r="AA81" s="88"/>
      <c r="AB81" s="88"/>
      <c r="AC81" s="88"/>
      <c r="AD81" s="88"/>
      <c r="AE81" s="88"/>
      <c r="AF81" s="88"/>
      <c r="AG81" s="88"/>
      <c r="AH81" s="88"/>
      <c r="AI81" s="88"/>
      <c r="AJ81" s="88"/>
      <c r="AK81" s="88"/>
      <c r="AL81" s="88"/>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x14ac:dyDescent="0.25">
      <c r="B83" s="15"/>
      <c r="C83" s="18"/>
      <c r="D83" s="143" t="s">
        <v>264</v>
      </c>
      <c r="E83" s="144" t="s">
        <v>262</v>
      </c>
      <c r="F83" s="112"/>
      <c r="G83" s="112"/>
      <c r="H83" s="112"/>
      <c r="I83" s="112"/>
      <c r="J83" s="112"/>
      <c r="K83" s="112"/>
      <c r="L83" s="112"/>
      <c r="M83" s="112"/>
      <c r="N83" s="112"/>
      <c r="O83" s="112"/>
      <c r="P83" s="112"/>
      <c r="Q83" s="65"/>
      <c r="R83" s="65"/>
      <c r="S83" s="183" t="str">
        <f>IF('7'!S10="","",'7'!S10)</f>
        <v/>
      </c>
      <c r="T83" s="183" t="str">
        <f>IF('7'!T10="","",'7'!T10)</f>
        <v/>
      </c>
      <c r="U83" s="183" t="str">
        <f>IF('7'!U10="","",'7'!U10)</f>
        <v/>
      </c>
      <c r="V83" s="183" t="str">
        <f>IF('7'!V10="","",'7'!V10)</f>
        <v/>
      </c>
      <c r="W83" s="183" t="str">
        <f>IF('7'!W10="","",'7'!W10)</f>
        <v/>
      </c>
      <c r="X83" s="183" t="str">
        <f>IF('7'!X10="","",'7'!X10)</f>
        <v/>
      </c>
      <c r="Y83" s="183" t="str">
        <f>IF('7'!Y10="","",'7'!Y10)</f>
        <v/>
      </c>
      <c r="Z83" s="183" t="str">
        <f>IF('7'!Z10="","",'7'!Z10)</f>
        <v/>
      </c>
      <c r="AA83" s="183" t="str">
        <f>IF('7'!AA10="","",'7'!AA10)</f>
        <v/>
      </c>
      <c r="AB83" s="183" t="str">
        <f>IF('7'!AB10="","",'7'!AB10)</f>
        <v/>
      </c>
      <c r="AC83" s="183" t="str">
        <f>IF('7'!AC10="","",'7'!AC10)</f>
        <v/>
      </c>
      <c r="AD83" s="183" t="str">
        <f>IF('7'!AD10="","",'7'!AD10)</f>
        <v/>
      </c>
      <c r="AE83" s="183" t="str">
        <f>IF('7'!AE10="","",'7'!AE10)</f>
        <v/>
      </c>
      <c r="AF83" s="183" t="str">
        <f>IF('7'!AF10="","",'7'!AF10)</f>
        <v/>
      </c>
      <c r="AG83" s="183" t="str">
        <f>IF('7'!AG10="","",'7'!AG10)</f>
        <v/>
      </c>
      <c r="AH83" s="183" t="str">
        <f>IF('7'!AH10="","",'7'!AH10)</f>
        <v/>
      </c>
      <c r="AI83" s="183" t="str">
        <f>IF('7'!AI10="","",'7'!AI10)</f>
        <v/>
      </c>
      <c r="AJ83" s="183" t="str">
        <f>IF('7'!AJ10="","",'7'!AJ10)</f>
        <v/>
      </c>
      <c r="AK83" s="183" t="str">
        <f>IF('7'!AK10="","",'7'!AK10)</f>
        <v/>
      </c>
      <c r="AL83" s="183"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183" t="str">
        <f>IF('7'!S15="","",'7'!S15)</f>
        <v/>
      </c>
      <c r="T85" s="183" t="str">
        <f>IF('7'!T15="","",'7'!T15)</f>
        <v/>
      </c>
      <c r="U85" s="183" t="str">
        <f>IF('7'!U15="","",'7'!U15)</f>
        <v/>
      </c>
      <c r="V85" s="183" t="str">
        <f>IF('7'!V15="","",'7'!V15)</f>
        <v/>
      </c>
      <c r="W85" s="183" t="str">
        <f>IF('7'!W15="","",'7'!W15)</f>
        <v/>
      </c>
      <c r="X85" s="183" t="str">
        <f>IF('7'!X15="","",'7'!X15)</f>
        <v/>
      </c>
      <c r="Y85" s="183" t="str">
        <f>IF('7'!Y15="","",'7'!Y15)</f>
        <v/>
      </c>
      <c r="Z85" s="183" t="str">
        <f>IF('7'!Z15="","",'7'!Z15)</f>
        <v/>
      </c>
      <c r="AA85" s="183" t="str">
        <f>IF('7'!AA15="","",'7'!AA15)</f>
        <v/>
      </c>
      <c r="AB85" s="183" t="str">
        <f>IF('7'!AB15="","",'7'!AB15)</f>
        <v/>
      </c>
      <c r="AC85" s="183" t="str">
        <f>IF('7'!AC15="","",'7'!AC15)</f>
        <v/>
      </c>
      <c r="AD85" s="183" t="str">
        <f>IF('7'!AD15="","",'7'!AD15)</f>
        <v/>
      </c>
      <c r="AE85" s="183" t="str">
        <f>IF('7'!AE15="","",'7'!AE15)</f>
        <v/>
      </c>
      <c r="AF85" s="183" t="str">
        <f>IF('7'!AF15="","",'7'!AF15)</f>
        <v/>
      </c>
      <c r="AG85" s="183" t="str">
        <f>IF('7'!AG15="","",'7'!AG15)</f>
        <v/>
      </c>
      <c r="AH85" s="183" t="str">
        <f>IF('7'!AH15="","",'7'!AH15)</f>
        <v/>
      </c>
      <c r="AI85" s="183" t="str">
        <f>IF('7'!AI15="","",'7'!AI15)</f>
        <v/>
      </c>
      <c r="AJ85" s="183" t="str">
        <f>IF('7'!AJ15="","",'7'!AJ15)</f>
        <v/>
      </c>
      <c r="AK85" s="183" t="str">
        <f>IF('7'!AK15="","",'7'!AK15)</f>
        <v/>
      </c>
      <c r="AL85" s="183" t="str">
        <f>IF('7'!AL15="","",'7'!AL15)</f>
        <v/>
      </c>
      <c r="AM85" s="68"/>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183" t="str">
        <f>IF('7'!S19="","",'7'!S19)</f>
        <v/>
      </c>
      <c r="T87" s="183" t="str">
        <f>IF('7'!T19="","",'7'!T19)</f>
        <v/>
      </c>
      <c r="U87" s="183" t="str">
        <f>IF('7'!U19="","",'7'!U19)</f>
        <v/>
      </c>
      <c r="V87" s="183" t="str">
        <f>IF('7'!V19="","",'7'!V19)</f>
        <v/>
      </c>
      <c r="W87" s="183" t="str">
        <f>IF('7'!W19="","",'7'!W19)</f>
        <v/>
      </c>
      <c r="X87" s="183" t="str">
        <f>IF('7'!X19="","",'7'!X19)</f>
        <v/>
      </c>
      <c r="Y87" s="183" t="str">
        <f>IF('7'!Y19="","",'7'!Y19)</f>
        <v/>
      </c>
      <c r="Z87" s="183" t="str">
        <f>IF('7'!Z19="","",'7'!Z19)</f>
        <v/>
      </c>
      <c r="AA87" s="183" t="str">
        <f>IF('7'!AA19="","",'7'!AA19)</f>
        <v/>
      </c>
      <c r="AB87" s="183" t="str">
        <f>IF('7'!AB19="","",'7'!AB19)</f>
        <v/>
      </c>
      <c r="AC87" s="183" t="str">
        <f>IF('7'!AC19="","",'7'!AC19)</f>
        <v/>
      </c>
      <c r="AD87" s="183" t="str">
        <f>IF('7'!AD19="","",'7'!AD19)</f>
        <v/>
      </c>
      <c r="AE87" s="183" t="str">
        <f>IF('7'!AE19="","",'7'!AE19)</f>
        <v/>
      </c>
      <c r="AF87" s="183" t="str">
        <f>IF('7'!AF19="","",'7'!AF19)</f>
        <v/>
      </c>
      <c r="AG87" s="183" t="str">
        <f>IF('7'!AG19="","",'7'!AG19)</f>
        <v/>
      </c>
      <c r="AH87" s="183" t="str">
        <f>IF('7'!AH19="","",'7'!AH19)</f>
        <v/>
      </c>
      <c r="AI87" s="183" t="str">
        <f>IF('7'!AI19="","",'7'!AI19)</f>
        <v/>
      </c>
      <c r="AJ87" s="183" t="str">
        <f>IF('7'!AJ19="","",'7'!AJ19)</f>
        <v/>
      </c>
      <c r="AK87" s="183" t="str">
        <f>IF('7'!AK19="","",'7'!AK19)</f>
        <v/>
      </c>
      <c r="AL87" s="183" t="str">
        <f>IF('7'!AL19="","",'7'!AL19)</f>
        <v/>
      </c>
      <c r="AM87" s="68"/>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183" t="str">
        <f>IF('7'!S28="","",'7'!S28)</f>
        <v/>
      </c>
      <c r="T89" s="183" t="str">
        <f>IF('7'!T28="","",'7'!T28)</f>
        <v/>
      </c>
      <c r="U89" s="183" t="str">
        <f>IF('7'!U28="","",'7'!U28)</f>
        <v/>
      </c>
      <c r="V89" s="183" t="str">
        <f>IF('7'!V28="","",'7'!V28)</f>
        <v/>
      </c>
      <c r="W89" s="183" t="str">
        <f>IF('7'!W28="","",'7'!W28)</f>
        <v/>
      </c>
      <c r="X89" s="183" t="str">
        <f>IF('7'!X28="","",'7'!X28)</f>
        <v/>
      </c>
      <c r="Y89" s="183" t="str">
        <f>IF('7'!Y28="","",'7'!Y28)</f>
        <v/>
      </c>
      <c r="Z89" s="183" t="str">
        <f>IF('7'!Z28="","",'7'!Z28)</f>
        <v/>
      </c>
      <c r="AA89" s="183" t="str">
        <f>IF('7'!AA28="","",'7'!AA28)</f>
        <v/>
      </c>
      <c r="AB89" s="183" t="str">
        <f>IF('7'!AB28="","",'7'!AB28)</f>
        <v/>
      </c>
      <c r="AC89" s="183" t="str">
        <f>IF('7'!AC28="","",'7'!AC28)</f>
        <v/>
      </c>
      <c r="AD89" s="183" t="str">
        <f>IF('7'!AD28="","",'7'!AD28)</f>
        <v/>
      </c>
      <c r="AE89" s="183" t="str">
        <f>IF('7'!AE28="","",'7'!AE28)</f>
        <v/>
      </c>
      <c r="AF89" s="183" t="str">
        <f>IF('7'!AF28="","",'7'!AF28)</f>
        <v/>
      </c>
      <c r="AG89" s="183" t="str">
        <f>IF('7'!AG28="","",'7'!AG28)</f>
        <v/>
      </c>
      <c r="AH89" s="183" t="str">
        <f>IF('7'!AH28="","",'7'!AH28)</f>
        <v/>
      </c>
      <c r="AI89" s="183" t="str">
        <f>IF('7'!AI28="","",'7'!AI28)</f>
        <v/>
      </c>
      <c r="AJ89" s="183" t="str">
        <f>IF('7'!AJ28="","",'7'!AJ28)</f>
        <v/>
      </c>
      <c r="AK89" s="183" t="str">
        <f>IF('7'!AK28="","",'7'!AK28)</f>
        <v/>
      </c>
      <c r="AL89" s="183" t="str">
        <f>IF('7'!AL28="","",'7'!AL28)</f>
        <v/>
      </c>
      <c r="AM89" s="68"/>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183" t="str">
        <f>IF('7'!S33="","",'7'!S33)</f>
        <v/>
      </c>
      <c r="T91" s="183" t="str">
        <f>IF('7'!T33="","",'7'!T33)</f>
        <v/>
      </c>
      <c r="U91" s="183" t="str">
        <f>IF('7'!U33="","",'7'!U33)</f>
        <v/>
      </c>
      <c r="V91" s="183" t="str">
        <f>IF('7'!V33="","",'7'!V33)</f>
        <v/>
      </c>
      <c r="W91" s="183" t="str">
        <f>IF('7'!W33="","",'7'!W33)</f>
        <v/>
      </c>
      <c r="X91" s="183" t="str">
        <f>IF('7'!X33="","",'7'!X33)</f>
        <v/>
      </c>
      <c r="Y91" s="183" t="str">
        <f>IF('7'!Y33="","",'7'!Y33)</f>
        <v/>
      </c>
      <c r="Z91" s="183" t="str">
        <f>IF('7'!Z33="","",'7'!Z33)</f>
        <v/>
      </c>
      <c r="AA91" s="183" t="str">
        <f>IF('7'!AA33="","",'7'!AA33)</f>
        <v/>
      </c>
      <c r="AB91" s="183" t="str">
        <f>IF('7'!AB33="","",'7'!AB33)</f>
        <v/>
      </c>
      <c r="AC91" s="183" t="str">
        <f>IF('7'!AC33="","",'7'!AC33)</f>
        <v/>
      </c>
      <c r="AD91" s="183" t="str">
        <f>IF('7'!AD33="","",'7'!AD33)</f>
        <v/>
      </c>
      <c r="AE91" s="183" t="str">
        <f>IF('7'!AE33="","",'7'!AE33)</f>
        <v/>
      </c>
      <c r="AF91" s="183" t="str">
        <f>IF('7'!AF33="","",'7'!AF33)</f>
        <v/>
      </c>
      <c r="AG91" s="183" t="str">
        <f>IF('7'!AG33="","",'7'!AG33)</f>
        <v/>
      </c>
      <c r="AH91" s="183" t="str">
        <f>IF('7'!AH33="","",'7'!AH33)</f>
        <v/>
      </c>
      <c r="AI91" s="183" t="str">
        <f>IF('7'!AI33="","",'7'!AI33)</f>
        <v/>
      </c>
      <c r="AJ91" s="183" t="str">
        <f>IF('7'!AJ33="","",'7'!AJ33)</f>
        <v/>
      </c>
      <c r="AK91" s="183" t="str">
        <f>IF('7'!AK33="","",'7'!AK33)</f>
        <v/>
      </c>
      <c r="AL91" s="183" t="str">
        <f>IF('7'!AL33="","",'7'!AL33)</f>
        <v/>
      </c>
      <c r="AM91" s="68"/>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183" t="str">
        <f>IF('7'!S38="","",'7'!S38)</f>
        <v/>
      </c>
      <c r="T93" s="183" t="str">
        <f>IF('7'!T38="","",'7'!T38)</f>
        <v/>
      </c>
      <c r="U93" s="183" t="str">
        <f>IF('7'!U38="","",'7'!U38)</f>
        <v/>
      </c>
      <c r="V93" s="183" t="str">
        <f>IF('7'!V38="","",'7'!V38)</f>
        <v/>
      </c>
      <c r="W93" s="183" t="str">
        <f>IF('7'!W38="","",'7'!W38)</f>
        <v/>
      </c>
      <c r="X93" s="183" t="str">
        <f>IF('7'!X38="","",'7'!X38)</f>
        <v/>
      </c>
      <c r="Y93" s="183" t="str">
        <f>IF('7'!Y38="","",'7'!Y38)</f>
        <v/>
      </c>
      <c r="Z93" s="183" t="str">
        <f>IF('7'!Z38="","",'7'!Z38)</f>
        <v/>
      </c>
      <c r="AA93" s="183" t="str">
        <f>IF('7'!AA38="","",'7'!AA38)</f>
        <v/>
      </c>
      <c r="AB93" s="183" t="str">
        <f>IF('7'!AB38="","",'7'!AB38)</f>
        <v/>
      </c>
      <c r="AC93" s="183" t="str">
        <f>IF('7'!AC38="","",'7'!AC38)</f>
        <v/>
      </c>
      <c r="AD93" s="183" t="str">
        <f>IF('7'!AD38="","",'7'!AD38)</f>
        <v/>
      </c>
      <c r="AE93" s="183" t="str">
        <f>IF('7'!AE38="","",'7'!AE38)</f>
        <v/>
      </c>
      <c r="AF93" s="183" t="str">
        <f>IF('7'!AF38="","",'7'!AF38)</f>
        <v/>
      </c>
      <c r="AG93" s="183" t="str">
        <f>IF('7'!AG38="","",'7'!AG38)</f>
        <v/>
      </c>
      <c r="AH93" s="183" t="str">
        <f>IF('7'!AH38="","",'7'!AH38)</f>
        <v/>
      </c>
      <c r="AI93" s="183" t="str">
        <f>IF('7'!AI38="","",'7'!AI38)</f>
        <v/>
      </c>
      <c r="AJ93" s="183" t="str">
        <f>IF('7'!AJ38="","",'7'!AJ38)</f>
        <v/>
      </c>
      <c r="AK93" s="183" t="str">
        <f>IF('7'!AK38="","",'7'!AK38)</f>
        <v/>
      </c>
      <c r="AL93" s="183" t="str">
        <f>IF('7'!AL38="","",'7'!AL38)</f>
        <v/>
      </c>
      <c r="AM93" s="68"/>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183" t="str">
        <f>IF('7'!S39="","",'7'!S39)</f>
        <v/>
      </c>
      <c r="T94" s="183" t="str">
        <f>IF('7'!T39="","",'7'!T39)</f>
        <v/>
      </c>
      <c r="U94" s="183" t="str">
        <f>IF('7'!U39="","",'7'!U39)</f>
        <v/>
      </c>
      <c r="V94" s="183" t="str">
        <f>IF('7'!V39="","",'7'!V39)</f>
        <v/>
      </c>
      <c r="W94" s="183" t="str">
        <f>IF('7'!W39="","",'7'!W39)</f>
        <v/>
      </c>
      <c r="X94" s="183" t="str">
        <f>IF('7'!X39="","",'7'!X39)</f>
        <v/>
      </c>
      <c r="Y94" s="183" t="str">
        <f>IF('7'!Y39="","",'7'!Y39)</f>
        <v/>
      </c>
      <c r="Z94" s="183" t="str">
        <f>IF('7'!Z39="","",'7'!Z39)</f>
        <v/>
      </c>
      <c r="AA94" s="183" t="str">
        <f>IF('7'!AA39="","",'7'!AA39)</f>
        <v/>
      </c>
      <c r="AB94" s="183" t="str">
        <f>IF('7'!AB39="","",'7'!AB39)</f>
        <v/>
      </c>
      <c r="AC94" s="183" t="str">
        <f>IF('7'!AC39="","",'7'!AC39)</f>
        <v/>
      </c>
      <c r="AD94" s="183" t="str">
        <f>IF('7'!AD39="","",'7'!AD39)</f>
        <v/>
      </c>
      <c r="AE94" s="183" t="str">
        <f>IF('7'!AE39="","",'7'!AE39)</f>
        <v/>
      </c>
      <c r="AF94" s="183" t="str">
        <f>IF('7'!AF39="","",'7'!AF39)</f>
        <v/>
      </c>
      <c r="AG94" s="183" t="str">
        <f>IF('7'!AG39="","",'7'!AG39)</f>
        <v/>
      </c>
      <c r="AH94" s="183" t="str">
        <f>IF('7'!AH39="","",'7'!AH39)</f>
        <v/>
      </c>
      <c r="AI94" s="183" t="str">
        <f>IF('7'!AI39="","",'7'!AI39)</f>
        <v/>
      </c>
      <c r="AJ94" s="183" t="str">
        <f>IF('7'!AJ39="","",'7'!AJ39)</f>
        <v/>
      </c>
      <c r="AK94" s="183" t="str">
        <f>IF('7'!AK39="","",'7'!AK39)</f>
        <v/>
      </c>
      <c r="AL94" s="183" t="str">
        <f>IF('7'!AL39="","",'7'!AL39)</f>
        <v/>
      </c>
      <c r="AM94" s="68"/>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183" t="str">
        <f>IF('7'!S47="","",'7'!S47)</f>
        <v/>
      </c>
      <c r="T96" s="183" t="str">
        <f>IF('7'!T47="","",'7'!T47)</f>
        <v/>
      </c>
      <c r="U96" s="183" t="str">
        <f>IF('7'!U47="","",'7'!U47)</f>
        <v/>
      </c>
      <c r="V96" s="183" t="str">
        <f>IF('7'!V47="","",'7'!V47)</f>
        <v/>
      </c>
      <c r="W96" s="183" t="str">
        <f>IF('7'!W47="","",'7'!W47)</f>
        <v/>
      </c>
      <c r="X96" s="183" t="str">
        <f>IF('7'!X47="","",'7'!X47)</f>
        <v/>
      </c>
      <c r="Y96" s="183" t="str">
        <f>IF('7'!Y47="","",'7'!Y47)</f>
        <v/>
      </c>
      <c r="Z96" s="183" t="str">
        <f>IF('7'!Z47="","",'7'!Z47)</f>
        <v/>
      </c>
      <c r="AA96" s="183" t="str">
        <f>IF('7'!AA47="","",'7'!AA47)</f>
        <v/>
      </c>
      <c r="AB96" s="183" t="str">
        <f>IF('7'!AB47="","",'7'!AB47)</f>
        <v/>
      </c>
      <c r="AC96" s="183" t="str">
        <f>IF('7'!AC47="","",'7'!AC47)</f>
        <v/>
      </c>
      <c r="AD96" s="183" t="str">
        <f>IF('7'!AD47="","",'7'!AD47)</f>
        <v/>
      </c>
      <c r="AE96" s="183" t="str">
        <f>IF('7'!AE47="","",'7'!AE47)</f>
        <v/>
      </c>
      <c r="AF96" s="183" t="str">
        <f>IF('7'!AF47="","",'7'!AF47)</f>
        <v/>
      </c>
      <c r="AG96" s="183" t="str">
        <f>IF('7'!AG47="","",'7'!AG47)</f>
        <v/>
      </c>
      <c r="AH96" s="183" t="str">
        <f>IF('7'!AH47="","",'7'!AH47)</f>
        <v/>
      </c>
      <c r="AI96" s="183" t="str">
        <f>IF('7'!AI47="","",'7'!AI47)</f>
        <v/>
      </c>
      <c r="AJ96" s="183" t="str">
        <f>IF('7'!AJ47="","",'7'!AJ47)</f>
        <v/>
      </c>
      <c r="AK96" s="183" t="str">
        <f>IF('7'!AK47="","",'7'!AK47)</f>
        <v/>
      </c>
      <c r="AL96" s="183" t="str">
        <f>IF('7'!AL47="","",'7'!AL47)</f>
        <v/>
      </c>
      <c r="AM96" s="68"/>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183" t="str">
        <f>IF('7'!S56="","",'7'!S56)</f>
        <v/>
      </c>
      <c r="T98" s="183" t="str">
        <f>IF('7'!T56="","",'7'!T56)</f>
        <v/>
      </c>
      <c r="U98" s="183" t="str">
        <f>IF('7'!U56="","",'7'!U56)</f>
        <v/>
      </c>
      <c r="V98" s="183" t="str">
        <f>IF('7'!V56="","",'7'!V56)</f>
        <v/>
      </c>
      <c r="W98" s="183" t="str">
        <f>IF('7'!W56="","",'7'!W56)</f>
        <v/>
      </c>
      <c r="X98" s="183" t="str">
        <f>IF('7'!X56="","",'7'!X56)</f>
        <v/>
      </c>
      <c r="Y98" s="183" t="str">
        <f>IF('7'!Y56="","",'7'!Y56)</f>
        <v/>
      </c>
      <c r="Z98" s="183" t="str">
        <f>IF('7'!Z56="","",'7'!Z56)</f>
        <v/>
      </c>
      <c r="AA98" s="183" t="str">
        <f>IF('7'!AA56="","",'7'!AA56)</f>
        <v/>
      </c>
      <c r="AB98" s="183" t="str">
        <f>IF('7'!AB56="","",'7'!AB56)</f>
        <v/>
      </c>
      <c r="AC98" s="183" t="str">
        <f>IF('7'!AC56="","",'7'!AC56)</f>
        <v/>
      </c>
      <c r="AD98" s="183" t="str">
        <f>IF('7'!AD56="","",'7'!AD56)</f>
        <v/>
      </c>
      <c r="AE98" s="183" t="str">
        <f>IF('7'!AE56="","",'7'!AE56)</f>
        <v/>
      </c>
      <c r="AF98" s="183" t="str">
        <f>IF('7'!AF56="","",'7'!AF56)</f>
        <v/>
      </c>
      <c r="AG98" s="183" t="str">
        <f>IF('7'!AG56="","",'7'!AG56)</f>
        <v/>
      </c>
      <c r="AH98" s="183" t="str">
        <f>IF('7'!AH56="","",'7'!AH56)</f>
        <v/>
      </c>
      <c r="AI98" s="183" t="str">
        <f>IF('7'!AI56="","",'7'!AI56)</f>
        <v/>
      </c>
      <c r="AJ98" s="183" t="str">
        <f>IF('7'!AJ56="","",'7'!AJ56)</f>
        <v/>
      </c>
      <c r="AK98" s="183" t="str">
        <f>IF('7'!AK56="","",'7'!AK56)</f>
        <v/>
      </c>
      <c r="AL98" s="183" t="str">
        <f>IF('7'!AL56="","",'7'!AL56)</f>
        <v/>
      </c>
      <c r="AM98" s="68"/>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68"/>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68"/>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68"/>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68"/>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183" t="str">
        <f>IF('8'!S8="","",'8'!S8)</f>
        <v/>
      </c>
      <c r="T103" s="183" t="str">
        <f>IF('8'!T8="","",'8'!T8)</f>
        <v/>
      </c>
      <c r="U103" s="183" t="str">
        <f>IF('8'!U8="","",'8'!U8)</f>
        <v/>
      </c>
      <c r="V103" s="183" t="str">
        <f>IF('8'!V8="","",'8'!V8)</f>
        <v/>
      </c>
      <c r="W103" s="183" t="str">
        <f>IF('8'!W8="","",'8'!W8)</f>
        <v/>
      </c>
      <c r="X103" s="183" t="str">
        <f>IF('8'!X8="","",'8'!X8)</f>
        <v/>
      </c>
      <c r="Y103" s="183" t="str">
        <f>IF('8'!Y8="","",'8'!Y8)</f>
        <v/>
      </c>
      <c r="Z103" s="183" t="str">
        <f>IF('8'!Z8="","",'8'!Z8)</f>
        <v/>
      </c>
      <c r="AA103" s="183" t="str">
        <f>IF('8'!AA8="","",'8'!AA8)</f>
        <v/>
      </c>
      <c r="AB103" s="183" t="str">
        <f>IF('8'!AB8="","",'8'!AB8)</f>
        <v/>
      </c>
      <c r="AC103" s="183" t="str">
        <f>IF('8'!AC8="","",'8'!AC8)</f>
        <v/>
      </c>
      <c r="AD103" s="183" t="str">
        <f>IF('8'!AD8="","",'8'!AD8)</f>
        <v/>
      </c>
      <c r="AE103" s="183" t="str">
        <f>IF('8'!AE8="","",'8'!AE8)</f>
        <v/>
      </c>
      <c r="AF103" s="183" t="str">
        <f>IF('8'!AF8="","",'8'!AF8)</f>
        <v/>
      </c>
      <c r="AG103" s="183" t="str">
        <f>IF('8'!AG8="","",'8'!AG8)</f>
        <v/>
      </c>
      <c r="AH103" s="183" t="str">
        <f>IF('8'!AH8="","",'8'!AH8)</f>
        <v/>
      </c>
      <c r="AI103" s="183" t="str">
        <f>IF('8'!AI8="","",'8'!AI8)</f>
        <v/>
      </c>
      <c r="AJ103" s="183" t="str">
        <f>IF('8'!AJ8="","",'8'!AJ8)</f>
        <v/>
      </c>
      <c r="AK103" s="183" t="str">
        <f>IF('8'!AK8="","",'8'!AK8)</f>
        <v/>
      </c>
      <c r="AL103" s="183" t="str">
        <f>IF('8'!AL8="","",'8'!AL8)</f>
        <v/>
      </c>
      <c r="AM103" s="68"/>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183" t="str">
        <f>IF('8'!S9="","",'8'!S9)</f>
        <v/>
      </c>
      <c r="T104" s="183" t="str">
        <f>IF('8'!T9="","",'8'!T9)</f>
        <v/>
      </c>
      <c r="U104" s="183" t="str">
        <f>IF('8'!U9="","",'8'!U9)</f>
        <v/>
      </c>
      <c r="V104" s="183" t="str">
        <f>IF('8'!V9="","",'8'!V9)</f>
        <v/>
      </c>
      <c r="W104" s="183" t="str">
        <f>IF('8'!W9="","",'8'!W9)</f>
        <v/>
      </c>
      <c r="X104" s="183" t="str">
        <f>IF('8'!X9="","",'8'!X9)</f>
        <v/>
      </c>
      <c r="Y104" s="183" t="str">
        <f>IF('8'!Y9="","",'8'!Y9)</f>
        <v/>
      </c>
      <c r="Z104" s="183" t="str">
        <f>IF('8'!Z9="","",'8'!Z9)</f>
        <v/>
      </c>
      <c r="AA104" s="183" t="str">
        <f>IF('8'!AA9="","",'8'!AA9)</f>
        <v/>
      </c>
      <c r="AB104" s="183" t="str">
        <f>IF('8'!AB9="","",'8'!AB9)</f>
        <v/>
      </c>
      <c r="AC104" s="183" t="str">
        <f>IF('8'!AC9="","",'8'!AC9)</f>
        <v/>
      </c>
      <c r="AD104" s="183" t="str">
        <f>IF('8'!AD9="","",'8'!AD9)</f>
        <v/>
      </c>
      <c r="AE104" s="183" t="str">
        <f>IF('8'!AE9="","",'8'!AE9)</f>
        <v/>
      </c>
      <c r="AF104" s="183" t="str">
        <f>IF('8'!AF9="","",'8'!AF9)</f>
        <v/>
      </c>
      <c r="AG104" s="183" t="str">
        <f>IF('8'!AG9="","",'8'!AG9)</f>
        <v/>
      </c>
      <c r="AH104" s="183" t="str">
        <f>IF('8'!AH9="","",'8'!AH9)</f>
        <v/>
      </c>
      <c r="AI104" s="183" t="str">
        <f>IF('8'!AI9="","",'8'!AI9)</f>
        <v/>
      </c>
      <c r="AJ104" s="183" t="str">
        <f>IF('8'!AJ9="","",'8'!AJ9)</f>
        <v/>
      </c>
      <c r="AK104" s="183" t="str">
        <f>IF('8'!AK9="","",'8'!AK9)</f>
        <v/>
      </c>
      <c r="AL104" s="183" t="str">
        <f>IF('8'!AL9="","",'8'!AL9)</f>
        <v/>
      </c>
      <c r="AM104" s="68"/>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183" t="str">
        <f>IF('8'!S10="","",'8'!S10)</f>
        <v/>
      </c>
      <c r="T105" s="183" t="str">
        <f>IF('8'!T10="","",'8'!T10)</f>
        <v/>
      </c>
      <c r="U105" s="183" t="str">
        <f>IF('8'!U10="","",'8'!U10)</f>
        <v/>
      </c>
      <c r="V105" s="183" t="str">
        <f>IF('8'!V10="","",'8'!V10)</f>
        <v/>
      </c>
      <c r="W105" s="183" t="str">
        <f>IF('8'!W10="","",'8'!W10)</f>
        <v/>
      </c>
      <c r="X105" s="183" t="str">
        <f>IF('8'!X10="","",'8'!X10)</f>
        <v/>
      </c>
      <c r="Y105" s="183" t="str">
        <f>IF('8'!Y10="","",'8'!Y10)</f>
        <v/>
      </c>
      <c r="Z105" s="183" t="str">
        <f>IF('8'!Z10="","",'8'!Z10)</f>
        <v/>
      </c>
      <c r="AA105" s="183" t="str">
        <f>IF('8'!AA10="","",'8'!AA10)</f>
        <v/>
      </c>
      <c r="AB105" s="183" t="str">
        <f>IF('8'!AB10="","",'8'!AB10)</f>
        <v/>
      </c>
      <c r="AC105" s="183" t="str">
        <f>IF('8'!AC10="","",'8'!AC10)</f>
        <v/>
      </c>
      <c r="AD105" s="183" t="str">
        <f>IF('8'!AD10="","",'8'!AD10)</f>
        <v/>
      </c>
      <c r="AE105" s="183" t="str">
        <f>IF('8'!AE10="","",'8'!AE10)</f>
        <v/>
      </c>
      <c r="AF105" s="183" t="str">
        <f>IF('8'!AF10="","",'8'!AF10)</f>
        <v/>
      </c>
      <c r="AG105" s="183" t="str">
        <f>IF('8'!AG10="","",'8'!AG10)</f>
        <v/>
      </c>
      <c r="AH105" s="183" t="str">
        <f>IF('8'!AH10="","",'8'!AH10)</f>
        <v/>
      </c>
      <c r="AI105" s="183" t="str">
        <f>IF('8'!AI10="","",'8'!AI10)</f>
        <v/>
      </c>
      <c r="AJ105" s="183" t="str">
        <f>IF('8'!AJ10="","",'8'!AJ10)</f>
        <v/>
      </c>
      <c r="AK105" s="183" t="str">
        <f>IF('8'!AK10="","",'8'!AK10)</f>
        <v/>
      </c>
      <c r="AL105" s="183" t="str">
        <f>IF('8'!AL10="","",'8'!AL10)</f>
        <v/>
      </c>
      <c r="AM105" s="68"/>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183" t="str">
        <f>IF('8'!S11="","",'8'!S11)</f>
        <v/>
      </c>
      <c r="T106" s="183" t="str">
        <f>IF('8'!T11="","",'8'!T11)</f>
        <v/>
      </c>
      <c r="U106" s="183" t="str">
        <f>IF('8'!U11="","",'8'!U11)</f>
        <v/>
      </c>
      <c r="V106" s="183" t="str">
        <f>IF('8'!V11="","",'8'!V11)</f>
        <v/>
      </c>
      <c r="W106" s="183" t="str">
        <f>IF('8'!W11="","",'8'!W11)</f>
        <v/>
      </c>
      <c r="X106" s="183" t="str">
        <f>IF('8'!X11="","",'8'!X11)</f>
        <v/>
      </c>
      <c r="Y106" s="183" t="str">
        <f>IF('8'!Y11="","",'8'!Y11)</f>
        <v/>
      </c>
      <c r="Z106" s="183" t="str">
        <f>IF('8'!Z11="","",'8'!Z11)</f>
        <v/>
      </c>
      <c r="AA106" s="183" t="str">
        <f>IF('8'!AA11="","",'8'!AA11)</f>
        <v/>
      </c>
      <c r="AB106" s="183" t="str">
        <f>IF('8'!AB11="","",'8'!AB11)</f>
        <v/>
      </c>
      <c r="AC106" s="183" t="str">
        <f>IF('8'!AC11="","",'8'!AC11)</f>
        <v/>
      </c>
      <c r="AD106" s="183" t="str">
        <f>IF('8'!AD11="","",'8'!AD11)</f>
        <v/>
      </c>
      <c r="AE106" s="183" t="str">
        <f>IF('8'!AE11="","",'8'!AE11)</f>
        <v/>
      </c>
      <c r="AF106" s="183" t="str">
        <f>IF('8'!AF11="","",'8'!AF11)</f>
        <v/>
      </c>
      <c r="AG106" s="183" t="str">
        <f>IF('8'!AG11="","",'8'!AG11)</f>
        <v/>
      </c>
      <c r="AH106" s="183" t="str">
        <f>IF('8'!AH11="","",'8'!AH11)</f>
        <v/>
      </c>
      <c r="AI106" s="183" t="str">
        <f>IF('8'!AI11="","",'8'!AI11)</f>
        <v/>
      </c>
      <c r="AJ106" s="183" t="str">
        <f>IF('8'!AJ11="","",'8'!AJ11)</f>
        <v/>
      </c>
      <c r="AK106" s="183" t="str">
        <f>IF('8'!AK11="","",'8'!AK11)</f>
        <v/>
      </c>
      <c r="AL106" s="183" t="str">
        <f>IF('8'!AL11="","",'8'!AL11)</f>
        <v/>
      </c>
      <c r="AM106" s="68"/>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183" t="str">
        <f>IF('8'!S12="","",'8'!S12)</f>
        <v/>
      </c>
      <c r="T107" s="183" t="str">
        <f>IF('8'!T12="","",'8'!T12)</f>
        <v/>
      </c>
      <c r="U107" s="183" t="str">
        <f>IF('8'!U12="","",'8'!U12)</f>
        <v/>
      </c>
      <c r="V107" s="183" t="str">
        <f>IF('8'!V12="","",'8'!V12)</f>
        <v/>
      </c>
      <c r="W107" s="183" t="str">
        <f>IF('8'!W12="","",'8'!W12)</f>
        <v/>
      </c>
      <c r="X107" s="183" t="str">
        <f>IF('8'!X12="","",'8'!X12)</f>
        <v/>
      </c>
      <c r="Y107" s="183" t="str">
        <f>IF('8'!Y12="","",'8'!Y12)</f>
        <v/>
      </c>
      <c r="Z107" s="183" t="str">
        <f>IF('8'!Z12="","",'8'!Z12)</f>
        <v/>
      </c>
      <c r="AA107" s="183" t="str">
        <f>IF('8'!AA12="","",'8'!AA12)</f>
        <v/>
      </c>
      <c r="AB107" s="183" t="str">
        <f>IF('8'!AB12="","",'8'!AB12)</f>
        <v/>
      </c>
      <c r="AC107" s="183" t="str">
        <f>IF('8'!AC12="","",'8'!AC12)</f>
        <v/>
      </c>
      <c r="AD107" s="183" t="str">
        <f>IF('8'!AD12="","",'8'!AD12)</f>
        <v/>
      </c>
      <c r="AE107" s="183" t="str">
        <f>IF('8'!AE12="","",'8'!AE12)</f>
        <v/>
      </c>
      <c r="AF107" s="183" t="str">
        <f>IF('8'!AF12="","",'8'!AF12)</f>
        <v/>
      </c>
      <c r="AG107" s="183" t="str">
        <f>IF('8'!AG12="","",'8'!AG12)</f>
        <v/>
      </c>
      <c r="AH107" s="183" t="str">
        <f>IF('8'!AH12="","",'8'!AH12)</f>
        <v/>
      </c>
      <c r="AI107" s="183" t="str">
        <f>IF('8'!AI12="","",'8'!AI12)</f>
        <v/>
      </c>
      <c r="AJ107" s="183" t="str">
        <f>IF('8'!AJ12="","",'8'!AJ12)</f>
        <v/>
      </c>
      <c r="AK107" s="183" t="str">
        <f>IF('8'!AK12="","",'8'!AK12)</f>
        <v/>
      </c>
      <c r="AL107" s="183" t="str">
        <f>IF('8'!AL12="","",'8'!AL12)</f>
        <v/>
      </c>
      <c r="AM107" s="68"/>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183" t="str">
        <f>IF('8'!S13="","",'8'!S13)</f>
        <v/>
      </c>
      <c r="T108" s="183" t="str">
        <f>IF('8'!T13="","",'8'!T13)</f>
        <v/>
      </c>
      <c r="U108" s="183" t="str">
        <f>IF('8'!U13="","",'8'!U13)</f>
        <v/>
      </c>
      <c r="V108" s="183" t="str">
        <f>IF('8'!V13="","",'8'!V13)</f>
        <v/>
      </c>
      <c r="W108" s="183" t="str">
        <f>IF('8'!W13="","",'8'!W13)</f>
        <v/>
      </c>
      <c r="X108" s="183" t="str">
        <f>IF('8'!X13="","",'8'!X13)</f>
        <v/>
      </c>
      <c r="Y108" s="183" t="str">
        <f>IF('8'!Y13="","",'8'!Y13)</f>
        <v/>
      </c>
      <c r="Z108" s="183" t="str">
        <f>IF('8'!Z13="","",'8'!Z13)</f>
        <v/>
      </c>
      <c r="AA108" s="183" t="str">
        <f>IF('8'!AA13="","",'8'!AA13)</f>
        <v/>
      </c>
      <c r="AB108" s="183" t="str">
        <f>IF('8'!AB13="","",'8'!AB13)</f>
        <v/>
      </c>
      <c r="AC108" s="183" t="str">
        <f>IF('8'!AC13="","",'8'!AC13)</f>
        <v/>
      </c>
      <c r="AD108" s="183" t="str">
        <f>IF('8'!AD13="","",'8'!AD13)</f>
        <v/>
      </c>
      <c r="AE108" s="183" t="str">
        <f>IF('8'!AE13="","",'8'!AE13)</f>
        <v/>
      </c>
      <c r="AF108" s="183" t="str">
        <f>IF('8'!AF13="","",'8'!AF13)</f>
        <v/>
      </c>
      <c r="AG108" s="183" t="str">
        <f>IF('8'!AG13="","",'8'!AG13)</f>
        <v/>
      </c>
      <c r="AH108" s="183" t="str">
        <f>IF('8'!AH13="","",'8'!AH13)</f>
        <v/>
      </c>
      <c r="AI108" s="183" t="str">
        <f>IF('8'!AI13="","",'8'!AI13)</f>
        <v/>
      </c>
      <c r="AJ108" s="183" t="str">
        <f>IF('8'!AJ13="","",'8'!AJ13)</f>
        <v/>
      </c>
      <c r="AK108" s="183" t="str">
        <f>IF('8'!AK13="","",'8'!AK13)</f>
        <v/>
      </c>
      <c r="AL108" s="183" t="str">
        <f>IF('8'!AL13="","",'8'!AL13)</f>
        <v/>
      </c>
      <c r="AM108" s="68"/>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68"/>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68"/>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183" t="str">
        <f>IF('8'!S19="","",'8'!S19)</f>
        <v/>
      </c>
      <c r="T111" s="183" t="str">
        <f>IF('8'!T19="","",'8'!T19)</f>
        <v/>
      </c>
      <c r="U111" s="183" t="str">
        <f>IF('8'!U19="","",'8'!U19)</f>
        <v/>
      </c>
      <c r="V111" s="183" t="str">
        <f>IF('8'!V19="","",'8'!V19)</f>
        <v/>
      </c>
      <c r="W111" s="183" t="str">
        <f>IF('8'!W19="","",'8'!W19)</f>
        <v/>
      </c>
      <c r="X111" s="183" t="str">
        <f>IF('8'!X19="","",'8'!X19)</f>
        <v/>
      </c>
      <c r="Y111" s="183" t="str">
        <f>IF('8'!Y19="","",'8'!Y19)</f>
        <v/>
      </c>
      <c r="Z111" s="183" t="str">
        <f>IF('8'!Z19="","",'8'!Z19)</f>
        <v/>
      </c>
      <c r="AA111" s="183" t="str">
        <f>IF('8'!AA19="","",'8'!AA19)</f>
        <v/>
      </c>
      <c r="AB111" s="183" t="str">
        <f>IF('8'!AB19="","",'8'!AB19)</f>
        <v/>
      </c>
      <c r="AC111" s="183" t="str">
        <f>IF('8'!AC19="","",'8'!AC19)</f>
        <v/>
      </c>
      <c r="AD111" s="183" t="str">
        <f>IF('8'!AD19="","",'8'!AD19)</f>
        <v/>
      </c>
      <c r="AE111" s="183" t="str">
        <f>IF('8'!AE19="","",'8'!AE19)</f>
        <v/>
      </c>
      <c r="AF111" s="183" t="str">
        <f>IF('8'!AF19="","",'8'!AF19)</f>
        <v/>
      </c>
      <c r="AG111" s="183" t="str">
        <f>IF('8'!AG19="","",'8'!AG19)</f>
        <v/>
      </c>
      <c r="AH111" s="183" t="str">
        <f>IF('8'!AH19="","",'8'!AH19)</f>
        <v/>
      </c>
      <c r="AI111" s="183" t="str">
        <f>IF('8'!AI19="","",'8'!AI19)</f>
        <v/>
      </c>
      <c r="AJ111" s="183" t="str">
        <f>IF('8'!AJ19="","",'8'!AJ19)</f>
        <v/>
      </c>
      <c r="AK111" s="183" t="str">
        <f>IF('8'!AK19="","",'8'!AK19)</f>
        <v/>
      </c>
      <c r="AL111" s="183" t="str">
        <f>IF('8'!AL19="","",'8'!AL19)</f>
        <v/>
      </c>
      <c r="AM111" s="68"/>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183" t="str">
        <f>IF('8'!S20="","",'8'!S20)</f>
        <v/>
      </c>
      <c r="T112" s="183" t="str">
        <f>IF('8'!T20="","",'8'!T20)</f>
        <v/>
      </c>
      <c r="U112" s="183" t="str">
        <f>IF('8'!U20="","",'8'!U20)</f>
        <v/>
      </c>
      <c r="V112" s="183" t="str">
        <f>IF('8'!V20="","",'8'!V20)</f>
        <v/>
      </c>
      <c r="W112" s="183" t="str">
        <f>IF('8'!W20="","",'8'!W20)</f>
        <v/>
      </c>
      <c r="X112" s="183" t="str">
        <f>IF('8'!X20="","",'8'!X20)</f>
        <v/>
      </c>
      <c r="Y112" s="183" t="str">
        <f>IF('8'!Y20="","",'8'!Y20)</f>
        <v/>
      </c>
      <c r="Z112" s="183" t="str">
        <f>IF('8'!Z20="","",'8'!Z20)</f>
        <v/>
      </c>
      <c r="AA112" s="183" t="str">
        <f>IF('8'!AA20="","",'8'!AA20)</f>
        <v/>
      </c>
      <c r="AB112" s="183" t="str">
        <f>IF('8'!AB20="","",'8'!AB20)</f>
        <v/>
      </c>
      <c r="AC112" s="183" t="str">
        <f>IF('8'!AC20="","",'8'!AC20)</f>
        <v/>
      </c>
      <c r="AD112" s="183" t="str">
        <f>IF('8'!AD20="","",'8'!AD20)</f>
        <v/>
      </c>
      <c r="AE112" s="183" t="str">
        <f>IF('8'!AE20="","",'8'!AE20)</f>
        <v/>
      </c>
      <c r="AF112" s="183" t="str">
        <f>IF('8'!AF20="","",'8'!AF20)</f>
        <v/>
      </c>
      <c r="AG112" s="183" t="str">
        <f>IF('8'!AG20="","",'8'!AG20)</f>
        <v/>
      </c>
      <c r="AH112" s="183" t="str">
        <f>IF('8'!AH20="","",'8'!AH20)</f>
        <v/>
      </c>
      <c r="AI112" s="183" t="str">
        <f>IF('8'!AI20="","",'8'!AI20)</f>
        <v/>
      </c>
      <c r="AJ112" s="183" t="str">
        <f>IF('8'!AJ20="","",'8'!AJ20)</f>
        <v/>
      </c>
      <c r="AK112" s="183" t="str">
        <f>IF('8'!AK20="","",'8'!AK20)</f>
        <v/>
      </c>
      <c r="AL112" s="183" t="str">
        <f>IF('8'!AL20="","",'8'!AL20)</f>
        <v/>
      </c>
      <c r="AM112" s="68"/>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183" t="str">
        <f>IF('8'!S21="","",'8'!S21)</f>
        <v/>
      </c>
      <c r="T113" s="183" t="str">
        <f>IF('8'!T21="","",'8'!T21)</f>
        <v/>
      </c>
      <c r="U113" s="183" t="str">
        <f>IF('8'!U21="","",'8'!U21)</f>
        <v/>
      </c>
      <c r="V113" s="183" t="str">
        <f>IF('8'!V21="","",'8'!V21)</f>
        <v/>
      </c>
      <c r="W113" s="183" t="str">
        <f>IF('8'!W21="","",'8'!W21)</f>
        <v/>
      </c>
      <c r="X113" s="183" t="str">
        <f>IF('8'!X21="","",'8'!X21)</f>
        <v/>
      </c>
      <c r="Y113" s="183" t="str">
        <f>IF('8'!Y21="","",'8'!Y21)</f>
        <v/>
      </c>
      <c r="Z113" s="183" t="str">
        <f>IF('8'!Z21="","",'8'!Z21)</f>
        <v/>
      </c>
      <c r="AA113" s="183" t="str">
        <f>IF('8'!AA21="","",'8'!AA21)</f>
        <v/>
      </c>
      <c r="AB113" s="183" t="str">
        <f>IF('8'!AB21="","",'8'!AB21)</f>
        <v/>
      </c>
      <c r="AC113" s="183" t="str">
        <f>IF('8'!AC21="","",'8'!AC21)</f>
        <v/>
      </c>
      <c r="AD113" s="183" t="str">
        <f>IF('8'!AD21="","",'8'!AD21)</f>
        <v/>
      </c>
      <c r="AE113" s="183" t="str">
        <f>IF('8'!AE21="","",'8'!AE21)</f>
        <v/>
      </c>
      <c r="AF113" s="183" t="str">
        <f>IF('8'!AF21="","",'8'!AF21)</f>
        <v/>
      </c>
      <c r="AG113" s="183" t="str">
        <f>IF('8'!AG21="","",'8'!AG21)</f>
        <v/>
      </c>
      <c r="AH113" s="183" t="str">
        <f>IF('8'!AH21="","",'8'!AH21)</f>
        <v/>
      </c>
      <c r="AI113" s="183" t="str">
        <f>IF('8'!AI21="","",'8'!AI21)</f>
        <v/>
      </c>
      <c r="AJ113" s="183" t="str">
        <f>IF('8'!AJ21="","",'8'!AJ21)</f>
        <v/>
      </c>
      <c r="AK113" s="183" t="str">
        <f>IF('8'!AK21="","",'8'!AK21)</f>
        <v/>
      </c>
      <c r="AL113" s="183"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183" t="str">
        <f>IF('8'!S22="","",'8'!S22)</f>
        <v/>
      </c>
      <c r="T114" s="183" t="str">
        <f>IF('8'!T22="","",'8'!T22)</f>
        <v/>
      </c>
      <c r="U114" s="183" t="str">
        <f>IF('8'!U22="","",'8'!U22)</f>
        <v/>
      </c>
      <c r="V114" s="183" t="str">
        <f>IF('8'!V22="","",'8'!V22)</f>
        <v/>
      </c>
      <c r="W114" s="183" t="str">
        <f>IF('8'!W22="","",'8'!W22)</f>
        <v/>
      </c>
      <c r="X114" s="183" t="str">
        <f>IF('8'!X22="","",'8'!X22)</f>
        <v/>
      </c>
      <c r="Y114" s="183" t="str">
        <f>IF('8'!Y22="","",'8'!Y22)</f>
        <v/>
      </c>
      <c r="Z114" s="183" t="str">
        <f>IF('8'!Z22="","",'8'!Z22)</f>
        <v/>
      </c>
      <c r="AA114" s="183" t="str">
        <f>IF('8'!AA22="","",'8'!AA22)</f>
        <v/>
      </c>
      <c r="AB114" s="183" t="str">
        <f>IF('8'!AB22="","",'8'!AB22)</f>
        <v/>
      </c>
      <c r="AC114" s="183" t="str">
        <f>IF('8'!AC22="","",'8'!AC22)</f>
        <v/>
      </c>
      <c r="AD114" s="183" t="str">
        <f>IF('8'!AD22="","",'8'!AD22)</f>
        <v/>
      </c>
      <c r="AE114" s="183" t="str">
        <f>IF('8'!AE22="","",'8'!AE22)</f>
        <v/>
      </c>
      <c r="AF114" s="183" t="str">
        <f>IF('8'!AF22="","",'8'!AF22)</f>
        <v/>
      </c>
      <c r="AG114" s="183" t="str">
        <f>IF('8'!AG22="","",'8'!AG22)</f>
        <v/>
      </c>
      <c r="AH114" s="183" t="str">
        <f>IF('8'!AH22="","",'8'!AH22)</f>
        <v/>
      </c>
      <c r="AI114" s="183" t="str">
        <f>IF('8'!AI22="","",'8'!AI22)</f>
        <v/>
      </c>
      <c r="AJ114" s="183" t="str">
        <f>IF('8'!AJ22="","",'8'!AJ22)</f>
        <v/>
      </c>
      <c r="AK114" s="183" t="str">
        <f>IF('8'!AK22="","",'8'!AK22)</f>
        <v/>
      </c>
      <c r="AL114" s="183"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183" t="str">
        <f>IF('8'!S23="","",'8'!S23)</f>
        <v/>
      </c>
      <c r="T115" s="183" t="str">
        <f>IF('8'!T23="","",'8'!T23)</f>
        <v/>
      </c>
      <c r="U115" s="183" t="str">
        <f>IF('8'!U23="","",'8'!U23)</f>
        <v/>
      </c>
      <c r="V115" s="183" t="str">
        <f>IF('8'!V23="","",'8'!V23)</f>
        <v/>
      </c>
      <c r="W115" s="183" t="str">
        <f>IF('8'!W23="","",'8'!W23)</f>
        <v/>
      </c>
      <c r="X115" s="183" t="str">
        <f>IF('8'!X23="","",'8'!X23)</f>
        <v/>
      </c>
      <c r="Y115" s="183" t="str">
        <f>IF('8'!Y23="","",'8'!Y23)</f>
        <v/>
      </c>
      <c r="Z115" s="183" t="str">
        <f>IF('8'!Z23="","",'8'!Z23)</f>
        <v/>
      </c>
      <c r="AA115" s="183" t="str">
        <f>IF('8'!AA23="","",'8'!AA23)</f>
        <v/>
      </c>
      <c r="AB115" s="183" t="str">
        <f>IF('8'!AB23="","",'8'!AB23)</f>
        <v/>
      </c>
      <c r="AC115" s="183" t="str">
        <f>IF('8'!AC23="","",'8'!AC23)</f>
        <v/>
      </c>
      <c r="AD115" s="183" t="str">
        <f>IF('8'!AD23="","",'8'!AD23)</f>
        <v/>
      </c>
      <c r="AE115" s="183" t="str">
        <f>IF('8'!AE23="","",'8'!AE23)</f>
        <v/>
      </c>
      <c r="AF115" s="183" t="str">
        <f>IF('8'!AF23="","",'8'!AF23)</f>
        <v/>
      </c>
      <c r="AG115" s="183" t="str">
        <f>IF('8'!AG23="","",'8'!AG23)</f>
        <v/>
      </c>
      <c r="AH115" s="183" t="str">
        <f>IF('8'!AH23="","",'8'!AH23)</f>
        <v/>
      </c>
      <c r="AI115" s="183" t="str">
        <f>IF('8'!AI23="","",'8'!AI23)</f>
        <v/>
      </c>
      <c r="AJ115" s="183" t="str">
        <f>IF('8'!AJ23="","",'8'!AJ23)</f>
        <v/>
      </c>
      <c r="AK115" s="183" t="str">
        <f>IF('8'!AK23="","",'8'!AK23)</f>
        <v/>
      </c>
      <c r="AL115" s="183"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183" t="str">
        <f>IF('8'!S24="","",'8'!S24)</f>
        <v/>
      </c>
      <c r="T116" s="183" t="str">
        <f>IF('8'!T24="","",'8'!T24)</f>
        <v/>
      </c>
      <c r="U116" s="183" t="str">
        <f>IF('8'!U24="","",'8'!U24)</f>
        <v/>
      </c>
      <c r="V116" s="183" t="str">
        <f>IF('8'!V24="","",'8'!V24)</f>
        <v/>
      </c>
      <c r="W116" s="183" t="str">
        <f>IF('8'!W24="","",'8'!W24)</f>
        <v/>
      </c>
      <c r="X116" s="183" t="str">
        <f>IF('8'!X24="","",'8'!X24)</f>
        <v/>
      </c>
      <c r="Y116" s="183" t="str">
        <f>IF('8'!Y24="","",'8'!Y24)</f>
        <v/>
      </c>
      <c r="Z116" s="183" t="str">
        <f>IF('8'!Z24="","",'8'!Z24)</f>
        <v/>
      </c>
      <c r="AA116" s="183" t="str">
        <f>IF('8'!AA24="","",'8'!AA24)</f>
        <v/>
      </c>
      <c r="AB116" s="183" t="str">
        <f>IF('8'!AB24="","",'8'!AB24)</f>
        <v/>
      </c>
      <c r="AC116" s="183" t="str">
        <f>IF('8'!AC24="","",'8'!AC24)</f>
        <v/>
      </c>
      <c r="AD116" s="183" t="str">
        <f>IF('8'!AD24="","",'8'!AD24)</f>
        <v/>
      </c>
      <c r="AE116" s="183" t="str">
        <f>IF('8'!AE24="","",'8'!AE24)</f>
        <v/>
      </c>
      <c r="AF116" s="183" t="str">
        <f>IF('8'!AF24="","",'8'!AF24)</f>
        <v/>
      </c>
      <c r="AG116" s="183" t="str">
        <f>IF('8'!AG24="","",'8'!AG24)</f>
        <v/>
      </c>
      <c r="AH116" s="183" t="str">
        <f>IF('8'!AH24="","",'8'!AH24)</f>
        <v/>
      </c>
      <c r="AI116" s="183" t="str">
        <f>IF('8'!AI24="","",'8'!AI24)</f>
        <v/>
      </c>
      <c r="AJ116" s="183" t="str">
        <f>IF('8'!AJ24="","",'8'!AJ24)</f>
        <v/>
      </c>
      <c r="AK116" s="183" t="str">
        <f>IF('8'!AK24="","",'8'!AK24)</f>
        <v/>
      </c>
      <c r="AL116" s="183"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03"/>
      <c r="H118" s="112"/>
      <c r="I118" s="112"/>
      <c r="J118" s="112"/>
      <c r="K118" s="112"/>
      <c r="L118" s="112"/>
      <c r="M118" s="112"/>
      <c r="N118" s="112"/>
      <c r="O118" s="112"/>
      <c r="P118" s="112"/>
      <c r="Q118" s="65"/>
      <c r="R118" s="65"/>
      <c r="S118" s="183" t="str">
        <f>IF('8'!S28="","",'8'!S28)</f>
        <v/>
      </c>
      <c r="T118" s="183" t="str">
        <f>IF('8'!T28="","",'8'!T28)</f>
        <v/>
      </c>
      <c r="U118" s="183" t="str">
        <f>IF('8'!U28="","",'8'!U28)</f>
        <v/>
      </c>
      <c r="V118" s="183" t="str">
        <f>IF('8'!V28="","",'8'!V28)</f>
        <v/>
      </c>
      <c r="W118" s="183" t="str">
        <f>IF('8'!W28="","",'8'!W28)</f>
        <v/>
      </c>
      <c r="X118" s="183" t="str">
        <f>IF('8'!X28="","",'8'!X28)</f>
        <v/>
      </c>
      <c r="Y118" s="183" t="str">
        <f>IF('8'!Y28="","",'8'!Y28)</f>
        <v/>
      </c>
      <c r="Z118" s="183" t="str">
        <f>IF('8'!Z28="","",'8'!Z28)</f>
        <v/>
      </c>
      <c r="AA118" s="183" t="str">
        <f>IF('8'!AA28="","",'8'!AA28)</f>
        <v/>
      </c>
      <c r="AB118" s="183" t="str">
        <f>IF('8'!AB28="","",'8'!AB28)</f>
        <v/>
      </c>
      <c r="AC118" s="183" t="str">
        <f>IF('8'!AC28="","",'8'!AC28)</f>
        <v/>
      </c>
      <c r="AD118" s="183" t="str">
        <f>IF('8'!AD28="","",'8'!AD28)</f>
        <v/>
      </c>
      <c r="AE118" s="183" t="str">
        <f>IF('8'!AE28="","",'8'!AE28)</f>
        <v/>
      </c>
      <c r="AF118" s="183" t="str">
        <f>IF('8'!AF28="","",'8'!AF28)</f>
        <v/>
      </c>
      <c r="AG118" s="183" t="str">
        <f>IF('8'!AG28="","",'8'!AG28)</f>
        <v/>
      </c>
      <c r="AH118" s="183" t="str">
        <f>IF('8'!AH28="","",'8'!AH28)</f>
        <v/>
      </c>
      <c r="AI118" s="183" t="str">
        <f>IF('8'!AI28="","",'8'!AI28)</f>
        <v/>
      </c>
      <c r="AJ118" s="183" t="str">
        <f>IF('8'!AJ28="","",'8'!AJ28)</f>
        <v/>
      </c>
      <c r="AK118" s="183" t="str">
        <f>IF('8'!AK28="","",'8'!AK28)</f>
        <v/>
      </c>
      <c r="AL118" s="183"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03"/>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183" t="str">
        <f>IF('8.4'!S29="","",'8.4'!S29)</f>
        <v/>
      </c>
      <c r="T122" s="183" t="str">
        <f>IF('8.4'!T29="","",'8.4'!T29)</f>
        <v/>
      </c>
      <c r="U122" s="183" t="str">
        <f>IF('8.4'!U29="","",'8.4'!U29)</f>
        <v/>
      </c>
      <c r="V122" s="183" t="str">
        <f>IF('8.4'!V29="","",'8.4'!V29)</f>
        <v/>
      </c>
      <c r="W122" s="183" t="str">
        <f>IF('8.4'!W29="","",'8.4'!W29)</f>
        <v/>
      </c>
      <c r="X122" s="183" t="str">
        <f>IF('8.4'!X29="","",'8.4'!X29)</f>
        <v/>
      </c>
      <c r="Y122" s="183" t="str">
        <f>IF('8.4'!Y29="","",'8.4'!Y29)</f>
        <v/>
      </c>
      <c r="Z122" s="183" t="str">
        <f>IF('8.4'!Z29="","",'8.4'!Z29)</f>
        <v/>
      </c>
      <c r="AA122" s="183" t="str">
        <f>IF('8.4'!AA29="","",'8.4'!AA29)</f>
        <v/>
      </c>
      <c r="AB122" s="183" t="str">
        <f>IF('8.4'!AB29="","",'8.4'!AB29)</f>
        <v/>
      </c>
      <c r="AC122" s="183" t="str">
        <f>IF('8.4'!AC29="","",'8.4'!AC29)</f>
        <v/>
      </c>
      <c r="AD122" s="183" t="str">
        <f>IF('8.4'!AD29="","",'8.4'!AD29)</f>
        <v/>
      </c>
      <c r="AE122" s="183" t="str">
        <f>IF('8.4'!AE29="","",'8.4'!AE29)</f>
        <v/>
      </c>
      <c r="AF122" s="183" t="str">
        <f>IF('8.4'!AF29="","",'8.4'!AF29)</f>
        <v/>
      </c>
      <c r="AG122" s="183" t="str">
        <f>IF('8.4'!AG29="","",'8.4'!AG29)</f>
        <v/>
      </c>
      <c r="AH122" s="183" t="str">
        <f>IF('8.4'!AH29="","",'8.4'!AH29)</f>
        <v/>
      </c>
      <c r="AI122" s="183" t="str">
        <f>IF('8.4'!AI29="","",'8.4'!AI29)</f>
        <v/>
      </c>
      <c r="AJ122" s="183" t="str">
        <f>IF('8.4'!AJ29="","",'8.4'!AJ29)</f>
        <v/>
      </c>
      <c r="AK122" s="183" t="str">
        <f>IF('8.4'!AK29="","",'8.4'!AK29)</f>
        <v/>
      </c>
      <c r="AL122" s="183"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183" t="str">
        <f>IF('8.4'!S32="","",'8.4'!S32)</f>
        <v/>
      </c>
      <c r="T123" s="183" t="str">
        <f>IF('8.4'!T32="","",'8.4'!T32)</f>
        <v/>
      </c>
      <c r="U123" s="183" t="str">
        <f>IF('8.4'!U32="","",'8.4'!U32)</f>
        <v/>
      </c>
      <c r="V123" s="183" t="str">
        <f>IF('8.4'!V32="","",'8.4'!V32)</f>
        <v/>
      </c>
      <c r="W123" s="183" t="str">
        <f>IF('8.4'!W32="","",'8.4'!W32)</f>
        <v/>
      </c>
      <c r="X123" s="183" t="str">
        <f>IF('8.4'!X32="","",'8.4'!X32)</f>
        <v/>
      </c>
      <c r="Y123" s="183" t="str">
        <f>IF('8.4'!Y32="","",'8.4'!Y32)</f>
        <v/>
      </c>
      <c r="Z123" s="183" t="str">
        <f>IF('8.4'!Z32="","",'8.4'!Z32)</f>
        <v/>
      </c>
      <c r="AA123" s="183" t="str">
        <f>IF('8.4'!AA32="","",'8.4'!AA32)</f>
        <v/>
      </c>
      <c r="AB123" s="183" t="str">
        <f>IF('8.4'!AB32="","",'8.4'!AB32)</f>
        <v/>
      </c>
      <c r="AC123" s="183" t="str">
        <f>IF('8.4'!AC32="","",'8.4'!AC32)</f>
        <v/>
      </c>
      <c r="AD123" s="183" t="str">
        <f>IF('8.4'!AD32="","",'8.4'!AD32)</f>
        <v/>
      </c>
      <c r="AE123" s="183" t="str">
        <f>IF('8.4'!AE32="","",'8.4'!AE32)</f>
        <v/>
      </c>
      <c r="AF123" s="183" t="str">
        <f>IF('8.4'!AF32="","",'8.4'!AF32)</f>
        <v/>
      </c>
      <c r="AG123" s="183" t="str">
        <f>IF('8.4'!AG32="","",'8.4'!AG32)</f>
        <v/>
      </c>
      <c r="AH123" s="183" t="str">
        <f>IF('8.4'!AH32="","",'8.4'!AH32)</f>
        <v/>
      </c>
      <c r="AI123" s="183" t="str">
        <f>IF('8.4'!AI32="","",'8.4'!AI32)</f>
        <v/>
      </c>
      <c r="AJ123" s="183" t="str">
        <f>IF('8.4'!AJ32="","",'8.4'!AJ32)</f>
        <v/>
      </c>
      <c r="AK123" s="183" t="str">
        <f>IF('8.4'!AK32="","",'8.4'!AK32)</f>
        <v/>
      </c>
      <c r="AL123" s="183"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183" t="str">
        <f>IF('8.4'!S33="","",'8.4'!S33)</f>
        <v/>
      </c>
      <c r="T124" s="183" t="str">
        <f>IF('8.4'!T33="","",'8.4'!T33)</f>
        <v/>
      </c>
      <c r="U124" s="183" t="str">
        <f>IF('8.4'!U33="","",'8.4'!U33)</f>
        <v/>
      </c>
      <c r="V124" s="183" t="str">
        <f>IF('8.4'!V33="","",'8.4'!V33)</f>
        <v/>
      </c>
      <c r="W124" s="183" t="str">
        <f>IF('8.4'!W33="","",'8.4'!W33)</f>
        <v/>
      </c>
      <c r="X124" s="183" t="str">
        <f>IF('8.4'!X33="","",'8.4'!X33)</f>
        <v/>
      </c>
      <c r="Y124" s="183" t="str">
        <f>IF('8.4'!Y33="","",'8.4'!Y33)</f>
        <v/>
      </c>
      <c r="Z124" s="183" t="str">
        <f>IF('8.4'!Z33="","",'8.4'!Z33)</f>
        <v/>
      </c>
      <c r="AA124" s="183" t="str">
        <f>IF('8.4'!AA33="","",'8.4'!AA33)</f>
        <v/>
      </c>
      <c r="AB124" s="183" t="str">
        <f>IF('8.4'!AB33="","",'8.4'!AB33)</f>
        <v/>
      </c>
      <c r="AC124" s="183" t="str">
        <f>IF('8.4'!AC33="","",'8.4'!AC33)</f>
        <v/>
      </c>
      <c r="AD124" s="183" t="str">
        <f>IF('8.4'!AD33="","",'8.4'!AD33)</f>
        <v/>
      </c>
      <c r="AE124" s="183" t="str">
        <f>IF('8.4'!AE33="","",'8.4'!AE33)</f>
        <v/>
      </c>
      <c r="AF124" s="183" t="str">
        <f>IF('8.4'!AF33="","",'8.4'!AF33)</f>
        <v/>
      </c>
      <c r="AG124" s="183" t="str">
        <f>IF('8.4'!AG33="","",'8.4'!AG33)</f>
        <v/>
      </c>
      <c r="AH124" s="183" t="str">
        <f>IF('8.4'!AH33="","",'8.4'!AH33)</f>
        <v/>
      </c>
      <c r="AI124" s="183" t="str">
        <f>IF('8.4'!AI33="","",'8.4'!AI33)</f>
        <v/>
      </c>
      <c r="AJ124" s="183" t="str">
        <f>IF('8.4'!AJ33="","",'8.4'!AJ33)</f>
        <v/>
      </c>
      <c r="AK124" s="183" t="str">
        <f>IF('8.4'!AK33="","",'8.4'!AK33)</f>
        <v/>
      </c>
      <c r="AL124" s="183"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183" t="str">
        <f>IF('8.4'!S34="","",'8.4'!S34)</f>
        <v/>
      </c>
      <c r="T125" s="183" t="str">
        <f>IF('8.4'!T34="","",'8.4'!T34)</f>
        <v/>
      </c>
      <c r="U125" s="183" t="str">
        <f>IF('8.4'!U34="","",'8.4'!U34)</f>
        <v/>
      </c>
      <c r="V125" s="183" t="str">
        <f>IF('8.4'!V34="","",'8.4'!V34)</f>
        <v/>
      </c>
      <c r="W125" s="183" t="str">
        <f>IF('8.4'!W34="","",'8.4'!W34)</f>
        <v/>
      </c>
      <c r="X125" s="183" t="str">
        <f>IF('8.4'!X34="","",'8.4'!X34)</f>
        <v/>
      </c>
      <c r="Y125" s="183" t="str">
        <f>IF('8.4'!Y34="","",'8.4'!Y34)</f>
        <v/>
      </c>
      <c r="Z125" s="183" t="str">
        <f>IF('8.4'!Z34="","",'8.4'!Z34)</f>
        <v/>
      </c>
      <c r="AA125" s="183" t="str">
        <f>IF('8.4'!AA34="","",'8.4'!AA34)</f>
        <v/>
      </c>
      <c r="AB125" s="183" t="str">
        <f>IF('8.4'!AB34="","",'8.4'!AB34)</f>
        <v/>
      </c>
      <c r="AC125" s="183" t="str">
        <f>IF('8.4'!AC34="","",'8.4'!AC34)</f>
        <v/>
      </c>
      <c r="AD125" s="183" t="str">
        <f>IF('8.4'!AD34="","",'8.4'!AD34)</f>
        <v/>
      </c>
      <c r="AE125" s="183" t="str">
        <f>IF('8.4'!AE34="","",'8.4'!AE34)</f>
        <v/>
      </c>
      <c r="AF125" s="183" t="str">
        <f>IF('8.4'!AF34="","",'8.4'!AF34)</f>
        <v/>
      </c>
      <c r="AG125" s="183" t="str">
        <f>IF('8.4'!AG34="","",'8.4'!AG34)</f>
        <v/>
      </c>
      <c r="AH125" s="183" t="str">
        <f>IF('8.4'!AH34="","",'8.4'!AH34)</f>
        <v/>
      </c>
      <c r="AI125" s="183" t="str">
        <f>IF('8.4'!AI34="","",'8.4'!AI34)</f>
        <v/>
      </c>
      <c r="AJ125" s="183" t="str">
        <f>IF('8.4'!AJ34="","",'8.4'!AJ34)</f>
        <v/>
      </c>
      <c r="AK125" s="183" t="str">
        <f>IF('8.4'!AK34="","",'8.4'!AK34)</f>
        <v/>
      </c>
      <c r="AL125" s="183"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183" t="str">
        <f>IF('8.5'!S10="","",'8.5'!S10)</f>
        <v/>
      </c>
      <c r="T128" s="183" t="str">
        <f>IF('8.5'!T10="","",'8.5'!T10)</f>
        <v/>
      </c>
      <c r="U128" s="183" t="str">
        <f>IF('8.5'!U10="","",'8.5'!U10)</f>
        <v/>
      </c>
      <c r="V128" s="183" t="str">
        <f>IF('8.5'!V10="","",'8.5'!V10)</f>
        <v/>
      </c>
      <c r="W128" s="183" t="str">
        <f>IF('8.5'!W10="","",'8.5'!W10)</f>
        <v/>
      </c>
      <c r="X128" s="183" t="str">
        <f>IF('8.5'!X10="","",'8.5'!X10)</f>
        <v/>
      </c>
      <c r="Y128" s="183" t="str">
        <f>IF('8.5'!Y10="","",'8.5'!Y10)</f>
        <v/>
      </c>
      <c r="Z128" s="183" t="str">
        <f>IF('8.5'!Z10="","",'8.5'!Z10)</f>
        <v/>
      </c>
      <c r="AA128" s="183" t="str">
        <f>IF('8.5'!AA10="","",'8.5'!AA10)</f>
        <v/>
      </c>
      <c r="AB128" s="183" t="str">
        <f>IF('8.5'!AB10="","",'8.5'!AB10)</f>
        <v/>
      </c>
      <c r="AC128" s="183" t="str">
        <f>IF('8.5'!AC10="","",'8.5'!AC10)</f>
        <v/>
      </c>
      <c r="AD128" s="183" t="str">
        <f>IF('8.5'!AD10="","",'8.5'!AD10)</f>
        <v/>
      </c>
      <c r="AE128" s="183" t="str">
        <f>IF('8.5'!AE10="","",'8.5'!AE10)</f>
        <v/>
      </c>
      <c r="AF128" s="183" t="str">
        <f>IF('8.5'!AF10="","",'8.5'!AF10)</f>
        <v/>
      </c>
      <c r="AG128" s="183" t="str">
        <f>IF('8.5'!AG10="","",'8.5'!AG10)</f>
        <v/>
      </c>
      <c r="AH128" s="183" t="str">
        <f>IF('8.5'!AH10="","",'8.5'!AH10)</f>
        <v/>
      </c>
      <c r="AI128" s="183" t="str">
        <f>IF('8.5'!AI10="","",'8.5'!AI10)</f>
        <v/>
      </c>
      <c r="AJ128" s="183" t="str">
        <f>IF('8.5'!AJ10="","",'8.5'!AJ10)</f>
        <v/>
      </c>
      <c r="AK128" s="183" t="str">
        <f>IF('8.5'!AK10="","",'8.5'!AK10)</f>
        <v/>
      </c>
      <c r="AL128" s="183"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183" t="str">
        <f>IF('8.5'!S11="","",'8.5'!S11)</f>
        <v/>
      </c>
      <c r="T129" s="183" t="str">
        <f>IF('8.5'!T11="","",'8.5'!T11)</f>
        <v/>
      </c>
      <c r="U129" s="183" t="str">
        <f>IF('8.5'!U11="","",'8.5'!U11)</f>
        <v/>
      </c>
      <c r="V129" s="183" t="str">
        <f>IF('8.5'!V11="","",'8.5'!V11)</f>
        <v/>
      </c>
      <c r="W129" s="183" t="str">
        <f>IF('8.5'!W11="","",'8.5'!W11)</f>
        <v/>
      </c>
      <c r="X129" s="183" t="str">
        <f>IF('8.5'!X11="","",'8.5'!X11)</f>
        <v/>
      </c>
      <c r="Y129" s="183" t="str">
        <f>IF('8.5'!Y11="","",'8.5'!Y11)</f>
        <v/>
      </c>
      <c r="Z129" s="183" t="str">
        <f>IF('8.5'!Z11="","",'8.5'!Z11)</f>
        <v/>
      </c>
      <c r="AA129" s="183" t="str">
        <f>IF('8.5'!AA11="","",'8.5'!AA11)</f>
        <v/>
      </c>
      <c r="AB129" s="183" t="str">
        <f>IF('8.5'!AB11="","",'8.5'!AB11)</f>
        <v/>
      </c>
      <c r="AC129" s="183" t="str">
        <f>IF('8.5'!AC11="","",'8.5'!AC11)</f>
        <v/>
      </c>
      <c r="AD129" s="183" t="str">
        <f>IF('8.5'!AD11="","",'8.5'!AD11)</f>
        <v/>
      </c>
      <c r="AE129" s="183" t="str">
        <f>IF('8.5'!AE11="","",'8.5'!AE11)</f>
        <v/>
      </c>
      <c r="AF129" s="183" t="str">
        <f>IF('8.5'!AF11="","",'8.5'!AF11)</f>
        <v/>
      </c>
      <c r="AG129" s="183" t="str">
        <f>IF('8.5'!AG11="","",'8.5'!AG11)</f>
        <v/>
      </c>
      <c r="AH129" s="183" t="str">
        <f>IF('8.5'!AH11="","",'8.5'!AH11)</f>
        <v/>
      </c>
      <c r="AI129" s="183" t="str">
        <f>IF('8.5'!AI11="","",'8.5'!AI11)</f>
        <v/>
      </c>
      <c r="AJ129" s="183" t="str">
        <f>IF('8.5'!AJ11="","",'8.5'!AJ11)</f>
        <v/>
      </c>
      <c r="AK129" s="183" t="str">
        <f>IF('8.5'!AK11="","",'8.5'!AK11)</f>
        <v/>
      </c>
      <c r="AL129" s="183"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183" t="str">
        <f>IF('8.5'!S12="","",'8.5'!S12)</f>
        <v/>
      </c>
      <c r="T130" s="183" t="str">
        <f>IF('8.5'!T12="","",'8.5'!T12)</f>
        <v/>
      </c>
      <c r="U130" s="183" t="str">
        <f>IF('8.5'!U12="","",'8.5'!U12)</f>
        <v/>
      </c>
      <c r="V130" s="183" t="str">
        <f>IF('8.5'!V12="","",'8.5'!V12)</f>
        <v/>
      </c>
      <c r="W130" s="183" t="str">
        <f>IF('8.5'!W12="","",'8.5'!W12)</f>
        <v/>
      </c>
      <c r="X130" s="183" t="str">
        <f>IF('8.5'!X12="","",'8.5'!X12)</f>
        <v/>
      </c>
      <c r="Y130" s="183" t="str">
        <f>IF('8.5'!Y12="","",'8.5'!Y12)</f>
        <v/>
      </c>
      <c r="Z130" s="183" t="str">
        <f>IF('8.5'!Z12="","",'8.5'!Z12)</f>
        <v/>
      </c>
      <c r="AA130" s="183" t="str">
        <f>IF('8.5'!AA12="","",'8.5'!AA12)</f>
        <v/>
      </c>
      <c r="AB130" s="183" t="str">
        <f>IF('8.5'!AB12="","",'8.5'!AB12)</f>
        <v/>
      </c>
      <c r="AC130" s="183" t="str">
        <f>IF('8.5'!AC12="","",'8.5'!AC12)</f>
        <v/>
      </c>
      <c r="AD130" s="183" t="str">
        <f>IF('8.5'!AD12="","",'8.5'!AD12)</f>
        <v/>
      </c>
      <c r="AE130" s="183" t="str">
        <f>IF('8.5'!AE12="","",'8.5'!AE12)</f>
        <v/>
      </c>
      <c r="AF130" s="183" t="str">
        <f>IF('8.5'!AF12="","",'8.5'!AF12)</f>
        <v/>
      </c>
      <c r="AG130" s="183" t="str">
        <f>IF('8.5'!AG12="","",'8.5'!AG12)</f>
        <v/>
      </c>
      <c r="AH130" s="183" t="str">
        <f>IF('8.5'!AH12="","",'8.5'!AH12)</f>
        <v/>
      </c>
      <c r="AI130" s="183" t="str">
        <f>IF('8.5'!AI12="","",'8.5'!AI12)</f>
        <v/>
      </c>
      <c r="AJ130" s="183" t="str">
        <f>IF('8.5'!AJ12="","",'8.5'!AJ12)</f>
        <v/>
      </c>
      <c r="AK130" s="183" t="str">
        <f>IF('8.5'!AK12="","",'8.5'!AK12)</f>
        <v/>
      </c>
      <c r="AL130" s="183"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183" t="str">
        <f>IF('8.5'!S19="","",'8.5'!S19)</f>
        <v/>
      </c>
      <c r="T132" s="183" t="str">
        <f>IF('8.5'!T19="","",'8.5'!T19)</f>
        <v/>
      </c>
      <c r="U132" s="183" t="str">
        <f>IF('8.5'!U19="","",'8.5'!U19)</f>
        <v/>
      </c>
      <c r="V132" s="183" t="str">
        <f>IF('8.5'!V19="","",'8.5'!V19)</f>
        <v/>
      </c>
      <c r="W132" s="183" t="str">
        <f>IF('8.5'!W19="","",'8.5'!W19)</f>
        <v/>
      </c>
      <c r="X132" s="183" t="str">
        <f>IF('8.5'!X19="","",'8.5'!X19)</f>
        <v/>
      </c>
      <c r="Y132" s="183" t="str">
        <f>IF('8.5'!Y19="","",'8.5'!Y19)</f>
        <v/>
      </c>
      <c r="Z132" s="183" t="str">
        <f>IF('8.5'!Z19="","",'8.5'!Z19)</f>
        <v/>
      </c>
      <c r="AA132" s="183" t="str">
        <f>IF('8.5'!AA19="","",'8.5'!AA19)</f>
        <v/>
      </c>
      <c r="AB132" s="183" t="str">
        <f>IF('8.5'!AB19="","",'8.5'!AB19)</f>
        <v/>
      </c>
      <c r="AC132" s="183" t="str">
        <f>IF('8.5'!AC19="","",'8.5'!AC19)</f>
        <v/>
      </c>
      <c r="AD132" s="183" t="str">
        <f>IF('8.5'!AD19="","",'8.5'!AD19)</f>
        <v/>
      </c>
      <c r="AE132" s="183" t="str">
        <f>IF('8.5'!AE19="","",'8.5'!AE19)</f>
        <v/>
      </c>
      <c r="AF132" s="183" t="str">
        <f>IF('8.5'!AF19="","",'8.5'!AF19)</f>
        <v/>
      </c>
      <c r="AG132" s="183" t="str">
        <f>IF('8.5'!AG19="","",'8.5'!AG19)</f>
        <v/>
      </c>
      <c r="AH132" s="183" t="str">
        <f>IF('8.5'!AH19="","",'8.5'!AH19)</f>
        <v/>
      </c>
      <c r="AI132" s="183" t="str">
        <f>IF('8.5'!AI19="","",'8.5'!AI19)</f>
        <v/>
      </c>
      <c r="AJ132" s="183" t="str">
        <f>IF('8.5'!AJ19="","",'8.5'!AJ19)</f>
        <v/>
      </c>
      <c r="AK132" s="183" t="str">
        <f>IF('8.5'!AK19="","",'8.5'!AK19)</f>
        <v/>
      </c>
      <c r="AL132" s="183"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183" t="str">
        <f>IF('8.5'!S26="","",'8.5'!S26)</f>
        <v/>
      </c>
      <c r="T134" s="183" t="str">
        <f>IF('8.5'!T26="","",'8.5'!T26)</f>
        <v/>
      </c>
      <c r="U134" s="183" t="str">
        <f>IF('8.5'!U26="","",'8.5'!U26)</f>
        <v/>
      </c>
      <c r="V134" s="183" t="str">
        <f>IF('8.5'!V26="","",'8.5'!V26)</f>
        <v/>
      </c>
      <c r="W134" s="183" t="str">
        <f>IF('8.5'!W26="","",'8.5'!W26)</f>
        <v/>
      </c>
      <c r="X134" s="183" t="str">
        <f>IF('8.5'!X26="","",'8.5'!X26)</f>
        <v/>
      </c>
      <c r="Y134" s="183" t="str">
        <f>IF('8.5'!Y26="","",'8.5'!Y26)</f>
        <v/>
      </c>
      <c r="Z134" s="183" t="str">
        <f>IF('8.5'!Z26="","",'8.5'!Z26)</f>
        <v/>
      </c>
      <c r="AA134" s="183" t="str">
        <f>IF('8.5'!AA26="","",'8.5'!AA26)</f>
        <v/>
      </c>
      <c r="AB134" s="183" t="str">
        <f>IF('8.5'!AB26="","",'8.5'!AB26)</f>
        <v/>
      </c>
      <c r="AC134" s="183" t="str">
        <f>IF('8.5'!AC26="","",'8.5'!AC26)</f>
        <v/>
      </c>
      <c r="AD134" s="183" t="str">
        <f>IF('8.5'!AD26="","",'8.5'!AD26)</f>
        <v/>
      </c>
      <c r="AE134" s="183" t="str">
        <f>IF('8.5'!AE26="","",'8.5'!AE26)</f>
        <v/>
      </c>
      <c r="AF134" s="183" t="str">
        <f>IF('8.5'!AF26="","",'8.5'!AF26)</f>
        <v/>
      </c>
      <c r="AG134" s="183" t="str">
        <f>IF('8.5'!AG26="","",'8.5'!AG26)</f>
        <v/>
      </c>
      <c r="AH134" s="183" t="str">
        <f>IF('8.5'!AH26="","",'8.5'!AH26)</f>
        <v/>
      </c>
      <c r="AI134" s="183" t="str">
        <f>IF('8.5'!AI26="","",'8.5'!AI26)</f>
        <v/>
      </c>
      <c r="AJ134" s="183" t="str">
        <f>IF('8.5'!AJ26="","",'8.5'!AJ26)</f>
        <v/>
      </c>
      <c r="AK134" s="183" t="str">
        <f>IF('8.5'!AK26="","",'8.5'!AK26)</f>
        <v/>
      </c>
      <c r="AL134" s="183"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183" t="str">
        <f>IF('8.5'!S31="","",'8.5'!S31)</f>
        <v/>
      </c>
      <c r="T136" s="183" t="str">
        <f>IF('8.5'!T31="","",'8.5'!T31)</f>
        <v/>
      </c>
      <c r="U136" s="183" t="str">
        <f>IF('8.5'!U31="","",'8.5'!U31)</f>
        <v/>
      </c>
      <c r="V136" s="183" t="str">
        <f>IF('8.5'!V31="","",'8.5'!V31)</f>
        <v/>
      </c>
      <c r="W136" s="183" t="str">
        <f>IF('8.5'!W31="","",'8.5'!W31)</f>
        <v/>
      </c>
      <c r="X136" s="183" t="str">
        <f>IF('8.5'!X31="","",'8.5'!X31)</f>
        <v/>
      </c>
      <c r="Y136" s="183" t="str">
        <f>IF('8.5'!Y31="","",'8.5'!Y31)</f>
        <v/>
      </c>
      <c r="Z136" s="183" t="str">
        <f>IF('8.5'!Z31="","",'8.5'!Z31)</f>
        <v/>
      </c>
      <c r="AA136" s="183" t="str">
        <f>IF('8.5'!AA31="","",'8.5'!AA31)</f>
        <v/>
      </c>
      <c r="AB136" s="183" t="str">
        <f>IF('8.5'!AB31="","",'8.5'!AB31)</f>
        <v/>
      </c>
      <c r="AC136" s="183" t="str">
        <f>IF('8.5'!AC31="","",'8.5'!AC31)</f>
        <v/>
      </c>
      <c r="AD136" s="183" t="str">
        <f>IF('8.5'!AD31="","",'8.5'!AD31)</f>
        <v/>
      </c>
      <c r="AE136" s="183" t="str">
        <f>IF('8.5'!AE31="","",'8.5'!AE31)</f>
        <v/>
      </c>
      <c r="AF136" s="183" t="str">
        <f>IF('8.5'!AF31="","",'8.5'!AF31)</f>
        <v/>
      </c>
      <c r="AG136" s="183" t="str">
        <f>IF('8.5'!AG31="","",'8.5'!AG31)</f>
        <v/>
      </c>
      <c r="AH136" s="183" t="str">
        <f>IF('8.5'!AH31="","",'8.5'!AH31)</f>
        <v/>
      </c>
      <c r="AI136" s="183" t="str">
        <f>IF('8.5'!AI31="","",'8.5'!AI31)</f>
        <v/>
      </c>
      <c r="AJ136" s="183" t="str">
        <f>IF('8.5'!AJ31="","",'8.5'!AJ31)</f>
        <v/>
      </c>
      <c r="AK136" s="183" t="str">
        <f>IF('8.5'!AK31="","",'8.5'!AK31)</f>
        <v/>
      </c>
      <c r="AL136" s="183"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60" x14ac:dyDescent="0.25">
      <c r="B140" s="15"/>
      <c r="C140" s="18"/>
      <c r="D140" s="234" t="s">
        <v>357</v>
      </c>
      <c r="E140" s="233" t="s">
        <v>453</v>
      </c>
      <c r="F140" s="231"/>
      <c r="G140" s="228" t="s">
        <v>612</v>
      </c>
      <c r="H140" s="231"/>
      <c r="I140" s="231"/>
      <c r="J140" s="231"/>
      <c r="K140" s="231"/>
      <c r="L140" s="231"/>
      <c r="M140" s="231"/>
      <c r="N140" s="231"/>
      <c r="O140" s="231"/>
      <c r="P140" s="231"/>
      <c r="Q140" s="232"/>
      <c r="R140" s="232"/>
      <c r="S140" s="235" t="str">
        <f>IF('9'!S8="","",'9'!S8)</f>
        <v/>
      </c>
      <c r="T140" s="235" t="str">
        <f>IF('9'!T8="","",'9'!T8)</f>
        <v/>
      </c>
      <c r="U140" s="235" t="str">
        <f>IF('9'!U8="","",'9'!U8)</f>
        <v/>
      </c>
      <c r="V140" s="235" t="str">
        <f>IF('9'!V8="","",'9'!V8)</f>
        <v/>
      </c>
      <c r="W140" s="235" t="str">
        <f>IF('9'!W8="","",'9'!W8)</f>
        <v/>
      </c>
      <c r="X140" s="235" t="str">
        <f>IF('9'!X8="","",'9'!X8)</f>
        <v/>
      </c>
      <c r="Y140" s="235" t="str">
        <f>IF('9'!Y8="","",'9'!Y8)</f>
        <v/>
      </c>
      <c r="Z140" s="235" t="str">
        <f>IF('9'!Z8="","",'9'!Z8)</f>
        <v/>
      </c>
      <c r="AA140" s="235" t="str">
        <f>IF('9'!AA8="","",'9'!AA8)</f>
        <v/>
      </c>
      <c r="AB140" s="235" t="str">
        <f>IF('9'!AB8="","",'9'!AB8)</f>
        <v/>
      </c>
      <c r="AC140" s="235" t="str">
        <f>IF('9'!AC8="","",'9'!AC8)</f>
        <v/>
      </c>
      <c r="AD140" s="235" t="str">
        <f>IF('9'!AD8="","",'9'!AD8)</f>
        <v/>
      </c>
      <c r="AE140" s="235" t="str">
        <f>IF('9'!AE8="","",'9'!AE8)</f>
        <v/>
      </c>
      <c r="AF140" s="235" t="str">
        <f>IF('9'!AF8="","",'9'!AF8)</f>
        <v/>
      </c>
      <c r="AG140" s="235" t="str">
        <f>IF('9'!AG8="","",'9'!AG8)</f>
        <v/>
      </c>
      <c r="AH140" s="235" t="str">
        <f>IF('9'!AH8="","",'9'!AH8)</f>
        <v/>
      </c>
      <c r="AI140" s="235" t="str">
        <f>IF('9'!AI8="","",'9'!AI8)</f>
        <v/>
      </c>
      <c r="AJ140" s="235" t="str">
        <f>IF('9'!AJ8="","",'9'!AJ8)</f>
        <v/>
      </c>
      <c r="AK140" s="235" t="str">
        <f>IF('9'!AK8="","",'9'!AK8)</f>
        <v/>
      </c>
      <c r="AL140" s="235" t="str">
        <f>IF('9'!AL8="","",'9'!AL8)</f>
        <v/>
      </c>
      <c r="AM140" s="236"/>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72" x14ac:dyDescent="0.25">
      <c r="B142" s="15"/>
      <c r="C142" s="18"/>
      <c r="D142" s="234" t="s">
        <v>359</v>
      </c>
      <c r="E142" s="233" t="s">
        <v>454</v>
      </c>
      <c r="F142" s="231"/>
      <c r="G142" s="228" t="s">
        <v>613</v>
      </c>
      <c r="H142" s="231"/>
      <c r="I142" s="231"/>
      <c r="J142" s="231"/>
      <c r="K142" s="231"/>
      <c r="L142" s="231"/>
      <c r="M142" s="231"/>
      <c r="N142" s="231"/>
      <c r="O142" s="231"/>
      <c r="P142" s="231"/>
      <c r="Q142" s="232"/>
      <c r="R142" s="232"/>
      <c r="S142" s="235" t="str">
        <f>IF('9'!S11="","",'9'!S11)</f>
        <v/>
      </c>
      <c r="T142" s="235" t="str">
        <f>IF('9'!T11="","",'9'!T11)</f>
        <v/>
      </c>
      <c r="U142" s="235" t="str">
        <f>IF('9'!U11="","",'9'!U11)</f>
        <v/>
      </c>
      <c r="V142" s="235" t="str">
        <f>IF('9'!V11="","",'9'!V11)</f>
        <v/>
      </c>
      <c r="W142" s="235" t="str">
        <f>IF('9'!W11="","",'9'!W11)</f>
        <v/>
      </c>
      <c r="X142" s="235" t="str">
        <f>IF('9'!X11="","",'9'!X11)</f>
        <v/>
      </c>
      <c r="Y142" s="235" t="str">
        <f>IF('9'!Y11="","",'9'!Y11)</f>
        <v/>
      </c>
      <c r="Z142" s="235" t="str">
        <f>IF('9'!Z11="","",'9'!Z11)</f>
        <v/>
      </c>
      <c r="AA142" s="235" t="str">
        <f>IF('9'!AA11="","",'9'!AA11)</f>
        <v/>
      </c>
      <c r="AB142" s="235" t="str">
        <f>IF('9'!AB11="","",'9'!AB11)</f>
        <v/>
      </c>
      <c r="AC142" s="235" t="str">
        <f>IF('9'!AC11="","",'9'!AC11)</f>
        <v/>
      </c>
      <c r="AD142" s="235" t="str">
        <f>IF('9'!AD11="","",'9'!AD11)</f>
        <v/>
      </c>
      <c r="AE142" s="235" t="str">
        <f>IF('9'!AE11="","",'9'!AE11)</f>
        <v/>
      </c>
      <c r="AF142" s="235" t="str">
        <f>IF('9'!AF11="","",'9'!AF11)</f>
        <v/>
      </c>
      <c r="AG142" s="235" t="str">
        <f>IF('9'!AG11="","",'9'!AG11)</f>
        <v/>
      </c>
      <c r="AH142" s="235" t="str">
        <f>IF('9'!AH11="","",'9'!AH11)</f>
        <v/>
      </c>
      <c r="AI142" s="235" t="str">
        <f>IF('9'!AI11="","",'9'!AI11)</f>
        <v/>
      </c>
      <c r="AJ142" s="235" t="str">
        <f>IF('9'!AJ11="","",'9'!AJ11)</f>
        <v/>
      </c>
      <c r="AK142" s="235" t="str">
        <f>IF('9'!AK11="","",'9'!AK11)</f>
        <v/>
      </c>
      <c r="AL142" s="235" t="str">
        <f>IF('9'!AL11="","",'9'!AL11)</f>
        <v/>
      </c>
      <c r="AM142" s="236"/>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48" x14ac:dyDescent="0.25">
      <c r="B144" s="15"/>
      <c r="C144" s="18"/>
      <c r="D144" s="234" t="s">
        <v>361</v>
      </c>
      <c r="E144" s="233" t="s">
        <v>455</v>
      </c>
      <c r="F144" s="231"/>
      <c r="G144" s="228" t="s">
        <v>614</v>
      </c>
      <c r="H144" s="231"/>
      <c r="I144" s="231"/>
      <c r="J144" s="231"/>
      <c r="K144" s="231"/>
      <c r="L144" s="231"/>
      <c r="M144" s="231"/>
      <c r="N144" s="231"/>
      <c r="O144" s="231"/>
      <c r="P144" s="231"/>
      <c r="Q144" s="232"/>
      <c r="R144" s="232"/>
      <c r="S144" s="235" t="str">
        <f>IF('9'!S14="","",'9'!S14)</f>
        <v/>
      </c>
      <c r="T144" s="235" t="str">
        <f>IF('9'!T14="","",'9'!T14)</f>
        <v/>
      </c>
      <c r="U144" s="235" t="str">
        <f>IF('9'!U14="","",'9'!U14)</f>
        <v/>
      </c>
      <c r="V144" s="235" t="str">
        <f>IF('9'!V14="","",'9'!V14)</f>
        <v/>
      </c>
      <c r="W144" s="235" t="str">
        <f>IF('9'!W14="","",'9'!W14)</f>
        <v/>
      </c>
      <c r="X144" s="235" t="str">
        <f>IF('9'!X14="","",'9'!X14)</f>
        <v/>
      </c>
      <c r="Y144" s="235" t="str">
        <f>IF('9'!Y14="","",'9'!Y14)</f>
        <v/>
      </c>
      <c r="Z144" s="235" t="str">
        <f>IF('9'!Z14="","",'9'!Z14)</f>
        <v/>
      </c>
      <c r="AA144" s="235" t="str">
        <f>IF('9'!AA14="","",'9'!AA14)</f>
        <v/>
      </c>
      <c r="AB144" s="235" t="str">
        <f>IF('9'!AB14="","",'9'!AB14)</f>
        <v/>
      </c>
      <c r="AC144" s="235" t="str">
        <f>IF('9'!AC14="","",'9'!AC14)</f>
        <v/>
      </c>
      <c r="AD144" s="235" t="str">
        <f>IF('9'!AD14="","",'9'!AD14)</f>
        <v/>
      </c>
      <c r="AE144" s="235" t="str">
        <f>IF('9'!AE14="","",'9'!AE14)</f>
        <v/>
      </c>
      <c r="AF144" s="235" t="str">
        <f>IF('9'!AF14="","",'9'!AF14)</f>
        <v/>
      </c>
      <c r="AG144" s="235" t="str">
        <f>IF('9'!AG14="","",'9'!AG14)</f>
        <v/>
      </c>
      <c r="AH144" s="235" t="str">
        <f>IF('9'!AH14="","",'9'!AH14)</f>
        <v/>
      </c>
      <c r="AI144" s="235" t="str">
        <f>IF('9'!AI14="","",'9'!AI14)</f>
        <v/>
      </c>
      <c r="AJ144" s="235" t="str">
        <f>IF('9'!AJ14="","",'9'!AJ14)</f>
        <v/>
      </c>
      <c r="AK144" s="235" t="str">
        <f>IF('9'!AK14="","",'9'!AK14)</f>
        <v/>
      </c>
      <c r="AL144" s="235" t="str">
        <f>IF('9'!AL14="","",'9'!AL14)</f>
        <v/>
      </c>
      <c r="AM144" s="236"/>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84" x14ac:dyDescent="0.25">
      <c r="B146" s="15"/>
      <c r="C146" s="18"/>
      <c r="D146" s="234" t="s">
        <v>363</v>
      </c>
      <c r="E146" s="233" t="s">
        <v>364</v>
      </c>
      <c r="F146" s="231"/>
      <c r="G146" s="254" t="s">
        <v>615</v>
      </c>
      <c r="H146" s="231"/>
      <c r="I146" s="231"/>
      <c r="J146" s="231"/>
      <c r="K146" s="231"/>
      <c r="L146" s="231"/>
      <c r="M146" s="231"/>
      <c r="N146" s="231"/>
      <c r="O146" s="231"/>
      <c r="P146" s="231"/>
      <c r="Q146" s="232"/>
      <c r="R146" s="232"/>
      <c r="S146" s="235" t="str">
        <f>IF('9'!S17="","",'9'!S17)</f>
        <v/>
      </c>
      <c r="T146" s="235" t="str">
        <f>IF('9'!T17="","",'9'!T17)</f>
        <v/>
      </c>
      <c r="U146" s="235" t="str">
        <f>IF('9'!U17="","",'9'!U17)</f>
        <v/>
      </c>
      <c r="V146" s="235" t="str">
        <f>IF('9'!V17="","",'9'!V17)</f>
        <v/>
      </c>
      <c r="W146" s="235" t="str">
        <f>IF('9'!W17="","",'9'!W17)</f>
        <v/>
      </c>
      <c r="X146" s="235" t="str">
        <f>IF('9'!X17="","",'9'!X17)</f>
        <v/>
      </c>
      <c r="Y146" s="235" t="str">
        <f>IF('9'!Y17="","",'9'!Y17)</f>
        <v/>
      </c>
      <c r="Z146" s="235" t="str">
        <f>IF('9'!Z17="","",'9'!Z17)</f>
        <v/>
      </c>
      <c r="AA146" s="235" t="str">
        <f>IF('9'!AA17="","",'9'!AA17)</f>
        <v/>
      </c>
      <c r="AB146" s="235" t="str">
        <f>IF('9'!AB17="","",'9'!AB17)</f>
        <v/>
      </c>
      <c r="AC146" s="235" t="str">
        <f>IF('9'!AC17="","",'9'!AC17)</f>
        <v/>
      </c>
      <c r="AD146" s="235" t="str">
        <f>IF('9'!AD17="","",'9'!AD17)</f>
        <v/>
      </c>
      <c r="AE146" s="235" t="str">
        <f>IF('9'!AE17="","",'9'!AE17)</f>
        <v/>
      </c>
      <c r="AF146" s="235" t="str">
        <f>IF('9'!AF17="","",'9'!AF17)</f>
        <v/>
      </c>
      <c r="AG146" s="235" t="str">
        <f>IF('9'!AG17="","",'9'!AG17)</f>
        <v/>
      </c>
      <c r="AH146" s="235" t="str">
        <f>IF('9'!AH17="","",'9'!AH17)</f>
        <v/>
      </c>
      <c r="AI146" s="235" t="str">
        <f>IF('9'!AI17="","",'9'!AI17)</f>
        <v/>
      </c>
      <c r="AJ146" s="235" t="str">
        <f>IF('9'!AJ17="","",'9'!AJ17)</f>
        <v/>
      </c>
      <c r="AK146" s="235" t="str">
        <f>IF('9'!AK17="","",'9'!AK17)</f>
        <v/>
      </c>
      <c r="AL146" s="235" t="str">
        <f>IF('9'!AL17="","",'9'!AL17)</f>
        <v/>
      </c>
      <c r="AM146" s="236"/>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36" x14ac:dyDescent="0.25">
      <c r="B148" s="15"/>
      <c r="C148" s="18"/>
      <c r="D148" s="234" t="s">
        <v>365</v>
      </c>
      <c r="E148" s="233" t="s">
        <v>366</v>
      </c>
      <c r="F148" s="231"/>
      <c r="G148" s="254" t="s">
        <v>616</v>
      </c>
      <c r="H148" s="231"/>
      <c r="I148" s="231"/>
      <c r="J148" s="231"/>
      <c r="K148" s="231"/>
      <c r="L148" s="231"/>
      <c r="M148" s="231"/>
      <c r="N148" s="231"/>
      <c r="O148" s="231"/>
      <c r="P148" s="231"/>
      <c r="Q148" s="232"/>
      <c r="R148" s="232"/>
      <c r="S148" s="235" t="str">
        <f>IF('9'!S20="","",'9'!S20)</f>
        <v/>
      </c>
      <c r="T148" s="235" t="str">
        <f>IF('9'!T20="","",'9'!T20)</f>
        <v/>
      </c>
      <c r="U148" s="235" t="str">
        <f>IF('9'!U20="","",'9'!U20)</f>
        <v/>
      </c>
      <c r="V148" s="235" t="str">
        <f>IF('9'!V20="","",'9'!V20)</f>
        <v/>
      </c>
      <c r="W148" s="235" t="str">
        <f>IF('9'!W20="","",'9'!W20)</f>
        <v/>
      </c>
      <c r="X148" s="235" t="str">
        <f>IF('9'!X20="","",'9'!X20)</f>
        <v/>
      </c>
      <c r="Y148" s="235" t="str">
        <f>IF('9'!Y20="","",'9'!Y20)</f>
        <v/>
      </c>
      <c r="Z148" s="235" t="str">
        <f>IF('9'!Z20="","",'9'!Z20)</f>
        <v/>
      </c>
      <c r="AA148" s="235" t="str">
        <f>IF('9'!AA20="","",'9'!AA20)</f>
        <v/>
      </c>
      <c r="AB148" s="235" t="str">
        <f>IF('9'!AB20="","",'9'!AB20)</f>
        <v/>
      </c>
      <c r="AC148" s="235" t="str">
        <f>IF('9'!AC20="","",'9'!AC20)</f>
        <v/>
      </c>
      <c r="AD148" s="235" t="str">
        <f>IF('9'!AD20="","",'9'!AD20)</f>
        <v/>
      </c>
      <c r="AE148" s="235" t="str">
        <f>IF('9'!AE20="","",'9'!AE20)</f>
        <v/>
      </c>
      <c r="AF148" s="235" t="str">
        <f>IF('9'!AF20="","",'9'!AF20)</f>
        <v/>
      </c>
      <c r="AG148" s="235" t="str">
        <f>IF('9'!AG20="","",'9'!AG20)</f>
        <v/>
      </c>
      <c r="AH148" s="235" t="str">
        <f>IF('9'!AH20="","",'9'!AH20)</f>
        <v/>
      </c>
      <c r="AI148" s="235" t="str">
        <f>IF('9'!AI20="","",'9'!AI20)</f>
        <v/>
      </c>
      <c r="AJ148" s="235" t="str">
        <f>IF('9'!AJ20="","",'9'!AJ20)</f>
        <v/>
      </c>
      <c r="AK148" s="235" t="str">
        <f>IF('9'!AK20="","",'9'!AK20)</f>
        <v/>
      </c>
      <c r="AL148" s="235" t="str">
        <f>IF('9'!AL20="","",'9'!AL20)</f>
        <v/>
      </c>
      <c r="AM148" s="236"/>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183" t="str">
        <f>IF('10'!S8="","",'10'!S8)</f>
        <v/>
      </c>
      <c r="T152" s="183" t="str">
        <f>IF('10'!T8="","",'10'!T8)</f>
        <v/>
      </c>
      <c r="U152" s="183" t="str">
        <f>IF('10'!U8="","",'10'!U8)</f>
        <v/>
      </c>
      <c r="V152" s="183" t="str">
        <f>IF('10'!V8="","",'10'!V8)</f>
        <v/>
      </c>
      <c r="W152" s="183" t="str">
        <f>IF('10'!W8="","",'10'!W8)</f>
        <v/>
      </c>
      <c r="X152" s="183" t="str">
        <f>IF('10'!X8="","",'10'!X8)</f>
        <v/>
      </c>
      <c r="Y152" s="183" t="str">
        <f>IF('10'!Y8="","",'10'!Y8)</f>
        <v/>
      </c>
      <c r="Z152" s="183" t="str">
        <f>IF('10'!Z8="","",'10'!Z8)</f>
        <v/>
      </c>
      <c r="AA152" s="183" t="str">
        <f>IF('10'!AA8="","",'10'!AA8)</f>
        <v/>
      </c>
      <c r="AB152" s="183" t="str">
        <f>IF('10'!AB8="","",'10'!AB8)</f>
        <v/>
      </c>
      <c r="AC152" s="183" t="str">
        <f>IF('10'!AC8="","",'10'!AC8)</f>
        <v/>
      </c>
      <c r="AD152" s="183" t="str">
        <f>IF('10'!AD8="","",'10'!AD8)</f>
        <v/>
      </c>
      <c r="AE152" s="183" t="str">
        <f>IF('10'!AE8="","",'10'!AE8)</f>
        <v/>
      </c>
      <c r="AF152" s="183" t="str">
        <f>IF('10'!AF8="","",'10'!AF8)</f>
        <v/>
      </c>
      <c r="AG152" s="183" t="str">
        <f>IF('10'!AG8="","",'10'!AG8)</f>
        <v/>
      </c>
      <c r="AH152" s="183" t="str">
        <f>IF('10'!AH8="","",'10'!AH8)</f>
        <v/>
      </c>
      <c r="AI152" s="183" t="str">
        <f>IF('10'!AI8="","",'10'!AI8)</f>
        <v/>
      </c>
      <c r="AJ152" s="183" t="str">
        <f>IF('10'!AJ8="","",'10'!AJ8)</f>
        <v/>
      </c>
      <c r="AK152" s="183" t="str">
        <f>IF('10'!AK8="","",'10'!AK8)</f>
        <v/>
      </c>
      <c r="AL152" s="183"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183" t="str">
        <f>IF('10'!S11="","",'10'!S11)</f>
        <v/>
      </c>
      <c r="T154" s="183" t="str">
        <f>IF('10'!T11="","",'10'!T11)</f>
        <v/>
      </c>
      <c r="U154" s="183" t="str">
        <f>IF('10'!U11="","",'10'!U11)</f>
        <v/>
      </c>
      <c r="V154" s="183" t="str">
        <f>IF('10'!V11="","",'10'!V11)</f>
        <v/>
      </c>
      <c r="W154" s="183" t="str">
        <f>IF('10'!W11="","",'10'!W11)</f>
        <v/>
      </c>
      <c r="X154" s="183" t="str">
        <f>IF('10'!X11="","",'10'!X11)</f>
        <v/>
      </c>
      <c r="Y154" s="183" t="str">
        <f>IF('10'!Y11="","",'10'!Y11)</f>
        <v/>
      </c>
      <c r="Z154" s="183" t="str">
        <f>IF('10'!Z11="","",'10'!Z11)</f>
        <v/>
      </c>
      <c r="AA154" s="183" t="str">
        <f>IF('10'!AA11="","",'10'!AA11)</f>
        <v/>
      </c>
      <c r="AB154" s="183" t="str">
        <f>IF('10'!AB11="","",'10'!AB11)</f>
        <v/>
      </c>
      <c r="AC154" s="183" t="str">
        <f>IF('10'!AC11="","",'10'!AC11)</f>
        <v/>
      </c>
      <c r="AD154" s="183" t="str">
        <f>IF('10'!AD11="","",'10'!AD11)</f>
        <v/>
      </c>
      <c r="AE154" s="183" t="str">
        <f>IF('10'!AE11="","",'10'!AE11)</f>
        <v/>
      </c>
      <c r="AF154" s="183" t="str">
        <f>IF('10'!AF11="","",'10'!AF11)</f>
        <v/>
      </c>
      <c r="AG154" s="183" t="str">
        <f>IF('10'!AG11="","",'10'!AG11)</f>
        <v/>
      </c>
      <c r="AH154" s="183" t="str">
        <f>IF('10'!AH11="","",'10'!AH11)</f>
        <v/>
      </c>
      <c r="AI154" s="183" t="str">
        <f>IF('10'!AI11="","",'10'!AI11)</f>
        <v/>
      </c>
      <c r="AJ154" s="183" t="str">
        <f>IF('10'!AJ11="","",'10'!AJ11)</f>
        <v/>
      </c>
      <c r="AK154" s="183" t="str">
        <f>IF('10'!AK11="","",'10'!AK11)</f>
        <v/>
      </c>
      <c r="AL154" s="183"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183" t="str">
        <f>IF('10'!S14="","",'10'!S14)</f>
        <v/>
      </c>
      <c r="T156" s="183" t="str">
        <f>IF('10'!T14="","",'10'!T14)</f>
        <v/>
      </c>
      <c r="U156" s="183" t="str">
        <f>IF('10'!U14="","",'10'!U14)</f>
        <v/>
      </c>
      <c r="V156" s="183" t="str">
        <f>IF('10'!V14="","",'10'!V14)</f>
        <v/>
      </c>
      <c r="W156" s="183" t="str">
        <f>IF('10'!W14="","",'10'!W14)</f>
        <v/>
      </c>
      <c r="X156" s="183" t="str">
        <f>IF('10'!X14="","",'10'!X14)</f>
        <v/>
      </c>
      <c r="Y156" s="183" t="str">
        <f>IF('10'!Y14="","",'10'!Y14)</f>
        <v/>
      </c>
      <c r="Z156" s="183" t="str">
        <f>IF('10'!Z14="","",'10'!Z14)</f>
        <v/>
      </c>
      <c r="AA156" s="183" t="str">
        <f>IF('10'!AA14="","",'10'!AA14)</f>
        <v/>
      </c>
      <c r="AB156" s="183" t="str">
        <f>IF('10'!AB14="","",'10'!AB14)</f>
        <v/>
      </c>
      <c r="AC156" s="183" t="str">
        <f>IF('10'!AC14="","",'10'!AC14)</f>
        <v/>
      </c>
      <c r="AD156" s="183" t="str">
        <f>IF('10'!AD14="","",'10'!AD14)</f>
        <v/>
      </c>
      <c r="AE156" s="183" t="str">
        <f>IF('10'!AE14="","",'10'!AE14)</f>
        <v/>
      </c>
      <c r="AF156" s="183" t="str">
        <f>IF('10'!AF14="","",'10'!AF14)</f>
        <v/>
      </c>
      <c r="AG156" s="183" t="str">
        <f>IF('10'!AG14="","",'10'!AG14)</f>
        <v/>
      </c>
      <c r="AH156" s="183" t="str">
        <f>IF('10'!AH14="","",'10'!AH14)</f>
        <v/>
      </c>
      <c r="AI156" s="183" t="str">
        <f>IF('10'!AI14="","",'10'!AI14)</f>
        <v/>
      </c>
      <c r="AJ156" s="183" t="str">
        <f>IF('10'!AJ14="","",'10'!AJ14)</f>
        <v/>
      </c>
      <c r="AK156" s="183" t="str">
        <f>IF('10'!AK14="","",'10'!AK14)</f>
        <v/>
      </c>
      <c r="AL156" s="183"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183" t="str">
        <f>IF('11'!S8="","",'11'!S8)</f>
        <v/>
      </c>
      <c r="T160" s="183" t="str">
        <f>IF('11'!T8="","",'11'!T8)</f>
        <v/>
      </c>
      <c r="U160" s="183" t="str">
        <f>IF('11'!U8="","",'11'!U8)</f>
        <v/>
      </c>
      <c r="V160" s="183" t="str">
        <f>IF('11'!V8="","",'11'!V8)</f>
        <v/>
      </c>
      <c r="W160" s="183" t="str">
        <f>IF('11'!W8="","",'11'!W8)</f>
        <v/>
      </c>
      <c r="X160" s="183" t="str">
        <f>IF('11'!X8="","",'11'!X8)</f>
        <v/>
      </c>
      <c r="Y160" s="183" t="str">
        <f>IF('11'!Y8="","",'11'!Y8)</f>
        <v/>
      </c>
      <c r="Z160" s="183" t="str">
        <f>IF('11'!Z8="","",'11'!Z8)</f>
        <v/>
      </c>
      <c r="AA160" s="183" t="str">
        <f>IF('11'!AA8="","",'11'!AA8)</f>
        <v/>
      </c>
      <c r="AB160" s="183" t="str">
        <f>IF('11'!AB8="","",'11'!AB8)</f>
        <v/>
      </c>
      <c r="AC160" s="183" t="str">
        <f>IF('11'!AC8="","",'11'!AC8)</f>
        <v/>
      </c>
      <c r="AD160" s="183" t="str">
        <f>IF('11'!AD8="","",'11'!AD8)</f>
        <v/>
      </c>
      <c r="AE160" s="183" t="str">
        <f>IF('11'!AE8="","",'11'!AE8)</f>
        <v/>
      </c>
      <c r="AF160" s="183" t="str">
        <f>IF('11'!AF8="","",'11'!AF8)</f>
        <v/>
      </c>
      <c r="AG160" s="183" t="str">
        <f>IF('11'!AG8="","",'11'!AG8)</f>
        <v/>
      </c>
      <c r="AH160" s="183" t="str">
        <f>IF('11'!AH8="","",'11'!AH8)</f>
        <v/>
      </c>
      <c r="AI160" s="183" t="str">
        <f>IF('11'!AI8="","",'11'!AI8)</f>
        <v/>
      </c>
      <c r="AJ160" s="183" t="str">
        <f>IF('11'!AJ8="","",'11'!AJ8)</f>
        <v/>
      </c>
      <c r="AK160" s="183" t="str">
        <f>IF('11'!AK8="","",'11'!AK8)</f>
        <v/>
      </c>
      <c r="AL160" s="183"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183" t="str">
        <f>IF('11'!S14="","",'11'!S14)</f>
        <v/>
      </c>
      <c r="T164" s="183" t="str">
        <f>IF('11'!T14="","",'11'!T14)</f>
        <v/>
      </c>
      <c r="U164" s="183" t="str">
        <f>IF('11'!U14="","",'11'!U14)</f>
        <v/>
      </c>
      <c r="V164" s="183" t="str">
        <f>IF('11'!V14="","",'11'!V14)</f>
        <v/>
      </c>
      <c r="W164" s="183" t="str">
        <f>IF('11'!W14="","",'11'!W14)</f>
        <v/>
      </c>
      <c r="X164" s="183" t="str">
        <f>IF('11'!X14="","",'11'!X14)</f>
        <v/>
      </c>
      <c r="Y164" s="183" t="str">
        <f>IF('11'!Y14="","",'11'!Y14)</f>
        <v/>
      </c>
      <c r="Z164" s="183" t="str">
        <f>IF('11'!Z14="","",'11'!Z14)</f>
        <v/>
      </c>
      <c r="AA164" s="183" t="str">
        <f>IF('11'!AA14="","",'11'!AA14)</f>
        <v/>
      </c>
      <c r="AB164" s="183" t="str">
        <f>IF('11'!AB14="","",'11'!AB14)</f>
        <v/>
      </c>
      <c r="AC164" s="183" t="str">
        <f>IF('11'!AC14="","",'11'!AC14)</f>
        <v/>
      </c>
      <c r="AD164" s="183" t="str">
        <f>IF('11'!AD14="","",'11'!AD14)</f>
        <v/>
      </c>
      <c r="AE164" s="183" t="str">
        <f>IF('11'!AE14="","",'11'!AE14)</f>
        <v/>
      </c>
      <c r="AF164" s="183" t="str">
        <f>IF('11'!AF14="","",'11'!AF14)</f>
        <v/>
      </c>
      <c r="AG164" s="183" t="str">
        <f>IF('11'!AG14="","",'11'!AG14)</f>
        <v/>
      </c>
      <c r="AH164" s="183" t="str">
        <f>IF('11'!AH14="","",'11'!AH14)</f>
        <v/>
      </c>
      <c r="AI164" s="183" t="str">
        <f>IF('11'!AI14="","",'11'!AI14)</f>
        <v/>
      </c>
      <c r="AJ164" s="183" t="str">
        <f>IF('11'!AJ14="","",'11'!AJ14)</f>
        <v/>
      </c>
      <c r="AK164" s="183" t="str">
        <f>IF('11'!AK14="","",'11'!AK14)</f>
        <v/>
      </c>
      <c r="AL164" s="183"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183" t="str">
        <f>IF('11'!S17="","",'11'!S17)</f>
        <v/>
      </c>
      <c r="T166" s="183" t="str">
        <f>IF('11'!T17="","",'11'!T17)</f>
        <v/>
      </c>
      <c r="U166" s="183" t="str">
        <f>IF('11'!U17="","",'11'!U17)</f>
        <v/>
      </c>
      <c r="V166" s="183" t="str">
        <f>IF('11'!V17="","",'11'!V17)</f>
        <v/>
      </c>
      <c r="W166" s="183" t="str">
        <f>IF('11'!W17="","",'11'!W17)</f>
        <v/>
      </c>
      <c r="X166" s="183" t="str">
        <f>IF('11'!X17="","",'11'!X17)</f>
        <v/>
      </c>
      <c r="Y166" s="183" t="str">
        <f>IF('11'!Y17="","",'11'!Y17)</f>
        <v/>
      </c>
      <c r="Z166" s="183" t="str">
        <f>IF('11'!Z17="","",'11'!Z17)</f>
        <v/>
      </c>
      <c r="AA166" s="183" t="str">
        <f>IF('11'!AA17="","",'11'!AA17)</f>
        <v/>
      </c>
      <c r="AB166" s="183" t="str">
        <f>IF('11'!AB17="","",'11'!AB17)</f>
        <v/>
      </c>
      <c r="AC166" s="183" t="str">
        <f>IF('11'!AC17="","",'11'!AC17)</f>
        <v/>
      </c>
      <c r="AD166" s="183" t="str">
        <f>IF('11'!AD17="","",'11'!AD17)</f>
        <v/>
      </c>
      <c r="AE166" s="183" t="str">
        <f>IF('11'!AE17="","",'11'!AE17)</f>
        <v/>
      </c>
      <c r="AF166" s="183" t="str">
        <f>IF('11'!AF17="","",'11'!AF17)</f>
        <v/>
      </c>
      <c r="AG166" s="183" t="str">
        <f>IF('11'!AG17="","",'11'!AG17)</f>
        <v/>
      </c>
      <c r="AH166" s="183" t="str">
        <f>IF('11'!AH17="","",'11'!AH17)</f>
        <v/>
      </c>
      <c r="AI166" s="183" t="str">
        <f>IF('11'!AI17="","",'11'!AI17)</f>
        <v/>
      </c>
      <c r="AJ166" s="183" t="str">
        <f>IF('11'!AJ17="","",'11'!AJ17)</f>
        <v/>
      </c>
      <c r="AK166" s="183" t="str">
        <f>IF('11'!AK17="","",'11'!AK17)</f>
        <v/>
      </c>
      <c r="AL166" s="183"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14.1" customHeight="1" x14ac:dyDescent="0.25">
      <c r="B168" s="15"/>
      <c r="C168" s="18"/>
      <c r="D168" s="123" t="s">
        <v>381</v>
      </c>
      <c r="E168" s="132" t="s">
        <v>364</v>
      </c>
      <c r="F168" s="133"/>
      <c r="G168" s="133"/>
      <c r="H168" s="133"/>
      <c r="I168" s="133"/>
      <c r="J168" s="133"/>
      <c r="K168" s="133"/>
      <c r="L168" s="133"/>
      <c r="M168" s="133"/>
      <c r="N168" s="133"/>
      <c r="O168" s="133"/>
      <c r="P168" s="133"/>
      <c r="Q168" s="134"/>
      <c r="R168" s="134"/>
      <c r="S168" s="183" t="str">
        <f>IF('11'!S20="","",'11'!S20)</f>
        <v/>
      </c>
      <c r="T168" s="183" t="str">
        <f>IF('9'!T20="","",'9'!T20)</f>
        <v/>
      </c>
      <c r="U168" s="183" t="str">
        <f>IF('9'!U20="","",'9'!U20)</f>
        <v/>
      </c>
      <c r="V168" s="183" t="str">
        <f>IF('9'!V20="","",'9'!V20)</f>
        <v/>
      </c>
      <c r="W168" s="183" t="str">
        <f>IF('9'!W20="","",'9'!W20)</f>
        <v/>
      </c>
      <c r="X168" s="183" t="str">
        <f>IF('9'!X20="","",'9'!X20)</f>
        <v/>
      </c>
      <c r="Y168" s="183" t="str">
        <f>IF('9'!Y20="","",'9'!Y20)</f>
        <v/>
      </c>
      <c r="Z168" s="183" t="str">
        <f>IF('9'!Z20="","",'9'!Z20)</f>
        <v/>
      </c>
      <c r="AA168" s="183" t="str">
        <f>IF('9'!AA20="","",'9'!AA20)</f>
        <v/>
      </c>
      <c r="AB168" s="183" t="str">
        <f>IF('9'!AB20="","",'9'!AB20)</f>
        <v/>
      </c>
      <c r="AC168" s="183" t="str">
        <f>IF('9'!AC20="","",'9'!AC20)</f>
        <v/>
      </c>
      <c r="AD168" s="183" t="str">
        <f>IF('9'!AD20="","",'9'!AD20)</f>
        <v/>
      </c>
      <c r="AE168" s="183" t="str">
        <f>IF('9'!AE20="","",'9'!AE20)</f>
        <v/>
      </c>
      <c r="AF168" s="183" t="str">
        <f>IF('9'!AF20="","",'9'!AF20)</f>
        <v/>
      </c>
      <c r="AG168" s="183" t="str">
        <f>IF('9'!AG20="","",'9'!AG20)</f>
        <v/>
      </c>
      <c r="AH168" s="183" t="str">
        <f>IF('9'!AH20="","",'9'!AH20)</f>
        <v/>
      </c>
      <c r="AI168" s="183" t="str">
        <f>IF('9'!AI20="","",'9'!AI20)</f>
        <v/>
      </c>
      <c r="AJ168" s="183" t="str">
        <f>IF('9'!AJ20="","",'9'!AJ20)</f>
        <v/>
      </c>
      <c r="AK168" s="183" t="str">
        <f>IF('9'!AK20="","",'9'!AK20)</f>
        <v/>
      </c>
      <c r="AL168" s="183" t="str">
        <f>IF('9'!AL20="","",'9'!AL20)</f>
        <v/>
      </c>
      <c r="AM168" s="68"/>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183" t="str">
        <f>IF('11'!S23="","",'11'!S23)</f>
        <v/>
      </c>
      <c r="T170" s="183" t="str">
        <f>IF('9'!T23="","",'9'!T23)</f>
        <v/>
      </c>
      <c r="U170" s="183" t="str">
        <f>IF('9'!U23="","",'9'!U23)</f>
        <v/>
      </c>
      <c r="V170" s="183" t="str">
        <f>IF('9'!V23="","",'9'!V23)</f>
        <v/>
      </c>
      <c r="W170" s="183" t="str">
        <f>IF('9'!W23="","",'9'!W23)</f>
        <v/>
      </c>
      <c r="X170" s="183" t="str">
        <f>IF('9'!X23="","",'9'!X23)</f>
        <v/>
      </c>
      <c r="Y170" s="183" t="str">
        <f>IF('9'!Y23="","",'9'!Y23)</f>
        <v/>
      </c>
      <c r="Z170" s="183" t="str">
        <f>IF('9'!Z23="","",'9'!Z23)</f>
        <v/>
      </c>
      <c r="AA170" s="183" t="str">
        <f>IF('9'!AA23="","",'9'!AA23)</f>
        <v/>
      </c>
      <c r="AB170" s="183" t="str">
        <f>IF('9'!AB23="","",'9'!AB23)</f>
        <v/>
      </c>
      <c r="AC170" s="183" t="str">
        <f>IF('9'!AC23="","",'9'!AC23)</f>
        <v/>
      </c>
      <c r="AD170" s="183" t="str">
        <f>IF('9'!AD23="","",'9'!AD23)</f>
        <v/>
      </c>
      <c r="AE170" s="183" t="str">
        <f>IF('9'!AE23="","",'9'!AE23)</f>
        <v/>
      </c>
      <c r="AF170" s="183" t="str">
        <f>IF('9'!AF23="","",'9'!AF23)</f>
        <v/>
      </c>
      <c r="AG170" s="183" t="str">
        <f>IF('9'!AG23="","",'9'!AG23)</f>
        <v/>
      </c>
      <c r="AH170" s="183" t="str">
        <f>IF('9'!AH23="","",'9'!AH23)</f>
        <v/>
      </c>
      <c r="AI170" s="183" t="str">
        <f>IF('9'!AI23="","",'9'!AI23)</f>
        <v/>
      </c>
      <c r="AJ170" s="183" t="str">
        <f>IF('9'!AJ23="","",'9'!AJ23)</f>
        <v/>
      </c>
      <c r="AK170" s="183" t="str">
        <f>IF('9'!AK23="","",'9'!AK23)</f>
        <v/>
      </c>
      <c r="AL170" s="183"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183" t="str">
        <f>IF('12'!S8="","",'12'!S8)</f>
        <v/>
      </c>
      <c r="T174" s="183" t="str">
        <f>IF('12'!T8="","",'12'!T8)</f>
        <v/>
      </c>
      <c r="U174" s="183" t="str">
        <f>IF('12'!U8="","",'12'!U8)</f>
        <v/>
      </c>
      <c r="V174" s="183" t="str">
        <f>IF('12'!V8="","",'12'!V8)</f>
        <v/>
      </c>
      <c r="W174" s="183" t="str">
        <f>IF('12'!W8="","",'12'!W8)</f>
        <v/>
      </c>
      <c r="X174" s="183" t="str">
        <f>IF('12'!X8="","",'12'!X8)</f>
        <v/>
      </c>
      <c r="Y174" s="183" t="str">
        <f>IF('12'!Y8="","",'12'!Y8)</f>
        <v/>
      </c>
      <c r="Z174" s="183" t="str">
        <f>IF('12'!Z8="","",'12'!Z8)</f>
        <v/>
      </c>
      <c r="AA174" s="183" t="str">
        <f>IF('12'!AA8="","",'12'!AA8)</f>
        <v/>
      </c>
      <c r="AB174" s="183" t="str">
        <f>IF('12'!AB8="","",'12'!AB8)</f>
        <v/>
      </c>
      <c r="AC174" s="183" t="str">
        <f>IF('12'!AC8="","",'12'!AC8)</f>
        <v/>
      </c>
      <c r="AD174" s="183" t="str">
        <f>IF('12'!AD8="","",'12'!AD8)</f>
        <v/>
      </c>
      <c r="AE174" s="183" t="str">
        <f>IF('12'!AE8="","",'12'!AE8)</f>
        <v/>
      </c>
      <c r="AF174" s="183" t="str">
        <f>IF('12'!AF8="","",'12'!AF8)</f>
        <v/>
      </c>
      <c r="AG174" s="183" t="str">
        <f>IF('12'!AG8="","",'12'!AG8)</f>
        <v/>
      </c>
      <c r="AH174" s="183" t="str">
        <f>IF('12'!AH8="","",'12'!AH8)</f>
        <v/>
      </c>
      <c r="AI174" s="183" t="str">
        <f>IF('12'!AI8="","",'12'!AI8)</f>
        <v/>
      </c>
      <c r="AJ174" s="183" t="str">
        <f>IF('12'!AJ8="","",'12'!AJ8)</f>
        <v/>
      </c>
      <c r="AK174" s="183" t="str">
        <f>IF('12'!AK8="","",'12'!AK8)</f>
        <v/>
      </c>
      <c r="AL174" s="183"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183" t="str">
        <f>IF('12'!S11="","",'12'!S11)</f>
        <v/>
      </c>
      <c r="T176" s="183" t="str">
        <f>IF('12'!T11="","",'12'!T11)</f>
        <v/>
      </c>
      <c r="U176" s="183" t="str">
        <f>IF('12'!U11="","",'12'!U11)</f>
        <v/>
      </c>
      <c r="V176" s="183" t="str">
        <f>IF('12'!V11="","",'12'!V11)</f>
        <v/>
      </c>
      <c r="W176" s="183" t="str">
        <f>IF('12'!W11="","",'12'!W11)</f>
        <v/>
      </c>
      <c r="X176" s="183" t="str">
        <f>IF('12'!X11="","",'12'!X11)</f>
        <v/>
      </c>
      <c r="Y176" s="183" t="str">
        <f>IF('12'!Y11="","",'12'!Y11)</f>
        <v/>
      </c>
      <c r="Z176" s="183" t="str">
        <f>IF('12'!Z11="","",'12'!Z11)</f>
        <v/>
      </c>
      <c r="AA176" s="183" t="str">
        <f>IF('12'!AA11="","",'12'!AA11)</f>
        <v/>
      </c>
      <c r="AB176" s="183" t="str">
        <f>IF('12'!AB11="","",'12'!AB11)</f>
        <v/>
      </c>
      <c r="AC176" s="183" t="str">
        <f>IF('12'!AC11="","",'12'!AC11)</f>
        <v/>
      </c>
      <c r="AD176" s="183" t="str">
        <f>IF('12'!AD11="","",'12'!AD11)</f>
        <v/>
      </c>
      <c r="AE176" s="183" t="str">
        <f>IF('12'!AE11="","",'12'!AE11)</f>
        <v/>
      </c>
      <c r="AF176" s="183" t="str">
        <f>IF('12'!AF11="","",'12'!AF11)</f>
        <v/>
      </c>
      <c r="AG176" s="183" t="str">
        <f>IF('12'!AG11="","",'12'!AG11)</f>
        <v/>
      </c>
      <c r="AH176" s="183" t="str">
        <f>IF('12'!AH11="","",'12'!AH11)</f>
        <v/>
      </c>
      <c r="AI176" s="183" t="str">
        <f>IF('12'!AI11="","",'12'!AI11)</f>
        <v/>
      </c>
      <c r="AJ176" s="183" t="str">
        <f>IF('12'!AJ11="","",'12'!AJ11)</f>
        <v/>
      </c>
      <c r="AK176" s="183" t="str">
        <f>IF('12'!AK11="","",'12'!AK11)</f>
        <v/>
      </c>
      <c r="AL176" s="183"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183" t="str">
        <f>IF('12'!S14="","",'12'!S14)</f>
        <v/>
      </c>
      <c r="T178" s="183" t="str">
        <f>IF('12'!T14="","",'12'!T14)</f>
        <v/>
      </c>
      <c r="U178" s="183" t="str">
        <f>IF('12'!U14="","",'12'!U14)</f>
        <v/>
      </c>
      <c r="V178" s="183" t="str">
        <f>IF('12'!V14="","",'12'!V14)</f>
        <v/>
      </c>
      <c r="W178" s="183" t="str">
        <f>IF('12'!W14="","",'12'!W14)</f>
        <v/>
      </c>
      <c r="X178" s="183" t="str">
        <f>IF('12'!X14="","",'12'!X14)</f>
        <v/>
      </c>
      <c r="Y178" s="183" t="str">
        <f>IF('12'!Y14="","",'12'!Y14)</f>
        <v/>
      </c>
      <c r="Z178" s="183" t="str">
        <f>IF('12'!Z14="","",'12'!Z14)</f>
        <v/>
      </c>
      <c r="AA178" s="183" t="str">
        <f>IF('12'!AA14="","",'12'!AA14)</f>
        <v/>
      </c>
      <c r="AB178" s="183" t="str">
        <f>IF('12'!AB14="","",'12'!AB14)</f>
        <v/>
      </c>
      <c r="AC178" s="183" t="str">
        <f>IF('12'!AC14="","",'12'!AC14)</f>
        <v/>
      </c>
      <c r="AD178" s="183" t="str">
        <f>IF('12'!AD14="","",'12'!AD14)</f>
        <v/>
      </c>
      <c r="AE178" s="183" t="str">
        <f>IF('12'!AE14="","",'12'!AE14)</f>
        <v/>
      </c>
      <c r="AF178" s="183" t="str">
        <f>IF('12'!AF14="","",'12'!AF14)</f>
        <v/>
      </c>
      <c r="AG178" s="183" t="str">
        <f>IF('12'!AG14="","",'12'!AG14)</f>
        <v/>
      </c>
      <c r="AH178" s="183" t="str">
        <f>IF('12'!AH14="","",'12'!AH14)</f>
        <v/>
      </c>
      <c r="AI178" s="183" t="str">
        <f>IF('12'!AI14="","",'12'!AI14)</f>
        <v/>
      </c>
      <c r="AJ178" s="183" t="str">
        <f>IF('12'!AJ14="","",'12'!AJ14)</f>
        <v/>
      </c>
      <c r="AK178" s="183" t="str">
        <f>IF('12'!AK14="","",'12'!AK14)</f>
        <v/>
      </c>
      <c r="AL178" s="183"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183" t="str">
        <f>IF('12'!S17="","",'12'!S17)</f>
        <v/>
      </c>
      <c r="T180" s="183" t="str">
        <f>IF('12'!T17="","",'12'!T17)</f>
        <v/>
      </c>
      <c r="U180" s="183" t="str">
        <f>IF('12'!U17="","",'12'!U17)</f>
        <v/>
      </c>
      <c r="V180" s="183" t="str">
        <f>IF('12'!V17="","",'12'!V17)</f>
        <v/>
      </c>
      <c r="W180" s="183" t="str">
        <f>IF('12'!W17="","",'12'!W17)</f>
        <v/>
      </c>
      <c r="X180" s="183" t="str">
        <f>IF('12'!X17="","",'12'!X17)</f>
        <v/>
      </c>
      <c r="Y180" s="183" t="str">
        <f>IF('12'!Y17="","",'12'!Y17)</f>
        <v/>
      </c>
      <c r="Z180" s="183" t="str">
        <f>IF('12'!Z17="","",'12'!Z17)</f>
        <v/>
      </c>
      <c r="AA180" s="183" t="str">
        <f>IF('12'!AA17="","",'12'!AA17)</f>
        <v/>
      </c>
      <c r="AB180" s="183" t="str">
        <f>IF('12'!AB17="","",'12'!AB17)</f>
        <v/>
      </c>
      <c r="AC180" s="183" t="str">
        <f>IF('12'!AC17="","",'12'!AC17)</f>
        <v/>
      </c>
      <c r="AD180" s="183" t="str">
        <f>IF('12'!AD17="","",'12'!AD17)</f>
        <v/>
      </c>
      <c r="AE180" s="183" t="str">
        <f>IF('12'!AE17="","",'12'!AE17)</f>
        <v/>
      </c>
      <c r="AF180" s="183" t="str">
        <f>IF('12'!AF17="","",'12'!AF17)</f>
        <v/>
      </c>
      <c r="AG180" s="183" t="str">
        <f>IF('12'!AG17="","",'12'!AG17)</f>
        <v/>
      </c>
      <c r="AH180" s="183" t="str">
        <f>IF('12'!AH17="","",'12'!AH17)</f>
        <v/>
      </c>
      <c r="AI180" s="183" t="str">
        <f>IF('12'!AI17="","",'12'!AI17)</f>
        <v/>
      </c>
      <c r="AJ180" s="183" t="str">
        <f>IF('12'!AJ17="","",'12'!AJ17)</f>
        <v/>
      </c>
      <c r="AK180" s="183" t="str">
        <f>IF('12'!AK17="","",'12'!AK17)</f>
        <v/>
      </c>
      <c r="AL180" s="183"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183" t="str">
        <f>IF('12'!S20="","",'12'!S20)</f>
        <v/>
      </c>
      <c r="T182" s="183" t="str">
        <f>IF('12'!T20="","",'12'!T20)</f>
        <v/>
      </c>
      <c r="U182" s="183" t="str">
        <f>IF('12'!U20="","",'12'!U20)</f>
        <v/>
      </c>
      <c r="V182" s="183" t="str">
        <f>IF('12'!V20="","",'12'!V20)</f>
        <v/>
      </c>
      <c r="W182" s="183" t="str">
        <f>IF('12'!W20="","",'12'!W20)</f>
        <v/>
      </c>
      <c r="X182" s="183" t="str">
        <f>IF('12'!X20="","",'12'!X20)</f>
        <v/>
      </c>
      <c r="Y182" s="183" t="str">
        <f>IF('12'!Y20="","",'12'!Y20)</f>
        <v/>
      </c>
      <c r="Z182" s="183" t="str">
        <f>IF('12'!Z20="","",'12'!Z20)</f>
        <v/>
      </c>
      <c r="AA182" s="183" t="str">
        <f>IF('12'!AA20="","",'12'!AA20)</f>
        <v/>
      </c>
      <c r="AB182" s="183" t="str">
        <f>IF('12'!AB20="","",'12'!AB20)</f>
        <v/>
      </c>
      <c r="AC182" s="183" t="str">
        <f>IF('12'!AC20="","",'12'!AC20)</f>
        <v/>
      </c>
      <c r="AD182" s="183" t="str">
        <f>IF('12'!AD20="","",'12'!AD20)</f>
        <v/>
      </c>
      <c r="AE182" s="183" t="str">
        <f>IF('12'!AE20="","",'12'!AE20)</f>
        <v/>
      </c>
      <c r="AF182" s="183" t="str">
        <f>IF('12'!AF20="","",'12'!AF20)</f>
        <v/>
      </c>
      <c r="AG182" s="183" t="str">
        <f>IF('12'!AG20="","",'12'!AG20)</f>
        <v/>
      </c>
      <c r="AH182" s="183" t="str">
        <f>IF('12'!AH20="","",'12'!AH20)</f>
        <v/>
      </c>
      <c r="AI182" s="183" t="str">
        <f>IF('12'!AI20="","",'12'!AI20)</f>
        <v/>
      </c>
      <c r="AJ182" s="183" t="str">
        <f>IF('12'!AJ20="","",'12'!AJ20)</f>
        <v/>
      </c>
      <c r="AK182" s="183" t="str">
        <f>IF('12'!AK20="","",'12'!AK20)</f>
        <v/>
      </c>
      <c r="AL182" s="183"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183" t="str">
        <f>IF('12'!S23="","",'12'!S23)</f>
        <v/>
      </c>
      <c r="T184" s="183" t="str">
        <f>IF('12'!T23="","",'12'!T23)</f>
        <v/>
      </c>
      <c r="U184" s="183" t="str">
        <f>IF('12'!U23="","",'12'!U23)</f>
        <v/>
      </c>
      <c r="V184" s="183" t="str">
        <f>IF('12'!V23="","",'12'!V23)</f>
        <v/>
      </c>
      <c r="W184" s="183" t="str">
        <f>IF('12'!W23="","",'12'!W23)</f>
        <v/>
      </c>
      <c r="X184" s="183" t="str">
        <f>IF('12'!X23="","",'12'!X23)</f>
        <v/>
      </c>
      <c r="Y184" s="183" t="str">
        <f>IF('12'!Y23="","",'12'!Y23)</f>
        <v/>
      </c>
      <c r="Z184" s="183" t="str">
        <f>IF('12'!Z23="","",'12'!Z23)</f>
        <v/>
      </c>
      <c r="AA184" s="183" t="str">
        <f>IF('12'!AA23="","",'12'!AA23)</f>
        <v/>
      </c>
      <c r="AB184" s="183" t="str">
        <f>IF('12'!AB23="","",'12'!AB23)</f>
        <v/>
      </c>
      <c r="AC184" s="183" t="str">
        <f>IF('12'!AC23="","",'12'!AC23)</f>
        <v/>
      </c>
      <c r="AD184" s="183" t="str">
        <f>IF('12'!AD23="","",'12'!AD23)</f>
        <v/>
      </c>
      <c r="AE184" s="183" t="str">
        <f>IF('12'!AE23="","",'12'!AE23)</f>
        <v/>
      </c>
      <c r="AF184" s="183" t="str">
        <f>IF('12'!AF23="","",'12'!AF23)</f>
        <v/>
      </c>
      <c r="AG184" s="183" t="str">
        <f>IF('12'!AG23="","",'12'!AG23)</f>
        <v/>
      </c>
      <c r="AH184" s="183" t="str">
        <f>IF('12'!AH23="","",'12'!AH23)</f>
        <v/>
      </c>
      <c r="AI184" s="183" t="str">
        <f>IF('12'!AI23="","",'12'!AI23)</f>
        <v/>
      </c>
      <c r="AJ184" s="183" t="str">
        <f>IF('12'!AJ23="","",'12'!AJ23)</f>
        <v/>
      </c>
      <c r="AK184" s="183" t="str">
        <f>IF('12'!AK23="","",'12'!AK23)</f>
        <v/>
      </c>
      <c r="AL184" s="183"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183" t="str">
        <f>IF('12'!S26="","",'12'!S26)</f>
        <v/>
      </c>
      <c r="T186" s="183" t="str">
        <f>IF('12'!T26="","",'12'!T26)</f>
        <v/>
      </c>
      <c r="U186" s="183" t="str">
        <f>IF('12'!U26="","",'12'!U26)</f>
        <v/>
      </c>
      <c r="V186" s="183" t="str">
        <f>IF('12'!V26="","",'12'!V26)</f>
        <v/>
      </c>
      <c r="W186" s="183" t="str">
        <f>IF('12'!W26="","",'12'!W26)</f>
        <v/>
      </c>
      <c r="X186" s="183" t="str">
        <f>IF('12'!X26="","",'12'!X26)</f>
        <v/>
      </c>
      <c r="Y186" s="183" t="str">
        <f>IF('12'!Y26="","",'12'!Y26)</f>
        <v/>
      </c>
      <c r="Z186" s="183" t="str">
        <f>IF('12'!Z26="","",'12'!Z26)</f>
        <v/>
      </c>
      <c r="AA186" s="183" t="str">
        <f>IF('12'!AA26="","",'12'!AA26)</f>
        <v/>
      </c>
      <c r="AB186" s="183" t="str">
        <f>IF('12'!AB26="","",'12'!AB26)</f>
        <v/>
      </c>
      <c r="AC186" s="183" t="str">
        <f>IF('12'!AC26="","",'12'!AC26)</f>
        <v/>
      </c>
      <c r="AD186" s="183" t="str">
        <f>IF('12'!AD26="","",'12'!AD26)</f>
        <v/>
      </c>
      <c r="AE186" s="183" t="str">
        <f>IF('12'!AE26="","",'12'!AE26)</f>
        <v/>
      </c>
      <c r="AF186" s="183" t="str">
        <f>IF('12'!AF26="","",'12'!AF26)</f>
        <v/>
      </c>
      <c r="AG186" s="183" t="str">
        <f>IF('12'!AG26="","",'12'!AG26)</f>
        <v/>
      </c>
      <c r="AH186" s="183" t="str">
        <f>IF('12'!AH26="","",'12'!AH26)</f>
        <v/>
      </c>
      <c r="AI186" s="183" t="str">
        <f>IF('12'!AI26="","",'12'!AI26)</f>
        <v/>
      </c>
      <c r="AJ186" s="183" t="str">
        <f>IF('12'!AJ26="","",'12'!AJ26)</f>
        <v/>
      </c>
      <c r="AK186" s="183" t="str">
        <f>IF('12'!AK26="","",'12'!AK26)</f>
        <v/>
      </c>
      <c r="AL186" s="183"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183" t="str">
        <f>IF('13'!S8="","",'13'!S8)</f>
        <v/>
      </c>
      <c r="T190" s="183" t="str">
        <f>IF('13'!T8="","",'13'!T8)</f>
        <v/>
      </c>
      <c r="U190" s="183" t="str">
        <f>IF('13'!U8="","",'13'!U8)</f>
        <v/>
      </c>
      <c r="V190" s="183" t="str">
        <f>IF('13'!V8="","",'13'!V8)</f>
        <v/>
      </c>
      <c r="W190" s="183" t="str">
        <f>IF('13'!W8="","",'13'!W8)</f>
        <v/>
      </c>
      <c r="X190" s="183" t="str">
        <f>IF('13'!X8="","",'13'!X8)</f>
        <v/>
      </c>
      <c r="Y190" s="183" t="str">
        <f>IF('13'!Y8="","",'13'!Y8)</f>
        <v/>
      </c>
      <c r="Z190" s="183" t="str">
        <f>IF('13'!Z8="","",'13'!Z8)</f>
        <v/>
      </c>
      <c r="AA190" s="183" t="str">
        <f>IF('13'!AA8="","",'13'!AA8)</f>
        <v/>
      </c>
      <c r="AB190" s="183" t="str">
        <f>IF('13'!AB8="","",'13'!AB8)</f>
        <v/>
      </c>
      <c r="AC190" s="183" t="str">
        <f>IF('13'!AC8="","",'13'!AC8)</f>
        <v/>
      </c>
      <c r="AD190" s="183" t="str">
        <f>IF('13'!AD8="","",'13'!AD8)</f>
        <v/>
      </c>
      <c r="AE190" s="183" t="str">
        <f>IF('13'!AE8="","",'13'!AE8)</f>
        <v/>
      </c>
      <c r="AF190" s="183" t="str">
        <f>IF('13'!AF8="","",'13'!AF8)</f>
        <v/>
      </c>
      <c r="AG190" s="183" t="str">
        <f>IF('13'!AG8="","",'13'!AG8)</f>
        <v/>
      </c>
      <c r="AH190" s="183" t="str">
        <f>IF('13'!AH8="","",'13'!AH8)</f>
        <v/>
      </c>
      <c r="AI190" s="183" t="str">
        <f>IF('13'!AI8="","",'13'!AI8)</f>
        <v/>
      </c>
      <c r="AJ190" s="183" t="str">
        <f>IF('13'!AJ8="","",'13'!AJ8)</f>
        <v/>
      </c>
      <c r="AK190" s="183" t="str">
        <f>IF('13'!AK8="","",'13'!AK8)</f>
        <v/>
      </c>
      <c r="AL190" s="183"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183" t="str">
        <f>IF('13'!S11="","",'13'!S11)</f>
        <v/>
      </c>
      <c r="T192" s="183" t="str">
        <f>IF('13'!T11="","",'13'!T11)</f>
        <v/>
      </c>
      <c r="U192" s="183" t="str">
        <f>IF('13'!U11="","",'13'!U11)</f>
        <v/>
      </c>
      <c r="V192" s="183" t="str">
        <f>IF('13'!V11="","",'13'!V11)</f>
        <v/>
      </c>
      <c r="W192" s="183" t="str">
        <f>IF('13'!W11="","",'13'!W11)</f>
        <v/>
      </c>
      <c r="X192" s="183" t="str">
        <f>IF('13'!X11="","",'13'!X11)</f>
        <v/>
      </c>
      <c r="Y192" s="183" t="str">
        <f>IF('13'!Y11="","",'13'!Y11)</f>
        <v/>
      </c>
      <c r="Z192" s="183" t="str">
        <f>IF('13'!Z11="","",'13'!Z11)</f>
        <v/>
      </c>
      <c r="AA192" s="183" t="str">
        <f>IF('13'!AA11="","",'13'!AA11)</f>
        <v/>
      </c>
      <c r="AB192" s="183" t="str">
        <f>IF('13'!AB11="","",'13'!AB11)</f>
        <v/>
      </c>
      <c r="AC192" s="183" t="str">
        <f>IF('13'!AC11="","",'13'!AC11)</f>
        <v/>
      </c>
      <c r="AD192" s="183" t="str">
        <f>IF('13'!AD11="","",'13'!AD11)</f>
        <v/>
      </c>
      <c r="AE192" s="183" t="str">
        <f>IF('13'!AE11="","",'13'!AE11)</f>
        <v/>
      </c>
      <c r="AF192" s="183" t="str">
        <f>IF('13'!AF11="","",'13'!AF11)</f>
        <v/>
      </c>
      <c r="AG192" s="183" t="str">
        <f>IF('13'!AG11="","",'13'!AG11)</f>
        <v/>
      </c>
      <c r="AH192" s="183" t="str">
        <f>IF('13'!AH11="","",'13'!AH11)</f>
        <v/>
      </c>
      <c r="AI192" s="183" t="str">
        <f>IF('13'!AI11="","",'13'!AI11)</f>
        <v/>
      </c>
      <c r="AJ192" s="183" t="str">
        <f>IF('13'!AJ11="","",'13'!AJ11)</f>
        <v/>
      </c>
      <c r="AK192" s="183" t="str">
        <f>IF('13'!AK11="","",'13'!AK11)</f>
        <v/>
      </c>
      <c r="AL192" s="183"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183" t="str">
        <f>IF('13'!S14="","",'13'!S14)</f>
        <v/>
      </c>
      <c r="T194" s="183" t="str">
        <f>IF('13'!T14="","",'13'!T14)</f>
        <v/>
      </c>
      <c r="U194" s="183" t="str">
        <f>IF('13'!U14="","",'13'!U14)</f>
        <v/>
      </c>
      <c r="V194" s="183" t="str">
        <f>IF('13'!V14="","",'13'!V14)</f>
        <v/>
      </c>
      <c r="W194" s="183" t="str">
        <f>IF('13'!W14="","",'13'!W14)</f>
        <v/>
      </c>
      <c r="X194" s="183" t="str">
        <f>IF('13'!X14="","",'13'!X14)</f>
        <v/>
      </c>
      <c r="Y194" s="183" t="str">
        <f>IF('13'!Y14="","",'13'!Y14)</f>
        <v/>
      </c>
      <c r="Z194" s="183" t="str">
        <f>IF('13'!Z14="","",'13'!Z14)</f>
        <v/>
      </c>
      <c r="AA194" s="183" t="str">
        <f>IF('13'!AA14="","",'13'!AA14)</f>
        <v/>
      </c>
      <c r="AB194" s="183" t="str">
        <f>IF('13'!AB14="","",'13'!AB14)</f>
        <v/>
      </c>
      <c r="AC194" s="183" t="str">
        <f>IF('13'!AC14="","",'13'!AC14)</f>
        <v/>
      </c>
      <c r="AD194" s="183" t="str">
        <f>IF('13'!AD14="","",'13'!AD14)</f>
        <v/>
      </c>
      <c r="AE194" s="183" t="str">
        <f>IF('13'!AE14="","",'13'!AE14)</f>
        <v/>
      </c>
      <c r="AF194" s="183" t="str">
        <f>IF('13'!AF14="","",'13'!AF14)</f>
        <v/>
      </c>
      <c r="AG194" s="183" t="str">
        <f>IF('13'!AG14="","",'13'!AG14)</f>
        <v/>
      </c>
      <c r="AH194" s="183" t="str">
        <f>IF('13'!AH14="","",'13'!AH14)</f>
        <v/>
      </c>
      <c r="AI194" s="183" t="str">
        <f>IF('13'!AI14="","",'13'!AI14)</f>
        <v/>
      </c>
      <c r="AJ194" s="183" t="str">
        <f>IF('13'!AJ14="","",'13'!AJ14)</f>
        <v/>
      </c>
      <c r="AK194" s="183" t="str">
        <f>IF('13'!AK14="","",'13'!AK14)</f>
        <v/>
      </c>
      <c r="AL194" s="183"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183" t="str">
        <f>IF('13'!S17="","",'13'!S17)</f>
        <v/>
      </c>
      <c r="T196" s="183" t="str">
        <f>IF('13'!T17="","",'13'!T17)</f>
        <v/>
      </c>
      <c r="U196" s="183" t="str">
        <f>IF('13'!U17="","",'13'!U17)</f>
        <v/>
      </c>
      <c r="V196" s="183" t="str">
        <f>IF('13'!V17="","",'13'!V17)</f>
        <v/>
      </c>
      <c r="W196" s="183" t="str">
        <f>IF('13'!W17="","",'13'!W17)</f>
        <v/>
      </c>
      <c r="X196" s="183" t="str">
        <f>IF('13'!X17="","",'13'!X17)</f>
        <v/>
      </c>
      <c r="Y196" s="183" t="str">
        <f>IF('13'!Y17="","",'13'!Y17)</f>
        <v/>
      </c>
      <c r="Z196" s="183" t="str">
        <f>IF('13'!Z17="","",'13'!Z17)</f>
        <v/>
      </c>
      <c r="AA196" s="183" t="str">
        <f>IF('13'!AA17="","",'13'!AA17)</f>
        <v/>
      </c>
      <c r="AB196" s="183" t="str">
        <f>IF('13'!AB17="","",'13'!AB17)</f>
        <v/>
      </c>
      <c r="AC196" s="183" t="str">
        <f>IF('13'!AC17="","",'13'!AC17)</f>
        <v/>
      </c>
      <c r="AD196" s="183" t="str">
        <f>IF('13'!AD17="","",'13'!AD17)</f>
        <v/>
      </c>
      <c r="AE196" s="183" t="str">
        <f>IF('13'!AE17="","",'13'!AE17)</f>
        <v/>
      </c>
      <c r="AF196" s="183" t="str">
        <f>IF('13'!AF17="","",'13'!AF17)</f>
        <v/>
      </c>
      <c r="AG196" s="183" t="str">
        <f>IF('13'!AG17="","",'13'!AG17)</f>
        <v/>
      </c>
      <c r="AH196" s="183" t="str">
        <f>IF('13'!AH17="","",'13'!AH17)</f>
        <v/>
      </c>
      <c r="AI196" s="183" t="str">
        <f>IF('13'!AI17="","",'13'!AI17)</f>
        <v/>
      </c>
      <c r="AJ196" s="183" t="str">
        <f>IF('13'!AJ17="","",'13'!AJ17)</f>
        <v/>
      </c>
      <c r="AK196" s="183" t="str">
        <f>IF('13'!AK17="","",'13'!AK17)</f>
        <v/>
      </c>
      <c r="AL196" s="183"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183" t="str">
        <f>IF('14'!S8="","",'14'!S8)</f>
        <v/>
      </c>
      <c r="T200" s="183" t="str">
        <f>IF('14'!T8="","",'14'!T8)</f>
        <v/>
      </c>
      <c r="U200" s="183" t="str">
        <f>IF('14'!U8="","",'14'!U8)</f>
        <v/>
      </c>
      <c r="V200" s="183" t="str">
        <f>IF('14'!V8="","",'14'!V8)</f>
        <v/>
      </c>
      <c r="W200" s="183" t="str">
        <f>IF('14'!W8="","",'14'!W8)</f>
        <v/>
      </c>
      <c r="X200" s="183" t="str">
        <f>IF('14'!X8="","",'14'!X8)</f>
        <v/>
      </c>
      <c r="Y200" s="183" t="str">
        <f>IF('14'!Y8="","",'14'!Y8)</f>
        <v/>
      </c>
      <c r="Z200" s="183" t="str">
        <f>IF('14'!Z8="","",'14'!Z8)</f>
        <v/>
      </c>
      <c r="AA200" s="183" t="str">
        <f>IF('14'!AA8="","",'14'!AA8)</f>
        <v/>
      </c>
      <c r="AB200" s="183" t="str">
        <f>IF('14'!AB8="","",'14'!AB8)</f>
        <v/>
      </c>
      <c r="AC200" s="183" t="str">
        <f>IF('14'!AC8="","",'14'!AC8)</f>
        <v/>
      </c>
      <c r="AD200" s="183" t="str">
        <f>IF('14'!AD8="","",'14'!AD8)</f>
        <v/>
      </c>
      <c r="AE200" s="183" t="str">
        <f>IF('14'!AE8="","",'14'!AE8)</f>
        <v/>
      </c>
      <c r="AF200" s="183" t="str">
        <f>IF('14'!AF8="","",'14'!AF8)</f>
        <v/>
      </c>
      <c r="AG200" s="183" t="str">
        <f>IF('14'!AG8="","",'14'!AG8)</f>
        <v/>
      </c>
      <c r="AH200" s="183" t="str">
        <f>IF('14'!AH8="","",'14'!AH8)</f>
        <v/>
      </c>
      <c r="AI200" s="183" t="str">
        <f>IF('14'!AI8="","",'14'!AI8)</f>
        <v/>
      </c>
      <c r="AJ200" s="183" t="str">
        <f>IF('14'!AJ8="","",'14'!AJ8)</f>
        <v/>
      </c>
      <c r="AK200" s="183" t="str">
        <f>IF('14'!AK8="","",'14'!AK8)</f>
        <v/>
      </c>
      <c r="AL200" s="183"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183" t="str">
        <f>IF('14'!S11="","",'14'!S11)</f>
        <v/>
      </c>
      <c r="T202" s="183" t="str">
        <f>IF('14'!T11="","",'14'!T11)</f>
        <v/>
      </c>
      <c r="U202" s="183" t="str">
        <f>IF('14'!U11="","",'14'!U11)</f>
        <v/>
      </c>
      <c r="V202" s="183" t="str">
        <f>IF('14'!V11="","",'14'!V11)</f>
        <v/>
      </c>
      <c r="W202" s="183" t="str">
        <f>IF('14'!W11="","",'14'!W11)</f>
        <v/>
      </c>
      <c r="X202" s="183" t="str">
        <f>IF('14'!X11="","",'14'!X11)</f>
        <v/>
      </c>
      <c r="Y202" s="183" t="str">
        <f>IF('14'!Y11="","",'14'!Y11)</f>
        <v/>
      </c>
      <c r="Z202" s="183" t="str">
        <f>IF('14'!Z11="","",'14'!Z11)</f>
        <v/>
      </c>
      <c r="AA202" s="183" t="str">
        <f>IF('14'!AA11="","",'14'!AA11)</f>
        <v/>
      </c>
      <c r="AB202" s="183" t="str">
        <f>IF('14'!AB11="","",'14'!AB11)</f>
        <v/>
      </c>
      <c r="AC202" s="183" t="str">
        <f>IF('14'!AC11="","",'14'!AC11)</f>
        <v/>
      </c>
      <c r="AD202" s="183" t="str">
        <f>IF('14'!AD11="","",'14'!AD11)</f>
        <v/>
      </c>
      <c r="AE202" s="183" t="str">
        <f>IF('14'!AE11="","",'14'!AE11)</f>
        <v/>
      </c>
      <c r="AF202" s="183" t="str">
        <f>IF('14'!AF11="","",'14'!AF11)</f>
        <v/>
      </c>
      <c r="AG202" s="183" t="str">
        <f>IF('14'!AG11="","",'14'!AG11)</f>
        <v/>
      </c>
      <c r="AH202" s="183" t="str">
        <f>IF('14'!AH11="","",'14'!AH11)</f>
        <v/>
      </c>
      <c r="AI202" s="183" t="str">
        <f>IF('14'!AI11="","",'14'!AI11)</f>
        <v/>
      </c>
      <c r="AJ202" s="183" t="str">
        <f>IF('14'!AJ11="","",'14'!AJ11)</f>
        <v/>
      </c>
      <c r="AK202" s="183" t="str">
        <f>IF('14'!AK11="","",'14'!AK11)</f>
        <v/>
      </c>
      <c r="AL202" s="183"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183" t="str">
        <f>IF('14'!S14="","",'14'!S14)</f>
        <v/>
      </c>
      <c r="T204" s="183" t="str">
        <f>IF('14'!T14="","",'14'!T14)</f>
        <v/>
      </c>
      <c r="U204" s="183" t="str">
        <f>IF('14'!U14="","",'14'!U14)</f>
        <v/>
      </c>
      <c r="V204" s="183" t="str">
        <f>IF('14'!V14="","",'14'!V14)</f>
        <v/>
      </c>
      <c r="W204" s="183" t="str">
        <f>IF('14'!W14="","",'14'!W14)</f>
        <v/>
      </c>
      <c r="X204" s="183" t="str">
        <f>IF('14'!X14="","",'14'!X14)</f>
        <v/>
      </c>
      <c r="Y204" s="183" t="str">
        <f>IF('14'!Y14="","",'14'!Y14)</f>
        <v/>
      </c>
      <c r="Z204" s="183" t="str">
        <f>IF('14'!Z14="","",'14'!Z14)</f>
        <v/>
      </c>
      <c r="AA204" s="183" t="str">
        <f>IF('14'!AA14="","",'14'!AA14)</f>
        <v/>
      </c>
      <c r="AB204" s="183" t="str">
        <f>IF('14'!AB14="","",'14'!AB14)</f>
        <v/>
      </c>
      <c r="AC204" s="183" t="str">
        <f>IF('14'!AC14="","",'14'!AC14)</f>
        <v/>
      </c>
      <c r="AD204" s="183" t="str">
        <f>IF('14'!AD14="","",'14'!AD14)</f>
        <v/>
      </c>
      <c r="AE204" s="183" t="str">
        <f>IF('14'!AE14="","",'14'!AE14)</f>
        <v/>
      </c>
      <c r="AF204" s="183" t="str">
        <f>IF('14'!AF14="","",'14'!AF14)</f>
        <v/>
      </c>
      <c r="AG204" s="183" t="str">
        <f>IF('14'!AG14="","",'14'!AG14)</f>
        <v/>
      </c>
      <c r="AH204" s="183" t="str">
        <f>IF('14'!AH14="","",'14'!AH14)</f>
        <v/>
      </c>
      <c r="AI204" s="183" t="str">
        <f>IF('14'!AI14="","",'14'!AI14)</f>
        <v/>
      </c>
      <c r="AJ204" s="183" t="str">
        <f>IF('14'!AJ14="","",'14'!AJ14)</f>
        <v/>
      </c>
      <c r="AK204" s="183" t="str">
        <f>IF('14'!AK14="","",'14'!AK14)</f>
        <v/>
      </c>
      <c r="AL204" s="183"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6">
    <mergeCell ref="G127:G130"/>
    <mergeCell ref="G69:G73"/>
    <mergeCell ref="S28:T28"/>
    <mergeCell ref="U28:W28"/>
    <mergeCell ref="S29:T29"/>
    <mergeCell ref="U29:W29"/>
    <mergeCell ref="G102:G108"/>
    <mergeCell ref="G110:G116"/>
    <mergeCell ref="S25:T25"/>
    <mergeCell ref="U25:W25"/>
    <mergeCell ref="S26:T26"/>
    <mergeCell ref="U26:W26"/>
    <mergeCell ref="S27:T27"/>
    <mergeCell ref="U27:W27"/>
    <mergeCell ref="S16:W16"/>
    <mergeCell ref="G18:G29"/>
    <mergeCell ref="S18:T18"/>
    <mergeCell ref="U18:W18"/>
    <mergeCell ref="S19:T19"/>
    <mergeCell ref="U19:W19"/>
    <mergeCell ref="S20:T20"/>
    <mergeCell ref="U20:W20"/>
    <mergeCell ref="S21:T21"/>
    <mergeCell ref="U21:W21"/>
    <mergeCell ref="S22:T22"/>
    <mergeCell ref="U22:W22"/>
    <mergeCell ref="S23:T23"/>
    <mergeCell ref="U23:W23"/>
    <mergeCell ref="S24:T24"/>
    <mergeCell ref="U24:W24"/>
    <mergeCell ref="S14:W14"/>
    <mergeCell ref="D3:E4"/>
    <mergeCell ref="G3:G4"/>
    <mergeCell ref="D5:G6"/>
    <mergeCell ref="S10:W10"/>
    <mergeCell ref="S12:W12"/>
  </mergeCells>
  <conditionalFormatting sqref="S18:S29">
    <cfRule type="cellIs" dxfId="17" priority="2" operator="equal">
      <formula>0</formula>
    </cfRule>
  </conditionalFormatting>
  <conditionalFormatting sqref="U18:U29">
    <cfRule type="containsText" dxfId="16"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7">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617</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618</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122" t="s">
        <v>494</v>
      </c>
      <c r="E18" s="114" t="s">
        <v>57</v>
      </c>
      <c r="F18" s="112"/>
      <c r="G18" s="488"/>
      <c r="H18" s="112"/>
      <c r="I18" s="112"/>
      <c r="J18" s="112"/>
      <c r="K18" s="112"/>
      <c r="L18" s="112"/>
      <c r="M18" s="112"/>
      <c r="N18" s="112"/>
      <c r="O18" s="112"/>
      <c r="P18" s="112"/>
      <c r="Q18" s="65"/>
      <c r="R18" s="65"/>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122"/>
      <c r="E19" s="114"/>
      <c r="F19" s="112"/>
      <c r="G19" s="488"/>
      <c r="H19" s="112"/>
      <c r="I19" s="112"/>
      <c r="J19" s="112"/>
      <c r="K19" s="112"/>
      <c r="L19" s="112"/>
      <c r="M19" s="112"/>
      <c r="N19" s="112"/>
      <c r="O19" s="112"/>
      <c r="P19" s="112"/>
      <c r="Q19" s="65"/>
      <c r="R19" s="65"/>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122"/>
      <c r="E20" s="114"/>
      <c r="F20" s="112"/>
      <c r="G20" s="488"/>
      <c r="H20" s="112"/>
      <c r="I20" s="112"/>
      <c r="J20" s="112"/>
      <c r="K20" s="112"/>
      <c r="L20" s="112"/>
      <c r="M20" s="112"/>
      <c r="N20" s="112"/>
      <c r="O20" s="112"/>
      <c r="P20" s="112"/>
      <c r="Q20" s="65"/>
      <c r="R20" s="65"/>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122"/>
      <c r="E21" s="114"/>
      <c r="F21" s="112"/>
      <c r="G21" s="488"/>
      <c r="H21" s="112"/>
      <c r="I21" s="112"/>
      <c r="J21" s="112"/>
      <c r="K21" s="112"/>
      <c r="L21" s="112"/>
      <c r="M21" s="112"/>
      <c r="N21" s="112"/>
      <c r="O21" s="112"/>
      <c r="P21" s="112"/>
      <c r="Q21" s="65"/>
      <c r="R21" s="65"/>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122"/>
      <c r="E22" s="114"/>
      <c r="F22" s="112"/>
      <c r="G22" s="488"/>
      <c r="H22" s="112"/>
      <c r="I22" s="112"/>
      <c r="J22" s="112"/>
      <c r="K22" s="112"/>
      <c r="L22" s="112"/>
      <c r="M22" s="112"/>
      <c r="N22" s="112"/>
      <c r="O22" s="112"/>
      <c r="P22" s="112"/>
      <c r="Q22" s="65"/>
      <c r="R22" s="65"/>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122"/>
      <c r="E23" s="114"/>
      <c r="F23" s="112"/>
      <c r="G23" s="488"/>
      <c r="H23" s="112"/>
      <c r="I23" s="112"/>
      <c r="J23" s="112"/>
      <c r="K23" s="112"/>
      <c r="L23" s="112"/>
      <c r="M23" s="112"/>
      <c r="N23" s="112"/>
      <c r="O23" s="112"/>
      <c r="P23" s="112"/>
      <c r="Q23" s="65"/>
      <c r="R23" s="65"/>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122"/>
      <c r="E24" s="114"/>
      <c r="F24" s="112"/>
      <c r="G24" s="488"/>
      <c r="H24" s="112"/>
      <c r="I24" s="112"/>
      <c r="J24" s="112"/>
      <c r="K24" s="112"/>
      <c r="L24" s="112"/>
      <c r="M24" s="112"/>
      <c r="N24" s="112"/>
      <c r="O24" s="112"/>
      <c r="P24" s="112"/>
      <c r="Q24" s="65"/>
      <c r="R24" s="65"/>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122"/>
      <c r="E25" s="114"/>
      <c r="F25" s="112"/>
      <c r="G25" s="488"/>
      <c r="H25" s="112"/>
      <c r="I25" s="112"/>
      <c r="J25" s="112"/>
      <c r="K25" s="112"/>
      <c r="L25" s="112"/>
      <c r="M25" s="112"/>
      <c r="N25" s="112"/>
      <c r="O25" s="112"/>
      <c r="P25" s="112"/>
      <c r="Q25" s="65"/>
      <c r="R25" s="65"/>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122"/>
      <c r="E26" s="114"/>
      <c r="F26" s="112"/>
      <c r="G26" s="488"/>
      <c r="H26" s="112"/>
      <c r="I26" s="112"/>
      <c r="J26" s="112"/>
      <c r="K26" s="112"/>
      <c r="L26" s="112"/>
      <c r="M26" s="112"/>
      <c r="N26" s="112"/>
      <c r="O26" s="112"/>
      <c r="P26" s="112"/>
      <c r="Q26" s="65"/>
      <c r="R26" s="65"/>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122"/>
      <c r="E27" s="114"/>
      <c r="F27" s="112"/>
      <c r="G27" s="488"/>
      <c r="H27" s="112"/>
      <c r="I27" s="112"/>
      <c r="J27" s="112"/>
      <c r="K27" s="112"/>
      <c r="L27" s="112"/>
      <c r="M27" s="112"/>
      <c r="N27" s="112"/>
      <c r="O27" s="112"/>
      <c r="P27" s="112"/>
      <c r="Q27" s="65"/>
      <c r="R27" s="65"/>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122"/>
      <c r="E28" s="114"/>
      <c r="F28" s="112"/>
      <c r="G28" s="488"/>
      <c r="H28" s="112"/>
      <c r="I28" s="112"/>
      <c r="J28" s="112"/>
      <c r="K28" s="112"/>
      <c r="L28" s="112"/>
      <c r="M28" s="112"/>
      <c r="N28" s="112"/>
      <c r="O28" s="112"/>
      <c r="P28" s="112"/>
      <c r="Q28" s="65"/>
      <c r="R28" s="65"/>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122"/>
      <c r="E29" s="114"/>
      <c r="F29" s="112"/>
      <c r="G29" s="488"/>
      <c r="H29" s="112"/>
      <c r="I29" s="112"/>
      <c r="J29" s="112"/>
      <c r="K29" s="112"/>
      <c r="L29" s="112"/>
      <c r="M29" s="112"/>
      <c r="N29" s="112"/>
      <c r="O29" s="112"/>
      <c r="P29" s="112"/>
      <c r="Q29" s="65"/>
      <c r="R29" s="65"/>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33" customHeight="1" x14ac:dyDescent="0.25">
      <c r="B31" s="15"/>
      <c r="C31" s="18"/>
      <c r="D31" s="234">
        <v>2</v>
      </c>
      <c r="E31" s="255" t="s">
        <v>89</v>
      </c>
      <c r="F31" s="231"/>
      <c r="G31" s="490" t="s">
        <v>619</v>
      </c>
      <c r="H31" s="490"/>
      <c r="I31" s="490"/>
      <c r="J31" s="490"/>
      <c r="K31" s="490"/>
      <c r="L31" s="490"/>
      <c r="M31" s="490"/>
      <c r="N31" s="490"/>
      <c r="O31" s="490"/>
      <c r="P31" s="490"/>
      <c r="Q31" s="490"/>
      <c r="R31" s="490"/>
      <c r="S31" s="490"/>
      <c r="T31" s="490"/>
      <c r="U31" s="490"/>
      <c r="V31" s="490"/>
      <c r="W31" s="490"/>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03"/>
      <c r="H35" s="112"/>
      <c r="I35" s="112"/>
      <c r="J35" s="112"/>
      <c r="K35" s="112"/>
      <c r="L35" s="112"/>
      <c r="M35" s="112"/>
      <c r="N35" s="112"/>
      <c r="O35" s="112"/>
      <c r="P35" s="112"/>
      <c r="Q35" s="65"/>
      <c r="R35" s="65"/>
      <c r="S35" s="183" t="str">
        <f>IF('3'!S13="","",'3'!S13)</f>
        <v/>
      </c>
      <c r="T35" s="183" t="str">
        <f>IF('3'!T13="","",'3'!T13)</f>
        <v/>
      </c>
      <c r="U35" s="183" t="str">
        <f>IF('3'!U13="","",'3'!U13)</f>
        <v/>
      </c>
      <c r="V35" s="183" t="str">
        <f>IF('3'!V13="","",'3'!V13)</f>
        <v/>
      </c>
      <c r="W35" s="183"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183" t="str">
        <f>IF('3'!S18="","",'3'!S18)</f>
        <v/>
      </c>
      <c r="T37" s="183" t="str">
        <f>IF('3'!T18="","",'3'!T18)</f>
        <v/>
      </c>
      <c r="U37" s="183" t="str">
        <f>IF('3'!U18="","",'3'!U18)</f>
        <v/>
      </c>
      <c r="V37" s="183" t="str">
        <f>IF('3'!V18="","",'3'!V18)</f>
        <v/>
      </c>
      <c r="W37" s="183" t="str">
        <f>IF('3'!W18="","",'3'!W18)</f>
        <v/>
      </c>
      <c r="X37" s="183" t="str">
        <f>IF('3'!X18="","",'3'!X18)</f>
        <v/>
      </c>
      <c r="Y37" s="183" t="str">
        <f>IF('3'!Y18="","",'3'!Y18)</f>
        <v/>
      </c>
      <c r="Z37" s="183" t="str">
        <f>IF('3'!Z18="","",'3'!Z18)</f>
        <v/>
      </c>
      <c r="AA37" s="183" t="str">
        <f>IF('3'!AA18="","",'3'!AA18)</f>
        <v/>
      </c>
      <c r="AB37" s="183" t="str">
        <f>IF('3'!AB18="","",'3'!AB18)</f>
        <v/>
      </c>
      <c r="AC37" s="183" t="str">
        <f>IF('3'!AC18="","",'3'!AC18)</f>
        <v/>
      </c>
      <c r="AD37" s="183" t="str">
        <f>IF('3'!AD18="","",'3'!AD18)</f>
        <v/>
      </c>
      <c r="AE37" s="183" t="str">
        <f>IF('3'!AE18="","",'3'!AE18)</f>
        <v/>
      </c>
      <c r="AF37" s="183" t="str">
        <f>IF('3'!AF18="","",'3'!AF18)</f>
        <v/>
      </c>
      <c r="AG37" s="183" t="str">
        <f>IF('3'!AG18="","",'3'!AG18)</f>
        <v/>
      </c>
      <c r="AH37" s="183" t="str">
        <f>IF('3'!AH18="","",'3'!AH18)</f>
        <v/>
      </c>
      <c r="AI37" s="183" t="str">
        <f>IF('3'!AI18="","",'3'!AI18)</f>
        <v/>
      </c>
      <c r="AJ37" s="183" t="str">
        <f>IF('3'!AJ18="","",'3'!AJ18)</f>
        <v/>
      </c>
      <c r="AK37" s="183" t="str">
        <f>IF('3'!AK18="","",'3'!AK18)</f>
        <v/>
      </c>
      <c r="AL37" s="183"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183" t="str">
        <f>IF('3'!S23="","",'3'!S23)</f>
        <v/>
      </c>
      <c r="T39" s="183" t="str">
        <f>IF('3'!T23="","",'3'!T23)</f>
        <v/>
      </c>
      <c r="U39" s="183" t="str">
        <f>IF('3'!U23="","",'3'!U23)</f>
        <v/>
      </c>
      <c r="V39" s="183" t="str">
        <f>IF('3'!V23="","",'3'!V23)</f>
        <v/>
      </c>
      <c r="W39" s="183" t="str">
        <f>IF('3'!W23="","",'3'!W23)</f>
        <v/>
      </c>
      <c r="X39" s="183" t="str">
        <f>IF('3'!X23="","",'3'!X23)</f>
        <v/>
      </c>
      <c r="Y39" s="183" t="str">
        <f>IF('3'!Y23="","",'3'!Y23)</f>
        <v/>
      </c>
      <c r="Z39" s="183" t="str">
        <f>IF('3'!Z23="","",'3'!Z23)</f>
        <v/>
      </c>
      <c r="AA39" s="183" t="str">
        <f>IF('3'!AA23="","",'3'!AA23)</f>
        <v/>
      </c>
      <c r="AB39" s="183" t="str">
        <f>IF('3'!AB23="","",'3'!AB23)</f>
        <v/>
      </c>
      <c r="AC39" s="183" t="str">
        <f>IF('3'!AC23="","",'3'!AC23)</f>
        <v/>
      </c>
      <c r="AD39" s="183" t="str">
        <f>IF('3'!AD23="","",'3'!AD23)</f>
        <v/>
      </c>
      <c r="AE39" s="183" t="str">
        <f>IF('3'!AE23="","",'3'!AE23)</f>
        <v/>
      </c>
      <c r="AF39" s="183" t="str">
        <f>IF('3'!AF23="","",'3'!AF23)</f>
        <v/>
      </c>
      <c r="AG39" s="183" t="str">
        <f>IF('3'!AG23="","",'3'!AG23)</f>
        <v/>
      </c>
      <c r="AH39" s="183" t="str">
        <f>IF('3'!AH23="","",'3'!AH23)</f>
        <v/>
      </c>
      <c r="AI39" s="183" t="str">
        <f>IF('3'!AI23="","",'3'!AI23)</f>
        <v/>
      </c>
      <c r="AJ39" s="183" t="str">
        <f>IF('3'!AJ23="","",'3'!AJ23)</f>
        <v/>
      </c>
      <c r="AK39" s="183" t="str">
        <f>IF('3'!AK23="","",'3'!AK23)</f>
        <v/>
      </c>
      <c r="AL39" s="183"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183" t="str">
        <f>IF('3'!S26="","",'3'!S26)</f>
        <v/>
      </c>
      <c r="T41" s="183" t="str">
        <f>IF('3'!T26="","",'3'!T26)</f>
        <v/>
      </c>
      <c r="U41" s="183" t="str">
        <f>IF('3'!U26="","",'3'!U26)</f>
        <v/>
      </c>
      <c r="V41" s="183" t="str">
        <f>IF('3'!V26="","",'3'!V26)</f>
        <v/>
      </c>
      <c r="W41" s="183" t="str">
        <f>IF('3'!W26="","",'3'!W26)</f>
        <v/>
      </c>
      <c r="X41" s="183" t="str">
        <f>IF('3'!X26="","",'3'!X26)</f>
        <v/>
      </c>
      <c r="Y41" s="183" t="str">
        <f>IF('3'!Y26="","",'3'!Y26)</f>
        <v/>
      </c>
      <c r="Z41" s="183" t="str">
        <f>IF('3'!Z26="","",'3'!Z26)</f>
        <v/>
      </c>
      <c r="AA41" s="183" t="str">
        <f>IF('3'!AA26="","",'3'!AA26)</f>
        <v/>
      </c>
      <c r="AB41" s="183" t="str">
        <f>IF('3'!AB26="","",'3'!AB26)</f>
        <v/>
      </c>
      <c r="AC41" s="183" t="str">
        <f>IF('3'!AC26="","",'3'!AC26)</f>
        <v/>
      </c>
      <c r="AD41" s="183" t="str">
        <f>IF('3'!AD26="","",'3'!AD26)</f>
        <v/>
      </c>
      <c r="AE41" s="183" t="str">
        <f>IF('3'!AE26="","",'3'!AE26)</f>
        <v/>
      </c>
      <c r="AF41" s="183" t="str">
        <f>IF('3'!AF26="","",'3'!AF26)</f>
        <v/>
      </c>
      <c r="AG41" s="183" t="str">
        <f>IF('3'!AG26="","",'3'!AG26)</f>
        <v/>
      </c>
      <c r="AH41" s="183" t="str">
        <f>IF('3'!AH26="","",'3'!AH26)</f>
        <v/>
      </c>
      <c r="AI41" s="183" t="str">
        <f>IF('3'!AI26="","",'3'!AI26)</f>
        <v/>
      </c>
      <c r="AJ41" s="183" t="str">
        <f>IF('3'!AJ26="","",'3'!AJ26)</f>
        <v/>
      </c>
      <c r="AK41" s="183" t="str">
        <f>IF('3'!AK26="","",'3'!AK26)</f>
        <v/>
      </c>
      <c r="AL41" s="183"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03"/>
      <c r="H43" s="112"/>
      <c r="I43" s="112"/>
      <c r="J43" s="112"/>
      <c r="K43" s="112"/>
      <c r="L43" s="112"/>
      <c r="M43" s="112"/>
      <c r="N43" s="112"/>
      <c r="O43" s="112"/>
      <c r="P43" s="112"/>
      <c r="Q43" s="65"/>
      <c r="R43" s="65"/>
      <c r="S43" s="183" t="str">
        <f>IF('3'!S29="","",'3'!S29)</f>
        <v/>
      </c>
      <c r="T43" s="183" t="str">
        <f>IF('3'!T29="","",'3'!T29)</f>
        <v/>
      </c>
      <c r="U43" s="183" t="str">
        <f>IF('3'!U29="","",'3'!U29)</f>
        <v/>
      </c>
      <c r="V43" s="183" t="str">
        <f>IF('3'!V29="","",'3'!V29)</f>
        <v/>
      </c>
      <c r="W43" s="183"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183" t="str">
        <f>IF('3'!S33="","",'3'!S33)</f>
        <v/>
      </c>
      <c r="T45" s="183" t="str">
        <f>IF('3'!T33="","",'3'!T33)</f>
        <v/>
      </c>
      <c r="U45" s="183" t="str">
        <f>IF('3'!U33="","",'3'!U33)</f>
        <v/>
      </c>
      <c r="V45" s="183" t="str">
        <f>IF('3'!V33="","",'3'!V33)</f>
        <v/>
      </c>
      <c r="W45" s="183" t="str">
        <f>IF('3'!W33="","",'3'!W33)</f>
        <v/>
      </c>
      <c r="X45" s="183" t="str">
        <f>IF('3'!X33="","",'3'!X33)</f>
        <v/>
      </c>
      <c r="Y45" s="183" t="str">
        <f>IF('3'!Y33="","",'3'!Y33)</f>
        <v/>
      </c>
      <c r="Z45" s="183" t="str">
        <f>IF('3'!Z33="","",'3'!Z33)</f>
        <v/>
      </c>
      <c r="AA45" s="183" t="str">
        <f>IF('3'!AA33="","",'3'!AA33)</f>
        <v/>
      </c>
      <c r="AB45" s="183" t="str">
        <f>IF('3'!AB33="","",'3'!AB33)</f>
        <v/>
      </c>
      <c r="AC45" s="183" t="str">
        <f>IF('3'!AC33="","",'3'!AC33)</f>
        <v/>
      </c>
      <c r="AD45" s="183" t="str">
        <f>IF('3'!AD33="","",'3'!AD33)</f>
        <v/>
      </c>
      <c r="AE45" s="183" t="str">
        <f>IF('3'!AE33="","",'3'!AE33)</f>
        <v/>
      </c>
      <c r="AF45" s="183" t="str">
        <f>IF('3'!AF33="","",'3'!AF33)</f>
        <v/>
      </c>
      <c r="AG45" s="183" t="str">
        <f>IF('3'!AG33="","",'3'!AG33)</f>
        <v/>
      </c>
      <c r="AH45" s="183" t="str">
        <f>IF('3'!AH33="","",'3'!AH33)</f>
        <v/>
      </c>
      <c r="AI45" s="183" t="str">
        <f>IF('3'!AI33="","",'3'!AI33)</f>
        <v/>
      </c>
      <c r="AJ45" s="183" t="str">
        <f>IF('3'!AJ33="","",'3'!AJ33)</f>
        <v/>
      </c>
      <c r="AK45" s="183" t="str">
        <f>IF('3'!AK33="","",'3'!AK33)</f>
        <v/>
      </c>
      <c r="AL45" s="183"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60" x14ac:dyDescent="0.2">
      <c r="B49" s="78"/>
      <c r="C49" s="113"/>
      <c r="D49" s="234" t="s">
        <v>222</v>
      </c>
      <c r="E49" s="250" t="s">
        <v>223</v>
      </c>
      <c r="F49" s="251"/>
      <c r="G49" s="228" t="s">
        <v>620</v>
      </c>
      <c r="H49" s="251"/>
      <c r="I49" s="251"/>
      <c r="J49" s="251"/>
      <c r="K49" s="251"/>
      <c r="L49" s="251"/>
      <c r="M49" s="251"/>
      <c r="N49" s="251"/>
      <c r="O49" s="251"/>
      <c r="P49" s="251"/>
      <c r="Q49" s="252"/>
      <c r="R49" s="252"/>
      <c r="S49" s="235" t="str">
        <f>IF('4'!S8="","",'4'!S8)</f>
        <v/>
      </c>
      <c r="T49" s="235" t="str">
        <f>IF('4'!T8="","",'4'!T8)</f>
        <v/>
      </c>
      <c r="U49" s="235" t="str">
        <f>IF('4'!U8="","",'4'!U8)</f>
        <v/>
      </c>
      <c r="V49" s="235" t="str">
        <f>IF('4'!V8="","",'4'!V8)</f>
        <v/>
      </c>
      <c r="W49" s="235" t="str">
        <f>IF('4'!W8="","",'4'!W8)</f>
        <v/>
      </c>
      <c r="X49" s="235" t="str">
        <f>IF('4'!X8="","",'4'!X8)</f>
        <v/>
      </c>
      <c r="Y49" s="235" t="str">
        <f>IF('4'!Y8="","",'4'!Y8)</f>
        <v/>
      </c>
      <c r="Z49" s="235" t="str">
        <f>IF('4'!Z8="","",'4'!Z8)</f>
        <v/>
      </c>
      <c r="AA49" s="235" t="str">
        <f>IF('4'!AA8="","",'4'!AA8)</f>
        <v/>
      </c>
      <c r="AB49" s="235" t="str">
        <f>IF('4'!AB8="","",'4'!AB8)</f>
        <v/>
      </c>
      <c r="AC49" s="235" t="str">
        <f>IF('4'!AC8="","",'4'!AC8)</f>
        <v/>
      </c>
      <c r="AD49" s="235" t="str">
        <f>IF('4'!AD8="","",'4'!AD8)</f>
        <v/>
      </c>
      <c r="AE49" s="235" t="str">
        <f>IF('4'!AE8="","",'4'!AE8)</f>
        <v/>
      </c>
      <c r="AF49" s="235" t="str">
        <f>IF('4'!AF8="","",'4'!AF8)</f>
        <v/>
      </c>
      <c r="AG49" s="235" t="str">
        <f>IF('4'!AG8="","",'4'!AG8)</f>
        <v/>
      </c>
      <c r="AH49" s="235" t="str">
        <f>IF('4'!AH8="","",'4'!AH8)</f>
        <v/>
      </c>
      <c r="AI49" s="235" t="str">
        <f>IF('4'!AI8="","",'4'!AI8)</f>
        <v/>
      </c>
      <c r="AJ49" s="235" t="str">
        <f>IF('4'!AJ8="","",'4'!AJ8)</f>
        <v/>
      </c>
      <c r="AK49" s="235" t="str">
        <f>IF('4'!AK8="","",'4'!AK8)</f>
        <v/>
      </c>
      <c r="AL49" s="235" t="str">
        <f>IF('4'!AL8="","",'4'!AL8)</f>
        <v/>
      </c>
      <c r="AM49" s="253"/>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183" t="str">
        <f>IF('4'!S11="","",'4'!S11)</f>
        <v/>
      </c>
      <c r="T51" s="183" t="str">
        <f>IF('4'!T11="","",'4'!T11)</f>
        <v/>
      </c>
      <c r="U51" s="183" t="str">
        <f>IF('4'!U11="","",'4'!U11)</f>
        <v/>
      </c>
      <c r="V51" s="183" t="str">
        <f>IF('4'!V11="","",'4'!V11)</f>
        <v/>
      </c>
      <c r="W51" s="183" t="str">
        <f>IF('4'!W11="","",'4'!W11)</f>
        <v/>
      </c>
      <c r="X51" s="183" t="str">
        <f>IF('4'!X11="","",'4'!X11)</f>
        <v/>
      </c>
      <c r="Y51" s="183" t="str">
        <f>IF('4'!Y11="","",'4'!Y11)</f>
        <v/>
      </c>
      <c r="Z51" s="183" t="str">
        <f>IF('4'!Z11="","",'4'!Z11)</f>
        <v/>
      </c>
      <c r="AA51" s="183" t="str">
        <f>IF('4'!AA11="","",'4'!AA11)</f>
        <v/>
      </c>
      <c r="AB51" s="183" t="str">
        <f>IF('4'!AB11="","",'4'!AB11)</f>
        <v/>
      </c>
      <c r="AC51" s="183" t="str">
        <f>IF('4'!AC11="","",'4'!AC11)</f>
        <v/>
      </c>
      <c r="AD51" s="183" t="str">
        <f>IF('4'!AD11="","",'4'!AD11)</f>
        <v/>
      </c>
      <c r="AE51" s="183" t="str">
        <f>IF('4'!AE11="","",'4'!AE11)</f>
        <v/>
      </c>
      <c r="AF51" s="183" t="str">
        <f>IF('4'!AF11="","",'4'!AF11)</f>
        <v/>
      </c>
      <c r="AG51" s="183" t="str">
        <f>IF('4'!AG11="","",'4'!AG11)</f>
        <v/>
      </c>
      <c r="AH51" s="183" t="str">
        <f>IF('4'!AH11="","",'4'!AH11)</f>
        <v/>
      </c>
      <c r="AI51" s="183" t="str">
        <f>IF('4'!AI11="","",'4'!AI11)</f>
        <v/>
      </c>
      <c r="AJ51" s="183" t="str">
        <f>IF('4'!AJ11="","",'4'!AJ11)</f>
        <v/>
      </c>
      <c r="AK51" s="183" t="str">
        <f>IF('4'!AK11="","",'4'!AK11)</f>
        <v/>
      </c>
      <c r="AL51" s="183"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08" x14ac:dyDescent="0.2">
      <c r="B53" s="78"/>
      <c r="C53" s="113"/>
      <c r="D53" s="234" t="s">
        <v>225</v>
      </c>
      <c r="E53" s="250" t="s">
        <v>227</v>
      </c>
      <c r="F53" s="251"/>
      <c r="G53" s="228" t="s">
        <v>621</v>
      </c>
      <c r="H53" s="251"/>
      <c r="I53" s="251"/>
      <c r="J53" s="251"/>
      <c r="K53" s="251"/>
      <c r="L53" s="251"/>
      <c r="M53" s="251"/>
      <c r="N53" s="251"/>
      <c r="O53" s="251"/>
      <c r="P53" s="251"/>
      <c r="Q53" s="252"/>
      <c r="R53" s="252"/>
      <c r="S53" s="235" t="str">
        <f>IF('4'!S14="","",'4'!S14)</f>
        <v/>
      </c>
      <c r="T53" s="235" t="str">
        <f>IF('4'!T14="","",'4'!T14)</f>
        <v/>
      </c>
      <c r="U53" s="235" t="str">
        <f>IF('4'!U14="","",'4'!U14)</f>
        <v/>
      </c>
      <c r="V53" s="235" t="str">
        <f>IF('4'!V14="","",'4'!V14)</f>
        <v/>
      </c>
      <c r="W53" s="235" t="str">
        <f>IF('4'!W14="","",'4'!W14)</f>
        <v/>
      </c>
      <c r="X53" s="235" t="str">
        <f>IF('4'!X14="","",'4'!X14)</f>
        <v/>
      </c>
      <c r="Y53" s="235" t="str">
        <f>IF('4'!Y14="","",'4'!Y14)</f>
        <v/>
      </c>
      <c r="Z53" s="235" t="str">
        <f>IF('4'!Z14="","",'4'!Z14)</f>
        <v/>
      </c>
      <c r="AA53" s="235" t="str">
        <f>IF('4'!AA14="","",'4'!AA14)</f>
        <v/>
      </c>
      <c r="AB53" s="235" t="str">
        <f>IF('4'!AB14="","",'4'!AB14)</f>
        <v/>
      </c>
      <c r="AC53" s="235" t="str">
        <f>IF('4'!AC14="","",'4'!AC14)</f>
        <v/>
      </c>
      <c r="AD53" s="235" t="str">
        <f>IF('4'!AD14="","",'4'!AD14)</f>
        <v/>
      </c>
      <c r="AE53" s="235" t="str">
        <f>IF('4'!AE14="","",'4'!AE14)</f>
        <v/>
      </c>
      <c r="AF53" s="235" t="str">
        <f>IF('4'!AF14="","",'4'!AF14)</f>
        <v/>
      </c>
      <c r="AG53" s="235" t="str">
        <f>IF('4'!AG14="","",'4'!AG14)</f>
        <v/>
      </c>
      <c r="AH53" s="235" t="str">
        <f>IF('4'!AH14="","",'4'!AH14)</f>
        <v/>
      </c>
      <c r="AI53" s="235" t="str">
        <f>IF('4'!AI14="","",'4'!AI14)</f>
        <v/>
      </c>
      <c r="AJ53" s="235" t="str">
        <f>IF('4'!AJ14="","",'4'!AJ14)</f>
        <v/>
      </c>
      <c r="AK53" s="235" t="str">
        <f>IF('4'!AK14="","",'4'!AK14)</f>
        <v/>
      </c>
      <c r="AL53" s="235" t="str">
        <f>IF('4'!AL14="","",'4'!AL14)</f>
        <v/>
      </c>
      <c r="AM53" s="253"/>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183" t="str">
        <f>IF('4'!S17="","",'4'!S17)</f>
        <v/>
      </c>
      <c r="T55" s="183" t="str">
        <f>IF('4'!T17="","",'4'!T17)</f>
        <v/>
      </c>
      <c r="U55" s="183" t="str">
        <f>IF('4'!U17="","",'4'!U17)</f>
        <v/>
      </c>
      <c r="V55" s="183" t="str">
        <f>IF('4'!V17="","",'4'!V17)</f>
        <v/>
      </c>
      <c r="W55" s="183" t="str">
        <f>IF('4'!W17="","",'4'!W17)</f>
        <v/>
      </c>
      <c r="X55" s="183" t="str">
        <f>IF('4'!X17="","",'4'!X17)</f>
        <v/>
      </c>
      <c r="Y55" s="183" t="str">
        <f>IF('4'!Y17="","",'4'!Y17)</f>
        <v/>
      </c>
      <c r="Z55" s="183" t="str">
        <f>IF('4'!Z17="","",'4'!Z17)</f>
        <v/>
      </c>
      <c r="AA55" s="183" t="str">
        <f>IF('4'!AA17="","",'4'!AA17)</f>
        <v/>
      </c>
      <c r="AB55" s="183" t="str">
        <f>IF('4'!AB17="","",'4'!AB17)</f>
        <v/>
      </c>
      <c r="AC55" s="183" t="str">
        <f>IF('4'!AC17="","",'4'!AC17)</f>
        <v/>
      </c>
      <c r="AD55" s="183" t="str">
        <f>IF('4'!AD17="","",'4'!AD17)</f>
        <v/>
      </c>
      <c r="AE55" s="183" t="str">
        <f>IF('4'!AE17="","",'4'!AE17)</f>
        <v/>
      </c>
      <c r="AF55" s="183" t="str">
        <f>IF('4'!AF17="","",'4'!AF17)</f>
        <v/>
      </c>
      <c r="AG55" s="183" t="str">
        <f>IF('4'!AG17="","",'4'!AG17)</f>
        <v/>
      </c>
      <c r="AH55" s="183" t="str">
        <f>IF('4'!AH17="","",'4'!AH17)</f>
        <v/>
      </c>
      <c r="AI55" s="183" t="str">
        <f>IF('4'!AI17="","",'4'!AI17)</f>
        <v/>
      </c>
      <c r="AJ55" s="183" t="str">
        <f>IF('4'!AJ17="","",'4'!AJ17)</f>
        <v/>
      </c>
      <c r="AK55" s="183" t="str">
        <f>IF('4'!AK17="","",'4'!AK17)</f>
        <v/>
      </c>
      <c r="AL55" s="183"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183" t="str">
        <f>IF('4'!S20="","",'4'!S20)</f>
        <v/>
      </c>
      <c r="T57" s="183" t="str">
        <f>IF('4'!T20="","",'4'!T20)</f>
        <v/>
      </c>
      <c r="U57" s="183" t="str">
        <f>IF('4'!U20="","",'4'!U20)</f>
        <v/>
      </c>
      <c r="V57" s="183" t="str">
        <f>IF('4'!V20="","",'4'!V20)</f>
        <v/>
      </c>
      <c r="W57" s="183" t="str">
        <f>IF('4'!W20="","",'4'!W20)</f>
        <v/>
      </c>
      <c r="X57" s="183" t="str">
        <f>IF('4'!X20="","",'4'!X20)</f>
        <v/>
      </c>
      <c r="Y57" s="183" t="str">
        <f>IF('4'!Y20="","",'4'!Y20)</f>
        <v/>
      </c>
      <c r="Z57" s="183" t="str">
        <f>IF('4'!Z20="","",'4'!Z20)</f>
        <v/>
      </c>
      <c r="AA57" s="183" t="str">
        <f>IF('4'!AA20="","",'4'!AA20)</f>
        <v/>
      </c>
      <c r="AB57" s="183" t="str">
        <f>IF('4'!AB20="","",'4'!AB20)</f>
        <v/>
      </c>
      <c r="AC57" s="183" t="str">
        <f>IF('4'!AC20="","",'4'!AC20)</f>
        <v/>
      </c>
      <c r="AD57" s="183" t="str">
        <f>IF('4'!AD20="","",'4'!AD20)</f>
        <v/>
      </c>
      <c r="AE57" s="183" t="str">
        <f>IF('4'!AE20="","",'4'!AE20)</f>
        <v/>
      </c>
      <c r="AF57" s="183" t="str">
        <f>IF('4'!AF20="","",'4'!AF20)</f>
        <v/>
      </c>
      <c r="AG57" s="183" t="str">
        <f>IF('4'!AG20="","",'4'!AG20)</f>
        <v/>
      </c>
      <c r="AH57" s="183" t="str">
        <f>IF('4'!AH20="","",'4'!AH20)</f>
        <v/>
      </c>
      <c r="AI57" s="183" t="str">
        <f>IF('4'!AI20="","",'4'!AI20)</f>
        <v/>
      </c>
      <c r="AJ57" s="183" t="str">
        <f>IF('4'!AJ20="","",'4'!AJ20)</f>
        <v/>
      </c>
      <c r="AK57" s="183" t="str">
        <f>IF('4'!AK20="","",'4'!AK20)</f>
        <v/>
      </c>
      <c r="AL57" s="183"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183" t="str">
        <f>IF('5'!S12="","",'5'!S12)</f>
        <v/>
      </c>
      <c r="T62" s="183" t="str">
        <f>IF('5'!T12="","",'5'!T12)</f>
        <v/>
      </c>
      <c r="U62" s="183" t="str">
        <f>IF('5'!U12="","",'5'!U12)</f>
        <v/>
      </c>
      <c r="V62" s="183" t="str">
        <f>IF('5'!V12="","",'5'!V12)</f>
        <v/>
      </c>
      <c r="W62" s="183" t="str">
        <f>IF('5'!W12="","",'5'!W12)</f>
        <v/>
      </c>
      <c r="X62" s="183" t="str">
        <f>IF('5'!X12="","",'5'!X12)</f>
        <v/>
      </c>
      <c r="Y62" s="183" t="str">
        <f>IF('5'!Y12="","",'5'!Y12)</f>
        <v/>
      </c>
      <c r="Z62" s="183" t="str">
        <f>IF('5'!Z12="","",'5'!Z12)</f>
        <v/>
      </c>
      <c r="AA62" s="183" t="str">
        <f>IF('5'!AA12="","",'5'!AA12)</f>
        <v/>
      </c>
      <c r="AB62" s="183" t="str">
        <f>IF('5'!AB12="","",'5'!AB12)</f>
        <v/>
      </c>
      <c r="AC62" s="183" t="str">
        <f>IF('5'!AC12="","",'5'!AC12)</f>
        <v/>
      </c>
      <c r="AD62" s="183" t="str">
        <f>IF('5'!AD12="","",'5'!AD12)</f>
        <v/>
      </c>
      <c r="AE62" s="183" t="str">
        <f>IF('5'!AE12="","",'5'!AE12)</f>
        <v/>
      </c>
      <c r="AF62" s="183" t="str">
        <f>IF('5'!AF12="","",'5'!AF12)</f>
        <v/>
      </c>
      <c r="AG62" s="183" t="str">
        <f>IF('5'!AG12="","",'5'!AG12)</f>
        <v/>
      </c>
      <c r="AH62" s="183" t="str">
        <f>IF('5'!AH12="","",'5'!AH12)</f>
        <v/>
      </c>
      <c r="AI62" s="183" t="str">
        <f>IF('5'!AI12="","",'5'!AI12)</f>
        <v/>
      </c>
      <c r="AJ62" s="183" t="str">
        <f>IF('5'!AJ12="","",'5'!AJ12)</f>
        <v/>
      </c>
      <c r="AK62" s="183" t="str">
        <f>IF('5'!AK12="","",'5'!AK12)</f>
        <v/>
      </c>
      <c r="AL62" s="183"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183" t="str">
        <f>IF('5'!S13="","",'5'!S13)</f>
        <v/>
      </c>
      <c r="T63" s="183" t="str">
        <f>IF('5'!T13="","",'5'!T13)</f>
        <v/>
      </c>
      <c r="U63" s="183" t="str">
        <f>IF('5'!U13="","",'5'!U13)</f>
        <v/>
      </c>
      <c r="V63" s="183" t="str">
        <f>IF('5'!V13="","",'5'!V13)</f>
        <v/>
      </c>
      <c r="W63" s="183" t="str">
        <f>IF('5'!W13="","",'5'!W13)</f>
        <v/>
      </c>
      <c r="X63" s="183" t="str">
        <f>IF('5'!X13="","",'5'!X13)</f>
        <v/>
      </c>
      <c r="Y63" s="183" t="str">
        <f>IF('5'!Y13="","",'5'!Y13)</f>
        <v/>
      </c>
      <c r="Z63" s="183" t="str">
        <f>IF('5'!Z13="","",'5'!Z13)</f>
        <v/>
      </c>
      <c r="AA63" s="183" t="str">
        <f>IF('5'!AA13="","",'5'!AA13)</f>
        <v/>
      </c>
      <c r="AB63" s="183" t="str">
        <f>IF('5'!AB13="","",'5'!AB13)</f>
        <v/>
      </c>
      <c r="AC63" s="183" t="str">
        <f>IF('5'!AC13="","",'5'!AC13)</f>
        <v/>
      </c>
      <c r="AD63" s="183" t="str">
        <f>IF('5'!AD13="","",'5'!AD13)</f>
        <v/>
      </c>
      <c r="AE63" s="183" t="str">
        <f>IF('5'!AE13="","",'5'!AE13)</f>
        <v/>
      </c>
      <c r="AF63" s="183" t="str">
        <f>IF('5'!AF13="","",'5'!AF13)</f>
        <v/>
      </c>
      <c r="AG63" s="183" t="str">
        <f>IF('5'!AG13="","",'5'!AG13)</f>
        <v/>
      </c>
      <c r="AH63" s="183" t="str">
        <f>IF('5'!AH13="","",'5'!AH13)</f>
        <v/>
      </c>
      <c r="AI63" s="183" t="str">
        <f>IF('5'!AI13="","",'5'!AI13)</f>
        <v/>
      </c>
      <c r="AJ63" s="183" t="str">
        <f>IF('5'!AJ13="","",'5'!AJ13)</f>
        <v/>
      </c>
      <c r="AK63" s="183" t="str">
        <f>IF('5'!AK13="","",'5'!AK13)</f>
        <v/>
      </c>
      <c r="AL63" s="183"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183" t="str">
        <f>IF('5'!S14="","",'5'!S14)</f>
        <v/>
      </c>
      <c r="T64" s="183" t="str">
        <f>IF('5'!T14="","",'5'!T14)</f>
        <v/>
      </c>
      <c r="U64" s="183" t="str">
        <f>IF('5'!U14="","",'5'!U14)</f>
        <v/>
      </c>
      <c r="V64" s="183" t="str">
        <f>IF('5'!V14="","",'5'!V14)</f>
        <v/>
      </c>
      <c r="W64" s="183" t="str">
        <f>IF('5'!W14="","",'5'!W14)</f>
        <v/>
      </c>
      <c r="X64" s="183" t="str">
        <f>IF('5'!X14="","",'5'!X14)</f>
        <v/>
      </c>
      <c r="Y64" s="183" t="str">
        <f>IF('5'!Y14="","",'5'!Y14)</f>
        <v/>
      </c>
      <c r="Z64" s="183" t="str">
        <f>IF('5'!Z14="","",'5'!Z14)</f>
        <v/>
      </c>
      <c r="AA64" s="183" t="str">
        <f>IF('5'!AA14="","",'5'!AA14)</f>
        <v/>
      </c>
      <c r="AB64" s="183" t="str">
        <f>IF('5'!AB14="","",'5'!AB14)</f>
        <v/>
      </c>
      <c r="AC64" s="183" t="str">
        <f>IF('5'!AC14="","",'5'!AC14)</f>
        <v/>
      </c>
      <c r="AD64" s="183" t="str">
        <f>IF('5'!AD14="","",'5'!AD14)</f>
        <v/>
      </c>
      <c r="AE64" s="183" t="str">
        <f>IF('5'!AE14="","",'5'!AE14)</f>
        <v/>
      </c>
      <c r="AF64" s="183" t="str">
        <f>IF('5'!AF14="","",'5'!AF14)</f>
        <v/>
      </c>
      <c r="AG64" s="183" t="str">
        <f>IF('5'!AG14="","",'5'!AG14)</f>
        <v/>
      </c>
      <c r="AH64" s="183" t="str">
        <f>IF('5'!AH14="","",'5'!AH14)</f>
        <v/>
      </c>
      <c r="AI64" s="183" t="str">
        <f>IF('5'!AI14="","",'5'!AI14)</f>
        <v/>
      </c>
      <c r="AJ64" s="183" t="str">
        <f>IF('5'!AJ14="","",'5'!AJ14)</f>
        <v/>
      </c>
      <c r="AK64" s="183" t="str">
        <f>IF('5'!AK14="","",'5'!AK14)</f>
        <v/>
      </c>
      <c r="AL64" s="183"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183" t="str">
        <f>IF('5'!S15="","",'5'!S15)</f>
        <v/>
      </c>
      <c r="T65" s="183" t="str">
        <f>IF('5'!T15="","",'5'!T15)</f>
        <v/>
      </c>
      <c r="U65" s="183" t="str">
        <f>IF('5'!U15="","",'5'!U15)</f>
        <v/>
      </c>
      <c r="V65" s="183" t="str">
        <f>IF('5'!V15="","",'5'!V15)</f>
        <v/>
      </c>
      <c r="W65" s="183" t="str">
        <f>IF('5'!W15="","",'5'!W15)</f>
        <v/>
      </c>
      <c r="X65" s="183" t="str">
        <f>IF('5'!X15="","",'5'!X15)</f>
        <v/>
      </c>
      <c r="Y65" s="183" t="str">
        <f>IF('5'!Y15="","",'5'!Y15)</f>
        <v/>
      </c>
      <c r="Z65" s="183" t="str">
        <f>IF('5'!Z15="","",'5'!Z15)</f>
        <v/>
      </c>
      <c r="AA65" s="183" t="str">
        <f>IF('5'!AA15="","",'5'!AA15)</f>
        <v/>
      </c>
      <c r="AB65" s="183" t="str">
        <f>IF('5'!AB15="","",'5'!AB15)</f>
        <v/>
      </c>
      <c r="AC65" s="183" t="str">
        <f>IF('5'!AC15="","",'5'!AC15)</f>
        <v/>
      </c>
      <c r="AD65" s="183" t="str">
        <f>IF('5'!AD15="","",'5'!AD15)</f>
        <v/>
      </c>
      <c r="AE65" s="183" t="str">
        <f>IF('5'!AE15="","",'5'!AE15)</f>
        <v/>
      </c>
      <c r="AF65" s="183" t="str">
        <f>IF('5'!AF15="","",'5'!AF15)</f>
        <v/>
      </c>
      <c r="AG65" s="183" t="str">
        <f>IF('5'!AG15="","",'5'!AG15)</f>
        <v/>
      </c>
      <c r="AH65" s="183" t="str">
        <f>IF('5'!AH15="","",'5'!AH15)</f>
        <v/>
      </c>
      <c r="AI65" s="183" t="str">
        <f>IF('5'!AI15="","",'5'!AI15)</f>
        <v/>
      </c>
      <c r="AJ65" s="183" t="str">
        <f>IF('5'!AJ15="","",'5'!AJ15)</f>
        <v/>
      </c>
      <c r="AK65" s="183" t="str">
        <f>IF('5'!AK15="","",'5'!AK15)</f>
        <v/>
      </c>
      <c r="AL65" s="183"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183" t="str">
        <f>IF('5'!S16="","",'5'!S16)</f>
        <v/>
      </c>
      <c r="T66" s="183" t="str">
        <f>IF('5'!T16="","",'5'!T16)</f>
        <v/>
      </c>
      <c r="U66" s="183" t="str">
        <f>IF('5'!U16="","",'5'!U16)</f>
        <v/>
      </c>
      <c r="V66" s="183" t="str">
        <f>IF('5'!V16="","",'5'!V16)</f>
        <v/>
      </c>
      <c r="W66" s="183" t="str">
        <f>IF('5'!W16="","",'5'!W16)</f>
        <v/>
      </c>
      <c r="X66" s="183" t="str">
        <f>IF('5'!X16="","",'5'!X16)</f>
        <v/>
      </c>
      <c r="Y66" s="183" t="str">
        <f>IF('5'!Y16="","",'5'!Y16)</f>
        <v/>
      </c>
      <c r="Z66" s="183" t="str">
        <f>IF('5'!Z16="","",'5'!Z16)</f>
        <v/>
      </c>
      <c r="AA66" s="183" t="str">
        <f>IF('5'!AA16="","",'5'!AA16)</f>
        <v/>
      </c>
      <c r="AB66" s="183" t="str">
        <f>IF('5'!AB16="","",'5'!AB16)</f>
        <v/>
      </c>
      <c r="AC66" s="183" t="str">
        <f>IF('5'!AC16="","",'5'!AC16)</f>
        <v/>
      </c>
      <c r="AD66" s="183" t="str">
        <f>IF('5'!AD16="","",'5'!AD16)</f>
        <v/>
      </c>
      <c r="AE66" s="183" t="str">
        <f>IF('5'!AE16="","",'5'!AE16)</f>
        <v/>
      </c>
      <c r="AF66" s="183" t="str">
        <f>IF('5'!AF16="","",'5'!AF16)</f>
        <v/>
      </c>
      <c r="AG66" s="183" t="str">
        <f>IF('5'!AG16="","",'5'!AG16)</f>
        <v/>
      </c>
      <c r="AH66" s="183" t="str">
        <f>IF('5'!AH16="","",'5'!AH16)</f>
        <v/>
      </c>
      <c r="AI66" s="183" t="str">
        <f>IF('5'!AI16="","",'5'!AI16)</f>
        <v/>
      </c>
      <c r="AJ66" s="183" t="str">
        <f>IF('5'!AJ16="","",'5'!AJ16)</f>
        <v/>
      </c>
      <c r="AK66" s="183" t="str">
        <f>IF('5'!AK16="","",'5'!AK16)</f>
        <v/>
      </c>
      <c r="AL66" s="183"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183" t="str">
        <f>IF('5'!S17="","",'5'!S17)</f>
        <v/>
      </c>
      <c r="T67" s="183" t="str">
        <f>IF('5'!T17="","",'5'!T17)</f>
        <v/>
      </c>
      <c r="U67" s="183" t="str">
        <f>IF('5'!U17="","",'5'!U17)</f>
        <v/>
      </c>
      <c r="V67" s="183" t="str">
        <f>IF('5'!V17="","",'5'!V17)</f>
        <v/>
      </c>
      <c r="W67" s="183" t="str">
        <f>IF('5'!W17="","",'5'!W17)</f>
        <v/>
      </c>
      <c r="X67" s="183" t="str">
        <f>IF('5'!X17="","",'5'!X17)</f>
        <v/>
      </c>
      <c r="Y67" s="183" t="str">
        <f>IF('5'!Y17="","",'5'!Y17)</f>
        <v/>
      </c>
      <c r="Z67" s="183" t="str">
        <f>IF('5'!Z17="","",'5'!Z17)</f>
        <v/>
      </c>
      <c r="AA67" s="183" t="str">
        <f>IF('5'!AA17="","",'5'!AA17)</f>
        <v/>
      </c>
      <c r="AB67" s="183" t="str">
        <f>IF('5'!AB17="","",'5'!AB17)</f>
        <v/>
      </c>
      <c r="AC67" s="183" t="str">
        <f>IF('5'!AC17="","",'5'!AC17)</f>
        <v/>
      </c>
      <c r="AD67" s="183" t="str">
        <f>IF('5'!AD17="","",'5'!AD17)</f>
        <v/>
      </c>
      <c r="AE67" s="183" t="str">
        <f>IF('5'!AE17="","",'5'!AE17)</f>
        <v/>
      </c>
      <c r="AF67" s="183" t="str">
        <f>IF('5'!AF17="","",'5'!AF17)</f>
        <v/>
      </c>
      <c r="AG67" s="183" t="str">
        <f>IF('5'!AG17="","",'5'!AG17)</f>
        <v/>
      </c>
      <c r="AH67" s="183" t="str">
        <f>IF('5'!AH17="","",'5'!AH17)</f>
        <v/>
      </c>
      <c r="AI67" s="183" t="str">
        <f>IF('5'!AI17="","",'5'!AI17)</f>
        <v/>
      </c>
      <c r="AJ67" s="183" t="str">
        <f>IF('5'!AJ17="","",'5'!AJ17)</f>
        <v/>
      </c>
      <c r="AK67" s="183" t="str">
        <f>IF('5'!AK17="","",'5'!AK17)</f>
        <v/>
      </c>
      <c r="AL67" s="183"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30" customHeight="1" x14ac:dyDescent="0.25">
      <c r="B69" s="15"/>
      <c r="C69" s="18"/>
      <c r="D69" s="121">
        <v>6</v>
      </c>
      <c r="E69" s="115" t="s">
        <v>429</v>
      </c>
      <c r="F69" s="88"/>
      <c r="G69" s="487" t="s">
        <v>622</v>
      </c>
      <c r="H69" s="88"/>
      <c r="I69" s="88"/>
      <c r="J69" s="88"/>
      <c r="K69" s="88"/>
      <c r="L69" s="88"/>
      <c r="M69" s="88"/>
      <c r="N69" s="88"/>
      <c r="O69" s="88"/>
      <c r="P69" s="88"/>
      <c r="Q69" s="66"/>
      <c r="R69" s="88"/>
      <c r="S69" s="88"/>
      <c r="T69" s="88"/>
      <c r="U69" s="88"/>
      <c r="V69" s="88"/>
      <c r="W69" s="88"/>
      <c r="X69" s="88"/>
      <c r="Y69" s="88"/>
      <c r="Z69" s="88"/>
      <c r="AA69" s="88"/>
      <c r="AB69" s="88"/>
      <c r="AC69" s="88"/>
      <c r="AD69" s="88"/>
      <c r="AE69" s="88"/>
      <c r="AF69" s="88"/>
      <c r="AG69" s="88"/>
      <c r="AH69" s="88"/>
      <c r="AI69" s="88"/>
      <c r="AJ69" s="88"/>
      <c r="AK69" s="88"/>
      <c r="AL69" s="88"/>
      <c r="AM69" s="17"/>
    </row>
    <row r="70" spans="2:39" s="3" customFormat="1" ht="2.4500000000000002" customHeight="1" x14ac:dyDescent="0.25">
      <c r="B70" s="15"/>
      <c r="C70" s="31"/>
      <c r="D70" s="71"/>
      <c r="E70" s="31"/>
      <c r="F70" s="31"/>
      <c r="G70" s="487"/>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3" customFormat="1" ht="34.5" customHeight="1" x14ac:dyDescent="0.25">
      <c r="B71" s="15"/>
      <c r="C71" s="18"/>
      <c r="D71" s="234" t="s">
        <v>253</v>
      </c>
      <c r="E71" s="250" t="s">
        <v>430</v>
      </c>
      <c r="F71" s="251"/>
      <c r="G71" s="487"/>
      <c r="H71" s="133"/>
      <c r="I71" s="133"/>
      <c r="J71" s="133"/>
      <c r="K71" s="133"/>
      <c r="L71" s="133"/>
      <c r="M71" s="133"/>
      <c r="N71" s="133"/>
      <c r="O71" s="133"/>
      <c r="P71" s="133"/>
      <c r="Q71" s="134"/>
      <c r="R71" s="252"/>
      <c r="S71" s="235" t="str">
        <f>IF('6'!S8="","",'6'!S8)</f>
        <v/>
      </c>
      <c r="T71" s="235" t="str">
        <f>IF('6'!T8="","",'6'!T8)</f>
        <v/>
      </c>
      <c r="U71" s="235" t="str">
        <f>IF('6'!U8="","",'6'!U8)</f>
        <v/>
      </c>
      <c r="V71" s="235" t="str">
        <f>IF('6'!V8="","",'6'!V8)</f>
        <v/>
      </c>
      <c r="W71" s="235" t="str">
        <f>IF('6'!W8="","",'6'!W8)</f>
        <v/>
      </c>
      <c r="X71" s="235" t="str">
        <f>IF('6'!X8="","",'6'!X8)</f>
        <v/>
      </c>
      <c r="Y71" s="235" t="str">
        <f>IF('6'!Y8="","",'6'!Y8)</f>
        <v/>
      </c>
      <c r="Z71" s="235" t="str">
        <f>IF('6'!Z8="","",'6'!Z8)</f>
        <v/>
      </c>
      <c r="AA71" s="235" t="str">
        <f>IF('6'!AA8="","",'6'!AA8)</f>
        <v/>
      </c>
      <c r="AB71" s="235" t="str">
        <f>IF('6'!AB8="","",'6'!AB8)</f>
        <v/>
      </c>
      <c r="AC71" s="235" t="str">
        <f>IF('6'!AC8="","",'6'!AC8)</f>
        <v/>
      </c>
      <c r="AD71" s="235" t="str">
        <f>IF('6'!AD8="","",'6'!AD8)</f>
        <v/>
      </c>
      <c r="AE71" s="235" t="str">
        <f>IF('6'!AE8="","",'6'!AE8)</f>
        <v/>
      </c>
      <c r="AF71" s="235" t="str">
        <f>IF('6'!AF8="","",'6'!AF8)</f>
        <v/>
      </c>
      <c r="AG71" s="235" t="str">
        <f>IF('6'!AG8="","",'6'!AG8)</f>
        <v/>
      </c>
      <c r="AH71" s="235" t="str">
        <f>IF('6'!AH8="","",'6'!AH8)</f>
        <v/>
      </c>
      <c r="AI71" s="235" t="str">
        <f>IF('6'!AI8="","",'6'!AI8)</f>
        <v/>
      </c>
      <c r="AJ71" s="235" t="str">
        <f>IF('6'!AJ8="","",'6'!AJ8)</f>
        <v/>
      </c>
      <c r="AK71" s="235" t="str">
        <f>IF('6'!AK8="","",'6'!AK8)</f>
        <v/>
      </c>
      <c r="AL71" s="235" t="str">
        <f>IF('6'!AL8="","",'6'!AL8)</f>
        <v/>
      </c>
      <c r="AM71" s="236"/>
    </row>
    <row r="72" spans="2:39" s="3" customFormat="1" ht="2.4500000000000002" customHeight="1" x14ac:dyDescent="0.25">
      <c r="B72" s="15"/>
      <c r="C72" s="31"/>
      <c r="D72" s="124"/>
      <c r="E72" s="19"/>
      <c r="F72" s="31"/>
      <c r="G72" s="487"/>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3" customFormat="1" ht="33" customHeight="1" x14ac:dyDescent="0.25">
      <c r="B73" s="15"/>
      <c r="C73" s="18"/>
      <c r="D73" s="234" t="s">
        <v>254</v>
      </c>
      <c r="E73" s="250" t="s">
        <v>431</v>
      </c>
      <c r="F73" s="251"/>
      <c r="G73" s="487"/>
      <c r="H73" s="133"/>
      <c r="I73" s="133"/>
      <c r="J73" s="133"/>
      <c r="K73" s="133"/>
      <c r="L73" s="133"/>
      <c r="M73" s="133"/>
      <c r="N73" s="133"/>
      <c r="O73" s="133"/>
      <c r="P73" s="133"/>
      <c r="Q73" s="134"/>
      <c r="R73" s="252"/>
      <c r="S73" s="235" t="str">
        <f>IF('6'!S13="","",'6'!S13)</f>
        <v/>
      </c>
      <c r="T73" s="235" t="str">
        <f>IF('6'!T13="","",'6'!T13)</f>
        <v/>
      </c>
      <c r="U73" s="235" t="str">
        <f>IF('6'!U13="","",'6'!U13)</f>
        <v/>
      </c>
      <c r="V73" s="235" t="str">
        <f>IF('6'!V13="","",'6'!V13)</f>
        <v/>
      </c>
      <c r="W73" s="235" t="str">
        <f>IF('6'!W13="","",'6'!W13)</f>
        <v/>
      </c>
      <c r="X73" s="235" t="str">
        <f>IF('6'!X13="","",'6'!X13)</f>
        <v/>
      </c>
      <c r="Y73" s="235" t="str">
        <f>IF('6'!Y13="","",'6'!Y13)</f>
        <v/>
      </c>
      <c r="Z73" s="235" t="str">
        <f>IF('6'!Z13="","",'6'!Z13)</f>
        <v/>
      </c>
      <c r="AA73" s="235" t="str">
        <f>IF('6'!AA13="","",'6'!AA13)</f>
        <v/>
      </c>
      <c r="AB73" s="235" t="str">
        <f>IF('6'!AB13="","",'6'!AB13)</f>
        <v/>
      </c>
      <c r="AC73" s="235" t="str">
        <f>IF('6'!AC13="","",'6'!AC13)</f>
        <v/>
      </c>
      <c r="AD73" s="235" t="str">
        <f>IF('6'!AD13="","",'6'!AD13)</f>
        <v/>
      </c>
      <c r="AE73" s="235" t="str">
        <f>IF('6'!AE13="","",'6'!AE13)</f>
        <v/>
      </c>
      <c r="AF73" s="235" t="str">
        <f>IF('6'!AF13="","",'6'!AF13)</f>
        <v/>
      </c>
      <c r="AG73" s="235" t="str">
        <f>IF('6'!AG13="","",'6'!AG13)</f>
        <v/>
      </c>
      <c r="AH73" s="235" t="str">
        <f>IF('6'!AH13="","",'6'!AH13)</f>
        <v/>
      </c>
      <c r="AI73" s="235" t="str">
        <f>IF('6'!AI13="","",'6'!AI13)</f>
        <v/>
      </c>
      <c r="AJ73" s="235" t="str">
        <f>IF('6'!AJ13="","",'6'!AJ13)</f>
        <v/>
      </c>
      <c r="AK73" s="235" t="str">
        <f>IF('6'!AK13="","",'6'!AK13)</f>
        <v/>
      </c>
      <c r="AL73" s="235" t="str">
        <f>IF('6'!AL13="","",'6'!AL13)</f>
        <v/>
      </c>
      <c r="AM73" s="236"/>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3" customFormat="1" x14ac:dyDescent="0.25">
      <c r="B75" s="15"/>
      <c r="C75" s="18"/>
      <c r="D75" s="234" t="s">
        <v>256</v>
      </c>
      <c r="E75" s="233" t="s">
        <v>279</v>
      </c>
      <c r="F75" s="231"/>
      <c r="G75" s="252"/>
      <c r="H75" s="231"/>
      <c r="I75" s="231"/>
      <c r="J75" s="231"/>
      <c r="K75" s="231"/>
      <c r="L75" s="231"/>
      <c r="M75" s="231"/>
      <c r="N75" s="231"/>
      <c r="O75" s="231"/>
      <c r="P75" s="231"/>
      <c r="Q75" s="232"/>
      <c r="R75" s="252"/>
      <c r="S75" s="235" t="str">
        <f>IF('6'!S18="","",'6'!S18)</f>
        <v/>
      </c>
      <c r="T75" s="235" t="str">
        <f>IF('6'!T18="","",'6'!T18)</f>
        <v/>
      </c>
      <c r="U75" s="235" t="str">
        <f>IF('6'!U18="","",'6'!U18)</f>
        <v/>
      </c>
      <c r="V75" s="235" t="str">
        <f>IF('6'!V18="","",'6'!V18)</f>
        <v/>
      </c>
      <c r="W75" s="235" t="str">
        <f>IF('6'!W18="","",'6'!W18)</f>
        <v/>
      </c>
      <c r="X75" s="235" t="str">
        <f>IF('6'!X18="","",'6'!X18)</f>
        <v/>
      </c>
      <c r="Y75" s="235" t="str">
        <f>IF('6'!Y18="","",'6'!Y18)</f>
        <v/>
      </c>
      <c r="Z75" s="235" t="str">
        <f>IF('6'!Z18="","",'6'!Z18)</f>
        <v/>
      </c>
      <c r="AA75" s="235" t="str">
        <f>IF('6'!AA18="","",'6'!AA18)</f>
        <v/>
      </c>
      <c r="AB75" s="235" t="str">
        <f>IF('6'!AB18="","",'6'!AB18)</f>
        <v/>
      </c>
      <c r="AC75" s="235" t="str">
        <f>IF('6'!AC18="","",'6'!AC18)</f>
        <v/>
      </c>
      <c r="AD75" s="235" t="str">
        <f>IF('6'!AD18="","",'6'!AD18)</f>
        <v/>
      </c>
      <c r="AE75" s="235" t="str">
        <f>IF('6'!AE18="","",'6'!AE18)</f>
        <v/>
      </c>
      <c r="AF75" s="235" t="str">
        <f>IF('6'!AF18="","",'6'!AF18)</f>
        <v/>
      </c>
      <c r="AG75" s="235" t="str">
        <f>IF('6'!AG18="","",'6'!AG18)</f>
        <v/>
      </c>
      <c r="AH75" s="235" t="str">
        <f>IF('6'!AH18="","",'6'!AH18)</f>
        <v/>
      </c>
      <c r="AI75" s="235" t="str">
        <f>IF('6'!AI18="","",'6'!AI18)</f>
        <v/>
      </c>
      <c r="AJ75" s="235" t="str">
        <f>IF('6'!AJ18="","",'6'!AJ18)</f>
        <v/>
      </c>
      <c r="AK75" s="235" t="str">
        <f>IF('6'!AK18="","",'6'!AK18)</f>
        <v/>
      </c>
      <c r="AL75" s="235" t="str">
        <f>IF('6'!AL18="","",'6'!AL18)</f>
        <v/>
      </c>
      <c r="AM75" s="236"/>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3" customFormat="1" ht="108" x14ac:dyDescent="0.25">
      <c r="B77" s="15"/>
      <c r="C77" s="18"/>
      <c r="D77" s="234" t="s">
        <v>258</v>
      </c>
      <c r="E77" s="233" t="s">
        <v>257</v>
      </c>
      <c r="F77" s="231"/>
      <c r="G77" s="228" t="s">
        <v>623</v>
      </c>
      <c r="H77" s="231"/>
      <c r="I77" s="231"/>
      <c r="J77" s="231"/>
      <c r="K77" s="231"/>
      <c r="L77" s="231"/>
      <c r="M77" s="231"/>
      <c r="N77" s="231"/>
      <c r="O77" s="231"/>
      <c r="P77" s="231"/>
      <c r="Q77" s="232"/>
      <c r="R77" s="232"/>
      <c r="S77" s="235" t="str">
        <f>IF('6'!S21="","",'6'!S21)</f>
        <v/>
      </c>
      <c r="T77" s="235" t="str">
        <f>IF('6'!T21="","",'6'!T21)</f>
        <v/>
      </c>
      <c r="U77" s="235" t="str">
        <f>IF('6'!U21="","",'6'!U21)</f>
        <v/>
      </c>
      <c r="V77" s="235" t="str">
        <f>IF('6'!V21="","",'6'!V21)</f>
        <v/>
      </c>
      <c r="W77" s="235" t="str">
        <f>IF('6'!W21="","",'6'!W21)</f>
        <v/>
      </c>
      <c r="X77" s="235" t="str">
        <f>IF('6'!X21="","",'6'!X21)</f>
        <v/>
      </c>
      <c r="Y77" s="235" t="str">
        <f>IF('6'!Y21="","",'6'!Y21)</f>
        <v/>
      </c>
      <c r="Z77" s="235" t="str">
        <f>IF('6'!Z21="","",'6'!Z21)</f>
        <v/>
      </c>
      <c r="AA77" s="235" t="str">
        <f>IF('6'!AA21="","",'6'!AA21)</f>
        <v/>
      </c>
      <c r="AB77" s="235" t="str">
        <f>IF('6'!AB21="","",'6'!AB21)</f>
        <v/>
      </c>
      <c r="AC77" s="235" t="str">
        <f>IF('6'!AC21="","",'6'!AC21)</f>
        <v/>
      </c>
      <c r="AD77" s="235" t="str">
        <f>IF('6'!AD21="","",'6'!AD21)</f>
        <v/>
      </c>
      <c r="AE77" s="235" t="str">
        <f>IF('6'!AE21="","",'6'!AE21)</f>
        <v/>
      </c>
      <c r="AF77" s="235" t="str">
        <f>IF('6'!AF21="","",'6'!AF21)</f>
        <v/>
      </c>
      <c r="AG77" s="235" t="str">
        <f>IF('6'!AG21="","",'6'!AG21)</f>
        <v/>
      </c>
      <c r="AH77" s="235" t="str">
        <f>IF('6'!AH21="","",'6'!AH21)</f>
        <v/>
      </c>
      <c r="AI77" s="235" t="str">
        <f>IF('6'!AI21="","",'6'!AI21)</f>
        <v/>
      </c>
      <c r="AJ77" s="235" t="str">
        <f>IF('6'!AJ21="","",'6'!AJ21)</f>
        <v/>
      </c>
      <c r="AK77" s="235" t="str">
        <f>IF('6'!AK21="","",'6'!AK21)</f>
        <v/>
      </c>
      <c r="AL77" s="235" t="str">
        <f>IF('6'!AL21="","",'6'!AL21)</f>
        <v/>
      </c>
      <c r="AM77" s="236"/>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3" customFormat="1" ht="114.75" customHeight="1" x14ac:dyDescent="0.25">
      <c r="B79" s="15"/>
      <c r="C79" s="18"/>
      <c r="D79" s="234" t="s">
        <v>261</v>
      </c>
      <c r="E79" s="233" t="s">
        <v>432</v>
      </c>
      <c r="F79" s="231"/>
      <c r="G79" s="228" t="s">
        <v>623</v>
      </c>
      <c r="H79" s="231"/>
      <c r="I79" s="231"/>
      <c r="J79" s="231"/>
      <c r="K79" s="231"/>
      <c r="L79" s="231"/>
      <c r="M79" s="231"/>
      <c r="N79" s="231"/>
      <c r="O79" s="231"/>
      <c r="P79" s="231"/>
      <c r="Q79" s="232"/>
      <c r="R79" s="232"/>
      <c r="S79" s="235" t="str">
        <f>IF('6'!S24="","",'6'!S24)</f>
        <v/>
      </c>
      <c r="T79" s="235" t="str">
        <f>IF('6'!T24="","",'6'!T24)</f>
        <v/>
      </c>
      <c r="U79" s="235" t="str">
        <f>IF('6'!U24="","",'6'!U24)</f>
        <v/>
      </c>
      <c r="V79" s="235" t="str">
        <f>IF('6'!V24="","",'6'!V24)</f>
        <v/>
      </c>
      <c r="W79" s="235" t="str">
        <f>IF('6'!W24="","",'6'!W24)</f>
        <v/>
      </c>
      <c r="X79" s="235" t="str">
        <f>IF('6'!X24="","",'6'!X24)</f>
        <v/>
      </c>
      <c r="Y79" s="235" t="str">
        <f>IF('6'!Y24="","",'6'!Y24)</f>
        <v/>
      </c>
      <c r="Z79" s="235" t="str">
        <f>IF('6'!Z24="","",'6'!Z24)</f>
        <v/>
      </c>
      <c r="AA79" s="235" t="str">
        <f>IF('6'!AA24="","",'6'!AA24)</f>
        <v/>
      </c>
      <c r="AB79" s="235" t="str">
        <f>IF('6'!AB24="","",'6'!AB24)</f>
        <v/>
      </c>
      <c r="AC79" s="235" t="str">
        <f>IF('6'!AC24="","",'6'!AC24)</f>
        <v/>
      </c>
      <c r="AD79" s="235" t="str">
        <f>IF('6'!AD24="","",'6'!AD24)</f>
        <v/>
      </c>
      <c r="AE79" s="235" t="str">
        <f>IF('6'!AE24="","",'6'!AE24)</f>
        <v/>
      </c>
      <c r="AF79" s="235" t="str">
        <f>IF('6'!AF24="","",'6'!AF24)</f>
        <v/>
      </c>
      <c r="AG79" s="235" t="str">
        <f>IF('6'!AG24="","",'6'!AG24)</f>
        <v/>
      </c>
      <c r="AH79" s="235" t="str">
        <f>IF('6'!AH24="","",'6'!AH24)</f>
        <v/>
      </c>
      <c r="AI79" s="235" t="str">
        <f>IF('6'!AI24="","",'6'!AI24)</f>
        <v/>
      </c>
      <c r="AJ79" s="235" t="str">
        <f>IF('6'!AJ24="","",'6'!AJ24)</f>
        <v/>
      </c>
      <c r="AK79" s="235" t="str">
        <f>IF('6'!AK24="","",'6'!AK24)</f>
        <v/>
      </c>
      <c r="AL79" s="235" t="str">
        <f>IF('6'!AL24="","",'6'!AL24)</f>
        <v/>
      </c>
      <c r="AM79" s="236"/>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ht="120" x14ac:dyDescent="0.25">
      <c r="B81" s="15"/>
      <c r="C81" s="18"/>
      <c r="D81" s="242">
        <v>7</v>
      </c>
      <c r="E81" s="241" t="s">
        <v>263</v>
      </c>
      <c r="F81" s="239"/>
      <c r="G81" s="228" t="s">
        <v>624</v>
      </c>
      <c r="H81" s="239"/>
      <c r="I81" s="239"/>
      <c r="J81" s="239"/>
      <c r="K81" s="239"/>
      <c r="L81" s="239"/>
      <c r="M81" s="239"/>
      <c r="N81" s="239"/>
      <c r="O81" s="239"/>
      <c r="P81" s="239"/>
      <c r="Q81" s="240"/>
      <c r="R81" s="240"/>
      <c r="S81" s="243"/>
      <c r="T81" s="243"/>
      <c r="U81" s="243"/>
      <c r="V81" s="243"/>
      <c r="W81" s="243"/>
      <c r="X81" s="243"/>
      <c r="Y81" s="243"/>
      <c r="Z81" s="243"/>
      <c r="AA81" s="243"/>
      <c r="AB81" s="243"/>
      <c r="AC81" s="243"/>
      <c r="AD81" s="243"/>
      <c r="AE81" s="243"/>
      <c r="AF81" s="243"/>
      <c r="AG81" s="243"/>
      <c r="AH81" s="243"/>
      <c r="AI81" s="243"/>
      <c r="AJ81" s="243"/>
      <c r="AK81" s="243"/>
      <c r="AL81" s="243"/>
      <c r="AM81" s="244"/>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ht="132" x14ac:dyDescent="0.25">
      <c r="B83" s="15"/>
      <c r="C83" s="18"/>
      <c r="D83" s="234" t="s">
        <v>264</v>
      </c>
      <c r="E83" s="233" t="s">
        <v>262</v>
      </c>
      <c r="F83" s="231"/>
      <c r="G83" s="228" t="s">
        <v>625</v>
      </c>
      <c r="H83" s="231"/>
      <c r="I83" s="231"/>
      <c r="J83" s="231"/>
      <c r="K83" s="231"/>
      <c r="L83" s="231"/>
      <c r="M83" s="231"/>
      <c r="N83" s="231"/>
      <c r="O83" s="231"/>
      <c r="P83" s="231"/>
      <c r="Q83" s="232"/>
      <c r="R83" s="232"/>
      <c r="S83" s="235" t="str">
        <f>IF('7'!S10="","",'7'!S10)</f>
        <v/>
      </c>
      <c r="T83" s="235" t="str">
        <f>IF('7'!T10="","",'7'!T10)</f>
        <v/>
      </c>
      <c r="U83" s="235" t="str">
        <f>IF('7'!U10="","",'7'!U10)</f>
        <v/>
      </c>
      <c r="V83" s="235" t="str">
        <f>IF('7'!V10="","",'7'!V10)</f>
        <v/>
      </c>
      <c r="W83" s="235" t="str">
        <f>IF('7'!W10="","",'7'!W10)</f>
        <v/>
      </c>
      <c r="X83" s="235" t="str">
        <f>IF('7'!X10="","",'7'!X10)</f>
        <v/>
      </c>
      <c r="Y83" s="235" t="str">
        <f>IF('7'!Y10="","",'7'!Y10)</f>
        <v/>
      </c>
      <c r="Z83" s="235" t="str">
        <f>IF('7'!Z10="","",'7'!Z10)</f>
        <v/>
      </c>
      <c r="AA83" s="235" t="str">
        <f>IF('7'!AA10="","",'7'!AA10)</f>
        <v/>
      </c>
      <c r="AB83" s="235" t="str">
        <f>IF('7'!AB10="","",'7'!AB10)</f>
        <v/>
      </c>
      <c r="AC83" s="235" t="str">
        <f>IF('7'!AC10="","",'7'!AC10)</f>
        <v/>
      </c>
      <c r="AD83" s="235" t="str">
        <f>IF('7'!AD10="","",'7'!AD10)</f>
        <v/>
      </c>
      <c r="AE83" s="235" t="str">
        <f>IF('7'!AE10="","",'7'!AE10)</f>
        <v/>
      </c>
      <c r="AF83" s="235" t="str">
        <f>IF('7'!AF10="","",'7'!AF10)</f>
        <v/>
      </c>
      <c r="AG83" s="235" t="str">
        <f>IF('7'!AG10="","",'7'!AG10)</f>
        <v/>
      </c>
      <c r="AH83" s="235" t="str">
        <f>IF('7'!AH10="","",'7'!AH10)</f>
        <v/>
      </c>
      <c r="AI83" s="235" t="str">
        <f>IF('7'!AI10="","",'7'!AI10)</f>
        <v/>
      </c>
      <c r="AJ83" s="235" t="str">
        <f>IF('7'!AJ10="","",'7'!AJ10)</f>
        <v/>
      </c>
      <c r="AK83" s="235" t="str">
        <f>IF('7'!AK10="","",'7'!AK10)</f>
        <v/>
      </c>
      <c r="AL83" s="235" t="str">
        <f>IF('7'!AL10="","",'7'!AL10)</f>
        <v/>
      </c>
      <c r="AM83" s="236"/>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72" x14ac:dyDescent="0.25">
      <c r="B85" s="15"/>
      <c r="C85" s="18"/>
      <c r="D85" s="234" t="s">
        <v>269</v>
      </c>
      <c r="E85" s="233" t="s">
        <v>265</v>
      </c>
      <c r="F85" s="231"/>
      <c r="G85" s="228" t="s">
        <v>626</v>
      </c>
      <c r="H85" s="231"/>
      <c r="I85" s="231"/>
      <c r="J85" s="231"/>
      <c r="K85" s="231"/>
      <c r="L85" s="231"/>
      <c r="M85" s="231"/>
      <c r="N85" s="231"/>
      <c r="O85" s="231"/>
      <c r="P85" s="231"/>
      <c r="Q85" s="232"/>
      <c r="R85" s="232"/>
      <c r="S85" s="235" t="str">
        <f>IF('7'!S15="","",'7'!S15)</f>
        <v/>
      </c>
      <c r="T85" s="235" t="str">
        <f>IF('7'!T15="","",'7'!T15)</f>
        <v/>
      </c>
      <c r="U85" s="235" t="str">
        <f>IF('7'!U15="","",'7'!U15)</f>
        <v/>
      </c>
      <c r="V85" s="235" t="str">
        <f>IF('7'!V15="","",'7'!V15)</f>
        <v/>
      </c>
      <c r="W85" s="235" t="str">
        <f>IF('7'!W15="","",'7'!W15)</f>
        <v/>
      </c>
      <c r="X85" s="235" t="str">
        <f>IF('7'!X15="","",'7'!X15)</f>
        <v/>
      </c>
      <c r="Y85" s="235" t="str">
        <f>IF('7'!Y15="","",'7'!Y15)</f>
        <v/>
      </c>
      <c r="Z85" s="235" t="str">
        <f>IF('7'!Z15="","",'7'!Z15)</f>
        <v/>
      </c>
      <c r="AA85" s="235" t="str">
        <f>IF('7'!AA15="","",'7'!AA15)</f>
        <v/>
      </c>
      <c r="AB85" s="235" t="str">
        <f>IF('7'!AB15="","",'7'!AB15)</f>
        <v/>
      </c>
      <c r="AC85" s="235" t="str">
        <f>IF('7'!AC15="","",'7'!AC15)</f>
        <v/>
      </c>
      <c r="AD85" s="235" t="str">
        <f>IF('7'!AD15="","",'7'!AD15)</f>
        <v/>
      </c>
      <c r="AE85" s="235" t="str">
        <f>IF('7'!AE15="","",'7'!AE15)</f>
        <v/>
      </c>
      <c r="AF85" s="235" t="str">
        <f>IF('7'!AF15="","",'7'!AF15)</f>
        <v/>
      </c>
      <c r="AG85" s="235" t="str">
        <f>IF('7'!AG15="","",'7'!AG15)</f>
        <v/>
      </c>
      <c r="AH85" s="235" t="str">
        <f>IF('7'!AH15="","",'7'!AH15)</f>
        <v/>
      </c>
      <c r="AI85" s="235" t="str">
        <f>IF('7'!AI15="","",'7'!AI15)</f>
        <v/>
      </c>
      <c r="AJ85" s="235" t="str">
        <f>IF('7'!AJ15="","",'7'!AJ15)</f>
        <v/>
      </c>
      <c r="AK85" s="235" t="str">
        <f>IF('7'!AK15="","",'7'!AK15)</f>
        <v/>
      </c>
      <c r="AL85" s="235" t="str">
        <f>IF('7'!AL15="","",'7'!AL15)</f>
        <v/>
      </c>
      <c r="AM85" s="236"/>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183" t="str">
        <f>IF('7'!S19="","",'7'!S19)</f>
        <v/>
      </c>
      <c r="T87" s="183" t="str">
        <f>IF('7'!T19="","",'7'!T19)</f>
        <v/>
      </c>
      <c r="U87" s="183" t="str">
        <f>IF('7'!U19="","",'7'!U19)</f>
        <v/>
      </c>
      <c r="V87" s="183" t="str">
        <f>IF('7'!V19="","",'7'!V19)</f>
        <v/>
      </c>
      <c r="W87" s="183" t="str">
        <f>IF('7'!W19="","",'7'!W19)</f>
        <v/>
      </c>
      <c r="X87" s="183" t="str">
        <f>IF('7'!X19="","",'7'!X19)</f>
        <v/>
      </c>
      <c r="Y87" s="183" t="str">
        <f>IF('7'!Y19="","",'7'!Y19)</f>
        <v/>
      </c>
      <c r="Z87" s="183" t="str">
        <f>IF('7'!Z19="","",'7'!Z19)</f>
        <v/>
      </c>
      <c r="AA87" s="183" t="str">
        <f>IF('7'!AA19="","",'7'!AA19)</f>
        <v/>
      </c>
      <c r="AB87" s="183" t="str">
        <f>IF('7'!AB19="","",'7'!AB19)</f>
        <v/>
      </c>
      <c r="AC87" s="183" t="str">
        <f>IF('7'!AC19="","",'7'!AC19)</f>
        <v/>
      </c>
      <c r="AD87" s="183" t="str">
        <f>IF('7'!AD19="","",'7'!AD19)</f>
        <v/>
      </c>
      <c r="AE87" s="183" t="str">
        <f>IF('7'!AE19="","",'7'!AE19)</f>
        <v/>
      </c>
      <c r="AF87" s="183" t="str">
        <f>IF('7'!AF19="","",'7'!AF19)</f>
        <v/>
      </c>
      <c r="AG87" s="183" t="str">
        <f>IF('7'!AG19="","",'7'!AG19)</f>
        <v/>
      </c>
      <c r="AH87" s="183" t="str">
        <f>IF('7'!AH19="","",'7'!AH19)</f>
        <v/>
      </c>
      <c r="AI87" s="183" t="str">
        <f>IF('7'!AI19="","",'7'!AI19)</f>
        <v/>
      </c>
      <c r="AJ87" s="183" t="str">
        <f>IF('7'!AJ19="","",'7'!AJ19)</f>
        <v/>
      </c>
      <c r="AK87" s="183" t="str">
        <f>IF('7'!AK19="","",'7'!AK19)</f>
        <v/>
      </c>
      <c r="AL87" s="183" t="str">
        <f>IF('7'!AL19="","",'7'!AL19)</f>
        <v/>
      </c>
      <c r="AM87" s="68"/>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183" t="str">
        <f>IF('7'!S28="","",'7'!S28)</f>
        <v/>
      </c>
      <c r="T89" s="183" t="str">
        <f>IF('7'!T28="","",'7'!T28)</f>
        <v/>
      </c>
      <c r="U89" s="183" t="str">
        <f>IF('7'!U28="","",'7'!U28)</f>
        <v/>
      </c>
      <c r="V89" s="183" t="str">
        <f>IF('7'!V28="","",'7'!V28)</f>
        <v/>
      </c>
      <c r="W89" s="183" t="str">
        <f>IF('7'!W28="","",'7'!W28)</f>
        <v/>
      </c>
      <c r="X89" s="183" t="str">
        <f>IF('7'!X28="","",'7'!X28)</f>
        <v/>
      </c>
      <c r="Y89" s="183" t="str">
        <f>IF('7'!Y28="","",'7'!Y28)</f>
        <v/>
      </c>
      <c r="Z89" s="183" t="str">
        <f>IF('7'!Z28="","",'7'!Z28)</f>
        <v/>
      </c>
      <c r="AA89" s="183" t="str">
        <f>IF('7'!AA28="","",'7'!AA28)</f>
        <v/>
      </c>
      <c r="AB89" s="183" t="str">
        <f>IF('7'!AB28="","",'7'!AB28)</f>
        <v/>
      </c>
      <c r="AC89" s="183" t="str">
        <f>IF('7'!AC28="","",'7'!AC28)</f>
        <v/>
      </c>
      <c r="AD89" s="183" t="str">
        <f>IF('7'!AD28="","",'7'!AD28)</f>
        <v/>
      </c>
      <c r="AE89" s="183" t="str">
        <f>IF('7'!AE28="","",'7'!AE28)</f>
        <v/>
      </c>
      <c r="AF89" s="183" t="str">
        <f>IF('7'!AF28="","",'7'!AF28)</f>
        <v/>
      </c>
      <c r="AG89" s="183" t="str">
        <f>IF('7'!AG28="","",'7'!AG28)</f>
        <v/>
      </c>
      <c r="AH89" s="183" t="str">
        <f>IF('7'!AH28="","",'7'!AH28)</f>
        <v/>
      </c>
      <c r="AI89" s="183" t="str">
        <f>IF('7'!AI28="","",'7'!AI28)</f>
        <v/>
      </c>
      <c r="AJ89" s="183" t="str">
        <f>IF('7'!AJ28="","",'7'!AJ28)</f>
        <v/>
      </c>
      <c r="AK89" s="183" t="str">
        <f>IF('7'!AK28="","",'7'!AK28)</f>
        <v/>
      </c>
      <c r="AL89" s="183" t="str">
        <f>IF('7'!AL28="","",'7'!AL28)</f>
        <v/>
      </c>
      <c r="AM89" s="68"/>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183" t="str">
        <f>IF('7'!S33="","",'7'!S33)</f>
        <v/>
      </c>
      <c r="T91" s="183" t="str">
        <f>IF('7'!T33="","",'7'!T33)</f>
        <v/>
      </c>
      <c r="U91" s="183" t="str">
        <f>IF('7'!U33="","",'7'!U33)</f>
        <v/>
      </c>
      <c r="V91" s="183" t="str">
        <f>IF('7'!V33="","",'7'!V33)</f>
        <v/>
      </c>
      <c r="W91" s="183" t="str">
        <f>IF('7'!W33="","",'7'!W33)</f>
        <v/>
      </c>
      <c r="X91" s="183" t="str">
        <f>IF('7'!X33="","",'7'!X33)</f>
        <v/>
      </c>
      <c r="Y91" s="183" t="str">
        <f>IF('7'!Y33="","",'7'!Y33)</f>
        <v/>
      </c>
      <c r="Z91" s="183" t="str">
        <f>IF('7'!Z33="","",'7'!Z33)</f>
        <v/>
      </c>
      <c r="AA91" s="183" t="str">
        <f>IF('7'!AA33="","",'7'!AA33)</f>
        <v/>
      </c>
      <c r="AB91" s="183" t="str">
        <f>IF('7'!AB33="","",'7'!AB33)</f>
        <v/>
      </c>
      <c r="AC91" s="183" t="str">
        <f>IF('7'!AC33="","",'7'!AC33)</f>
        <v/>
      </c>
      <c r="AD91" s="183" t="str">
        <f>IF('7'!AD33="","",'7'!AD33)</f>
        <v/>
      </c>
      <c r="AE91" s="183" t="str">
        <f>IF('7'!AE33="","",'7'!AE33)</f>
        <v/>
      </c>
      <c r="AF91" s="183" t="str">
        <f>IF('7'!AF33="","",'7'!AF33)</f>
        <v/>
      </c>
      <c r="AG91" s="183" t="str">
        <f>IF('7'!AG33="","",'7'!AG33)</f>
        <v/>
      </c>
      <c r="AH91" s="183" t="str">
        <f>IF('7'!AH33="","",'7'!AH33)</f>
        <v/>
      </c>
      <c r="AI91" s="183" t="str">
        <f>IF('7'!AI33="","",'7'!AI33)</f>
        <v/>
      </c>
      <c r="AJ91" s="183" t="str">
        <f>IF('7'!AJ33="","",'7'!AJ33)</f>
        <v/>
      </c>
      <c r="AK91" s="183" t="str">
        <f>IF('7'!AK33="","",'7'!AK33)</f>
        <v/>
      </c>
      <c r="AL91" s="183" t="str">
        <f>IF('7'!AL33="","",'7'!AL33)</f>
        <v/>
      </c>
      <c r="AM91" s="68"/>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183" t="str">
        <f>IF('7'!S38="","",'7'!S38)</f>
        <v/>
      </c>
      <c r="T93" s="183" t="str">
        <f>IF('7'!T38="","",'7'!T38)</f>
        <v/>
      </c>
      <c r="U93" s="183" t="str">
        <f>IF('7'!U38="","",'7'!U38)</f>
        <v/>
      </c>
      <c r="V93" s="183" t="str">
        <f>IF('7'!V38="","",'7'!V38)</f>
        <v/>
      </c>
      <c r="W93" s="183" t="str">
        <f>IF('7'!W38="","",'7'!W38)</f>
        <v/>
      </c>
      <c r="X93" s="183" t="str">
        <f>IF('7'!X38="","",'7'!X38)</f>
        <v/>
      </c>
      <c r="Y93" s="183" t="str">
        <f>IF('7'!Y38="","",'7'!Y38)</f>
        <v/>
      </c>
      <c r="Z93" s="183" t="str">
        <f>IF('7'!Z38="","",'7'!Z38)</f>
        <v/>
      </c>
      <c r="AA93" s="183" t="str">
        <f>IF('7'!AA38="","",'7'!AA38)</f>
        <v/>
      </c>
      <c r="AB93" s="183" t="str">
        <f>IF('7'!AB38="","",'7'!AB38)</f>
        <v/>
      </c>
      <c r="AC93" s="183" t="str">
        <f>IF('7'!AC38="","",'7'!AC38)</f>
        <v/>
      </c>
      <c r="AD93" s="183" t="str">
        <f>IF('7'!AD38="","",'7'!AD38)</f>
        <v/>
      </c>
      <c r="AE93" s="183" t="str">
        <f>IF('7'!AE38="","",'7'!AE38)</f>
        <v/>
      </c>
      <c r="AF93" s="183" t="str">
        <f>IF('7'!AF38="","",'7'!AF38)</f>
        <v/>
      </c>
      <c r="AG93" s="183" t="str">
        <f>IF('7'!AG38="","",'7'!AG38)</f>
        <v/>
      </c>
      <c r="AH93" s="183" t="str">
        <f>IF('7'!AH38="","",'7'!AH38)</f>
        <v/>
      </c>
      <c r="AI93" s="183" t="str">
        <f>IF('7'!AI38="","",'7'!AI38)</f>
        <v/>
      </c>
      <c r="AJ93" s="183" t="str">
        <f>IF('7'!AJ38="","",'7'!AJ38)</f>
        <v/>
      </c>
      <c r="AK93" s="183" t="str">
        <f>IF('7'!AK38="","",'7'!AK38)</f>
        <v/>
      </c>
      <c r="AL93" s="183" t="str">
        <f>IF('7'!AL38="","",'7'!AL38)</f>
        <v/>
      </c>
      <c r="AM93" s="68"/>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183" t="str">
        <f>IF('7'!S39="","",'7'!S39)</f>
        <v/>
      </c>
      <c r="T94" s="183" t="str">
        <f>IF('7'!T39="","",'7'!T39)</f>
        <v/>
      </c>
      <c r="U94" s="183" t="str">
        <f>IF('7'!U39="","",'7'!U39)</f>
        <v/>
      </c>
      <c r="V94" s="183" t="str">
        <f>IF('7'!V39="","",'7'!V39)</f>
        <v/>
      </c>
      <c r="W94" s="183" t="str">
        <f>IF('7'!W39="","",'7'!W39)</f>
        <v/>
      </c>
      <c r="X94" s="183" t="str">
        <f>IF('7'!X39="","",'7'!X39)</f>
        <v/>
      </c>
      <c r="Y94" s="183" t="str">
        <f>IF('7'!Y39="","",'7'!Y39)</f>
        <v/>
      </c>
      <c r="Z94" s="183" t="str">
        <f>IF('7'!Z39="","",'7'!Z39)</f>
        <v/>
      </c>
      <c r="AA94" s="183" t="str">
        <f>IF('7'!AA39="","",'7'!AA39)</f>
        <v/>
      </c>
      <c r="AB94" s="183" t="str">
        <f>IF('7'!AB39="","",'7'!AB39)</f>
        <v/>
      </c>
      <c r="AC94" s="183" t="str">
        <f>IF('7'!AC39="","",'7'!AC39)</f>
        <v/>
      </c>
      <c r="AD94" s="183" t="str">
        <f>IF('7'!AD39="","",'7'!AD39)</f>
        <v/>
      </c>
      <c r="AE94" s="183" t="str">
        <f>IF('7'!AE39="","",'7'!AE39)</f>
        <v/>
      </c>
      <c r="AF94" s="183" t="str">
        <f>IF('7'!AF39="","",'7'!AF39)</f>
        <v/>
      </c>
      <c r="AG94" s="183" t="str">
        <f>IF('7'!AG39="","",'7'!AG39)</f>
        <v/>
      </c>
      <c r="AH94" s="183" t="str">
        <f>IF('7'!AH39="","",'7'!AH39)</f>
        <v/>
      </c>
      <c r="AI94" s="183" t="str">
        <f>IF('7'!AI39="","",'7'!AI39)</f>
        <v/>
      </c>
      <c r="AJ94" s="183" t="str">
        <f>IF('7'!AJ39="","",'7'!AJ39)</f>
        <v/>
      </c>
      <c r="AK94" s="183" t="str">
        <f>IF('7'!AK39="","",'7'!AK39)</f>
        <v/>
      </c>
      <c r="AL94" s="183" t="str">
        <f>IF('7'!AL39="","",'7'!AL39)</f>
        <v/>
      </c>
      <c r="AM94" s="68"/>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183" t="str">
        <f>IF('7'!S47="","",'7'!S47)</f>
        <v/>
      </c>
      <c r="T96" s="183" t="str">
        <f>IF('7'!T47="","",'7'!T47)</f>
        <v/>
      </c>
      <c r="U96" s="183" t="str">
        <f>IF('7'!U47="","",'7'!U47)</f>
        <v/>
      </c>
      <c r="V96" s="183" t="str">
        <f>IF('7'!V47="","",'7'!V47)</f>
        <v/>
      </c>
      <c r="W96" s="183" t="str">
        <f>IF('7'!W47="","",'7'!W47)</f>
        <v/>
      </c>
      <c r="X96" s="183" t="str">
        <f>IF('7'!X47="","",'7'!X47)</f>
        <v/>
      </c>
      <c r="Y96" s="183" t="str">
        <f>IF('7'!Y47="","",'7'!Y47)</f>
        <v/>
      </c>
      <c r="Z96" s="183" t="str">
        <f>IF('7'!Z47="","",'7'!Z47)</f>
        <v/>
      </c>
      <c r="AA96" s="183" t="str">
        <f>IF('7'!AA47="","",'7'!AA47)</f>
        <v/>
      </c>
      <c r="AB96" s="183" t="str">
        <f>IF('7'!AB47="","",'7'!AB47)</f>
        <v/>
      </c>
      <c r="AC96" s="183" t="str">
        <f>IF('7'!AC47="","",'7'!AC47)</f>
        <v/>
      </c>
      <c r="AD96" s="183" t="str">
        <f>IF('7'!AD47="","",'7'!AD47)</f>
        <v/>
      </c>
      <c r="AE96" s="183" t="str">
        <f>IF('7'!AE47="","",'7'!AE47)</f>
        <v/>
      </c>
      <c r="AF96" s="183" t="str">
        <f>IF('7'!AF47="","",'7'!AF47)</f>
        <v/>
      </c>
      <c r="AG96" s="183" t="str">
        <f>IF('7'!AG47="","",'7'!AG47)</f>
        <v/>
      </c>
      <c r="AH96" s="183" t="str">
        <f>IF('7'!AH47="","",'7'!AH47)</f>
        <v/>
      </c>
      <c r="AI96" s="183" t="str">
        <f>IF('7'!AI47="","",'7'!AI47)</f>
        <v/>
      </c>
      <c r="AJ96" s="183" t="str">
        <f>IF('7'!AJ47="","",'7'!AJ47)</f>
        <v/>
      </c>
      <c r="AK96" s="183" t="str">
        <f>IF('7'!AK47="","",'7'!AK47)</f>
        <v/>
      </c>
      <c r="AL96" s="183" t="str">
        <f>IF('7'!AL47="","",'7'!AL47)</f>
        <v/>
      </c>
      <c r="AM96" s="68"/>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183" t="str">
        <f>IF('7'!S56="","",'7'!S56)</f>
        <v/>
      </c>
      <c r="T98" s="183" t="str">
        <f>IF('7'!T56="","",'7'!T56)</f>
        <v/>
      </c>
      <c r="U98" s="183" t="str">
        <f>IF('7'!U56="","",'7'!U56)</f>
        <v/>
      </c>
      <c r="V98" s="183" t="str">
        <f>IF('7'!V56="","",'7'!V56)</f>
        <v/>
      </c>
      <c r="W98" s="183" t="str">
        <f>IF('7'!W56="","",'7'!W56)</f>
        <v/>
      </c>
      <c r="X98" s="183" t="str">
        <f>IF('7'!X56="","",'7'!X56)</f>
        <v/>
      </c>
      <c r="Y98" s="183" t="str">
        <f>IF('7'!Y56="","",'7'!Y56)</f>
        <v/>
      </c>
      <c r="Z98" s="183" t="str">
        <f>IF('7'!Z56="","",'7'!Z56)</f>
        <v/>
      </c>
      <c r="AA98" s="183" t="str">
        <f>IF('7'!AA56="","",'7'!AA56)</f>
        <v/>
      </c>
      <c r="AB98" s="183" t="str">
        <f>IF('7'!AB56="","",'7'!AB56)</f>
        <v/>
      </c>
      <c r="AC98" s="183" t="str">
        <f>IF('7'!AC56="","",'7'!AC56)</f>
        <v/>
      </c>
      <c r="AD98" s="183" t="str">
        <f>IF('7'!AD56="","",'7'!AD56)</f>
        <v/>
      </c>
      <c r="AE98" s="183" t="str">
        <f>IF('7'!AE56="","",'7'!AE56)</f>
        <v/>
      </c>
      <c r="AF98" s="183" t="str">
        <f>IF('7'!AF56="","",'7'!AF56)</f>
        <v/>
      </c>
      <c r="AG98" s="183" t="str">
        <f>IF('7'!AG56="","",'7'!AG56)</f>
        <v/>
      </c>
      <c r="AH98" s="183" t="str">
        <f>IF('7'!AH56="","",'7'!AH56)</f>
        <v/>
      </c>
      <c r="AI98" s="183" t="str">
        <f>IF('7'!AI56="","",'7'!AI56)</f>
        <v/>
      </c>
      <c r="AJ98" s="183" t="str">
        <f>IF('7'!AJ56="","",'7'!AJ56)</f>
        <v/>
      </c>
      <c r="AK98" s="183" t="str">
        <f>IF('7'!AK56="","",'7'!AK56)</f>
        <v/>
      </c>
      <c r="AL98" s="183" t="str">
        <f>IF('7'!AL56="","",'7'!AL56)</f>
        <v/>
      </c>
      <c r="AM98" s="68"/>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68"/>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68"/>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68"/>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68"/>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183" t="str">
        <f>IF('8'!S8="","",'8'!S8)</f>
        <v/>
      </c>
      <c r="T103" s="183" t="str">
        <f>IF('8'!T8="","",'8'!T8)</f>
        <v/>
      </c>
      <c r="U103" s="183" t="str">
        <f>IF('8'!U8="","",'8'!U8)</f>
        <v/>
      </c>
      <c r="V103" s="183" t="str">
        <f>IF('8'!V8="","",'8'!V8)</f>
        <v/>
      </c>
      <c r="W103" s="183" t="str">
        <f>IF('8'!W8="","",'8'!W8)</f>
        <v/>
      </c>
      <c r="X103" s="183" t="str">
        <f>IF('8'!X8="","",'8'!X8)</f>
        <v/>
      </c>
      <c r="Y103" s="183" t="str">
        <f>IF('8'!Y8="","",'8'!Y8)</f>
        <v/>
      </c>
      <c r="Z103" s="183" t="str">
        <f>IF('8'!Z8="","",'8'!Z8)</f>
        <v/>
      </c>
      <c r="AA103" s="183" t="str">
        <f>IF('8'!AA8="","",'8'!AA8)</f>
        <v/>
      </c>
      <c r="AB103" s="183" t="str">
        <f>IF('8'!AB8="","",'8'!AB8)</f>
        <v/>
      </c>
      <c r="AC103" s="183" t="str">
        <f>IF('8'!AC8="","",'8'!AC8)</f>
        <v/>
      </c>
      <c r="AD103" s="183" t="str">
        <f>IF('8'!AD8="","",'8'!AD8)</f>
        <v/>
      </c>
      <c r="AE103" s="183" t="str">
        <f>IF('8'!AE8="","",'8'!AE8)</f>
        <v/>
      </c>
      <c r="AF103" s="183" t="str">
        <f>IF('8'!AF8="","",'8'!AF8)</f>
        <v/>
      </c>
      <c r="AG103" s="183" t="str">
        <f>IF('8'!AG8="","",'8'!AG8)</f>
        <v/>
      </c>
      <c r="AH103" s="183" t="str">
        <f>IF('8'!AH8="","",'8'!AH8)</f>
        <v/>
      </c>
      <c r="AI103" s="183" t="str">
        <f>IF('8'!AI8="","",'8'!AI8)</f>
        <v/>
      </c>
      <c r="AJ103" s="183" t="str">
        <f>IF('8'!AJ8="","",'8'!AJ8)</f>
        <v/>
      </c>
      <c r="AK103" s="183" t="str">
        <f>IF('8'!AK8="","",'8'!AK8)</f>
        <v/>
      </c>
      <c r="AL103" s="183" t="str">
        <f>IF('8'!AL8="","",'8'!AL8)</f>
        <v/>
      </c>
      <c r="AM103" s="68"/>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183" t="str">
        <f>IF('8'!S9="","",'8'!S9)</f>
        <v/>
      </c>
      <c r="T104" s="183" t="str">
        <f>IF('8'!T9="","",'8'!T9)</f>
        <v/>
      </c>
      <c r="U104" s="183" t="str">
        <f>IF('8'!U9="","",'8'!U9)</f>
        <v/>
      </c>
      <c r="V104" s="183" t="str">
        <f>IF('8'!V9="","",'8'!V9)</f>
        <v/>
      </c>
      <c r="W104" s="183" t="str">
        <f>IF('8'!W9="","",'8'!W9)</f>
        <v/>
      </c>
      <c r="X104" s="183" t="str">
        <f>IF('8'!X9="","",'8'!X9)</f>
        <v/>
      </c>
      <c r="Y104" s="183" t="str">
        <f>IF('8'!Y9="","",'8'!Y9)</f>
        <v/>
      </c>
      <c r="Z104" s="183" t="str">
        <f>IF('8'!Z9="","",'8'!Z9)</f>
        <v/>
      </c>
      <c r="AA104" s="183" t="str">
        <f>IF('8'!AA9="","",'8'!AA9)</f>
        <v/>
      </c>
      <c r="AB104" s="183" t="str">
        <f>IF('8'!AB9="","",'8'!AB9)</f>
        <v/>
      </c>
      <c r="AC104" s="183" t="str">
        <f>IF('8'!AC9="","",'8'!AC9)</f>
        <v/>
      </c>
      <c r="AD104" s="183" t="str">
        <f>IF('8'!AD9="","",'8'!AD9)</f>
        <v/>
      </c>
      <c r="AE104" s="183" t="str">
        <f>IF('8'!AE9="","",'8'!AE9)</f>
        <v/>
      </c>
      <c r="AF104" s="183" t="str">
        <f>IF('8'!AF9="","",'8'!AF9)</f>
        <v/>
      </c>
      <c r="AG104" s="183" t="str">
        <f>IF('8'!AG9="","",'8'!AG9)</f>
        <v/>
      </c>
      <c r="AH104" s="183" t="str">
        <f>IF('8'!AH9="","",'8'!AH9)</f>
        <v/>
      </c>
      <c r="AI104" s="183" t="str">
        <f>IF('8'!AI9="","",'8'!AI9)</f>
        <v/>
      </c>
      <c r="AJ104" s="183" t="str">
        <f>IF('8'!AJ9="","",'8'!AJ9)</f>
        <v/>
      </c>
      <c r="AK104" s="183" t="str">
        <f>IF('8'!AK9="","",'8'!AK9)</f>
        <v/>
      </c>
      <c r="AL104" s="183" t="str">
        <f>IF('8'!AL9="","",'8'!AL9)</f>
        <v/>
      </c>
      <c r="AM104" s="68"/>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183" t="str">
        <f>IF('8'!S10="","",'8'!S10)</f>
        <v/>
      </c>
      <c r="T105" s="183" t="str">
        <f>IF('8'!T10="","",'8'!T10)</f>
        <v/>
      </c>
      <c r="U105" s="183" t="str">
        <f>IF('8'!U10="","",'8'!U10)</f>
        <v/>
      </c>
      <c r="V105" s="183" t="str">
        <f>IF('8'!V10="","",'8'!V10)</f>
        <v/>
      </c>
      <c r="W105" s="183" t="str">
        <f>IF('8'!W10="","",'8'!W10)</f>
        <v/>
      </c>
      <c r="X105" s="183" t="str">
        <f>IF('8'!X10="","",'8'!X10)</f>
        <v/>
      </c>
      <c r="Y105" s="183" t="str">
        <f>IF('8'!Y10="","",'8'!Y10)</f>
        <v/>
      </c>
      <c r="Z105" s="183" t="str">
        <f>IF('8'!Z10="","",'8'!Z10)</f>
        <v/>
      </c>
      <c r="AA105" s="183" t="str">
        <f>IF('8'!AA10="","",'8'!AA10)</f>
        <v/>
      </c>
      <c r="AB105" s="183" t="str">
        <f>IF('8'!AB10="","",'8'!AB10)</f>
        <v/>
      </c>
      <c r="AC105" s="183" t="str">
        <f>IF('8'!AC10="","",'8'!AC10)</f>
        <v/>
      </c>
      <c r="AD105" s="183" t="str">
        <f>IF('8'!AD10="","",'8'!AD10)</f>
        <v/>
      </c>
      <c r="AE105" s="183" t="str">
        <f>IF('8'!AE10="","",'8'!AE10)</f>
        <v/>
      </c>
      <c r="AF105" s="183" t="str">
        <f>IF('8'!AF10="","",'8'!AF10)</f>
        <v/>
      </c>
      <c r="AG105" s="183" t="str">
        <f>IF('8'!AG10="","",'8'!AG10)</f>
        <v/>
      </c>
      <c r="AH105" s="183" t="str">
        <f>IF('8'!AH10="","",'8'!AH10)</f>
        <v/>
      </c>
      <c r="AI105" s="183" t="str">
        <f>IF('8'!AI10="","",'8'!AI10)</f>
        <v/>
      </c>
      <c r="AJ105" s="183" t="str">
        <f>IF('8'!AJ10="","",'8'!AJ10)</f>
        <v/>
      </c>
      <c r="AK105" s="183" t="str">
        <f>IF('8'!AK10="","",'8'!AK10)</f>
        <v/>
      </c>
      <c r="AL105" s="183" t="str">
        <f>IF('8'!AL10="","",'8'!AL10)</f>
        <v/>
      </c>
      <c r="AM105" s="68"/>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183" t="str">
        <f>IF('8'!S11="","",'8'!S11)</f>
        <v/>
      </c>
      <c r="T106" s="183" t="str">
        <f>IF('8'!T11="","",'8'!T11)</f>
        <v/>
      </c>
      <c r="U106" s="183" t="str">
        <f>IF('8'!U11="","",'8'!U11)</f>
        <v/>
      </c>
      <c r="V106" s="183" t="str">
        <f>IF('8'!V11="","",'8'!V11)</f>
        <v/>
      </c>
      <c r="W106" s="183" t="str">
        <f>IF('8'!W11="","",'8'!W11)</f>
        <v/>
      </c>
      <c r="X106" s="183" t="str">
        <f>IF('8'!X11="","",'8'!X11)</f>
        <v/>
      </c>
      <c r="Y106" s="183" t="str">
        <f>IF('8'!Y11="","",'8'!Y11)</f>
        <v/>
      </c>
      <c r="Z106" s="183" t="str">
        <f>IF('8'!Z11="","",'8'!Z11)</f>
        <v/>
      </c>
      <c r="AA106" s="183" t="str">
        <f>IF('8'!AA11="","",'8'!AA11)</f>
        <v/>
      </c>
      <c r="AB106" s="183" t="str">
        <f>IF('8'!AB11="","",'8'!AB11)</f>
        <v/>
      </c>
      <c r="AC106" s="183" t="str">
        <f>IF('8'!AC11="","",'8'!AC11)</f>
        <v/>
      </c>
      <c r="AD106" s="183" t="str">
        <f>IF('8'!AD11="","",'8'!AD11)</f>
        <v/>
      </c>
      <c r="AE106" s="183" t="str">
        <f>IF('8'!AE11="","",'8'!AE11)</f>
        <v/>
      </c>
      <c r="AF106" s="183" t="str">
        <f>IF('8'!AF11="","",'8'!AF11)</f>
        <v/>
      </c>
      <c r="AG106" s="183" t="str">
        <f>IF('8'!AG11="","",'8'!AG11)</f>
        <v/>
      </c>
      <c r="AH106" s="183" t="str">
        <f>IF('8'!AH11="","",'8'!AH11)</f>
        <v/>
      </c>
      <c r="AI106" s="183" t="str">
        <f>IF('8'!AI11="","",'8'!AI11)</f>
        <v/>
      </c>
      <c r="AJ106" s="183" t="str">
        <f>IF('8'!AJ11="","",'8'!AJ11)</f>
        <v/>
      </c>
      <c r="AK106" s="183" t="str">
        <f>IF('8'!AK11="","",'8'!AK11)</f>
        <v/>
      </c>
      <c r="AL106" s="183" t="str">
        <f>IF('8'!AL11="","",'8'!AL11)</f>
        <v/>
      </c>
      <c r="AM106" s="68"/>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183" t="str">
        <f>IF('8'!S12="","",'8'!S12)</f>
        <v/>
      </c>
      <c r="T107" s="183" t="str">
        <f>IF('8'!T12="","",'8'!T12)</f>
        <v/>
      </c>
      <c r="U107" s="183" t="str">
        <f>IF('8'!U12="","",'8'!U12)</f>
        <v/>
      </c>
      <c r="V107" s="183" t="str">
        <f>IF('8'!V12="","",'8'!V12)</f>
        <v/>
      </c>
      <c r="W107" s="183" t="str">
        <f>IF('8'!W12="","",'8'!W12)</f>
        <v/>
      </c>
      <c r="X107" s="183" t="str">
        <f>IF('8'!X12="","",'8'!X12)</f>
        <v/>
      </c>
      <c r="Y107" s="183" t="str">
        <f>IF('8'!Y12="","",'8'!Y12)</f>
        <v/>
      </c>
      <c r="Z107" s="183" t="str">
        <f>IF('8'!Z12="","",'8'!Z12)</f>
        <v/>
      </c>
      <c r="AA107" s="183" t="str">
        <f>IF('8'!AA12="","",'8'!AA12)</f>
        <v/>
      </c>
      <c r="AB107" s="183" t="str">
        <f>IF('8'!AB12="","",'8'!AB12)</f>
        <v/>
      </c>
      <c r="AC107" s="183" t="str">
        <f>IF('8'!AC12="","",'8'!AC12)</f>
        <v/>
      </c>
      <c r="AD107" s="183" t="str">
        <f>IF('8'!AD12="","",'8'!AD12)</f>
        <v/>
      </c>
      <c r="AE107" s="183" t="str">
        <f>IF('8'!AE12="","",'8'!AE12)</f>
        <v/>
      </c>
      <c r="AF107" s="183" t="str">
        <f>IF('8'!AF12="","",'8'!AF12)</f>
        <v/>
      </c>
      <c r="AG107" s="183" t="str">
        <f>IF('8'!AG12="","",'8'!AG12)</f>
        <v/>
      </c>
      <c r="AH107" s="183" t="str">
        <f>IF('8'!AH12="","",'8'!AH12)</f>
        <v/>
      </c>
      <c r="AI107" s="183" t="str">
        <f>IF('8'!AI12="","",'8'!AI12)</f>
        <v/>
      </c>
      <c r="AJ107" s="183" t="str">
        <f>IF('8'!AJ12="","",'8'!AJ12)</f>
        <v/>
      </c>
      <c r="AK107" s="183" t="str">
        <f>IF('8'!AK12="","",'8'!AK12)</f>
        <v/>
      </c>
      <c r="AL107" s="183" t="str">
        <f>IF('8'!AL12="","",'8'!AL12)</f>
        <v/>
      </c>
      <c r="AM107" s="68"/>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183" t="str">
        <f>IF('8'!S13="","",'8'!S13)</f>
        <v/>
      </c>
      <c r="T108" s="183" t="str">
        <f>IF('8'!T13="","",'8'!T13)</f>
        <v/>
      </c>
      <c r="U108" s="183" t="str">
        <f>IF('8'!U13="","",'8'!U13)</f>
        <v/>
      </c>
      <c r="V108" s="183" t="str">
        <f>IF('8'!V13="","",'8'!V13)</f>
        <v/>
      </c>
      <c r="W108" s="183" t="str">
        <f>IF('8'!W13="","",'8'!W13)</f>
        <v/>
      </c>
      <c r="X108" s="183" t="str">
        <f>IF('8'!X13="","",'8'!X13)</f>
        <v/>
      </c>
      <c r="Y108" s="183" t="str">
        <f>IF('8'!Y13="","",'8'!Y13)</f>
        <v/>
      </c>
      <c r="Z108" s="183" t="str">
        <f>IF('8'!Z13="","",'8'!Z13)</f>
        <v/>
      </c>
      <c r="AA108" s="183" t="str">
        <f>IF('8'!AA13="","",'8'!AA13)</f>
        <v/>
      </c>
      <c r="AB108" s="183" t="str">
        <f>IF('8'!AB13="","",'8'!AB13)</f>
        <v/>
      </c>
      <c r="AC108" s="183" t="str">
        <f>IF('8'!AC13="","",'8'!AC13)</f>
        <v/>
      </c>
      <c r="AD108" s="183" t="str">
        <f>IF('8'!AD13="","",'8'!AD13)</f>
        <v/>
      </c>
      <c r="AE108" s="183" t="str">
        <f>IF('8'!AE13="","",'8'!AE13)</f>
        <v/>
      </c>
      <c r="AF108" s="183" t="str">
        <f>IF('8'!AF13="","",'8'!AF13)</f>
        <v/>
      </c>
      <c r="AG108" s="183" t="str">
        <f>IF('8'!AG13="","",'8'!AG13)</f>
        <v/>
      </c>
      <c r="AH108" s="183" t="str">
        <f>IF('8'!AH13="","",'8'!AH13)</f>
        <v/>
      </c>
      <c r="AI108" s="183" t="str">
        <f>IF('8'!AI13="","",'8'!AI13)</f>
        <v/>
      </c>
      <c r="AJ108" s="183" t="str">
        <f>IF('8'!AJ13="","",'8'!AJ13)</f>
        <v/>
      </c>
      <c r="AK108" s="183" t="str">
        <f>IF('8'!AK13="","",'8'!AK13)</f>
        <v/>
      </c>
      <c r="AL108" s="183" t="str">
        <f>IF('8'!AL13="","",'8'!AL13)</f>
        <v/>
      </c>
      <c r="AM108" s="68"/>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68"/>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68"/>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183" t="str">
        <f>IF('8'!S19="","",'8'!S19)</f>
        <v/>
      </c>
      <c r="T111" s="183" t="str">
        <f>IF('8'!T19="","",'8'!T19)</f>
        <v/>
      </c>
      <c r="U111" s="183" t="str">
        <f>IF('8'!U19="","",'8'!U19)</f>
        <v/>
      </c>
      <c r="V111" s="183" t="str">
        <f>IF('8'!V19="","",'8'!V19)</f>
        <v/>
      </c>
      <c r="W111" s="183" t="str">
        <f>IF('8'!W19="","",'8'!W19)</f>
        <v/>
      </c>
      <c r="X111" s="183" t="str">
        <f>IF('8'!X19="","",'8'!X19)</f>
        <v/>
      </c>
      <c r="Y111" s="183" t="str">
        <f>IF('8'!Y19="","",'8'!Y19)</f>
        <v/>
      </c>
      <c r="Z111" s="183" t="str">
        <f>IF('8'!Z19="","",'8'!Z19)</f>
        <v/>
      </c>
      <c r="AA111" s="183" t="str">
        <f>IF('8'!AA19="","",'8'!AA19)</f>
        <v/>
      </c>
      <c r="AB111" s="183" t="str">
        <f>IF('8'!AB19="","",'8'!AB19)</f>
        <v/>
      </c>
      <c r="AC111" s="183" t="str">
        <f>IF('8'!AC19="","",'8'!AC19)</f>
        <v/>
      </c>
      <c r="AD111" s="183" t="str">
        <f>IF('8'!AD19="","",'8'!AD19)</f>
        <v/>
      </c>
      <c r="AE111" s="183" t="str">
        <f>IF('8'!AE19="","",'8'!AE19)</f>
        <v/>
      </c>
      <c r="AF111" s="183" t="str">
        <f>IF('8'!AF19="","",'8'!AF19)</f>
        <v/>
      </c>
      <c r="AG111" s="183" t="str">
        <f>IF('8'!AG19="","",'8'!AG19)</f>
        <v/>
      </c>
      <c r="AH111" s="183" t="str">
        <f>IF('8'!AH19="","",'8'!AH19)</f>
        <v/>
      </c>
      <c r="AI111" s="183" t="str">
        <f>IF('8'!AI19="","",'8'!AI19)</f>
        <v/>
      </c>
      <c r="AJ111" s="183" t="str">
        <f>IF('8'!AJ19="","",'8'!AJ19)</f>
        <v/>
      </c>
      <c r="AK111" s="183" t="str">
        <f>IF('8'!AK19="","",'8'!AK19)</f>
        <v/>
      </c>
      <c r="AL111" s="183" t="str">
        <f>IF('8'!AL19="","",'8'!AL19)</f>
        <v/>
      </c>
      <c r="AM111" s="68"/>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183" t="str">
        <f>IF('8'!S20="","",'8'!S20)</f>
        <v/>
      </c>
      <c r="T112" s="183" t="str">
        <f>IF('8'!T20="","",'8'!T20)</f>
        <v/>
      </c>
      <c r="U112" s="183" t="str">
        <f>IF('8'!U20="","",'8'!U20)</f>
        <v/>
      </c>
      <c r="V112" s="183" t="str">
        <f>IF('8'!V20="","",'8'!V20)</f>
        <v/>
      </c>
      <c r="W112" s="183" t="str">
        <f>IF('8'!W20="","",'8'!W20)</f>
        <v/>
      </c>
      <c r="X112" s="183" t="str">
        <f>IF('8'!X20="","",'8'!X20)</f>
        <v/>
      </c>
      <c r="Y112" s="183" t="str">
        <f>IF('8'!Y20="","",'8'!Y20)</f>
        <v/>
      </c>
      <c r="Z112" s="183" t="str">
        <f>IF('8'!Z20="","",'8'!Z20)</f>
        <v/>
      </c>
      <c r="AA112" s="183" t="str">
        <f>IF('8'!AA20="","",'8'!AA20)</f>
        <v/>
      </c>
      <c r="AB112" s="183" t="str">
        <f>IF('8'!AB20="","",'8'!AB20)</f>
        <v/>
      </c>
      <c r="AC112" s="183" t="str">
        <f>IF('8'!AC20="","",'8'!AC20)</f>
        <v/>
      </c>
      <c r="AD112" s="183" t="str">
        <f>IF('8'!AD20="","",'8'!AD20)</f>
        <v/>
      </c>
      <c r="AE112" s="183" t="str">
        <f>IF('8'!AE20="","",'8'!AE20)</f>
        <v/>
      </c>
      <c r="AF112" s="183" t="str">
        <f>IF('8'!AF20="","",'8'!AF20)</f>
        <v/>
      </c>
      <c r="AG112" s="183" t="str">
        <f>IF('8'!AG20="","",'8'!AG20)</f>
        <v/>
      </c>
      <c r="AH112" s="183" t="str">
        <f>IF('8'!AH20="","",'8'!AH20)</f>
        <v/>
      </c>
      <c r="AI112" s="183" t="str">
        <f>IF('8'!AI20="","",'8'!AI20)</f>
        <v/>
      </c>
      <c r="AJ112" s="183" t="str">
        <f>IF('8'!AJ20="","",'8'!AJ20)</f>
        <v/>
      </c>
      <c r="AK112" s="183" t="str">
        <f>IF('8'!AK20="","",'8'!AK20)</f>
        <v/>
      </c>
      <c r="AL112" s="183" t="str">
        <f>IF('8'!AL20="","",'8'!AL20)</f>
        <v/>
      </c>
      <c r="AM112" s="68"/>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183" t="str">
        <f>IF('8'!S21="","",'8'!S21)</f>
        <v/>
      </c>
      <c r="T113" s="183" t="str">
        <f>IF('8'!T21="","",'8'!T21)</f>
        <v/>
      </c>
      <c r="U113" s="183" t="str">
        <f>IF('8'!U21="","",'8'!U21)</f>
        <v/>
      </c>
      <c r="V113" s="183" t="str">
        <f>IF('8'!V21="","",'8'!V21)</f>
        <v/>
      </c>
      <c r="W113" s="183" t="str">
        <f>IF('8'!W21="","",'8'!W21)</f>
        <v/>
      </c>
      <c r="X113" s="183" t="str">
        <f>IF('8'!X21="","",'8'!X21)</f>
        <v/>
      </c>
      <c r="Y113" s="183" t="str">
        <f>IF('8'!Y21="","",'8'!Y21)</f>
        <v/>
      </c>
      <c r="Z113" s="183" t="str">
        <f>IF('8'!Z21="","",'8'!Z21)</f>
        <v/>
      </c>
      <c r="AA113" s="183" t="str">
        <f>IF('8'!AA21="","",'8'!AA21)</f>
        <v/>
      </c>
      <c r="AB113" s="183" t="str">
        <f>IF('8'!AB21="","",'8'!AB21)</f>
        <v/>
      </c>
      <c r="AC113" s="183" t="str">
        <f>IF('8'!AC21="","",'8'!AC21)</f>
        <v/>
      </c>
      <c r="AD113" s="183" t="str">
        <f>IF('8'!AD21="","",'8'!AD21)</f>
        <v/>
      </c>
      <c r="AE113" s="183" t="str">
        <f>IF('8'!AE21="","",'8'!AE21)</f>
        <v/>
      </c>
      <c r="AF113" s="183" t="str">
        <f>IF('8'!AF21="","",'8'!AF21)</f>
        <v/>
      </c>
      <c r="AG113" s="183" t="str">
        <f>IF('8'!AG21="","",'8'!AG21)</f>
        <v/>
      </c>
      <c r="AH113" s="183" t="str">
        <f>IF('8'!AH21="","",'8'!AH21)</f>
        <v/>
      </c>
      <c r="AI113" s="183" t="str">
        <f>IF('8'!AI21="","",'8'!AI21)</f>
        <v/>
      </c>
      <c r="AJ113" s="183" t="str">
        <f>IF('8'!AJ21="","",'8'!AJ21)</f>
        <v/>
      </c>
      <c r="AK113" s="183" t="str">
        <f>IF('8'!AK21="","",'8'!AK21)</f>
        <v/>
      </c>
      <c r="AL113" s="183"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183" t="str">
        <f>IF('8'!S22="","",'8'!S22)</f>
        <v/>
      </c>
      <c r="T114" s="183" t="str">
        <f>IF('8'!T22="","",'8'!T22)</f>
        <v/>
      </c>
      <c r="U114" s="183" t="str">
        <f>IF('8'!U22="","",'8'!U22)</f>
        <v/>
      </c>
      <c r="V114" s="183" t="str">
        <f>IF('8'!V22="","",'8'!V22)</f>
        <v/>
      </c>
      <c r="W114" s="183" t="str">
        <f>IF('8'!W22="","",'8'!W22)</f>
        <v/>
      </c>
      <c r="X114" s="183" t="str">
        <f>IF('8'!X22="","",'8'!X22)</f>
        <v/>
      </c>
      <c r="Y114" s="183" t="str">
        <f>IF('8'!Y22="","",'8'!Y22)</f>
        <v/>
      </c>
      <c r="Z114" s="183" t="str">
        <f>IF('8'!Z22="","",'8'!Z22)</f>
        <v/>
      </c>
      <c r="AA114" s="183" t="str">
        <f>IF('8'!AA22="","",'8'!AA22)</f>
        <v/>
      </c>
      <c r="AB114" s="183" t="str">
        <f>IF('8'!AB22="","",'8'!AB22)</f>
        <v/>
      </c>
      <c r="AC114" s="183" t="str">
        <f>IF('8'!AC22="","",'8'!AC22)</f>
        <v/>
      </c>
      <c r="AD114" s="183" t="str">
        <f>IF('8'!AD22="","",'8'!AD22)</f>
        <v/>
      </c>
      <c r="AE114" s="183" t="str">
        <f>IF('8'!AE22="","",'8'!AE22)</f>
        <v/>
      </c>
      <c r="AF114" s="183" t="str">
        <f>IF('8'!AF22="","",'8'!AF22)</f>
        <v/>
      </c>
      <c r="AG114" s="183" t="str">
        <f>IF('8'!AG22="","",'8'!AG22)</f>
        <v/>
      </c>
      <c r="AH114" s="183" t="str">
        <f>IF('8'!AH22="","",'8'!AH22)</f>
        <v/>
      </c>
      <c r="AI114" s="183" t="str">
        <f>IF('8'!AI22="","",'8'!AI22)</f>
        <v/>
      </c>
      <c r="AJ114" s="183" t="str">
        <f>IF('8'!AJ22="","",'8'!AJ22)</f>
        <v/>
      </c>
      <c r="AK114" s="183" t="str">
        <f>IF('8'!AK22="","",'8'!AK22)</f>
        <v/>
      </c>
      <c r="AL114" s="183"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183" t="str">
        <f>IF('8'!S23="","",'8'!S23)</f>
        <v/>
      </c>
      <c r="T115" s="183" t="str">
        <f>IF('8'!T23="","",'8'!T23)</f>
        <v/>
      </c>
      <c r="U115" s="183" t="str">
        <f>IF('8'!U23="","",'8'!U23)</f>
        <v/>
      </c>
      <c r="V115" s="183" t="str">
        <f>IF('8'!V23="","",'8'!V23)</f>
        <v/>
      </c>
      <c r="W115" s="183" t="str">
        <f>IF('8'!W23="","",'8'!W23)</f>
        <v/>
      </c>
      <c r="X115" s="183" t="str">
        <f>IF('8'!X23="","",'8'!X23)</f>
        <v/>
      </c>
      <c r="Y115" s="183" t="str">
        <f>IF('8'!Y23="","",'8'!Y23)</f>
        <v/>
      </c>
      <c r="Z115" s="183" t="str">
        <f>IF('8'!Z23="","",'8'!Z23)</f>
        <v/>
      </c>
      <c r="AA115" s="183" t="str">
        <f>IF('8'!AA23="","",'8'!AA23)</f>
        <v/>
      </c>
      <c r="AB115" s="183" t="str">
        <f>IF('8'!AB23="","",'8'!AB23)</f>
        <v/>
      </c>
      <c r="AC115" s="183" t="str">
        <f>IF('8'!AC23="","",'8'!AC23)</f>
        <v/>
      </c>
      <c r="AD115" s="183" t="str">
        <f>IF('8'!AD23="","",'8'!AD23)</f>
        <v/>
      </c>
      <c r="AE115" s="183" t="str">
        <f>IF('8'!AE23="","",'8'!AE23)</f>
        <v/>
      </c>
      <c r="AF115" s="183" t="str">
        <f>IF('8'!AF23="","",'8'!AF23)</f>
        <v/>
      </c>
      <c r="AG115" s="183" t="str">
        <f>IF('8'!AG23="","",'8'!AG23)</f>
        <v/>
      </c>
      <c r="AH115" s="183" t="str">
        <f>IF('8'!AH23="","",'8'!AH23)</f>
        <v/>
      </c>
      <c r="AI115" s="183" t="str">
        <f>IF('8'!AI23="","",'8'!AI23)</f>
        <v/>
      </c>
      <c r="AJ115" s="183" t="str">
        <f>IF('8'!AJ23="","",'8'!AJ23)</f>
        <v/>
      </c>
      <c r="AK115" s="183" t="str">
        <f>IF('8'!AK23="","",'8'!AK23)</f>
        <v/>
      </c>
      <c r="AL115" s="183"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183" t="str">
        <f>IF('8'!S24="","",'8'!S24)</f>
        <v/>
      </c>
      <c r="T116" s="183" t="str">
        <f>IF('8'!T24="","",'8'!T24)</f>
        <v/>
      </c>
      <c r="U116" s="183" t="str">
        <f>IF('8'!U24="","",'8'!U24)</f>
        <v/>
      </c>
      <c r="V116" s="183" t="str">
        <f>IF('8'!V24="","",'8'!V24)</f>
        <v/>
      </c>
      <c r="W116" s="183" t="str">
        <f>IF('8'!W24="","",'8'!W24)</f>
        <v/>
      </c>
      <c r="X116" s="183" t="str">
        <f>IF('8'!X24="","",'8'!X24)</f>
        <v/>
      </c>
      <c r="Y116" s="183" t="str">
        <f>IF('8'!Y24="","",'8'!Y24)</f>
        <v/>
      </c>
      <c r="Z116" s="183" t="str">
        <f>IF('8'!Z24="","",'8'!Z24)</f>
        <v/>
      </c>
      <c r="AA116" s="183" t="str">
        <f>IF('8'!AA24="","",'8'!AA24)</f>
        <v/>
      </c>
      <c r="AB116" s="183" t="str">
        <f>IF('8'!AB24="","",'8'!AB24)</f>
        <v/>
      </c>
      <c r="AC116" s="183" t="str">
        <f>IF('8'!AC24="","",'8'!AC24)</f>
        <v/>
      </c>
      <c r="AD116" s="183" t="str">
        <f>IF('8'!AD24="","",'8'!AD24)</f>
        <v/>
      </c>
      <c r="AE116" s="183" t="str">
        <f>IF('8'!AE24="","",'8'!AE24)</f>
        <v/>
      </c>
      <c r="AF116" s="183" t="str">
        <f>IF('8'!AF24="","",'8'!AF24)</f>
        <v/>
      </c>
      <c r="AG116" s="183" t="str">
        <f>IF('8'!AG24="","",'8'!AG24)</f>
        <v/>
      </c>
      <c r="AH116" s="183" t="str">
        <f>IF('8'!AH24="","",'8'!AH24)</f>
        <v/>
      </c>
      <c r="AI116" s="183" t="str">
        <f>IF('8'!AI24="","",'8'!AI24)</f>
        <v/>
      </c>
      <c r="AJ116" s="183" t="str">
        <f>IF('8'!AJ24="","",'8'!AJ24)</f>
        <v/>
      </c>
      <c r="AK116" s="183" t="str">
        <f>IF('8'!AK24="","",'8'!AK24)</f>
        <v/>
      </c>
      <c r="AL116" s="183"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03"/>
      <c r="H118" s="112"/>
      <c r="I118" s="112"/>
      <c r="J118" s="112"/>
      <c r="K118" s="112"/>
      <c r="L118" s="112"/>
      <c r="M118" s="112"/>
      <c r="N118" s="112"/>
      <c r="O118" s="112"/>
      <c r="P118" s="112"/>
      <c r="Q118" s="65"/>
      <c r="R118" s="65"/>
      <c r="S118" s="183" t="str">
        <f>IF('8'!S28="","",'8'!S28)</f>
        <v/>
      </c>
      <c r="T118" s="183" t="str">
        <f>IF('8'!T28="","",'8'!T28)</f>
        <v/>
      </c>
      <c r="U118" s="183" t="str">
        <f>IF('8'!U28="","",'8'!U28)</f>
        <v/>
      </c>
      <c r="V118" s="183" t="str">
        <f>IF('8'!V28="","",'8'!V28)</f>
        <v/>
      </c>
      <c r="W118" s="183" t="str">
        <f>IF('8'!W28="","",'8'!W28)</f>
        <v/>
      </c>
      <c r="X118" s="183" t="str">
        <f>IF('8'!X28="","",'8'!X28)</f>
        <v/>
      </c>
      <c r="Y118" s="183" t="str">
        <f>IF('8'!Y28="","",'8'!Y28)</f>
        <v/>
      </c>
      <c r="Z118" s="183" t="str">
        <f>IF('8'!Z28="","",'8'!Z28)</f>
        <v/>
      </c>
      <c r="AA118" s="183" t="str">
        <f>IF('8'!AA28="","",'8'!AA28)</f>
        <v/>
      </c>
      <c r="AB118" s="183" t="str">
        <f>IF('8'!AB28="","",'8'!AB28)</f>
        <v/>
      </c>
      <c r="AC118" s="183" t="str">
        <f>IF('8'!AC28="","",'8'!AC28)</f>
        <v/>
      </c>
      <c r="AD118" s="183" t="str">
        <f>IF('8'!AD28="","",'8'!AD28)</f>
        <v/>
      </c>
      <c r="AE118" s="183" t="str">
        <f>IF('8'!AE28="","",'8'!AE28)</f>
        <v/>
      </c>
      <c r="AF118" s="183" t="str">
        <f>IF('8'!AF28="","",'8'!AF28)</f>
        <v/>
      </c>
      <c r="AG118" s="183" t="str">
        <f>IF('8'!AG28="","",'8'!AG28)</f>
        <v/>
      </c>
      <c r="AH118" s="183" t="str">
        <f>IF('8'!AH28="","",'8'!AH28)</f>
        <v/>
      </c>
      <c r="AI118" s="183" t="str">
        <f>IF('8'!AI28="","",'8'!AI28)</f>
        <v/>
      </c>
      <c r="AJ118" s="183" t="str">
        <f>IF('8'!AJ28="","",'8'!AJ28)</f>
        <v/>
      </c>
      <c r="AK118" s="183" t="str">
        <f>IF('8'!AK28="","",'8'!AK28)</f>
        <v/>
      </c>
      <c r="AL118" s="183"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03"/>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183" t="str">
        <f>IF('8.4'!S29="","",'8.4'!S29)</f>
        <v/>
      </c>
      <c r="T122" s="183" t="str">
        <f>IF('8.4'!T29="","",'8.4'!T29)</f>
        <v/>
      </c>
      <c r="U122" s="183" t="str">
        <f>IF('8.4'!U29="","",'8.4'!U29)</f>
        <v/>
      </c>
      <c r="V122" s="183" t="str">
        <f>IF('8.4'!V29="","",'8.4'!V29)</f>
        <v/>
      </c>
      <c r="W122" s="183" t="str">
        <f>IF('8.4'!W29="","",'8.4'!W29)</f>
        <v/>
      </c>
      <c r="X122" s="183" t="str">
        <f>IF('8.4'!X29="","",'8.4'!X29)</f>
        <v/>
      </c>
      <c r="Y122" s="183" t="str">
        <f>IF('8.4'!Y29="","",'8.4'!Y29)</f>
        <v/>
      </c>
      <c r="Z122" s="183" t="str">
        <f>IF('8.4'!Z29="","",'8.4'!Z29)</f>
        <v/>
      </c>
      <c r="AA122" s="183" t="str">
        <f>IF('8.4'!AA29="","",'8.4'!AA29)</f>
        <v/>
      </c>
      <c r="AB122" s="183" t="str">
        <f>IF('8.4'!AB29="","",'8.4'!AB29)</f>
        <v/>
      </c>
      <c r="AC122" s="183" t="str">
        <f>IF('8.4'!AC29="","",'8.4'!AC29)</f>
        <v/>
      </c>
      <c r="AD122" s="183" t="str">
        <f>IF('8.4'!AD29="","",'8.4'!AD29)</f>
        <v/>
      </c>
      <c r="AE122" s="183" t="str">
        <f>IF('8.4'!AE29="","",'8.4'!AE29)</f>
        <v/>
      </c>
      <c r="AF122" s="183" t="str">
        <f>IF('8.4'!AF29="","",'8.4'!AF29)</f>
        <v/>
      </c>
      <c r="AG122" s="183" t="str">
        <f>IF('8.4'!AG29="","",'8.4'!AG29)</f>
        <v/>
      </c>
      <c r="AH122" s="183" t="str">
        <f>IF('8.4'!AH29="","",'8.4'!AH29)</f>
        <v/>
      </c>
      <c r="AI122" s="183" t="str">
        <f>IF('8.4'!AI29="","",'8.4'!AI29)</f>
        <v/>
      </c>
      <c r="AJ122" s="183" t="str">
        <f>IF('8.4'!AJ29="","",'8.4'!AJ29)</f>
        <v/>
      </c>
      <c r="AK122" s="183" t="str">
        <f>IF('8.4'!AK29="","",'8.4'!AK29)</f>
        <v/>
      </c>
      <c r="AL122" s="183"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183" t="str">
        <f>IF('8.4'!S32="","",'8.4'!S32)</f>
        <v/>
      </c>
      <c r="T123" s="183" t="str">
        <f>IF('8.4'!T32="","",'8.4'!T32)</f>
        <v/>
      </c>
      <c r="U123" s="183" t="str">
        <f>IF('8.4'!U32="","",'8.4'!U32)</f>
        <v/>
      </c>
      <c r="V123" s="183" t="str">
        <f>IF('8.4'!V32="","",'8.4'!V32)</f>
        <v/>
      </c>
      <c r="W123" s="183" t="str">
        <f>IF('8.4'!W32="","",'8.4'!W32)</f>
        <v/>
      </c>
      <c r="X123" s="183" t="str">
        <f>IF('8.4'!X32="","",'8.4'!X32)</f>
        <v/>
      </c>
      <c r="Y123" s="183" t="str">
        <f>IF('8.4'!Y32="","",'8.4'!Y32)</f>
        <v/>
      </c>
      <c r="Z123" s="183" t="str">
        <f>IF('8.4'!Z32="","",'8.4'!Z32)</f>
        <v/>
      </c>
      <c r="AA123" s="183" t="str">
        <f>IF('8.4'!AA32="","",'8.4'!AA32)</f>
        <v/>
      </c>
      <c r="AB123" s="183" t="str">
        <f>IF('8.4'!AB32="","",'8.4'!AB32)</f>
        <v/>
      </c>
      <c r="AC123" s="183" t="str">
        <f>IF('8.4'!AC32="","",'8.4'!AC32)</f>
        <v/>
      </c>
      <c r="AD123" s="183" t="str">
        <f>IF('8.4'!AD32="","",'8.4'!AD32)</f>
        <v/>
      </c>
      <c r="AE123" s="183" t="str">
        <f>IF('8.4'!AE32="","",'8.4'!AE32)</f>
        <v/>
      </c>
      <c r="AF123" s="183" t="str">
        <f>IF('8.4'!AF32="","",'8.4'!AF32)</f>
        <v/>
      </c>
      <c r="AG123" s="183" t="str">
        <f>IF('8.4'!AG32="","",'8.4'!AG32)</f>
        <v/>
      </c>
      <c r="AH123" s="183" t="str">
        <f>IF('8.4'!AH32="","",'8.4'!AH32)</f>
        <v/>
      </c>
      <c r="AI123" s="183" t="str">
        <f>IF('8.4'!AI32="","",'8.4'!AI32)</f>
        <v/>
      </c>
      <c r="AJ123" s="183" t="str">
        <f>IF('8.4'!AJ32="","",'8.4'!AJ32)</f>
        <v/>
      </c>
      <c r="AK123" s="183" t="str">
        <f>IF('8.4'!AK32="","",'8.4'!AK32)</f>
        <v/>
      </c>
      <c r="AL123" s="183"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183" t="str">
        <f>IF('8.4'!S33="","",'8.4'!S33)</f>
        <v/>
      </c>
      <c r="T124" s="183" t="str">
        <f>IF('8.4'!T33="","",'8.4'!T33)</f>
        <v/>
      </c>
      <c r="U124" s="183" t="str">
        <f>IF('8.4'!U33="","",'8.4'!U33)</f>
        <v/>
      </c>
      <c r="V124" s="183" t="str">
        <f>IF('8.4'!V33="","",'8.4'!V33)</f>
        <v/>
      </c>
      <c r="W124" s="183" t="str">
        <f>IF('8.4'!W33="","",'8.4'!W33)</f>
        <v/>
      </c>
      <c r="X124" s="183" t="str">
        <f>IF('8.4'!X33="","",'8.4'!X33)</f>
        <v/>
      </c>
      <c r="Y124" s="183" t="str">
        <f>IF('8.4'!Y33="","",'8.4'!Y33)</f>
        <v/>
      </c>
      <c r="Z124" s="183" t="str">
        <f>IF('8.4'!Z33="","",'8.4'!Z33)</f>
        <v/>
      </c>
      <c r="AA124" s="183" t="str">
        <f>IF('8.4'!AA33="","",'8.4'!AA33)</f>
        <v/>
      </c>
      <c r="AB124" s="183" t="str">
        <f>IF('8.4'!AB33="","",'8.4'!AB33)</f>
        <v/>
      </c>
      <c r="AC124" s="183" t="str">
        <f>IF('8.4'!AC33="","",'8.4'!AC33)</f>
        <v/>
      </c>
      <c r="AD124" s="183" t="str">
        <f>IF('8.4'!AD33="","",'8.4'!AD33)</f>
        <v/>
      </c>
      <c r="AE124" s="183" t="str">
        <f>IF('8.4'!AE33="","",'8.4'!AE33)</f>
        <v/>
      </c>
      <c r="AF124" s="183" t="str">
        <f>IF('8.4'!AF33="","",'8.4'!AF33)</f>
        <v/>
      </c>
      <c r="AG124" s="183" t="str">
        <f>IF('8.4'!AG33="","",'8.4'!AG33)</f>
        <v/>
      </c>
      <c r="AH124" s="183" t="str">
        <f>IF('8.4'!AH33="","",'8.4'!AH33)</f>
        <v/>
      </c>
      <c r="AI124" s="183" t="str">
        <f>IF('8.4'!AI33="","",'8.4'!AI33)</f>
        <v/>
      </c>
      <c r="AJ124" s="183" t="str">
        <f>IF('8.4'!AJ33="","",'8.4'!AJ33)</f>
        <v/>
      </c>
      <c r="AK124" s="183" t="str">
        <f>IF('8.4'!AK33="","",'8.4'!AK33)</f>
        <v/>
      </c>
      <c r="AL124" s="183"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183" t="str">
        <f>IF('8.4'!S34="","",'8.4'!S34)</f>
        <v/>
      </c>
      <c r="T125" s="183" t="str">
        <f>IF('8.4'!T34="","",'8.4'!T34)</f>
        <v/>
      </c>
      <c r="U125" s="183" t="str">
        <f>IF('8.4'!U34="","",'8.4'!U34)</f>
        <v/>
      </c>
      <c r="V125" s="183" t="str">
        <f>IF('8.4'!V34="","",'8.4'!V34)</f>
        <v/>
      </c>
      <c r="W125" s="183" t="str">
        <f>IF('8.4'!W34="","",'8.4'!W34)</f>
        <v/>
      </c>
      <c r="X125" s="183" t="str">
        <f>IF('8.4'!X34="","",'8.4'!X34)</f>
        <v/>
      </c>
      <c r="Y125" s="183" t="str">
        <f>IF('8.4'!Y34="","",'8.4'!Y34)</f>
        <v/>
      </c>
      <c r="Z125" s="183" t="str">
        <f>IF('8.4'!Z34="","",'8.4'!Z34)</f>
        <v/>
      </c>
      <c r="AA125" s="183" t="str">
        <f>IF('8.4'!AA34="","",'8.4'!AA34)</f>
        <v/>
      </c>
      <c r="AB125" s="183" t="str">
        <f>IF('8.4'!AB34="","",'8.4'!AB34)</f>
        <v/>
      </c>
      <c r="AC125" s="183" t="str">
        <f>IF('8.4'!AC34="","",'8.4'!AC34)</f>
        <v/>
      </c>
      <c r="AD125" s="183" t="str">
        <f>IF('8.4'!AD34="","",'8.4'!AD34)</f>
        <v/>
      </c>
      <c r="AE125" s="183" t="str">
        <f>IF('8.4'!AE34="","",'8.4'!AE34)</f>
        <v/>
      </c>
      <c r="AF125" s="183" t="str">
        <f>IF('8.4'!AF34="","",'8.4'!AF34)</f>
        <v/>
      </c>
      <c r="AG125" s="183" t="str">
        <f>IF('8.4'!AG34="","",'8.4'!AG34)</f>
        <v/>
      </c>
      <c r="AH125" s="183" t="str">
        <f>IF('8.4'!AH34="","",'8.4'!AH34)</f>
        <v/>
      </c>
      <c r="AI125" s="183" t="str">
        <f>IF('8.4'!AI34="","",'8.4'!AI34)</f>
        <v/>
      </c>
      <c r="AJ125" s="183" t="str">
        <f>IF('8.4'!AJ34="","",'8.4'!AJ34)</f>
        <v/>
      </c>
      <c r="AK125" s="183" t="str">
        <f>IF('8.4'!AK34="","",'8.4'!AK34)</f>
        <v/>
      </c>
      <c r="AL125" s="183"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183" t="str">
        <f>IF('8.5'!S10="","",'8.5'!S10)</f>
        <v/>
      </c>
      <c r="T128" s="183" t="str">
        <f>IF('8.5'!T10="","",'8.5'!T10)</f>
        <v/>
      </c>
      <c r="U128" s="183" t="str">
        <f>IF('8.5'!U10="","",'8.5'!U10)</f>
        <v/>
      </c>
      <c r="V128" s="183" t="str">
        <f>IF('8.5'!V10="","",'8.5'!V10)</f>
        <v/>
      </c>
      <c r="W128" s="183" t="str">
        <f>IF('8.5'!W10="","",'8.5'!W10)</f>
        <v/>
      </c>
      <c r="X128" s="183" t="str">
        <f>IF('8.5'!X10="","",'8.5'!X10)</f>
        <v/>
      </c>
      <c r="Y128" s="183" t="str">
        <f>IF('8.5'!Y10="","",'8.5'!Y10)</f>
        <v/>
      </c>
      <c r="Z128" s="183" t="str">
        <f>IF('8.5'!Z10="","",'8.5'!Z10)</f>
        <v/>
      </c>
      <c r="AA128" s="183" t="str">
        <f>IF('8.5'!AA10="","",'8.5'!AA10)</f>
        <v/>
      </c>
      <c r="AB128" s="183" t="str">
        <f>IF('8.5'!AB10="","",'8.5'!AB10)</f>
        <v/>
      </c>
      <c r="AC128" s="183" t="str">
        <f>IF('8.5'!AC10="","",'8.5'!AC10)</f>
        <v/>
      </c>
      <c r="AD128" s="183" t="str">
        <f>IF('8.5'!AD10="","",'8.5'!AD10)</f>
        <v/>
      </c>
      <c r="AE128" s="183" t="str">
        <f>IF('8.5'!AE10="","",'8.5'!AE10)</f>
        <v/>
      </c>
      <c r="AF128" s="183" t="str">
        <f>IF('8.5'!AF10="","",'8.5'!AF10)</f>
        <v/>
      </c>
      <c r="AG128" s="183" t="str">
        <f>IF('8.5'!AG10="","",'8.5'!AG10)</f>
        <v/>
      </c>
      <c r="AH128" s="183" t="str">
        <f>IF('8.5'!AH10="","",'8.5'!AH10)</f>
        <v/>
      </c>
      <c r="AI128" s="183" t="str">
        <f>IF('8.5'!AI10="","",'8.5'!AI10)</f>
        <v/>
      </c>
      <c r="AJ128" s="183" t="str">
        <f>IF('8.5'!AJ10="","",'8.5'!AJ10)</f>
        <v/>
      </c>
      <c r="AK128" s="183" t="str">
        <f>IF('8.5'!AK10="","",'8.5'!AK10)</f>
        <v/>
      </c>
      <c r="AL128" s="183"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183" t="str">
        <f>IF('8.5'!S11="","",'8.5'!S11)</f>
        <v/>
      </c>
      <c r="T129" s="183" t="str">
        <f>IF('8.5'!T11="","",'8.5'!T11)</f>
        <v/>
      </c>
      <c r="U129" s="183" t="str">
        <f>IF('8.5'!U11="","",'8.5'!U11)</f>
        <v/>
      </c>
      <c r="V129" s="183" t="str">
        <f>IF('8.5'!V11="","",'8.5'!V11)</f>
        <v/>
      </c>
      <c r="W129" s="183" t="str">
        <f>IF('8.5'!W11="","",'8.5'!W11)</f>
        <v/>
      </c>
      <c r="X129" s="183" t="str">
        <f>IF('8.5'!X11="","",'8.5'!X11)</f>
        <v/>
      </c>
      <c r="Y129" s="183" t="str">
        <f>IF('8.5'!Y11="","",'8.5'!Y11)</f>
        <v/>
      </c>
      <c r="Z129" s="183" t="str">
        <f>IF('8.5'!Z11="","",'8.5'!Z11)</f>
        <v/>
      </c>
      <c r="AA129" s="183" t="str">
        <f>IF('8.5'!AA11="","",'8.5'!AA11)</f>
        <v/>
      </c>
      <c r="AB129" s="183" t="str">
        <f>IF('8.5'!AB11="","",'8.5'!AB11)</f>
        <v/>
      </c>
      <c r="AC129" s="183" t="str">
        <f>IF('8.5'!AC11="","",'8.5'!AC11)</f>
        <v/>
      </c>
      <c r="AD129" s="183" t="str">
        <f>IF('8.5'!AD11="","",'8.5'!AD11)</f>
        <v/>
      </c>
      <c r="AE129" s="183" t="str">
        <f>IF('8.5'!AE11="","",'8.5'!AE11)</f>
        <v/>
      </c>
      <c r="AF129" s="183" t="str">
        <f>IF('8.5'!AF11="","",'8.5'!AF11)</f>
        <v/>
      </c>
      <c r="AG129" s="183" t="str">
        <f>IF('8.5'!AG11="","",'8.5'!AG11)</f>
        <v/>
      </c>
      <c r="AH129" s="183" t="str">
        <f>IF('8.5'!AH11="","",'8.5'!AH11)</f>
        <v/>
      </c>
      <c r="AI129" s="183" t="str">
        <f>IF('8.5'!AI11="","",'8.5'!AI11)</f>
        <v/>
      </c>
      <c r="AJ129" s="183" t="str">
        <f>IF('8.5'!AJ11="","",'8.5'!AJ11)</f>
        <v/>
      </c>
      <c r="AK129" s="183" t="str">
        <f>IF('8.5'!AK11="","",'8.5'!AK11)</f>
        <v/>
      </c>
      <c r="AL129" s="183"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183" t="str">
        <f>IF('8.5'!S12="","",'8.5'!S12)</f>
        <v/>
      </c>
      <c r="T130" s="183" t="str">
        <f>IF('8.5'!T12="","",'8.5'!T12)</f>
        <v/>
      </c>
      <c r="U130" s="183" t="str">
        <f>IF('8.5'!U12="","",'8.5'!U12)</f>
        <v/>
      </c>
      <c r="V130" s="183" t="str">
        <f>IF('8.5'!V12="","",'8.5'!V12)</f>
        <v/>
      </c>
      <c r="W130" s="183" t="str">
        <f>IF('8.5'!W12="","",'8.5'!W12)</f>
        <v/>
      </c>
      <c r="X130" s="183" t="str">
        <f>IF('8.5'!X12="","",'8.5'!X12)</f>
        <v/>
      </c>
      <c r="Y130" s="183" t="str">
        <f>IF('8.5'!Y12="","",'8.5'!Y12)</f>
        <v/>
      </c>
      <c r="Z130" s="183" t="str">
        <f>IF('8.5'!Z12="","",'8.5'!Z12)</f>
        <v/>
      </c>
      <c r="AA130" s="183" t="str">
        <f>IF('8.5'!AA12="","",'8.5'!AA12)</f>
        <v/>
      </c>
      <c r="AB130" s="183" t="str">
        <f>IF('8.5'!AB12="","",'8.5'!AB12)</f>
        <v/>
      </c>
      <c r="AC130" s="183" t="str">
        <f>IF('8.5'!AC12="","",'8.5'!AC12)</f>
        <v/>
      </c>
      <c r="AD130" s="183" t="str">
        <f>IF('8.5'!AD12="","",'8.5'!AD12)</f>
        <v/>
      </c>
      <c r="AE130" s="183" t="str">
        <f>IF('8.5'!AE12="","",'8.5'!AE12)</f>
        <v/>
      </c>
      <c r="AF130" s="183" t="str">
        <f>IF('8.5'!AF12="","",'8.5'!AF12)</f>
        <v/>
      </c>
      <c r="AG130" s="183" t="str">
        <f>IF('8.5'!AG12="","",'8.5'!AG12)</f>
        <v/>
      </c>
      <c r="AH130" s="183" t="str">
        <f>IF('8.5'!AH12="","",'8.5'!AH12)</f>
        <v/>
      </c>
      <c r="AI130" s="183" t="str">
        <f>IF('8.5'!AI12="","",'8.5'!AI12)</f>
        <v/>
      </c>
      <c r="AJ130" s="183" t="str">
        <f>IF('8.5'!AJ12="","",'8.5'!AJ12)</f>
        <v/>
      </c>
      <c r="AK130" s="183" t="str">
        <f>IF('8.5'!AK12="","",'8.5'!AK12)</f>
        <v/>
      </c>
      <c r="AL130" s="183"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183" t="str">
        <f>IF('8.5'!S19="","",'8.5'!S19)</f>
        <v/>
      </c>
      <c r="T132" s="183" t="str">
        <f>IF('8.5'!T19="","",'8.5'!T19)</f>
        <v/>
      </c>
      <c r="U132" s="183" t="str">
        <f>IF('8.5'!U19="","",'8.5'!U19)</f>
        <v/>
      </c>
      <c r="V132" s="183" t="str">
        <f>IF('8.5'!V19="","",'8.5'!V19)</f>
        <v/>
      </c>
      <c r="W132" s="183" t="str">
        <f>IF('8.5'!W19="","",'8.5'!W19)</f>
        <v/>
      </c>
      <c r="X132" s="183" t="str">
        <f>IF('8.5'!X19="","",'8.5'!X19)</f>
        <v/>
      </c>
      <c r="Y132" s="183" t="str">
        <f>IF('8.5'!Y19="","",'8.5'!Y19)</f>
        <v/>
      </c>
      <c r="Z132" s="183" t="str">
        <f>IF('8.5'!Z19="","",'8.5'!Z19)</f>
        <v/>
      </c>
      <c r="AA132" s="183" t="str">
        <f>IF('8.5'!AA19="","",'8.5'!AA19)</f>
        <v/>
      </c>
      <c r="AB132" s="183" t="str">
        <f>IF('8.5'!AB19="","",'8.5'!AB19)</f>
        <v/>
      </c>
      <c r="AC132" s="183" t="str">
        <f>IF('8.5'!AC19="","",'8.5'!AC19)</f>
        <v/>
      </c>
      <c r="AD132" s="183" t="str">
        <f>IF('8.5'!AD19="","",'8.5'!AD19)</f>
        <v/>
      </c>
      <c r="AE132" s="183" t="str">
        <f>IF('8.5'!AE19="","",'8.5'!AE19)</f>
        <v/>
      </c>
      <c r="AF132" s="183" t="str">
        <f>IF('8.5'!AF19="","",'8.5'!AF19)</f>
        <v/>
      </c>
      <c r="AG132" s="183" t="str">
        <f>IF('8.5'!AG19="","",'8.5'!AG19)</f>
        <v/>
      </c>
      <c r="AH132" s="183" t="str">
        <f>IF('8.5'!AH19="","",'8.5'!AH19)</f>
        <v/>
      </c>
      <c r="AI132" s="183" t="str">
        <f>IF('8.5'!AI19="","",'8.5'!AI19)</f>
        <v/>
      </c>
      <c r="AJ132" s="183" t="str">
        <f>IF('8.5'!AJ19="","",'8.5'!AJ19)</f>
        <v/>
      </c>
      <c r="AK132" s="183" t="str">
        <f>IF('8.5'!AK19="","",'8.5'!AK19)</f>
        <v/>
      </c>
      <c r="AL132" s="183"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183" t="str">
        <f>IF('8.5'!S26="","",'8.5'!S26)</f>
        <v/>
      </c>
      <c r="T134" s="183" t="str">
        <f>IF('8.5'!T26="","",'8.5'!T26)</f>
        <v/>
      </c>
      <c r="U134" s="183" t="str">
        <f>IF('8.5'!U26="","",'8.5'!U26)</f>
        <v/>
      </c>
      <c r="V134" s="183" t="str">
        <f>IF('8.5'!V26="","",'8.5'!V26)</f>
        <v/>
      </c>
      <c r="W134" s="183" t="str">
        <f>IF('8.5'!W26="","",'8.5'!W26)</f>
        <v/>
      </c>
      <c r="X134" s="183" t="str">
        <f>IF('8.5'!X26="","",'8.5'!X26)</f>
        <v/>
      </c>
      <c r="Y134" s="183" t="str">
        <f>IF('8.5'!Y26="","",'8.5'!Y26)</f>
        <v/>
      </c>
      <c r="Z134" s="183" t="str">
        <f>IF('8.5'!Z26="","",'8.5'!Z26)</f>
        <v/>
      </c>
      <c r="AA134" s="183" t="str">
        <f>IF('8.5'!AA26="","",'8.5'!AA26)</f>
        <v/>
      </c>
      <c r="AB134" s="183" t="str">
        <f>IF('8.5'!AB26="","",'8.5'!AB26)</f>
        <v/>
      </c>
      <c r="AC134" s="183" t="str">
        <f>IF('8.5'!AC26="","",'8.5'!AC26)</f>
        <v/>
      </c>
      <c r="AD134" s="183" t="str">
        <f>IF('8.5'!AD26="","",'8.5'!AD26)</f>
        <v/>
      </c>
      <c r="AE134" s="183" t="str">
        <f>IF('8.5'!AE26="","",'8.5'!AE26)</f>
        <v/>
      </c>
      <c r="AF134" s="183" t="str">
        <f>IF('8.5'!AF26="","",'8.5'!AF26)</f>
        <v/>
      </c>
      <c r="AG134" s="183" t="str">
        <f>IF('8.5'!AG26="","",'8.5'!AG26)</f>
        <v/>
      </c>
      <c r="AH134" s="183" t="str">
        <f>IF('8.5'!AH26="","",'8.5'!AH26)</f>
        <v/>
      </c>
      <c r="AI134" s="183" t="str">
        <f>IF('8.5'!AI26="","",'8.5'!AI26)</f>
        <v/>
      </c>
      <c r="AJ134" s="183" t="str">
        <f>IF('8.5'!AJ26="","",'8.5'!AJ26)</f>
        <v/>
      </c>
      <c r="AK134" s="183" t="str">
        <f>IF('8.5'!AK26="","",'8.5'!AK26)</f>
        <v/>
      </c>
      <c r="AL134" s="183"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183" t="str">
        <f>IF('8.5'!S31="","",'8.5'!S31)</f>
        <v/>
      </c>
      <c r="T136" s="183" t="str">
        <f>IF('8.5'!T31="","",'8.5'!T31)</f>
        <v/>
      </c>
      <c r="U136" s="183" t="str">
        <f>IF('8.5'!U31="","",'8.5'!U31)</f>
        <v/>
      </c>
      <c r="V136" s="183" t="str">
        <f>IF('8.5'!V31="","",'8.5'!V31)</f>
        <v/>
      </c>
      <c r="W136" s="183" t="str">
        <f>IF('8.5'!W31="","",'8.5'!W31)</f>
        <v/>
      </c>
      <c r="X136" s="183" t="str">
        <f>IF('8.5'!X31="","",'8.5'!X31)</f>
        <v/>
      </c>
      <c r="Y136" s="183" t="str">
        <f>IF('8.5'!Y31="","",'8.5'!Y31)</f>
        <v/>
      </c>
      <c r="Z136" s="183" t="str">
        <f>IF('8.5'!Z31="","",'8.5'!Z31)</f>
        <v/>
      </c>
      <c r="AA136" s="183" t="str">
        <f>IF('8.5'!AA31="","",'8.5'!AA31)</f>
        <v/>
      </c>
      <c r="AB136" s="183" t="str">
        <f>IF('8.5'!AB31="","",'8.5'!AB31)</f>
        <v/>
      </c>
      <c r="AC136" s="183" t="str">
        <f>IF('8.5'!AC31="","",'8.5'!AC31)</f>
        <v/>
      </c>
      <c r="AD136" s="183" t="str">
        <f>IF('8.5'!AD31="","",'8.5'!AD31)</f>
        <v/>
      </c>
      <c r="AE136" s="183" t="str">
        <f>IF('8.5'!AE31="","",'8.5'!AE31)</f>
        <v/>
      </c>
      <c r="AF136" s="183" t="str">
        <f>IF('8.5'!AF31="","",'8.5'!AF31)</f>
        <v/>
      </c>
      <c r="AG136" s="183" t="str">
        <f>IF('8.5'!AG31="","",'8.5'!AG31)</f>
        <v/>
      </c>
      <c r="AH136" s="183" t="str">
        <f>IF('8.5'!AH31="","",'8.5'!AH31)</f>
        <v/>
      </c>
      <c r="AI136" s="183" t="str">
        <f>IF('8.5'!AI31="","",'8.5'!AI31)</f>
        <v/>
      </c>
      <c r="AJ136" s="183" t="str">
        <f>IF('8.5'!AJ31="","",'8.5'!AJ31)</f>
        <v/>
      </c>
      <c r="AK136" s="183" t="str">
        <f>IF('8.5'!AK31="","",'8.5'!AK31)</f>
        <v/>
      </c>
      <c r="AL136" s="183"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14.1" customHeight="1" x14ac:dyDescent="0.25">
      <c r="B140" s="15"/>
      <c r="C140" s="18"/>
      <c r="D140" s="123" t="s">
        <v>357</v>
      </c>
      <c r="E140" s="132" t="s">
        <v>453</v>
      </c>
      <c r="F140" s="133"/>
      <c r="G140" s="133"/>
      <c r="H140" s="133"/>
      <c r="I140" s="133"/>
      <c r="J140" s="133"/>
      <c r="K140" s="133"/>
      <c r="L140" s="133"/>
      <c r="M140" s="133"/>
      <c r="N140" s="133"/>
      <c r="O140" s="133"/>
      <c r="P140" s="133"/>
      <c r="Q140" s="134"/>
      <c r="R140" s="134"/>
      <c r="S140" s="183" t="str">
        <f>IF('9'!S8="","",'9'!S8)</f>
        <v/>
      </c>
      <c r="T140" s="183" t="str">
        <f>IF('9'!T8="","",'9'!T8)</f>
        <v/>
      </c>
      <c r="U140" s="183" t="str">
        <f>IF('9'!U8="","",'9'!U8)</f>
        <v/>
      </c>
      <c r="V140" s="183" t="str">
        <f>IF('9'!V8="","",'9'!V8)</f>
        <v/>
      </c>
      <c r="W140" s="183" t="str">
        <f>IF('9'!W8="","",'9'!W8)</f>
        <v/>
      </c>
      <c r="X140" s="183" t="str">
        <f>IF('9'!X8="","",'9'!X8)</f>
        <v/>
      </c>
      <c r="Y140" s="183" t="str">
        <f>IF('9'!Y8="","",'9'!Y8)</f>
        <v/>
      </c>
      <c r="Z140" s="183" t="str">
        <f>IF('9'!Z8="","",'9'!Z8)</f>
        <v/>
      </c>
      <c r="AA140" s="183" t="str">
        <f>IF('9'!AA8="","",'9'!AA8)</f>
        <v/>
      </c>
      <c r="AB140" s="183" t="str">
        <f>IF('9'!AB8="","",'9'!AB8)</f>
        <v/>
      </c>
      <c r="AC140" s="183" t="str">
        <f>IF('9'!AC8="","",'9'!AC8)</f>
        <v/>
      </c>
      <c r="AD140" s="183" t="str">
        <f>IF('9'!AD8="","",'9'!AD8)</f>
        <v/>
      </c>
      <c r="AE140" s="183" t="str">
        <f>IF('9'!AE8="","",'9'!AE8)</f>
        <v/>
      </c>
      <c r="AF140" s="183" t="str">
        <f>IF('9'!AF8="","",'9'!AF8)</f>
        <v/>
      </c>
      <c r="AG140" s="183" t="str">
        <f>IF('9'!AG8="","",'9'!AG8)</f>
        <v/>
      </c>
      <c r="AH140" s="183" t="str">
        <f>IF('9'!AH8="","",'9'!AH8)</f>
        <v/>
      </c>
      <c r="AI140" s="183" t="str">
        <f>IF('9'!AI8="","",'9'!AI8)</f>
        <v/>
      </c>
      <c r="AJ140" s="183" t="str">
        <f>IF('9'!AJ8="","",'9'!AJ8)</f>
        <v/>
      </c>
      <c r="AK140" s="183" t="str">
        <f>IF('9'!AK8="","",'9'!AK8)</f>
        <v/>
      </c>
      <c r="AL140" s="183" t="str">
        <f>IF('9'!AL8="","",'9'!AL8)</f>
        <v/>
      </c>
      <c r="AM140" s="68"/>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14.1" customHeight="1" x14ac:dyDescent="0.25">
      <c r="B142" s="15"/>
      <c r="C142" s="18"/>
      <c r="D142" s="123" t="s">
        <v>359</v>
      </c>
      <c r="E142" s="132" t="s">
        <v>454</v>
      </c>
      <c r="F142" s="133"/>
      <c r="G142" s="133"/>
      <c r="H142" s="133"/>
      <c r="I142" s="133"/>
      <c r="J142" s="133"/>
      <c r="K142" s="133"/>
      <c r="L142" s="133"/>
      <c r="M142" s="133"/>
      <c r="N142" s="133"/>
      <c r="O142" s="133"/>
      <c r="P142" s="133"/>
      <c r="Q142" s="134"/>
      <c r="R142" s="134"/>
      <c r="S142" s="183" t="str">
        <f>IF('9'!S11="","",'9'!S11)</f>
        <v/>
      </c>
      <c r="T142" s="183" t="str">
        <f>IF('9'!T11="","",'9'!T11)</f>
        <v/>
      </c>
      <c r="U142" s="183" t="str">
        <f>IF('9'!U11="","",'9'!U11)</f>
        <v/>
      </c>
      <c r="V142" s="183" t="str">
        <f>IF('9'!V11="","",'9'!V11)</f>
        <v/>
      </c>
      <c r="W142" s="183" t="str">
        <f>IF('9'!W11="","",'9'!W11)</f>
        <v/>
      </c>
      <c r="X142" s="183" t="str">
        <f>IF('9'!X11="","",'9'!X11)</f>
        <v/>
      </c>
      <c r="Y142" s="183" t="str">
        <f>IF('9'!Y11="","",'9'!Y11)</f>
        <v/>
      </c>
      <c r="Z142" s="183" t="str">
        <f>IF('9'!Z11="","",'9'!Z11)</f>
        <v/>
      </c>
      <c r="AA142" s="183" t="str">
        <f>IF('9'!AA11="","",'9'!AA11)</f>
        <v/>
      </c>
      <c r="AB142" s="183" t="str">
        <f>IF('9'!AB11="","",'9'!AB11)</f>
        <v/>
      </c>
      <c r="AC142" s="183" t="str">
        <f>IF('9'!AC11="","",'9'!AC11)</f>
        <v/>
      </c>
      <c r="AD142" s="183" t="str">
        <f>IF('9'!AD11="","",'9'!AD11)</f>
        <v/>
      </c>
      <c r="AE142" s="183" t="str">
        <f>IF('9'!AE11="","",'9'!AE11)</f>
        <v/>
      </c>
      <c r="AF142" s="183" t="str">
        <f>IF('9'!AF11="","",'9'!AF11)</f>
        <v/>
      </c>
      <c r="AG142" s="183" t="str">
        <f>IF('9'!AG11="","",'9'!AG11)</f>
        <v/>
      </c>
      <c r="AH142" s="183" t="str">
        <f>IF('9'!AH11="","",'9'!AH11)</f>
        <v/>
      </c>
      <c r="AI142" s="183" t="str">
        <f>IF('9'!AI11="","",'9'!AI11)</f>
        <v/>
      </c>
      <c r="AJ142" s="183" t="str">
        <f>IF('9'!AJ11="","",'9'!AJ11)</f>
        <v/>
      </c>
      <c r="AK142" s="183" t="str">
        <f>IF('9'!AK11="","",'9'!AK11)</f>
        <v/>
      </c>
      <c r="AL142" s="183" t="str">
        <f>IF('9'!AL11="","",'9'!AL11)</f>
        <v/>
      </c>
      <c r="AM142" s="68"/>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24" x14ac:dyDescent="0.25">
      <c r="B144" s="15"/>
      <c r="C144" s="18"/>
      <c r="D144" s="234" t="s">
        <v>361</v>
      </c>
      <c r="E144" s="233" t="s">
        <v>455</v>
      </c>
      <c r="F144" s="231"/>
      <c r="G144" s="228" t="s">
        <v>627</v>
      </c>
      <c r="H144" s="231"/>
      <c r="I144" s="231"/>
      <c r="J144" s="231"/>
      <c r="K144" s="231"/>
      <c r="L144" s="231"/>
      <c r="M144" s="231"/>
      <c r="N144" s="231"/>
      <c r="O144" s="231"/>
      <c r="P144" s="231"/>
      <c r="Q144" s="232"/>
      <c r="R144" s="232"/>
      <c r="S144" s="235" t="str">
        <f>IF('9'!S14="","",'9'!S14)</f>
        <v/>
      </c>
      <c r="T144" s="235" t="str">
        <f>IF('9'!T14="","",'9'!T14)</f>
        <v/>
      </c>
      <c r="U144" s="235" t="str">
        <f>IF('9'!U14="","",'9'!U14)</f>
        <v/>
      </c>
      <c r="V144" s="235" t="str">
        <f>IF('9'!V14="","",'9'!V14)</f>
        <v/>
      </c>
      <c r="W144" s="235" t="str">
        <f>IF('9'!W14="","",'9'!W14)</f>
        <v/>
      </c>
      <c r="X144" s="235" t="str">
        <f>IF('9'!X14="","",'9'!X14)</f>
        <v/>
      </c>
      <c r="Y144" s="235" t="str">
        <f>IF('9'!Y14="","",'9'!Y14)</f>
        <v/>
      </c>
      <c r="Z144" s="235" t="str">
        <f>IF('9'!Z14="","",'9'!Z14)</f>
        <v/>
      </c>
      <c r="AA144" s="235" t="str">
        <f>IF('9'!AA14="","",'9'!AA14)</f>
        <v/>
      </c>
      <c r="AB144" s="235" t="str">
        <f>IF('9'!AB14="","",'9'!AB14)</f>
        <v/>
      </c>
      <c r="AC144" s="235" t="str">
        <f>IF('9'!AC14="","",'9'!AC14)</f>
        <v/>
      </c>
      <c r="AD144" s="235" t="str">
        <f>IF('9'!AD14="","",'9'!AD14)</f>
        <v/>
      </c>
      <c r="AE144" s="235" t="str">
        <f>IF('9'!AE14="","",'9'!AE14)</f>
        <v/>
      </c>
      <c r="AF144" s="235" t="str">
        <f>IF('9'!AF14="","",'9'!AF14)</f>
        <v/>
      </c>
      <c r="AG144" s="235" t="str">
        <f>IF('9'!AG14="","",'9'!AG14)</f>
        <v/>
      </c>
      <c r="AH144" s="235" t="str">
        <f>IF('9'!AH14="","",'9'!AH14)</f>
        <v/>
      </c>
      <c r="AI144" s="235" t="str">
        <f>IF('9'!AI14="","",'9'!AI14)</f>
        <v/>
      </c>
      <c r="AJ144" s="235" t="str">
        <f>IF('9'!AJ14="","",'9'!AJ14)</f>
        <v/>
      </c>
      <c r="AK144" s="235" t="str">
        <f>IF('9'!AK14="","",'9'!AK14)</f>
        <v/>
      </c>
      <c r="AL144" s="235" t="str">
        <f>IF('9'!AL14="","",'9'!AL14)</f>
        <v/>
      </c>
      <c r="AM144" s="236"/>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14.1" customHeight="1" x14ac:dyDescent="0.25">
      <c r="B146" s="15"/>
      <c r="C146" s="18"/>
      <c r="D146" s="123" t="s">
        <v>363</v>
      </c>
      <c r="E146" s="132" t="s">
        <v>364</v>
      </c>
      <c r="F146" s="133"/>
      <c r="G146" s="133"/>
      <c r="H146" s="133"/>
      <c r="I146" s="133"/>
      <c r="J146" s="133"/>
      <c r="K146" s="133"/>
      <c r="L146" s="133"/>
      <c r="M146" s="133"/>
      <c r="N146" s="133"/>
      <c r="O146" s="133"/>
      <c r="P146" s="133"/>
      <c r="Q146" s="134"/>
      <c r="R146" s="134"/>
      <c r="S146" s="183" t="str">
        <f>IF('9'!S17="","",'9'!S17)</f>
        <v/>
      </c>
      <c r="T146" s="183" t="str">
        <f>IF('9'!T17="","",'9'!T17)</f>
        <v/>
      </c>
      <c r="U146" s="183" t="str">
        <f>IF('9'!U17="","",'9'!U17)</f>
        <v/>
      </c>
      <c r="V146" s="183" t="str">
        <f>IF('9'!V17="","",'9'!V17)</f>
        <v/>
      </c>
      <c r="W146" s="183" t="str">
        <f>IF('9'!W17="","",'9'!W17)</f>
        <v/>
      </c>
      <c r="X146" s="183" t="str">
        <f>IF('9'!X17="","",'9'!X17)</f>
        <v/>
      </c>
      <c r="Y146" s="183" t="str">
        <f>IF('9'!Y17="","",'9'!Y17)</f>
        <v/>
      </c>
      <c r="Z146" s="183" t="str">
        <f>IF('9'!Z17="","",'9'!Z17)</f>
        <v/>
      </c>
      <c r="AA146" s="183" t="str">
        <f>IF('9'!AA17="","",'9'!AA17)</f>
        <v/>
      </c>
      <c r="AB146" s="183" t="str">
        <f>IF('9'!AB17="","",'9'!AB17)</f>
        <v/>
      </c>
      <c r="AC146" s="183" t="str">
        <f>IF('9'!AC17="","",'9'!AC17)</f>
        <v/>
      </c>
      <c r="AD146" s="183" t="str">
        <f>IF('9'!AD17="","",'9'!AD17)</f>
        <v/>
      </c>
      <c r="AE146" s="183" t="str">
        <f>IF('9'!AE17="","",'9'!AE17)</f>
        <v/>
      </c>
      <c r="AF146" s="183" t="str">
        <f>IF('9'!AF17="","",'9'!AF17)</f>
        <v/>
      </c>
      <c r="AG146" s="183" t="str">
        <f>IF('9'!AG17="","",'9'!AG17)</f>
        <v/>
      </c>
      <c r="AH146" s="183" t="str">
        <f>IF('9'!AH17="","",'9'!AH17)</f>
        <v/>
      </c>
      <c r="AI146" s="183" t="str">
        <f>IF('9'!AI17="","",'9'!AI17)</f>
        <v/>
      </c>
      <c r="AJ146" s="183" t="str">
        <f>IF('9'!AJ17="","",'9'!AJ17)</f>
        <v/>
      </c>
      <c r="AK146" s="183" t="str">
        <f>IF('9'!AK17="","",'9'!AK17)</f>
        <v/>
      </c>
      <c r="AL146" s="183" t="str">
        <f>IF('9'!AL17="","",'9'!AL17)</f>
        <v/>
      </c>
      <c r="AM146" s="68"/>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14.1" customHeight="1" x14ac:dyDescent="0.25">
      <c r="B148" s="15"/>
      <c r="C148" s="18"/>
      <c r="D148" s="123" t="s">
        <v>365</v>
      </c>
      <c r="E148" s="132" t="s">
        <v>366</v>
      </c>
      <c r="F148" s="133"/>
      <c r="G148" s="133"/>
      <c r="H148" s="133"/>
      <c r="I148" s="133"/>
      <c r="J148" s="133"/>
      <c r="K148" s="133"/>
      <c r="L148" s="133"/>
      <c r="M148" s="133"/>
      <c r="N148" s="133"/>
      <c r="O148" s="133"/>
      <c r="P148" s="133"/>
      <c r="Q148" s="134"/>
      <c r="R148" s="134"/>
      <c r="S148" s="183" t="str">
        <f>IF('9'!S20="","",'9'!S20)</f>
        <v/>
      </c>
      <c r="T148" s="183" t="str">
        <f>IF('9'!T20="","",'9'!T20)</f>
        <v/>
      </c>
      <c r="U148" s="183" t="str">
        <f>IF('9'!U20="","",'9'!U20)</f>
        <v/>
      </c>
      <c r="V148" s="183" t="str">
        <f>IF('9'!V20="","",'9'!V20)</f>
        <v/>
      </c>
      <c r="W148" s="183" t="str">
        <f>IF('9'!W20="","",'9'!W20)</f>
        <v/>
      </c>
      <c r="X148" s="183" t="str">
        <f>IF('9'!X20="","",'9'!X20)</f>
        <v/>
      </c>
      <c r="Y148" s="183" t="str">
        <f>IF('9'!Y20="","",'9'!Y20)</f>
        <v/>
      </c>
      <c r="Z148" s="183" t="str">
        <f>IF('9'!Z20="","",'9'!Z20)</f>
        <v/>
      </c>
      <c r="AA148" s="183" t="str">
        <f>IF('9'!AA20="","",'9'!AA20)</f>
        <v/>
      </c>
      <c r="AB148" s="183" t="str">
        <f>IF('9'!AB20="","",'9'!AB20)</f>
        <v/>
      </c>
      <c r="AC148" s="183" t="str">
        <f>IF('9'!AC20="","",'9'!AC20)</f>
        <v/>
      </c>
      <c r="AD148" s="183" t="str">
        <f>IF('9'!AD20="","",'9'!AD20)</f>
        <v/>
      </c>
      <c r="AE148" s="183" t="str">
        <f>IF('9'!AE20="","",'9'!AE20)</f>
        <v/>
      </c>
      <c r="AF148" s="183" t="str">
        <f>IF('9'!AF20="","",'9'!AF20)</f>
        <v/>
      </c>
      <c r="AG148" s="183" t="str">
        <f>IF('9'!AG20="","",'9'!AG20)</f>
        <v/>
      </c>
      <c r="AH148" s="183" t="str">
        <f>IF('9'!AH20="","",'9'!AH20)</f>
        <v/>
      </c>
      <c r="AI148" s="183" t="str">
        <f>IF('9'!AI20="","",'9'!AI20)</f>
        <v/>
      </c>
      <c r="AJ148" s="183" t="str">
        <f>IF('9'!AJ20="","",'9'!AJ20)</f>
        <v/>
      </c>
      <c r="AK148" s="183" t="str">
        <f>IF('9'!AK20="","",'9'!AK20)</f>
        <v/>
      </c>
      <c r="AL148" s="183" t="str">
        <f>IF('9'!AL20="","",'9'!AL20)</f>
        <v/>
      </c>
      <c r="AM148" s="68"/>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183" t="str">
        <f>IF('10'!S8="","",'10'!S8)</f>
        <v/>
      </c>
      <c r="T152" s="183" t="str">
        <f>IF('10'!T8="","",'10'!T8)</f>
        <v/>
      </c>
      <c r="U152" s="183" t="str">
        <f>IF('10'!U8="","",'10'!U8)</f>
        <v/>
      </c>
      <c r="V152" s="183" t="str">
        <f>IF('10'!V8="","",'10'!V8)</f>
        <v/>
      </c>
      <c r="W152" s="183" t="str">
        <f>IF('10'!W8="","",'10'!W8)</f>
        <v/>
      </c>
      <c r="X152" s="183" t="str">
        <f>IF('10'!X8="","",'10'!X8)</f>
        <v/>
      </c>
      <c r="Y152" s="183" t="str">
        <f>IF('10'!Y8="","",'10'!Y8)</f>
        <v/>
      </c>
      <c r="Z152" s="183" t="str">
        <f>IF('10'!Z8="","",'10'!Z8)</f>
        <v/>
      </c>
      <c r="AA152" s="183" t="str">
        <f>IF('10'!AA8="","",'10'!AA8)</f>
        <v/>
      </c>
      <c r="AB152" s="183" t="str">
        <f>IF('10'!AB8="","",'10'!AB8)</f>
        <v/>
      </c>
      <c r="AC152" s="183" t="str">
        <f>IF('10'!AC8="","",'10'!AC8)</f>
        <v/>
      </c>
      <c r="AD152" s="183" t="str">
        <f>IF('10'!AD8="","",'10'!AD8)</f>
        <v/>
      </c>
      <c r="AE152" s="183" t="str">
        <f>IF('10'!AE8="","",'10'!AE8)</f>
        <v/>
      </c>
      <c r="AF152" s="183" t="str">
        <f>IF('10'!AF8="","",'10'!AF8)</f>
        <v/>
      </c>
      <c r="AG152" s="183" t="str">
        <f>IF('10'!AG8="","",'10'!AG8)</f>
        <v/>
      </c>
      <c r="AH152" s="183" t="str">
        <f>IF('10'!AH8="","",'10'!AH8)</f>
        <v/>
      </c>
      <c r="AI152" s="183" t="str">
        <f>IF('10'!AI8="","",'10'!AI8)</f>
        <v/>
      </c>
      <c r="AJ152" s="183" t="str">
        <f>IF('10'!AJ8="","",'10'!AJ8)</f>
        <v/>
      </c>
      <c r="AK152" s="183" t="str">
        <f>IF('10'!AK8="","",'10'!AK8)</f>
        <v/>
      </c>
      <c r="AL152" s="183"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183" t="str">
        <f>IF('10'!S11="","",'10'!S11)</f>
        <v/>
      </c>
      <c r="T154" s="183" t="str">
        <f>IF('10'!T11="","",'10'!T11)</f>
        <v/>
      </c>
      <c r="U154" s="183" t="str">
        <f>IF('10'!U11="","",'10'!U11)</f>
        <v/>
      </c>
      <c r="V154" s="183" t="str">
        <f>IF('10'!V11="","",'10'!V11)</f>
        <v/>
      </c>
      <c r="W154" s="183" t="str">
        <f>IF('10'!W11="","",'10'!W11)</f>
        <v/>
      </c>
      <c r="X154" s="183" t="str">
        <f>IF('10'!X11="","",'10'!X11)</f>
        <v/>
      </c>
      <c r="Y154" s="183" t="str">
        <f>IF('10'!Y11="","",'10'!Y11)</f>
        <v/>
      </c>
      <c r="Z154" s="183" t="str">
        <f>IF('10'!Z11="","",'10'!Z11)</f>
        <v/>
      </c>
      <c r="AA154" s="183" t="str">
        <f>IF('10'!AA11="","",'10'!AA11)</f>
        <v/>
      </c>
      <c r="AB154" s="183" t="str">
        <f>IF('10'!AB11="","",'10'!AB11)</f>
        <v/>
      </c>
      <c r="AC154" s="183" t="str">
        <f>IF('10'!AC11="","",'10'!AC11)</f>
        <v/>
      </c>
      <c r="AD154" s="183" t="str">
        <f>IF('10'!AD11="","",'10'!AD11)</f>
        <v/>
      </c>
      <c r="AE154" s="183" t="str">
        <f>IF('10'!AE11="","",'10'!AE11)</f>
        <v/>
      </c>
      <c r="AF154" s="183" t="str">
        <f>IF('10'!AF11="","",'10'!AF11)</f>
        <v/>
      </c>
      <c r="AG154" s="183" t="str">
        <f>IF('10'!AG11="","",'10'!AG11)</f>
        <v/>
      </c>
      <c r="AH154" s="183" t="str">
        <f>IF('10'!AH11="","",'10'!AH11)</f>
        <v/>
      </c>
      <c r="AI154" s="183" t="str">
        <f>IF('10'!AI11="","",'10'!AI11)</f>
        <v/>
      </c>
      <c r="AJ154" s="183" t="str">
        <f>IF('10'!AJ11="","",'10'!AJ11)</f>
        <v/>
      </c>
      <c r="AK154" s="183" t="str">
        <f>IF('10'!AK11="","",'10'!AK11)</f>
        <v/>
      </c>
      <c r="AL154" s="183"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183" t="str">
        <f>IF('10'!S14="","",'10'!S14)</f>
        <v/>
      </c>
      <c r="T156" s="183" t="str">
        <f>IF('10'!T14="","",'10'!T14)</f>
        <v/>
      </c>
      <c r="U156" s="183" t="str">
        <f>IF('10'!U14="","",'10'!U14)</f>
        <v/>
      </c>
      <c r="V156" s="183" t="str">
        <f>IF('10'!V14="","",'10'!V14)</f>
        <v/>
      </c>
      <c r="W156" s="183" t="str">
        <f>IF('10'!W14="","",'10'!W14)</f>
        <v/>
      </c>
      <c r="X156" s="183" t="str">
        <f>IF('10'!X14="","",'10'!X14)</f>
        <v/>
      </c>
      <c r="Y156" s="183" t="str">
        <f>IF('10'!Y14="","",'10'!Y14)</f>
        <v/>
      </c>
      <c r="Z156" s="183" t="str">
        <f>IF('10'!Z14="","",'10'!Z14)</f>
        <v/>
      </c>
      <c r="AA156" s="183" t="str">
        <f>IF('10'!AA14="","",'10'!AA14)</f>
        <v/>
      </c>
      <c r="AB156" s="183" t="str">
        <f>IF('10'!AB14="","",'10'!AB14)</f>
        <v/>
      </c>
      <c r="AC156" s="183" t="str">
        <f>IF('10'!AC14="","",'10'!AC14)</f>
        <v/>
      </c>
      <c r="AD156" s="183" t="str">
        <f>IF('10'!AD14="","",'10'!AD14)</f>
        <v/>
      </c>
      <c r="AE156" s="183" t="str">
        <f>IF('10'!AE14="","",'10'!AE14)</f>
        <v/>
      </c>
      <c r="AF156" s="183" t="str">
        <f>IF('10'!AF14="","",'10'!AF14)</f>
        <v/>
      </c>
      <c r="AG156" s="183" t="str">
        <f>IF('10'!AG14="","",'10'!AG14)</f>
        <v/>
      </c>
      <c r="AH156" s="183" t="str">
        <f>IF('10'!AH14="","",'10'!AH14)</f>
        <v/>
      </c>
      <c r="AI156" s="183" t="str">
        <f>IF('10'!AI14="","",'10'!AI14)</f>
        <v/>
      </c>
      <c r="AJ156" s="183" t="str">
        <f>IF('10'!AJ14="","",'10'!AJ14)</f>
        <v/>
      </c>
      <c r="AK156" s="183" t="str">
        <f>IF('10'!AK14="","",'10'!AK14)</f>
        <v/>
      </c>
      <c r="AL156" s="183"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183" t="str">
        <f>IF('11'!S8="","",'11'!S8)</f>
        <v/>
      </c>
      <c r="T160" s="183" t="str">
        <f>IF('11'!T8="","",'11'!T8)</f>
        <v/>
      </c>
      <c r="U160" s="183" t="str">
        <f>IF('11'!U8="","",'11'!U8)</f>
        <v/>
      </c>
      <c r="V160" s="183" t="str">
        <f>IF('11'!V8="","",'11'!V8)</f>
        <v/>
      </c>
      <c r="W160" s="183" t="str">
        <f>IF('11'!W8="","",'11'!W8)</f>
        <v/>
      </c>
      <c r="X160" s="183" t="str">
        <f>IF('11'!X8="","",'11'!X8)</f>
        <v/>
      </c>
      <c r="Y160" s="183" t="str">
        <f>IF('11'!Y8="","",'11'!Y8)</f>
        <v/>
      </c>
      <c r="Z160" s="183" t="str">
        <f>IF('11'!Z8="","",'11'!Z8)</f>
        <v/>
      </c>
      <c r="AA160" s="183" t="str">
        <f>IF('11'!AA8="","",'11'!AA8)</f>
        <v/>
      </c>
      <c r="AB160" s="183" t="str">
        <f>IF('11'!AB8="","",'11'!AB8)</f>
        <v/>
      </c>
      <c r="AC160" s="183" t="str">
        <f>IF('11'!AC8="","",'11'!AC8)</f>
        <v/>
      </c>
      <c r="AD160" s="183" t="str">
        <f>IF('11'!AD8="","",'11'!AD8)</f>
        <v/>
      </c>
      <c r="AE160" s="183" t="str">
        <f>IF('11'!AE8="","",'11'!AE8)</f>
        <v/>
      </c>
      <c r="AF160" s="183" t="str">
        <f>IF('11'!AF8="","",'11'!AF8)</f>
        <v/>
      </c>
      <c r="AG160" s="183" t="str">
        <f>IF('11'!AG8="","",'11'!AG8)</f>
        <v/>
      </c>
      <c r="AH160" s="183" t="str">
        <f>IF('11'!AH8="","",'11'!AH8)</f>
        <v/>
      </c>
      <c r="AI160" s="183" t="str">
        <f>IF('11'!AI8="","",'11'!AI8)</f>
        <v/>
      </c>
      <c r="AJ160" s="183" t="str">
        <f>IF('11'!AJ8="","",'11'!AJ8)</f>
        <v/>
      </c>
      <c r="AK160" s="183" t="str">
        <f>IF('11'!AK8="","",'11'!AK8)</f>
        <v/>
      </c>
      <c r="AL160" s="183"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183" t="str">
        <f>IF('11'!S14="","",'11'!S14)</f>
        <v/>
      </c>
      <c r="T164" s="183" t="str">
        <f>IF('11'!T14="","",'11'!T14)</f>
        <v/>
      </c>
      <c r="U164" s="183" t="str">
        <f>IF('11'!U14="","",'11'!U14)</f>
        <v/>
      </c>
      <c r="V164" s="183" t="str">
        <f>IF('11'!V14="","",'11'!V14)</f>
        <v/>
      </c>
      <c r="W164" s="183" t="str">
        <f>IF('11'!W14="","",'11'!W14)</f>
        <v/>
      </c>
      <c r="X164" s="183" t="str">
        <f>IF('11'!X14="","",'11'!X14)</f>
        <v/>
      </c>
      <c r="Y164" s="183" t="str">
        <f>IF('11'!Y14="","",'11'!Y14)</f>
        <v/>
      </c>
      <c r="Z164" s="183" t="str">
        <f>IF('11'!Z14="","",'11'!Z14)</f>
        <v/>
      </c>
      <c r="AA164" s="183" t="str">
        <f>IF('11'!AA14="","",'11'!AA14)</f>
        <v/>
      </c>
      <c r="AB164" s="183" t="str">
        <f>IF('11'!AB14="","",'11'!AB14)</f>
        <v/>
      </c>
      <c r="AC164" s="183" t="str">
        <f>IF('11'!AC14="","",'11'!AC14)</f>
        <v/>
      </c>
      <c r="AD164" s="183" t="str">
        <f>IF('11'!AD14="","",'11'!AD14)</f>
        <v/>
      </c>
      <c r="AE164" s="183" t="str">
        <f>IF('11'!AE14="","",'11'!AE14)</f>
        <v/>
      </c>
      <c r="AF164" s="183" t="str">
        <f>IF('11'!AF14="","",'11'!AF14)</f>
        <v/>
      </c>
      <c r="AG164" s="183" t="str">
        <f>IF('11'!AG14="","",'11'!AG14)</f>
        <v/>
      </c>
      <c r="AH164" s="183" t="str">
        <f>IF('11'!AH14="","",'11'!AH14)</f>
        <v/>
      </c>
      <c r="AI164" s="183" t="str">
        <f>IF('11'!AI14="","",'11'!AI14)</f>
        <v/>
      </c>
      <c r="AJ164" s="183" t="str">
        <f>IF('11'!AJ14="","",'11'!AJ14)</f>
        <v/>
      </c>
      <c r="AK164" s="183" t="str">
        <f>IF('11'!AK14="","",'11'!AK14)</f>
        <v/>
      </c>
      <c r="AL164" s="183"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183" t="str">
        <f>IF('11'!S17="","",'11'!S17)</f>
        <v/>
      </c>
      <c r="T166" s="183" t="str">
        <f>IF('11'!T17="","",'11'!T17)</f>
        <v/>
      </c>
      <c r="U166" s="183" t="str">
        <f>IF('11'!U17="","",'11'!U17)</f>
        <v/>
      </c>
      <c r="V166" s="183" t="str">
        <f>IF('11'!V17="","",'11'!V17)</f>
        <v/>
      </c>
      <c r="W166" s="183" t="str">
        <f>IF('11'!W17="","",'11'!W17)</f>
        <v/>
      </c>
      <c r="X166" s="183" t="str">
        <f>IF('11'!X17="","",'11'!X17)</f>
        <v/>
      </c>
      <c r="Y166" s="183" t="str">
        <f>IF('11'!Y17="","",'11'!Y17)</f>
        <v/>
      </c>
      <c r="Z166" s="183" t="str">
        <f>IF('11'!Z17="","",'11'!Z17)</f>
        <v/>
      </c>
      <c r="AA166" s="183" t="str">
        <f>IF('11'!AA17="","",'11'!AA17)</f>
        <v/>
      </c>
      <c r="AB166" s="183" t="str">
        <f>IF('11'!AB17="","",'11'!AB17)</f>
        <v/>
      </c>
      <c r="AC166" s="183" t="str">
        <f>IF('11'!AC17="","",'11'!AC17)</f>
        <v/>
      </c>
      <c r="AD166" s="183" t="str">
        <f>IF('11'!AD17="","",'11'!AD17)</f>
        <v/>
      </c>
      <c r="AE166" s="183" t="str">
        <f>IF('11'!AE17="","",'11'!AE17)</f>
        <v/>
      </c>
      <c r="AF166" s="183" t="str">
        <f>IF('11'!AF17="","",'11'!AF17)</f>
        <v/>
      </c>
      <c r="AG166" s="183" t="str">
        <f>IF('11'!AG17="","",'11'!AG17)</f>
        <v/>
      </c>
      <c r="AH166" s="183" t="str">
        <f>IF('11'!AH17="","",'11'!AH17)</f>
        <v/>
      </c>
      <c r="AI166" s="183" t="str">
        <f>IF('11'!AI17="","",'11'!AI17)</f>
        <v/>
      </c>
      <c r="AJ166" s="183" t="str">
        <f>IF('11'!AJ17="","",'11'!AJ17)</f>
        <v/>
      </c>
      <c r="AK166" s="183" t="str">
        <f>IF('11'!AK17="","",'11'!AK17)</f>
        <v/>
      </c>
      <c r="AL166" s="183"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14.1" customHeight="1" x14ac:dyDescent="0.25">
      <c r="B168" s="15"/>
      <c r="C168" s="18"/>
      <c r="D168" s="123" t="s">
        <v>381</v>
      </c>
      <c r="E168" s="132" t="s">
        <v>364</v>
      </c>
      <c r="F168" s="133"/>
      <c r="G168" s="133"/>
      <c r="H168" s="133"/>
      <c r="I168" s="133"/>
      <c r="J168" s="133"/>
      <c r="K168" s="133"/>
      <c r="L168" s="133"/>
      <c r="M168" s="133"/>
      <c r="N168" s="133"/>
      <c r="O168" s="133"/>
      <c r="P168" s="133"/>
      <c r="Q168" s="134"/>
      <c r="R168" s="134"/>
      <c r="S168" s="183" t="str">
        <f>IF('11'!S20="","",'11'!S20)</f>
        <v/>
      </c>
      <c r="T168" s="183" t="str">
        <f>IF('9'!T20="","",'9'!T20)</f>
        <v/>
      </c>
      <c r="U168" s="183" t="str">
        <f>IF('9'!U20="","",'9'!U20)</f>
        <v/>
      </c>
      <c r="V168" s="183" t="str">
        <f>IF('9'!V20="","",'9'!V20)</f>
        <v/>
      </c>
      <c r="W168" s="183" t="str">
        <f>IF('9'!W20="","",'9'!W20)</f>
        <v/>
      </c>
      <c r="X168" s="183" t="str">
        <f>IF('9'!X20="","",'9'!X20)</f>
        <v/>
      </c>
      <c r="Y168" s="183" t="str">
        <f>IF('9'!Y20="","",'9'!Y20)</f>
        <v/>
      </c>
      <c r="Z168" s="183" t="str">
        <f>IF('9'!Z20="","",'9'!Z20)</f>
        <v/>
      </c>
      <c r="AA168" s="183" t="str">
        <f>IF('9'!AA20="","",'9'!AA20)</f>
        <v/>
      </c>
      <c r="AB168" s="183" t="str">
        <f>IF('9'!AB20="","",'9'!AB20)</f>
        <v/>
      </c>
      <c r="AC168" s="183" t="str">
        <f>IF('9'!AC20="","",'9'!AC20)</f>
        <v/>
      </c>
      <c r="AD168" s="183" t="str">
        <f>IF('9'!AD20="","",'9'!AD20)</f>
        <v/>
      </c>
      <c r="AE168" s="183" t="str">
        <f>IF('9'!AE20="","",'9'!AE20)</f>
        <v/>
      </c>
      <c r="AF168" s="183" t="str">
        <f>IF('9'!AF20="","",'9'!AF20)</f>
        <v/>
      </c>
      <c r="AG168" s="183" t="str">
        <f>IF('9'!AG20="","",'9'!AG20)</f>
        <v/>
      </c>
      <c r="AH168" s="183" t="str">
        <f>IF('9'!AH20="","",'9'!AH20)</f>
        <v/>
      </c>
      <c r="AI168" s="183" t="str">
        <f>IF('9'!AI20="","",'9'!AI20)</f>
        <v/>
      </c>
      <c r="AJ168" s="183" t="str">
        <f>IF('9'!AJ20="","",'9'!AJ20)</f>
        <v/>
      </c>
      <c r="AK168" s="183" t="str">
        <f>IF('9'!AK20="","",'9'!AK20)</f>
        <v/>
      </c>
      <c r="AL168" s="183" t="str">
        <f>IF('9'!AL20="","",'9'!AL20)</f>
        <v/>
      </c>
      <c r="AM168" s="68"/>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183" t="str">
        <f>IF('11'!S23="","",'11'!S23)</f>
        <v/>
      </c>
      <c r="T170" s="183" t="str">
        <f>IF('9'!T23="","",'9'!T23)</f>
        <v/>
      </c>
      <c r="U170" s="183" t="str">
        <f>IF('9'!U23="","",'9'!U23)</f>
        <v/>
      </c>
      <c r="V170" s="183" t="str">
        <f>IF('9'!V23="","",'9'!V23)</f>
        <v/>
      </c>
      <c r="W170" s="183" t="str">
        <f>IF('9'!W23="","",'9'!W23)</f>
        <v/>
      </c>
      <c r="X170" s="183" t="str">
        <f>IF('9'!X23="","",'9'!X23)</f>
        <v/>
      </c>
      <c r="Y170" s="183" t="str">
        <f>IF('9'!Y23="","",'9'!Y23)</f>
        <v/>
      </c>
      <c r="Z170" s="183" t="str">
        <f>IF('9'!Z23="","",'9'!Z23)</f>
        <v/>
      </c>
      <c r="AA170" s="183" t="str">
        <f>IF('9'!AA23="","",'9'!AA23)</f>
        <v/>
      </c>
      <c r="AB170" s="183" t="str">
        <f>IF('9'!AB23="","",'9'!AB23)</f>
        <v/>
      </c>
      <c r="AC170" s="183" t="str">
        <f>IF('9'!AC23="","",'9'!AC23)</f>
        <v/>
      </c>
      <c r="AD170" s="183" t="str">
        <f>IF('9'!AD23="","",'9'!AD23)</f>
        <v/>
      </c>
      <c r="AE170" s="183" t="str">
        <f>IF('9'!AE23="","",'9'!AE23)</f>
        <v/>
      </c>
      <c r="AF170" s="183" t="str">
        <f>IF('9'!AF23="","",'9'!AF23)</f>
        <v/>
      </c>
      <c r="AG170" s="183" t="str">
        <f>IF('9'!AG23="","",'9'!AG23)</f>
        <v/>
      </c>
      <c r="AH170" s="183" t="str">
        <f>IF('9'!AH23="","",'9'!AH23)</f>
        <v/>
      </c>
      <c r="AI170" s="183" t="str">
        <f>IF('9'!AI23="","",'9'!AI23)</f>
        <v/>
      </c>
      <c r="AJ170" s="183" t="str">
        <f>IF('9'!AJ23="","",'9'!AJ23)</f>
        <v/>
      </c>
      <c r="AK170" s="183" t="str">
        <f>IF('9'!AK23="","",'9'!AK23)</f>
        <v/>
      </c>
      <c r="AL170" s="183"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183" t="str">
        <f>IF('12'!S8="","",'12'!S8)</f>
        <v/>
      </c>
      <c r="T174" s="183" t="str">
        <f>IF('12'!T8="","",'12'!T8)</f>
        <v/>
      </c>
      <c r="U174" s="183" t="str">
        <f>IF('12'!U8="","",'12'!U8)</f>
        <v/>
      </c>
      <c r="V174" s="183" t="str">
        <f>IF('12'!V8="","",'12'!V8)</f>
        <v/>
      </c>
      <c r="W174" s="183" t="str">
        <f>IF('12'!W8="","",'12'!W8)</f>
        <v/>
      </c>
      <c r="X174" s="183" t="str">
        <f>IF('12'!X8="","",'12'!X8)</f>
        <v/>
      </c>
      <c r="Y174" s="183" t="str">
        <f>IF('12'!Y8="","",'12'!Y8)</f>
        <v/>
      </c>
      <c r="Z174" s="183" t="str">
        <f>IF('12'!Z8="","",'12'!Z8)</f>
        <v/>
      </c>
      <c r="AA174" s="183" t="str">
        <f>IF('12'!AA8="","",'12'!AA8)</f>
        <v/>
      </c>
      <c r="AB174" s="183" t="str">
        <f>IF('12'!AB8="","",'12'!AB8)</f>
        <v/>
      </c>
      <c r="AC174" s="183" t="str">
        <f>IF('12'!AC8="","",'12'!AC8)</f>
        <v/>
      </c>
      <c r="AD174" s="183" t="str">
        <f>IF('12'!AD8="","",'12'!AD8)</f>
        <v/>
      </c>
      <c r="AE174" s="183" t="str">
        <f>IF('12'!AE8="","",'12'!AE8)</f>
        <v/>
      </c>
      <c r="AF174" s="183" t="str">
        <f>IF('12'!AF8="","",'12'!AF8)</f>
        <v/>
      </c>
      <c r="AG174" s="183" t="str">
        <f>IF('12'!AG8="","",'12'!AG8)</f>
        <v/>
      </c>
      <c r="AH174" s="183" t="str">
        <f>IF('12'!AH8="","",'12'!AH8)</f>
        <v/>
      </c>
      <c r="AI174" s="183" t="str">
        <f>IF('12'!AI8="","",'12'!AI8)</f>
        <v/>
      </c>
      <c r="AJ174" s="183" t="str">
        <f>IF('12'!AJ8="","",'12'!AJ8)</f>
        <v/>
      </c>
      <c r="AK174" s="183" t="str">
        <f>IF('12'!AK8="","",'12'!AK8)</f>
        <v/>
      </c>
      <c r="AL174" s="183"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183" t="str">
        <f>IF('12'!S11="","",'12'!S11)</f>
        <v/>
      </c>
      <c r="T176" s="183" t="str">
        <f>IF('12'!T11="","",'12'!T11)</f>
        <v/>
      </c>
      <c r="U176" s="183" t="str">
        <f>IF('12'!U11="","",'12'!U11)</f>
        <v/>
      </c>
      <c r="V176" s="183" t="str">
        <f>IF('12'!V11="","",'12'!V11)</f>
        <v/>
      </c>
      <c r="W176" s="183" t="str">
        <f>IF('12'!W11="","",'12'!W11)</f>
        <v/>
      </c>
      <c r="X176" s="183" t="str">
        <f>IF('12'!X11="","",'12'!X11)</f>
        <v/>
      </c>
      <c r="Y176" s="183" t="str">
        <f>IF('12'!Y11="","",'12'!Y11)</f>
        <v/>
      </c>
      <c r="Z176" s="183" t="str">
        <f>IF('12'!Z11="","",'12'!Z11)</f>
        <v/>
      </c>
      <c r="AA176" s="183" t="str">
        <f>IF('12'!AA11="","",'12'!AA11)</f>
        <v/>
      </c>
      <c r="AB176" s="183" t="str">
        <f>IF('12'!AB11="","",'12'!AB11)</f>
        <v/>
      </c>
      <c r="AC176" s="183" t="str">
        <f>IF('12'!AC11="","",'12'!AC11)</f>
        <v/>
      </c>
      <c r="AD176" s="183" t="str">
        <f>IF('12'!AD11="","",'12'!AD11)</f>
        <v/>
      </c>
      <c r="AE176" s="183" t="str">
        <f>IF('12'!AE11="","",'12'!AE11)</f>
        <v/>
      </c>
      <c r="AF176" s="183" t="str">
        <f>IF('12'!AF11="","",'12'!AF11)</f>
        <v/>
      </c>
      <c r="AG176" s="183" t="str">
        <f>IF('12'!AG11="","",'12'!AG11)</f>
        <v/>
      </c>
      <c r="AH176" s="183" t="str">
        <f>IF('12'!AH11="","",'12'!AH11)</f>
        <v/>
      </c>
      <c r="AI176" s="183" t="str">
        <f>IF('12'!AI11="","",'12'!AI11)</f>
        <v/>
      </c>
      <c r="AJ176" s="183" t="str">
        <f>IF('12'!AJ11="","",'12'!AJ11)</f>
        <v/>
      </c>
      <c r="AK176" s="183" t="str">
        <f>IF('12'!AK11="","",'12'!AK11)</f>
        <v/>
      </c>
      <c r="AL176" s="183"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183" t="str">
        <f>IF('12'!S14="","",'12'!S14)</f>
        <v/>
      </c>
      <c r="T178" s="183" t="str">
        <f>IF('12'!T14="","",'12'!T14)</f>
        <v/>
      </c>
      <c r="U178" s="183" t="str">
        <f>IF('12'!U14="","",'12'!U14)</f>
        <v/>
      </c>
      <c r="V178" s="183" t="str">
        <f>IF('12'!V14="","",'12'!V14)</f>
        <v/>
      </c>
      <c r="W178" s="183" t="str">
        <f>IF('12'!W14="","",'12'!W14)</f>
        <v/>
      </c>
      <c r="X178" s="183" t="str">
        <f>IF('12'!X14="","",'12'!X14)</f>
        <v/>
      </c>
      <c r="Y178" s="183" t="str">
        <f>IF('12'!Y14="","",'12'!Y14)</f>
        <v/>
      </c>
      <c r="Z178" s="183" t="str">
        <f>IF('12'!Z14="","",'12'!Z14)</f>
        <v/>
      </c>
      <c r="AA178" s="183" t="str">
        <f>IF('12'!AA14="","",'12'!AA14)</f>
        <v/>
      </c>
      <c r="AB178" s="183" t="str">
        <f>IF('12'!AB14="","",'12'!AB14)</f>
        <v/>
      </c>
      <c r="AC178" s="183" t="str">
        <f>IF('12'!AC14="","",'12'!AC14)</f>
        <v/>
      </c>
      <c r="AD178" s="183" t="str">
        <f>IF('12'!AD14="","",'12'!AD14)</f>
        <v/>
      </c>
      <c r="AE178" s="183" t="str">
        <f>IF('12'!AE14="","",'12'!AE14)</f>
        <v/>
      </c>
      <c r="AF178" s="183" t="str">
        <f>IF('12'!AF14="","",'12'!AF14)</f>
        <v/>
      </c>
      <c r="AG178" s="183" t="str">
        <f>IF('12'!AG14="","",'12'!AG14)</f>
        <v/>
      </c>
      <c r="AH178" s="183" t="str">
        <f>IF('12'!AH14="","",'12'!AH14)</f>
        <v/>
      </c>
      <c r="AI178" s="183" t="str">
        <f>IF('12'!AI14="","",'12'!AI14)</f>
        <v/>
      </c>
      <c r="AJ178" s="183" t="str">
        <f>IF('12'!AJ14="","",'12'!AJ14)</f>
        <v/>
      </c>
      <c r="AK178" s="183" t="str">
        <f>IF('12'!AK14="","",'12'!AK14)</f>
        <v/>
      </c>
      <c r="AL178" s="183"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183" t="str">
        <f>IF('12'!S17="","",'12'!S17)</f>
        <v/>
      </c>
      <c r="T180" s="183" t="str">
        <f>IF('12'!T17="","",'12'!T17)</f>
        <v/>
      </c>
      <c r="U180" s="183" t="str">
        <f>IF('12'!U17="","",'12'!U17)</f>
        <v/>
      </c>
      <c r="V180" s="183" t="str">
        <f>IF('12'!V17="","",'12'!V17)</f>
        <v/>
      </c>
      <c r="W180" s="183" t="str">
        <f>IF('12'!W17="","",'12'!W17)</f>
        <v/>
      </c>
      <c r="X180" s="183" t="str">
        <f>IF('12'!X17="","",'12'!X17)</f>
        <v/>
      </c>
      <c r="Y180" s="183" t="str">
        <f>IF('12'!Y17="","",'12'!Y17)</f>
        <v/>
      </c>
      <c r="Z180" s="183" t="str">
        <f>IF('12'!Z17="","",'12'!Z17)</f>
        <v/>
      </c>
      <c r="AA180" s="183" t="str">
        <f>IF('12'!AA17="","",'12'!AA17)</f>
        <v/>
      </c>
      <c r="AB180" s="183" t="str">
        <f>IF('12'!AB17="","",'12'!AB17)</f>
        <v/>
      </c>
      <c r="AC180" s="183" t="str">
        <f>IF('12'!AC17="","",'12'!AC17)</f>
        <v/>
      </c>
      <c r="AD180" s="183" t="str">
        <f>IF('12'!AD17="","",'12'!AD17)</f>
        <v/>
      </c>
      <c r="AE180" s="183" t="str">
        <f>IF('12'!AE17="","",'12'!AE17)</f>
        <v/>
      </c>
      <c r="AF180" s="183" t="str">
        <f>IF('12'!AF17="","",'12'!AF17)</f>
        <v/>
      </c>
      <c r="AG180" s="183" t="str">
        <f>IF('12'!AG17="","",'12'!AG17)</f>
        <v/>
      </c>
      <c r="AH180" s="183" t="str">
        <f>IF('12'!AH17="","",'12'!AH17)</f>
        <v/>
      </c>
      <c r="AI180" s="183" t="str">
        <f>IF('12'!AI17="","",'12'!AI17)</f>
        <v/>
      </c>
      <c r="AJ180" s="183" t="str">
        <f>IF('12'!AJ17="","",'12'!AJ17)</f>
        <v/>
      </c>
      <c r="AK180" s="183" t="str">
        <f>IF('12'!AK17="","",'12'!AK17)</f>
        <v/>
      </c>
      <c r="AL180" s="183"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183" t="str">
        <f>IF('12'!S20="","",'12'!S20)</f>
        <v/>
      </c>
      <c r="T182" s="183" t="str">
        <f>IF('12'!T20="","",'12'!T20)</f>
        <v/>
      </c>
      <c r="U182" s="183" t="str">
        <f>IF('12'!U20="","",'12'!U20)</f>
        <v/>
      </c>
      <c r="V182" s="183" t="str">
        <f>IF('12'!V20="","",'12'!V20)</f>
        <v/>
      </c>
      <c r="W182" s="183" t="str">
        <f>IF('12'!W20="","",'12'!W20)</f>
        <v/>
      </c>
      <c r="X182" s="183" t="str">
        <f>IF('12'!X20="","",'12'!X20)</f>
        <v/>
      </c>
      <c r="Y182" s="183" t="str">
        <f>IF('12'!Y20="","",'12'!Y20)</f>
        <v/>
      </c>
      <c r="Z182" s="183" t="str">
        <f>IF('12'!Z20="","",'12'!Z20)</f>
        <v/>
      </c>
      <c r="AA182" s="183" t="str">
        <f>IF('12'!AA20="","",'12'!AA20)</f>
        <v/>
      </c>
      <c r="AB182" s="183" t="str">
        <f>IF('12'!AB20="","",'12'!AB20)</f>
        <v/>
      </c>
      <c r="AC182" s="183" t="str">
        <f>IF('12'!AC20="","",'12'!AC20)</f>
        <v/>
      </c>
      <c r="AD182" s="183" t="str">
        <f>IF('12'!AD20="","",'12'!AD20)</f>
        <v/>
      </c>
      <c r="AE182" s="183" t="str">
        <f>IF('12'!AE20="","",'12'!AE20)</f>
        <v/>
      </c>
      <c r="AF182" s="183" t="str">
        <f>IF('12'!AF20="","",'12'!AF20)</f>
        <v/>
      </c>
      <c r="AG182" s="183" t="str">
        <f>IF('12'!AG20="","",'12'!AG20)</f>
        <v/>
      </c>
      <c r="AH182" s="183" t="str">
        <f>IF('12'!AH20="","",'12'!AH20)</f>
        <v/>
      </c>
      <c r="AI182" s="183" t="str">
        <f>IF('12'!AI20="","",'12'!AI20)</f>
        <v/>
      </c>
      <c r="AJ182" s="183" t="str">
        <f>IF('12'!AJ20="","",'12'!AJ20)</f>
        <v/>
      </c>
      <c r="AK182" s="183" t="str">
        <f>IF('12'!AK20="","",'12'!AK20)</f>
        <v/>
      </c>
      <c r="AL182" s="183"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183" t="str">
        <f>IF('12'!S23="","",'12'!S23)</f>
        <v/>
      </c>
      <c r="T184" s="183" t="str">
        <f>IF('12'!T23="","",'12'!T23)</f>
        <v/>
      </c>
      <c r="U184" s="183" t="str">
        <f>IF('12'!U23="","",'12'!U23)</f>
        <v/>
      </c>
      <c r="V184" s="183" t="str">
        <f>IF('12'!V23="","",'12'!V23)</f>
        <v/>
      </c>
      <c r="W184" s="183" t="str">
        <f>IF('12'!W23="","",'12'!W23)</f>
        <v/>
      </c>
      <c r="X184" s="183" t="str">
        <f>IF('12'!X23="","",'12'!X23)</f>
        <v/>
      </c>
      <c r="Y184" s="183" t="str">
        <f>IF('12'!Y23="","",'12'!Y23)</f>
        <v/>
      </c>
      <c r="Z184" s="183" t="str">
        <f>IF('12'!Z23="","",'12'!Z23)</f>
        <v/>
      </c>
      <c r="AA184" s="183" t="str">
        <f>IF('12'!AA23="","",'12'!AA23)</f>
        <v/>
      </c>
      <c r="AB184" s="183" t="str">
        <f>IF('12'!AB23="","",'12'!AB23)</f>
        <v/>
      </c>
      <c r="AC184" s="183" t="str">
        <f>IF('12'!AC23="","",'12'!AC23)</f>
        <v/>
      </c>
      <c r="AD184" s="183" t="str">
        <f>IF('12'!AD23="","",'12'!AD23)</f>
        <v/>
      </c>
      <c r="AE184" s="183" t="str">
        <f>IF('12'!AE23="","",'12'!AE23)</f>
        <v/>
      </c>
      <c r="AF184" s="183" t="str">
        <f>IF('12'!AF23="","",'12'!AF23)</f>
        <v/>
      </c>
      <c r="AG184" s="183" t="str">
        <f>IF('12'!AG23="","",'12'!AG23)</f>
        <v/>
      </c>
      <c r="AH184" s="183" t="str">
        <f>IF('12'!AH23="","",'12'!AH23)</f>
        <v/>
      </c>
      <c r="AI184" s="183" t="str">
        <f>IF('12'!AI23="","",'12'!AI23)</f>
        <v/>
      </c>
      <c r="AJ184" s="183" t="str">
        <f>IF('12'!AJ23="","",'12'!AJ23)</f>
        <v/>
      </c>
      <c r="AK184" s="183" t="str">
        <f>IF('12'!AK23="","",'12'!AK23)</f>
        <v/>
      </c>
      <c r="AL184" s="183"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183" t="str">
        <f>IF('12'!S26="","",'12'!S26)</f>
        <v/>
      </c>
      <c r="T186" s="183" t="str">
        <f>IF('12'!T26="","",'12'!T26)</f>
        <v/>
      </c>
      <c r="U186" s="183" t="str">
        <f>IF('12'!U26="","",'12'!U26)</f>
        <v/>
      </c>
      <c r="V186" s="183" t="str">
        <f>IF('12'!V26="","",'12'!V26)</f>
        <v/>
      </c>
      <c r="W186" s="183" t="str">
        <f>IF('12'!W26="","",'12'!W26)</f>
        <v/>
      </c>
      <c r="X186" s="183" t="str">
        <f>IF('12'!X26="","",'12'!X26)</f>
        <v/>
      </c>
      <c r="Y186" s="183" t="str">
        <f>IF('12'!Y26="","",'12'!Y26)</f>
        <v/>
      </c>
      <c r="Z186" s="183" t="str">
        <f>IF('12'!Z26="","",'12'!Z26)</f>
        <v/>
      </c>
      <c r="AA186" s="183" t="str">
        <f>IF('12'!AA26="","",'12'!AA26)</f>
        <v/>
      </c>
      <c r="AB186" s="183" t="str">
        <f>IF('12'!AB26="","",'12'!AB26)</f>
        <v/>
      </c>
      <c r="AC186" s="183" t="str">
        <f>IF('12'!AC26="","",'12'!AC26)</f>
        <v/>
      </c>
      <c r="AD186" s="183" t="str">
        <f>IF('12'!AD26="","",'12'!AD26)</f>
        <v/>
      </c>
      <c r="AE186" s="183" t="str">
        <f>IF('12'!AE26="","",'12'!AE26)</f>
        <v/>
      </c>
      <c r="AF186" s="183" t="str">
        <f>IF('12'!AF26="","",'12'!AF26)</f>
        <v/>
      </c>
      <c r="AG186" s="183" t="str">
        <f>IF('12'!AG26="","",'12'!AG26)</f>
        <v/>
      </c>
      <c r="AH186" s="183" t="str">
        <f>IF('12'!AH26="","",'12'!AH26)</f>
        <v/>
      </c>
      <c r="AI186" s="183" t="str">
        <f>IF('12'!AI26="","",'12'!AI26)</f>
        <v/>
      </c>
      <c r="AJ186" s="183" t="str">
        <f>IF('12'!AJ26="","",'12'!AJ26)</f>
        <v/>
      </c>
      <c r="AK186" s="183" t="str">
        <f>IF('12'!AK26="","",'12'!AK26)</f>
        <v/>
      </c>
      <c r="AL186" s="183"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183" t="str">
        <f>IF('13'!S8="","",'13'!S8)</f>
        <v/>
      </c>
      <c r="T190" s="183" t="str">
        <f>IF('13'!T8="","",'13'!T8)</f>
        <v/>
      </c>
      <c r="U190" s="183" t="str">
        <f>IF('13'!U8="","",'13'!U8)</f>
        <v/>
      </c>
      <c r="V190" s="183" t="str">
        <f>IF('13'!V8="","",'13'!V8)</f>
        <v/>
      </c>
      <c r="W190" s="183" t="str">
        <f>IF('13'!W8="","",'13'!W8)</f>
        <v/>
      </c>
      <c r="X190" s="183" t="str">
        <f>IF('13'!X8="","",'13'!X8)</f>
        <v/>
      </c>
      <c r="Y190" s="183" t="str">
        <f>IF('13'!Y8="","",'13'!Y8)</f>
        <v/>
      </c>
      <c r="Z190" s="183" t="str">
        <f>IF('13'!Z8="","",'13'!Z8)</f>
        <v/>
      </c>
      <c r="AA190" s="183" t="str">
        <f>IF('13'!AA8="","",'13'!AA8)</f>
        <v/>
      </c>
      <c r="AB190" s="183" t="str">
        <f>IF('13'!AB8="","",'13'!AB8)</f>
        <v/>
      </c>
      <c r="AC190" s="183" t="str">
        <f>IF('13'!AC8="","",'13'!AC8)</f>
        <v/>
      </c>
      <c r="AD190" s="183" t="str">
        <f>IF('13'!AD8="","",'13'!AD8)</f>
        <v/>
      </c>
      <c r="AE190" s="183" t="str">
        <f>IF('13'!AE8="","",'13'!AE8)</f>
        <v/>
      </c>
      <c r="AF190" s="183" t="str">
        <f>IF('13'!AF8="","",'13'!AF8)</f>
        <v/>
      </c>
      <c r="AG190" s="183" t="str">
        <f>IF('13'!AG8="","",'13'!AG8)</f>
        <v/>
      </c>
      <c r="AH190" s="183" t="str">
        <f>IF('13'!AH8="","",'13'!AH8)</f>
        <v/>
      </c>
      <c r="AI190" s="183" t="str">
        <f>IF('13'!AI8="","",'13'!AI8)</f>
        <v/>
      </c>
      <c r="AJ190" s="183" t="str">
        <f>IF('13'!AJ8="","",'13'!AJ8)</f>
        <v/>
      </c>
      <c r="AK190" s="183" t="str">
        <f>IF('13'!AK8="","",'13'!AK8)</f>
        <v/>
      </c>
      <c r="AL190" s="183"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183" t="str">
        <f>IF('13'!S11="","",'13'!S11)</f>
        <v/>
      </c>
      <c r="T192" s="183" t="str">
        <f>IF('13'!T11="","",'13'!T11)</f>
        <v/>
      </c>
      <c r="U192" s="183" t="str">
        <f>IF('13'!U11="","",'13'!U11)</f>
        <v/>
      </c>
      <c r="V192" s="183" t="str">
        <f>IF('13'!V11="","",'13'!V11)</f>
        <v/>
      </c>
      <c r="W192" s="183" t="str">
        <f>IF('13'!W11="","",'13'!W11)</f>
        <v/>
      </c>
      <c r="X192" s="183" t="str">
        <f>IF('13'!X11="","",'13'!X11)</f>
        <v/>
      </c>
      <c r="Y192" s="183" t="str">
        <f>IF('13'!Y11="","",'13'!Y11)</f>
        <v/>
      </c>
      <c r="Z192" s="183" t="str">
        <f>IF('13'!Z11="","",'13'!Z11)</f>
        <v/>
      </c>
      <c r="AA192" s="183" t="str">
        <f>IF('13'!AA11="","",'13'!AA11)</f>
        <v/>
      </c>
      <c r="AB192" s="183" t="str">
        <f>IF('13'!AB11="","",'13'!AB11)</f>
        <v/>
      </c>
      <c r="AC192" s="183" t="str">
        <f>IF('13'!AC11="","",'13'!AC11)</f>
        <v/>
      </c>
      <c r="AD192" s="183" t="str">
        <f>IF('13'!AD11="","",'13'!AD11)</f>
        <v/>
      </c>
      <c r="AE192" s="183" t="str">
        <f>IF('13'!AE11="","",'13'!AE11)</f>
        <v/>
      </c>
      <c r="AF192" s="183" t="str">
        <f>IF('13'!AF11="","",'13'!AF11)</f>
        <v/>
      </c>
      <c r="AG192" s="183" t="str">
        <f>IF('13'!AG11="","",'13'!AG11)</f>
        <v/>
      </c>
      <c r="AH192" s="183" t="str">
        <f>IF('13'!AH11="","",'13'!AH11)</f>
        <v/>
      </c>
      <c r="AI192" s="183" t="str">
        <f>IF('13'!AI11="","",'13'!AI11)</f>
        <v/>
      </c>
      <c r="AJ192" s="183" t="str">
        <f>IF('13'!AJ11="","",'13'!AJ11)</f>
        <v/>
      </c>
      <c r="AK192" s="183" t="str">
        <f>IF('13'!AK11="","",'13'!AK11)</f>
        <v/>
      </c>
      <c r="AL192" s="183"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183" t="str">
        <f>IF('13'!S14="","",'13'!S14)</f>
        <v/>
      </c>
      <c r="T194" s="183" t="str">
        <f>IF('13'!T14="","",'13'!T14)</f>
        <v/>
      </c>
      <c r="U194" s="183" t="str">
        <f>IF('13'!U14="","",'13'!U14)</f>
        <v/>
      </c>
      <c r="V194" s="183" t="str">
        <f>IF('13'!V14="","",'13'!V14)</f>
        <v/>
      </c>
      <c r="W194" s="183" t="str">
        <f>IF('13'!W14="","",'13'!W14)</f>
        <v/>
      </c>
      <c r="X194" s="183" t="str">
        <f>IF('13'!X14="","",'13'!X14)</f>
        <v/>
      </c>
      <c r="Y194" s="183" t="str">
        <f>IF('13'!Y14="","",'13'!Y14)</f>
        <v/>
      </c>
      <c r="Z194" s="183" t="str">
        <f>IF('13'!Z14="","",'13'!Z14)</f>
        <v/>
      </c>
      <c r="AA194" s="183" t="str">
        <f>IF('13'!AA14="","",'13'!AA14)</f>
        <v/>
      </c>
      <c r="AB194" s="183" t="str">
        <f>IF('13'!AB14="","",'13'!AB14)</f>
        <v/>
      </c>
      <c r="AC194" s="183" t="str">
        <f>IF('13'!AC14="","",'13'!AC14)</f>
        <v/>
      </c>
      <c r="AD194" s="183" t="str">
        <f>IF('13'!AD14="","",'13'!AD14)</f>
        <v/>
      </c>
      <c r="AE194" s="183" t="str">
        <f>IF('13'!AE14="","",'13'!AE14)</f>
        <v/>
      </c>
      <c r="AF194" s="183" t="str">
        <f>IF('13'!AF14="","",'13'!AF14)</f>
        <v/>
      </c>
      <c r="AG194" s="183" t="str">
        <f>IF('13'!AG14="","",'13'!AG14)</f>
        <v/>
      </c>
      <c r="AH194" s="183" t="str">
        <f>IF('13'!AH14="","",'13'!AH14)</f>
        <v/>
      </c>
      <c r="AI194" s="183" t="str">
        <f>IF('13'!AI14="","",'13'!AI14)</f>
        <v/>
      </c>
      <c r="AJ194" s="183" t="str">
        <f>IF('13'!AJ14="","",'13'!AJ14)</f>
        <v/>
      </c>
      <c r="AK194" s="183" t="str">
        <f>IF('13'!AK14="","",'13'!AK14)</f>
        <v/>
      </c>
      <c r="AL194" s="183"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183" t="str">
        <f>IF('13'!S17="","",'13'!S17)</f>
        <v/>
      </c>
      <c r="T196" s="183" t="str">
        <f>IF('13'!T17="","",'13'!T17)</f>
        <v/>
      </c>
      <c r="U196" s="183" t="str">
        <f>IF('13'!U17="","",'13'!U17)</f>
        <v/>
      </c>
      <c r="V196" s="183" t="str">
        <f>IF('13'!V17="","",'13'!V17)</f>
        <v/>
      </c>
      <c r="W196" s="183" t="str">
        <f>IF('13'!W17="","",'13'!W17)</f>
        <v/>
      </c>
      <c r="X196" s="183" t="str">
        <f>IF('13'!X17="","",'13'!X17)</f>
        <v/>
      </c>
      <c r="Y196" s="183" t="str">
        <f>IF('13'!Y17="","",'13'!Y17)</f>
        <v/>
      </c>
      <c r="Z196" s="183" t="str">
        <f>IF('13'!Z17="","",'13'!Z17)</f>
        <v/>
      </c>
      <c r="AA196" s="183" t="str">
        <f>IF('13'!AA17="","",'13'!AA17)</f>
        <v/>
      </c>
      <c r="AB196" s="183" t="str">
        <f>IF('13'!AB17="","",'13'!AB17)</f>
        <v/>
      </c>
      <c r="AC196" s="183" t="str">
        <f>IF('13'!AC17="","",'13'!AC17)</f>
        <v/>
      </c>
      <c r="AD196" s="183" t="str">
        <f>IF('13'!AD17="","",'13'!AD17)</f>
        <v/>
      </c>
      <c r="AE196" s="183" t="str">
        <f>IF('13'!AE17="","",'13'!AE17)</f>
        <v/>
      </c>
      <c r="AF196" s="183" t="str">
        <f>IF('13'!AF17="","",'13'!AF17)</f>
        <v/>
      </c>
      <c r="AG196" s="183" t="str">
        <f>IF('13'!AG17="","",'13'!AG17)</f>
        <v/>
      </c>
      <c r="AH196" s="183" t="str">
        <f>IF('13'!AH17="","",'13'!AH17)</f>
        <v/>
      </c>
      <c r="AI196" s="183" t="str">
        <f>IF('13'!AI17="","",'13'!AI17)</f>
        <v/>
      </c>
      <c r="AJ196" s="183" t="str">
        <f>IF('13'!AJ17="","",'13'!AJ17)</f>
        <v/>
      </c>
      <c r="AK196" s="183" t="str">
        <f>IF('13'!AK17="","",'13'!AK17)</f>
        <v/>
      </c>
      <c r="AL196" s="183"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183" t="str">
        <f>IF('14'!S8="","",'14'!S8)</f>
        <v/>
      </c>
      <c r="T200" s="183" t="str">
        <f>IF('14'!T8="","",'14'!T8)</f>
        <v/>
      </c>
      <c r="U200" s="183" t="str">
        <f>IF('14'!U8="","",'14'!U8)</f>
        <v/>
      </c>
      <c r="V200" s="183" t="str">
        <f>IF('14'!V8="","",'14'!V8)</f>
        <v/>
      </c>
      <c r="W200" s="183" t="str">
        <f>IF('14'!W8="","",'14'!W8)</f>
        <v/>
      </c>
      <c r="X200" s="183" t="str">
        <f>IF('14'!X8="","",'14'!X8)</f>
        <v/>
      </c>
      <c r="Y200" s="183" t="str">
        <f>IF('14'!Y8="","",'14'!Y8)</f>
        <v/>
      </c>
      <c r="Z200" s="183" t="str">
        <f>IF('14'!Z8="","",'14'!Z8)</f>
        <v/>
      </c>
      <c r="AA200" s="183" t="str">
        <f>IF('14'!AA8="","",'14'!AA8)</f>
        <v/>
      </c>
      <c r="AB200" s="183" t="str">
        <f>IF('14'!AB8="","",'14'!AB8)</f>
        <v/>
      </c>
      <c r="AC200" s="183" t="str">
        <f>IF('14'!AC8="","",'14'!AC8)</f>
        <v/>
      </c>
      <c r="AD200" s="183" t="str">
        <f>IF('14'!AD8="","",'14'!AD8)</f>
        <v/>
      </c>
      <c r="AE200" s="183" t="str">
        <f>IF('14'!AE8="","",'14'!AE8)</f>
        <v/>
      </c>
      <c r="AF200" s="183" t="str">
        <f>IF('14'!AF8="","",'14'!AF8)</f>
        <v/>
      </c>
      <c r="AG200" s="183" t="str">
        <f>IF('14'!AG8="","",'14'!AG8)</f>
        <v/>
      </c>
      <c r="AH200" s="183" t="str">
        <f>IF('14'!AH8="","",'14'!AH8)</f>
        <v/>
      </c>
      <c r="AI200" s="183" t="str">
        <f>IF('14'!AI8="","",'14'!AI8)</f>
        <v/>
      </c>
      <c r="AJ200" s="183" t="str">
        <f>IF('14'!AJ8="","",'14'!AJ8)</f>
        <v/>
      </c>
      <c r="AK200" s="183" t="str">
        <f>IF('14'!AK8="","",'14'!AK8)</f>
        <v/>
      </c>
      <c r="AL200" s="183"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183" t="str">
        <f>IF('14'!S11="","",'14'!S11)</f>
        <v/>
      </c>
      <c r="T202" s="183" t="str">
        <f>IF('14'!T11="","",'14'!T11)</f>
        <v/>
      </c>
      <c r="U202" s="183" t="str">
        <f>IF('14'!U11="","",'14'!U11)</f>
        <v/>
      </c>
      <c r="V202" s="183" t="str">
        <f>IF('14'!V11="","",'14'!V11)</f>
        <v/>
      </c>
      <c r="W202" s="183" t="str">
        <f>IF('14'!W11="","",'14'!W11)</f>
        <v/>
      </c>
      <c r="X202" s="183" t="str">
        <f>IF('14'!X11="","",'14'!X11)</f>
        <v/>
      </c>
      <c r="Y202" s="183" t="str">
        <f>IF('14'!Y11="","",'14'!Y11)</f>
        <v/>
      </c>
      <c r="Z202" s="183" t="str">
        <f>IF('14'!Z11="","",'14'!Z11)</f>
        <v/>
      </c>
      <c r="AA202" s="183" t="str">
        <f>IF('14'!AA11="","",'14'!AA11)</f>
        <v/>
      </c>
      <c r="AB202" s="183" t="str">
        <f>IF('14'!AB11="","",'14'!AB11)</f>
        <v/>
      </c>
      <c r="AC202" s="183" t="str">
        <f>IF('14'!AC11="","",'14'!AC11)</f>
        <v/>
      </c>
      <c r="AD202" s="183" t="str">
        <f>IF('14'!AD11="","",'14'!AD11)</f>
        <v/>
      </c>
      <c r="AE202" s="183" t="str">
        <f>IF('14'!AE11="","",'14'!AE11)</f>
        <v/>
      </c>
      <c r="AF202" s="183" t="str">
        <f>IF('14'!AF11="","",'14'!AF11)</f>
        <v/>
      </c>
      <c r="AG202" s="183" t="str">
        <f>IF('14'!AG11="","",'14'!AG11)</f>
        <v/>
      </c>
      <c r="AH202" s="183" t="str">
        <f>IF('14'!AH11="","",'14'!AH11)</f>
        <v/>
      </c>
      <c r="AI202" s="183" t="str">
        <f>IF('14'!AI11="","",'14'!AI11)</f>
        <v/>
      </c>
      <c r="AJ202" s="183" t="str">
        <f>IF('14'!AJ11="","",'14'!AJ11)</f>
        <v/>
      </c>
      <c r="AK202" s="183" t="str">
        <f>IF('14'!AK11="","",'14'!AK11)</f>
        <v/>
      </c>
      <c r="AL202" s="183"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183" t="str">
        <f>IF('14'!S14="","",'14'!S14)</f>
        <v/>
      </c>
      <c r="T204" s="183" t="str">
        <f>IF('14'!T14="","",'14'!T14)</f>
        <v/>
      </c>
      <c r="U204" s="183" t="str">
        <f>IF('14'!U14="","",'14'!U14)</f>
        <v/>
      </c>
      <c r="V204" s="183" t="str">
        <f>IF('14'!V14="","",'14'!V14)</f>
        <v/>
      </c>
      <c r="W204" s="183" t="str">
        <f>IF('14'!W14="","",'14'!W14)</f>
        <v/>
      </c>
      <c r="X204" s="183" t="str">
        <f>IF('14'!X14="","",'14'!X14)</f>
        <v/>
      </c>
      <c r="Y204" s="183" t="str">
        <f>IF('14'!Y14="","",'14'!Y14)</f>
        <v/>
      </c>
      <c r="Z204" s="183" t="str">
        <f>IF('14'!Z14="","",'14'!Z14)</f>
        <v/>
      </c>
      <c r="AA204" s="183" t="str">
        <f>IF('14'!AA14="","",'14'!AA14)</f>
        <v/>
      </c>
      <c r="AB204" s="183" t="str">
        <f>IF('14'!AB14="","",'14'!AB14)</f>
        <v/>
      </c>
      <c r="AC204" s="183" t="str">
        <f>IF('14'!AC14="","",'14'!AC14)</f>
        <v/>
      </c>
      <c r="AD204" s="183" t="str">
        <f>IF('14'!AD14="","",'14'!AD14)</f>
        <v/>
      </c>
      <c r="AE204" s="183" t="str">
        <f>IF('14'!AE14="","",'14'!AE14)</f>
        <v/>
      </c>
      <c r="AF204" s="183" t="str">
        <f>IF('14'!AF14="","",'14'!AF14)</f>
        <v/>
      </c>
      <c r="AG204" s="183" t="str">
        <f>IF('14'!AG14="","",'14'!AG14)</f>
        <v/>
      </c>
      <c r="AH204" s="183" t="str">
        <f>IF('14'!AH14="","",'14'!AH14)</f>
        <v/>
      </c>
      <c r="AI204" s="183" t="str">
        <f>IF('14'!AI14="","",'14'!AI14)</f>
        <v/>
      </c>
      <c r="AJ204" s="183" t="str">
        <f>IF('14'!AJ14="","",'14'!AJ14)</f>
        <v/>
      </c>
      <c r="AK204" s="183" t="str">
        <f>IF('14'!AK14="","",'14'!AK14)</f>
        <v/>
      </c>
      <c r="AL204" s="183"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7">
    <mergeCell ref="G110:G116"/>
    <mergeCell ref="G127:G130"/>
    <mergeCell ref="G31:W31"/>
    <mergeCell ref="S28:T28"/>
    <mergeCell ref="U28:W28"/>
    <mergeCell ref="S29:T29"/>
    <mergeCell ref="U29:W29"/>
    <mergeCell ref="G69:G73"/>
    <mergeCell ref="G102:G108"/>
    <mergeCell ref="S25:T25"/>
    <mergeCell ref="U25:W25"/>
    <mergeCell ref="S26:T26"/>
    <mergeCell ref="U26:W26"/>
    <mergeCell ref="S27:T27"/>
    <mergeCell ref="U27:W27"/>
    <mergeCell ref="S16:W16"/>
    <mergeCell ref="G18:G29"/>
    <mergeCell ref="S18:T18"/>
    <mergeCell ref="U18:W18"/>
    <mergeCell ref="S19:T19"/>
    <mergeCell ref="U19:W19"/>
    <mergeCell ref="S20:T20"/>
    <mergeCell ref="U20:W20"/>
    <mergeCell ref="S21:T21"/>
    <mergeCell ref="U21:W21"/>
    <mergeCell ref="S22:T22"/>
    <mergeCell ref="U22:W22"/>
    <mergeCell ref="S23:T23"/>
    <mergeCell ref="U23:W23"/>
    <mergeCell ref="S24:T24"/>
    <mergeCell ref="U24:W24"/>
    <mergeCell ref="S14:W14"/>
    <mergeCell ref="D3:E4"/>
    <mergeCell ref="G3:G4"/>
    <mergeCell ref="D5:G6"/>
    <mergeCell ref="S10:W10"/>
    <mergeCell ref="S12:W12"/>
  </mergeCells>
  <conditionalFormatting sqref="S18:S29">
    <cfRule type="cellIs" dxfId="15" priority="2" operator="equal">
      <formula>0</formula>
    </cfRule>
  </conditionalFormatting>
  <conditionalFormatting sqref="U18:U29">
    <cfRule type="containsText" dxfId="14"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8">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697</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698</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122" t="s">
        <v>494</v>
      </c>
      <c r="E18" s="114" t="s">
        <v>57</v>
      </c>
      <c r="F18" s="112"/>
      <c r="G18" s="488"/>
      <c r="H18" s="112"/>
      <c r="I18" s="112"/>
      <c r="J18" s="112"/>
      <c r="K18" s="112"/>
      <c r="L18" s="112"/>
      <c r="M18" s="112"/>
      <c r="N18" s="112"/>
      <c r="O18" s="112"/>
      <c r="P18" s="112"/>
      <c r="Q18" s="65"/>
      <c r="R18" s="65"/>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122"/>
      <c r="E19" s="114"/>
      <c r="F19" s="112"/>
      <c r="G19" s="488"/>
      <c r="H19" s="112"/>
      <c r="I19" s="112"/>
      <c r="J19" s="112"/>
      <c r="K19" s="112"/>
      <c r="L19" s="112"/>
      <c r="M19" s="112"/>
      <c r="N19" s="112"/>
      <c r="O19" s="112"/>
      <c r="P19" s="112"/>
      <c r="Q19" s="65"/>
      <c r="R19" s="65"/>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122"/>
      <c r="E20" s="114"/>
      <c r="F20" s="112"/>
      <c r="G20" s="488"/>
      <c r="H20" s="112"/>
      <c r="I20" s="112"/>
      <c r="J20" s="112"/>
      <c r="K20" s="112"/>
      <c r="L20" s="112"/>
      <c r="M20" s="112"/>
      <c r="N20" s="112"/>
      <c r="O20" s="112"/>
      <c r="P20" s="112"/>
      <c r="Q20" s="65"/>
      <c r="R20" s="65"/>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122"/>
      <c r="E21" s="114"/>
      <c r="F21" s="112"/>
      <c r="G21" s="488"/>
      <c r="H21" s="112"/>
      <c r="I21" s="112"/>
      <c r="J21" s="112"/>
      <c r="K21" s="112"/>
      <c r="L21" s="112"/>
      <c r="M21" s="112"/>
      <c r="N21" s="112"/>
      <c r="O21" s="112"/>
      <c r="P21" s="112"/>
      <c r="Q21" s="65"/>
      <c r="R21" s="65"/>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122"/>
      <c r="E22" s="114"/>
      <c r="F22" s="112"/>
      <c r="G22" s="488"/>
      <c r="H22" s="112"/>
      <c r="I22" s="112"/>
      <c r="J22" s="112"/>
      <c r="K22" s="112"/>
      <c r="L22" s="112"/>
      <c r="M22" s="112"/>
      <c r="N22" s="112"/>
      <c r="O22" s="112"/>
      <c r="P22" s="112"/>
      <c r="Q22" s="65"/>
      <c r="R22" s="65"/>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122"/>
      <c r="E23" s="114"/>
      <c r="F23" s="112"/>
      <c r="G23" s="488"/>
      <c r="H23" s="112"/>
      <c r="I23" s="112"/>
      <c r="J23" s="112"/>
      <c r="K23" s="112"/>
      <c r="L23" s="112"/>
      <c r="M23" s="112"/>
      <c r="N23" s="112"/>
      <c r="O23" s="112"/>
      <c r="P23" s="112"/>
      <c r="Q23" s="65"/>
      <c r="R23" s="65"/>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122"/>
      <c r="E24" s="114"/>
      <c r="F24" s="112"/>
      <c r="G24" s="488"/>
      <c r="H24" s="112"/>
      <c r="I24" s="112"/>
      <c r="J24" s="112"/>
      <c r="K24" s="112"/>
      <c r="L24" s="112"/>
      <c r="M24" s="112"/>
      <c r="N24" s="112"/>
      <c r="O24" s="112"/>
      <c r="P24" s="112"/>
      <c r="Q24" s="65"/>
      <c r="R24" s="65"/>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122"/>
      <c r="E25" s="114"/>
      <c r="F25" s="112"/>
      <c r="G25" s="488"/>
      <c r="H25" s="112"/>
      <c r="I25" s="112"/>
      <c r="J25" s="112"/>
      <c r="K25" s="112"/>
      <c r="L25" s="112"/>
      <c r="M25" s="112"/>
      <c r="N25" s="112"/>
      <c r="O25" s="112"/>
      <c r="P25" s="112"/>
      <c r="Q25" s="65"/>
      <c r="R25" s="65"/>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122"/>
      <c r="E26" s="114"/>
      <c r="F26" s="112"/>
      <c r="G26" s="488"/>
      <c r="H26" s="112"/>
      <c r="I26" s="112"/>
      <c r="J26" s="112"/>
      <c r="K26" s="112"/>
      <c r="L26" s="112"/>
      <c r="M26" s="112"/>
      <c r="N26" s="112"/>
      <c r="O26" s="112"/>
      <c r="P26" s="112"/>
      <c r="Q26" s="65"/>
      <c r="R26" s="65"/>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122"/>
      <c r="E27" s="114"/>
      <c r="F27" s="112"/>
      <c r="G27" s="488"/>
      <c r="H27" s="112"/>
      <c r="I27" s="112"/>
      <c r="J27" s="112"/>
      <c r="K27" s="112"/>
      <c r="L27" s="112"/>
      <c r="M27" s="112"/>
      <c r="N27" s="112"/>
      <c r="O27" s="112"/>
      <c r="P27" s="112"/>
      <c r="Q27" s="65"/>
      <c r="R27" s="65"/>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122"/>
      <c r="E28" s="114"/>
      <c r="F28" s="112"/>
      <c r="G28" s="488"/>
      <c r="H28" s="112"/>
      <c r="I28" s="112"/>
      <c r="J28" s="112"/>
      <c r="K28" s="112"/>
      <c r="L28" s="112"/>
      <c r="M28" s="112"/>
      <c r="N28" s="112"/>
      <c r="O28" s="112"/>
      <c r="P28" s="112"/>
      <c r="Q28" s="65"/>
      <c r="R28" s="65"/>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122"/>
      <c r="E29" s="114"/>
      <c r="F29" s="112"/>
      <c r="G29" s="488"/>
      <c r="H29" s="112"/>
      <c r="I29" s="112"/>
      <c r="J29" s="112"/>
      <c r="K29" s="112"/>
      <c r="L29" s="112"/>
      <c r="M29" s="112"/>
      <c r="N29" s="112"/>
      <c r="O29" s="112"/>
      <c r="P29" s="112"/>
      <c r="Q29" s="65"/>
      <c r="R29" s="65"/>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59"/>
      <c r="H35" s="112"/>
      <c r="I35" s="112"/>
      <c r="J35" s="112"/>
      <c r="K35" s="112"/>
      <c r="L35" s="112"/>
      <c r="M35" s="112"/>
      <c r="N35" s="112"/>
      <c r="O35" s="112"/>
      <c r="P35" s="112"/>
      <c r="Q35" s="65"/>
      <c r="R35" s="65"/>
      <c r="S35" s="256" t="str">
        <f>IF('3'!S13="","",'3'!S13)</f>
        <v/>
      </c>
      <c r="T35" s="256" t="str">
        <f>IF('3'!T13="","",'3'!T13)</f>
        <v/>
      </c>
      <c r="U35" s="256" t="str">
        <f>IF('3'!U13="","",'3'!U13)</f>
        <v/>
      </c>
      <c r="V35" s="256" t="str">
        <f>IF('3'!V13="","",'3'!V13)</f>
        <v/>
      </c>
      <c r="W35" s="256"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256" t="str">
        <f>IF('3'!S18="","",'3'!S18)</f>
        <v/>
      </c>
      <c r="T37" s="256" t="str">
        <f>IF('3'!T18="","",'3'!T18)</f>
        <v/>
      </c>
      <c r="U37" s="256" t="str">
        <f>IF('3'!U18="","",'3'!U18)</f>
        <v/>
      </c>
      <c r="V37" s="256" t="str">
        <f>IF('3'!V18="","",'3'!V18)</f>
        <v/>
      </c>
      <c r="W37" s="256" t="str">
        <f>IF('3'!W18="","",'3'!W18)</f>
        <v/>
      </c>
      <c r="X37" s="256" t="str">
        <f>IF('3'!X18="","",'3'!X18)</f>
        <v/>
      </c>
      <c r="Y37" s="256" t="str">
        <f>IF('3'!Y18="","",'3'!Y18)</f>
        <v/>
      </c>
      <c r="Z37" s="256" t="str">
        <f>IF('3'!Z18="","",'3'!Z18)</f>
        <v/>
      </c>
      <c r="AA37" s="256" t="str">
        <f>IF('3'!AA18="","",'3'!AA18)</f>
        <v/>
      </c>
      <c r="AB37" s="256" t="str">
        <f>IF('3'!AB18="","",'3'!AB18)</f>
        <v/>
      </c>
      <c r="AC37" s="256" t="str">
        <f>IF('3'!AC18="","",'3'!AC18)</f>
        <v/>
      </c>
      <c r="AD37" s="256" t="str">
        <f>IF('3'!AD18="","",'3'!AD18)</f>
        <v/>
      </c>
      <c r="AE37" s="256" t="str">
        <f>IF('3'!AE18="","",'3'!AE18)</f>
        <v/>
      </c>
      <c r="AF37" s="256" t="str">
        <f>IF('3'!AF18="","",'3'!AF18)</f>
        <v/>
      </c>
      <c r="AG37" s="256" t="str">
        <f>IF('3'!AG18="","",'3'!AG18)</f>
        <v/>
      </c>
      <c r="AH37" s="256" t="str">
        <f>IF('3'!AH18="","",'3'!AH18)</f>
        <v/>
      </c>
      <c r="AI37" s="256" t="str">
        <f>IF('3'!AI18="","",'3'!AI18)</f>
        <v/>
      </c>
      <c r="AJ37" s="256" t="str">
        <f>IF('3'!AJ18="","",'3'!AJ18)</f>
        <v/>
      </c>
      <c r="AK37" s="256" t="str">
        <f>IF('3'!AK18="","",'3'!AK18)</f>
        <v/>
      </c>
      <c r="AL37" s="256"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256" t="str">
        <f>IF('3'!S23="","",'3'!S23)</f>
        <v/>
      </c>
      <c r="T39" s="256" t="str">
        <f>IF('3'!T23="","",'3'!T23)</f>
        <v/>
      </c>
      <c r="U39" s="256" t="str">
        <f>IF('3'!U23="","",'3'!U23)</f>
        <v/>
      </c>
      <c r="V39" s="256" t="str">
        <f>IF('3'!V23="","",'3'!V23)</f>
        <v/>
      </c>
      <c r="W39" s="256" t="str">
        <f>IF('3'!W23="","",'3'!W23)</f>
        <v/>
      </c>
      <c r="X39" s="256" t="str">
        <f>IF('3'!X23="","",'3'!X23)</f>
        <v/>
      </c>
      <c r="Y39" s="256" t="str">
        <f>IF('3'!Y23="","",'3'!Y23)</f>
        <v/>
      </c>
      <c r="Z39" s="256" t="str">
        <f>IF('3'!Z23="","",'3'!Z23)</f>
        <v/>
      </c>
      <c r="AA39" s="256" t="str">
        <f>IF('3'!AA23="","",'3'!AA23)</f>
        <v/>
      </c>
      <c r="AB39" s="256" t="str">
        <f>IF('3'!AB23="","",'3'!AB23)</f>
        <v/>
      </c>
      <c r="AC39" s="256" t="str">
        <f>IF('3'!AC23="","",'3'!AC23)</f>
        <v/>
      </c>
      <c r="AD39" s="256" t="str">
        <f>IF('3'!AD23="","",'3'!AD23)</f>
        <v/>
      </c>
      <c r="AE39" s="256" t="str">
        <f>IF('3'!AE23="","",'3'!AE23)</f>
        <v/>
      </c>
      <c r="AF39" s="256" t="str">
        <f>IF('3'!AF23="","",'3'!AF23)</f>
        <v/>
      </c>
      <c r="AG39" s="256" t="str">
        <f>IF('3'!AG23="","",'3'!AG23)</f>
        <v/>
      </c>
      <c r="AH39" s="256" t="str">
        <f>IF('3'!AH23="","",'3'!AH23)</f>
        <v/>
      </c>
      <c r="AI39" s="256" t="str">
        <f>IF('3'!AI23="","",'3'!AI23)</f>
        <v/>
      </c>
      <c r="AJ39" s="256" t="str">
        <f>IF('3'!AJ23="","",'3'!AJ23)</f>
        <v/>
      </c>
      <c r="AK39" s="256" t="str">
        <f>IF('3'!AK23="","",'3'!AK23)</f>
        <v/>
      </c>
      <c r="AL39" s="256"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256" t="str">
        <f>IF('3'!S26="","",'3'!S26)</f>
        <v/>
      </c>
      <c r="T41" s="256" t="str">
        <f>IF('3'!T26="","",'3'!T26)</f>
        <v/>
      </c>
      <c r="U41" s="256" t="str">
        <f>IF('3'!U26="","",'3'!U26)</f>
        <v/>
      </c>
      <c r="V41" s="256" t="str">
        <f>IF('3'!V26="","",'3'!V26)</f>
        <v/>
      </c>
      <c r="W41" s="256" t="str">
        <f>IF('3'!W26="","",'3'!W26)</f>
        <v/>
      </c>
      <c r="X41" s="256" t="str">
        <f>IF('3'!X26="","",'3'!X26)</f>
        <v/>
      </c>
      <c r="Y41" s="256" t="str">
        <f>IF('3'!Y26="","",'3'!Y26)</f>
        <v/>
      </c>
      <c r="Z41" s="256" t="str">
        <f>IF('3'!Z26="","",'3'!Z26)</f>
        <v/>
      </c>
      <c r="AA41" s="256" t="str">
        <f>IF('3'!AA26="","",'3'!AA26)</f>
        <v/>
      </c>
      <c r="AB41" s="256" t="str">
        <f>IF('3'!AB26="","",'3'!AB26)</f>
        <v/>
      </c>
      <c r="AC41" s="256" t="str">
        <f>IF('3'!AC26="","",'3'!AC26)</f>
        <v/>
      </c>
      <c r="AD41" s="256" t="str">
        <f>IF('3'!AD26="","",'3'!AD26)</f>
        <v/>
      </c>
      <c r="AE41" s="256" t="str">
        <f>IF('3'!AE26="","",'3'!AE26)</f>
        <v/>
      </c>
      <c r="AF41" s="256" t="str">
        <f>IF('3'!AF26="","",'3'!AF26)</f>
        <v/>
      </c>
      <c r="AG41" s="256" t="str">
        <f>IF('3'!AG26="","",'3'!AG26)</f>
        <v/>
      </c>
      <c r="AH41" s="256" t="str">
        <f>IF('3'!AH26="","",'3'!AH26)</f>
        <v/>
      </c>
      <c r="AI41" s="256" t="str">
        <f>IF('3'!AI26="","",'3'!AI26)</f>
        <v/>
      </c>
      <c r="AJ41" s="256" t="str">
        <f>IF('3'!AJ26="","",'3'!AJ26)</f>
        <v/>
      </c>
      <c r="AK41" s="256" t="str">
        <f>IF('3'!AK26="","",'3'!AK26)</f>
        <v/>
      </c>
      <c r="AL41" s="256"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59"/>
      <c r="H43" s="112"/>
      <c r="I43" s="112"/>
      <c r="J43" s="112"/>
      <c r="K43" s="112"/>
      <c r="L43" s="112"/>
      <c r="M43" s="112"/>
      <c r="N43" s="112"/>
      <c r="O43" s="112"/>
      <c r="P43" s="112"/>
      <c r="Q43" s="65"/>
      <c r="R43" s="65"/>
      <c r="S43" s="256" t="str">
        <f>IF('3'!S29="","",'3'!S29)</f>
        <v/>
      </c>
      <c r="T43" s="256" t="str">
        <f>IF('3'!T29="","",'3'!T29)</f>
        <v/>
      </c>
      <c r="U43" s="256" t="str">
        <f>IF('3'!U29="","",'3'!U29)</f>
        <v/>
      </c>
      <c r="V43" s="256" t="str">
        <f>IF('3'!V29="","",'3'!V29)</f>
        <v/>
      </c>
      <c r="W43" s="256"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256" t="str">
        <f>IF('3'!S33="","",'3'!S33)</f>
        <v/>
      </c>
      <c r="T45" s="256" t="str">
        <f>IF('3'!T33="","",'3'!T33)</f>
        <v/>
      </c>
      <c r="U45" s="256" t="str">
        <f>IF('3'!U33="","",'3'!U33)</f>
        <v/>
      </c>
      <c r="V45" s="256" t="str">
        <f>IF('3'!V33="","",'3'!V33)</f>
        <v/>
      </c>
      <c r="W45" s="256" t="str">
        <f>IF('3'!W33="","",'3'!W33)</f>
        <v/>
      </c>
      <c r="X45" s="256" t="str">
        <f>IF('3'!X33="","",'3'!X33)</f>
        <v/>
      </c>
      <c r="Y45" s="256" t="str">
        <f>IF('3'!Y33="","",'3'!Y33)</f>
        <v/>
      </c>
      <c r="Z45" s="256" t="str">
        <f>IF('3'!Z33="","",'3'!Z33)</f>
        <v/>
      </c>
      <c r="AA45" s="256" t="str">
        <f>IF('3'!AA33="","",'3'!AA33)</f>
        <v/>
      </c>
      <c r="AB45" s="256" t="str">
        <f>IF('3'!AB33="","",'3'!AB33)</f>
        <v/>
      </c>
      <c r="AC45" s="256" t="str">
        <f>IF('3'!AC33="","",'3'!AC33)</f>
        <v/>
      </c>
      <c r="AD45" s="256" t="str">
        <f>IF('3'!AD33="","",'3'!AD33)</f>
        <v/>
      </c>
      <c r="AE45" s="256" t="str">
        <f>IF('3'!AE33="","",'3'!AE33)</f>
        <v/>
      </c>
      <c r="AF45" s="256" t="str">
        <f>IF('3'!AF33="","",'3'!AF33)</f>
        <v/>
      </c>
      <c r="AG45" s="256" t="str">
        <f>IF('3'!AG33="","",'3'!AG33)</f>
        <v/>
      </c>
      <c r="AH45" s="256" t="str">
        <f>IF('3'!AH33="","",'3'!AH33)</f>
        <v/>
      </c>
      <c r="AI45" s="256" t="str">
        <f>IF('3'!AI33="","",'3'!AI33)</f>
        <v/>
      </c>
      <c r="AJ45" s="256" t="str">
        <f>IF('3'!AJ33="","",'3'!AJ33)</f>
        <v/>
      </c>
      <c r="AK45" s="256" t="str">
        <f>IF('3'!AK33="","",'3'!AK33)</f>
        <v/>
      </c>
      <c r="AL45" s="256"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14.25" customHeight="1" x14ac:dyDescent="0.2">
      <c r="B49" s="78"/>
      <c r="C49" s="113"/>
      <c r="D49" s="123" t="s">
        <v>222</v>
      </c>
      <c r="E49" s="132" t="s">
        <v>223</v>
      </c>
      <c r="F49" s="133"/>
      <c r="G49" s="133"/>
      <c r="H49" s="133"/>
      <c r="I49" s="133"/>
      <c r="J49" s="133"/>
      <c r="K49" s="133"/>
      <c r="L49" s="133"/>
      <c r="M49" s="133"/>
      <c r="N49" s="133"/>
      <c r="O49" s="133"/>
      <c r="P49" s="133"/>
      <c r="Q49" s="134"/>
      <c r="R49" s="134"/>
      <c r="S49" s="256" t="str">
        <f>IF('4'!S8="","",'4'!S8)</f>
        <v/>
      </c>
      <c r="T49" s="256" t="str">
        <f>IF('4'!T8="","",'4'!T8)</f>
        <v/>
      </c>
      <c r="U49" s="256" t="str">
        <f>IF('4'!U8="","",'4'!U8)</f>
        <v/>
      </c>
      <c r="V49" s="256" t="str">
        <f>IF('4'!V8="","",'4'!V8)</f>
        <v/>
      </c>
      <c r="W49" s="256" t="str">
        <f>IF('4'!W8="","",'4'!W8)</f>
        <v/>
      </c>
      <c r="X49" s="256" t="str">
        <f>IF('4'!X8="","",'4'!X8)</f>
        <v/>
      </c>
      <c r="Y49" s="256" t="str">
        <f>IF('4'!Y8="","",'4'!Y8)</f>
        <v/>
      </c>
      <c r="Z49" s="256" t="str">
        <f>IF('4'!Z8="","",'4'!Z8)</f>
        <v/>
      </c>
      <c r="AA49" s="256" t="str">
        <f>IF('4'!AA8="","",'4'!AA8)</f>
        <v/>
      </c>
      <c r="AB49" s="256" t="str">
        <f>IF('4'!AB8="","",'4'!AB8)</f>
        <v/>
      </c>
      <c r="AC49" s="256" t="str">
        <f>IF('4'!AC8="","",'4'!AC8)</f>
        <v/>
      </c>
      <c r="AD49" s="256" t="str">
        <f>IF('4'!AD8="","",'4'!AD8)</f>
        <v/>
      </c>
      <c r="AE49" s="256" t="str">
        <f>IF('4'!AE8="","",'4'!AE8)</f>
        <v/>
      </c>
      <c r="AF49" s="256" t="str">
        <f>IF('4'!AF8="","",'4'!AF8)</f>
        <v/>
      </c>
      <c r="AG49" s="256" t="str">
        <f>IF('4'!AG8="","",'4'!AG8)</f>
        <v/>
      </c>
      <c r="AH49" s="256" t="str">
        <f>IF('4'!AH8="","",'4'!AH8)</f>
        <v/>
      </c>
      <c r="AI49" s="256" t="str">
        <f>IF('4'!AI8="","",'4'!AI8)</f>
        <v/>
      </c>
      <c r="AJ49" s="256" t="str">
        <f>IF('4'!AJ8="","",'4'!AJ8)</f>
        <v/>
      </c>
      <c r="AK49" s="256" t="str">
        <f>IF('4'!AK8="","",'4'!AK8)</f>
        <v/>
      </c>
      <c r="AL49" s="256" t="str">
        <f>IF('4'!AL8="","",'4'!AL8)</f>
        <v/>
      </c>
      <c r="AM49" s="68"/>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256" t="str">
        <f>IF('4'!S11="","",'4'!S11)</f>
        <v/>
      </c>
      <c r="T51" s="256" t="str">
        <f>IF('4'!T11="","",'4'!T11)</f>
        <v/>
      </c>
      <c r="U51" s="256" t="str">
        <f>IF('4'!U11="","",'4'!U11)</f>
        <v/>
      </c>
      <c r="V51" s="256" t="str">
        <f>IF('4'!V11="","",'4'!V11)</f>
        <v/>
      </c>
      <c r="W51" s="256" t="str">
        <f>IF('4'!W11="","",'4'!W11)</f>
        <v/>
      </c>
      <c r="X51" s="256" t="str">
        <f>IF('4'!X11="","",'4'!X11)</f>
        <v/>
      </c>
      <c r="Y51" s="256" t="str">
        <f>IF('4'!Y11="","",'4'!Y11)</f>
        <v/>
      </c>
      <c r="Z51" s="256" t="str">
        <f>IF('4'!Z11="","",'4'!Z11)</f>
        <v/>
      </c>
      <c r="AA51" s="256" t="str">
        <f>IF('4'!AA11="","",'4'!AA11)</f>
        <v/>
      </c>
      <c r="AB51" s="256" t="str">
        <f>IF('4'!AB11="","",'4'!AB11)</f>
        <v/>
      </c>
      <c r="AC51" s="256" t="str">
        <f>IF('4'!AC11="","",'4'!AC11)</f>
        <v/>
      </c>
      <c r="AD51" s="256" t="str">
        <f>IF('4'!AD11="","",'4'!AD11)</f>
        <v/>
      </c>
      <c r="AE51" s="256" t="str">
        <f>IF('4'!AE11="","",'4'!AE11)</f>
        <v/>
      </c>
      <c r="AF51" s="256" t="str">
        <f>IF('4'!AF11="","",'4'!AF11)</f>
        <v/>
      </c>
      <c r="AG51" s="256" t="str">
        <f>IF('4'!AG11="","",'4'!AG11)</f>
        <v/>
      </c>
      <c r="AH51" s="256" t="str">
        <f>IF('4'!AH11="","",'4'!AH11)</f>
        <v/>
      </c>
      <c r="AI51" s="256" t="str">
        <f>IF('4'!AI11="","",'4'!AI11)</f>
        <v/>
      </c>
      <c r="AJ51" s="256" t="str">
        <f>IF('4'!AJ11="","",'4'!AJ11)</f>
        <v/>
      </c>
      <c r="AK51" s="256" t="str">
        <f>IF('4'!AK11="","",'4'!AK11)</f>
        <v/>
      </c>
      <c r="AL51" s="256"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4.25" customHeight="1" x14ac:dyDescent="0.2">
      <c r="B53" s="78"/>
      <c r="C53" s="113"/>
      <c r="D53" s="123" t="s">
        <v>225</v>
      </c>
      <c r="E53" s="132" t="s">
        <v>227</v>
      </c>
      <c r="F53" s="133"/>
      <c r="G53" s="133"/>
      <c r="H53" s="133"/>
      <c r="I53" s="133"/>
      <c r="J53" s="133"/>
      <c r="K53" s="133"/>
      <c r="L53" s="133"/>
      <c r="M53" s="133"/>
      <c r="N53" s="133"/>
      <c r="O53" s="133"/>
      <c r="P53" s="133"/>
      <c r="Q53" s="134"/>
      <c r="R53" s="134"/>
      <c r="S53" s="256" t="str">
        <f>IF('4'!S14="","",'4'!S14)</f>
        <v/>
      </c>
      <c r="T53" s="256" t="str">
        <f>IF('4'!T14="","",'4'!T14)</f>
        <v/>
      </c>
      <c r="U53" s="256" t="str">
        <f>IF('4'!U14="","",'4'!U14)</f>
        <v/>
      </c>
      <c r="V53" s="256" t="str">
        <f>IF('4'!V14="","",'4'!V14)</f>
        <v/>
      </c>
      <c r="W53" s="256" t="str">
        <f>IF('4'!W14="","",'4'!W14)</f>
        <v/>
      </c>
      <c r="X53" s="256" t="str">
        <f>IF('4'!X14="","",'4'!X14)</f>
        <v/>
      </c>
      <c r="Y53" s="256" t="str">
        <f>IF('4'!Y14="","",'4'!Y14)</f>
        <v/>
      </c>
      <c r="Z53" s="256" t="str">
        <f>IF('4'!Z14="","",'4'!Z14)</f>
        <v/>
      </c>
      <c r="AA53" s="256" t="str">
        <f>IF('4'!AA14="","",'4'!AA14)</f>
        <v/>
      </c>
      <c r="AB53" s="256" t="str">
        <f>IF('4'!AB14="","",'4'!AB14)</f>
        <v/>
      </c>
      <c r="AC53" s="256" t="str">
        <f>IF('4'!AC14="","",'4'!AC14)</f>
        <v/>
      </c>
      <c r="AD53" s="256" t="str">
        <f>IF('4'!AD14="","",'4'!AD14)</f>
        <v/>
      </c>
      <c r="AE53" s="256" t="str">
        <f>IF('4'!AE14="","",'4'!AE14)</f>
        <v/>
      </c>
      <c r="AF53" s="256" t="str">
        <f>IF('4'!AF14="","",'4'!AF14)</f>
        <v/>
      </c>
      <c r="AG53" s="256" t="str">
        <f>IF('4'!AG14="","",'4'!AG14)</f>
        <v/>
      </c>
      <c r="AH53" s="256" t="str">
        <f>IF('4'!AH14="","",'4'!AH14)</f>
        <v/>
      </c>
      <c r="AI53" s="256" t="str">
        <f>IF('4'!AI14="","",'4'!AI14)</f>
        <v/>
      </c>
      <c r="AJ53" s="256" t="str">
        <f>IF('4'!AJ14="","",'4'!AJ14)</f>
        <v/>
      </c>
      <c r="AK53" s="256" t="str">
        <f>IF('4'!AK14="","",'4'!AK14)</f>
        <v/>
      </c>
      <c r="AL53" s="256" t="str">
        <f>IF('4'!AL14="","",'4'!AL14)</f>
        <v/>
      </c>
      <c r="AM53" s="68"/>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256" t="str">
        <f>IF('4'!S17="","",'4'!S17)</f>
        <v/>
      </c>
      <c r="T55" s="256" t="str">
        <f>IF('4'!T17="","",'4'!T17)</f>
        <v/>
      </c>
      <c r="U55" s="256" t="str">
        <f>IF('4'!U17="","",'4'!U17)</f>
        <v/>
      </c>
      <c r="V55" s="256" t="str">
        <f>IF('4'!V17="","",'4'!V17)</f>
        <v/>
      </c>
      <c r="W55" s="256" t="str">
        <f>IF('4'!W17="","",'4'!W17)</f>
        <v/>
      </c>
      <c r="X55" s="256" t="str">
        <f>IF('4'!X17="","",'4'!X17)</f>
        <v/>
      </c>
      <c r="Y55" s="256" t="str">
        <f>IF('4'!Y17="","",'4'!Y17)</f>
        <v/>
      </c>
      <c r="Z55" s="256" t="str">
        <f>IF('4'!Z17="","",'4'!Z17)</f>
        <v/>
      </c>
      <c r="AA55" s="256" t="str">
        <f>IF('4'!AA17="","",'4'!AA17)</f>
        <v/>
      </c>
      <c r="AB55" s="256" t="str">
        <f>IF('4'!AB17="","",'4'!AB17)</f>
        <v/>
      </c>
      <c r="AC55" s="256" t="str">
        <f>IF('4'!AC17="","",'4'!AC17)</f>
        <v/>
      </c>
      <c r="AD55" s="256" t="str">
        <f>IF('4'!AD17="","",'4'!AD17)</f>
        <v/>
      </c>
      <c r="AE55" s="256" t="str">
        <f>IF('4'!AE17="","",'4'!AE17)</f>
        <v/>
      </c>
      <c r="AF55" s="256" t="str">
        <f>IF('4'!AF17="","",'4'!AF17)</f>
        <v/>
      </c>
      <c r="AG55" s="256" t="str">
        <f>IF('4'!AG17="","",'4'!AG17)</f>
        <v/>
      </c>
      <c r="AH55" s="256" t="str">
        <f>IF('4'!AH17="","",'4'!AH17)</f>
        <v/>
      </c>
      <c r="AI55" s="256" t="str">
        <f>IF('4'!AI17="","",'4'!AI17)</f>
        <v/>
      </c>
      <c r="AJ55" s="256" t="str">
        <f>IF('4'!AJ17="","",'4'!AJ17)</f>
        <v/>
      </c>
      <c r="AK55" s="256" t="str">
        <f>IF('4'!AK17="","",'4'!AK17)</f>
        <v/>
      </c>
      <c r="AL55" s="256"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256" t="str">
        <f>IF('4'!S20="","",'4'!S20)</f>
        <v/>
      </c>
      <c r="T57" s="256" t="str">
        <f>IF('4'!T20="","",'4'!T20)</f>
        <v/>
      </c>
      <c r="U57" s="256" t="str">
        <f>IF('4'!U20="","",'4'!U20)</f>
        <v/>
      </c>
      <c r="V57" s="256" t="str">
        <f>IF('4'!V20="","",'4'!V20)</f>
        <v/>
      </c>
      <c r="W57" s="256" t="str">
        <f>IF('4'!W20="","",'4'!W20)</f>
        <v/>
      </c>
      <c r="X57" s="256" t="str">
        <f>IF('4'!X20="","",'4'!X20)</f>
        <v/>
      </c>
      <c r="Y57" s="256" t="str">
        <f>IF('4'!Y20="","",'4'!Y20)</f>
        <v/>
      </c>
      <c r="Z57" s="256" t="str">
        <f>IF('4'!Z20="","",'4'!Z20)</f>
        <v/>
      </c>
      <c r="AA57" s="256" t="str">
        <f>IF('4'!AA20="","",'4'!AA20)</f>
        <v/>
      </c>
      <c r="AB57" s="256" t="str">
        <f>IF('4'!AB20="","",'4'!AB20)</f>
        <v/>
      </c>
      <c r="AC57" s="256" t="str">
        <f>IF('4'!AC20="","",'4'!AC20)</f>
        <v/>
      </c>
      <c r="AD57" s="256" t="str">
        <f>IF('4'!AD20="","",'4'!AD20)</f>
        <v/>
      </c>
      <c r="AE57" s="256" t="str">
        <f>IF('4'!AE20="","",'4'!AE20)</f>
        <v/>
      </c>
      <c r="AF57" s="256" t="str">
        <f>IF('4'!AF20="","",'4'!AF20)</f>
        <v/>
      </c>
      <c r="AG57" s="256" t="str">
        <f>IF('4'!AG20="","",'4'!AG20)</f>
        <v/>
      </c>
      <c r="AH57" s="256" t="str">
        <f>IF('4'!AH20="","",'4'!AH20)</f>
        <v/>
      </c>
      <c r="AI57" s="256" t="str">
        <f>IF('4'!AI20="","",'4'!AI20)</f>
        <v/>
      </c>
      <c r="AJ57" s="256" t="str">
        <f>IF('4'!AJ20="","",'4'!AJ20)</f>
        <v/>
      </c>
      <c r="AK57" s="256" t="str">
        <f>IF('4'!AK20="","",'4'!AK20)</f>
        <v/>
      </c>
      <c r="AL57" s="256"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256" t="str">
        <f>IF('5'!S12="","",'5'!S12)</f>
        <v/>
      </c>
      <c r="T62" s="256" t="str">
        <f>IF('5'!T12="","",'5'!T12)</f>
        <v/>
      </c>
      <c r="U62" s="256" t="str">
        <f>IF('5'!U12="","",'5'!U12)</f>
        <v/>
      </c>
      <c r="V62" s="256" t="str">
        <f>IF('5'!V12="","",'5'!V12)</f>
        <v/>
      </c>
      <c r="W62" s="256" t="str">
        <f>IF('5'!W12="","",'5'!W12)</f>
        <v/>
      </c>
      <c r="X62" s="256" t="str">
        <f>IF('5'!X12="","",'5'!X12)</f>
        <v/>
      </c>
      <c r="Y62" s="256" t="str">
        <f>IF('5'!Y12="","",'5'!Y12)</f>
        <v/>
      </c>
      <c r="Z62" s="256" t="str">
        <f>IF('5'!Z12="","",'5'!Z12)</f>
        <v/>
      </c>
      <c r="AA62" s="256" t="str">
        <f>IF('5'!AA12="","",'5'!AA12)</f>
        <v/>
      </c>
      <c r="AB62" s="256" t="str">
        <f>IF('5'!AB12="","",'5'!AB12)</f>
        <v/>
      </c>
      <c r="AC62" s="256" t="str">
        <f>IF('5'!AC12="","",'5'!AC12)</f>
        <v/>
      </c>
      <c r="AD62" s="256" t="str">
        <f>IF('5'!AD12="","",'5'!AD12)</f>
        <v/>
      </c>
      <c r="AE62" s="256" t="str">
        <f>IF('5'!AE12="","",'5'!AE12)</f>
        <v/>
      </c>
      <c r="AF62" s="256" t="str">
        <f>IF('5'!AF12="","",'5'!AF12)</f>
        <v/>
      </c>
      <c r="AG62" s="256" t="str">
        <f>IF('5'!AG12="","",'5'!AG12)</f>
        <v/>
      </c>
      <c r="AH62" s="256" t="str">
        <f>IF('5'!AH12="","",'5'!AH12)</f>
        <v/>
      </c>
      <c r="AI62" s="256" t="str">
        <f>IF('5'!AI12="","",'5'!AI12)</f>
        <v/>
      </c>
      <c r="AJ62" s="256" t="str">
        <f>IF('5'!AJ12="","",'5'!AJ12)</f>
        <v/>
      </c>
      <c r="AK62" s="256" t="str">
        <f>IF('5'!AK12="","",'5'!AK12)</f>
        <v/>
      </c>
      <c r="AL62" s="256"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256" t="str">
        <f>IF('5'!S13="","",'5'!S13)</f>
        <v/>
      </c>
      <c r="T63" s="256" t="str">
        <f>IF('5'!T13="","",'5'!T13)</f>
        <v/>
      </c>
      <c r="U63" s="256" t="str">
        <f>IF('5'!U13="","",'5'!U13)</f>
        <v/>
      </c>
      <c r="V63" s="256" t="str">
        <f>IF('5'!V13="","",'5'!V13)</f>
        <v/>
      </c>
      <c r="W63" s="256" t="str">
        <f>IF('5'!W13="","",'5'!W13)</f>
        <v/>
      </c>
      <c r="X63" s="256" t="str">
        <f>IF('5'!X13="","",'5'!X13)</f>
        <v/>
      </c>
      <c r="Y63" s="256" t="str">
        <f>IF('5'!Y13="","",'5'!Y13)</f>
        <v/>
      </c>
      <c r="Z63" s="256" t="str">
        <f>IF('5'!Z13="","",'5'!Z13)</f>
        <v/>
      </c>
      <c r="AA63" s="256" t="str">
        <f>IF('5'!AA13="","",'5'!AA13)</f>
        <v/>
      </c>
      <c r="AB63" s="256" t="str">
        <f>IF('5'!AB13="","",'5'!AB13)</f>
        <v/>
      </c>
      <c r="AC63" s="256" t="str">
        <f>IF('5'!AC13="","",'5'!AC13)</f>
        <v/>
      </c>
      <c r="AD63" s="256" t="str">
        <f>IF('5'!AD13="","",'5'!AD13)</f>
        <v/>
      </c>
      <c r="AE63" s="256" t="str">
        <f>IF('5'!AE13="","",'5'!AE13)</f>
        <v/>
      </c>
      <c r="AF63" s="256" t="str">
        <f>IF('5'!AF13="","",'5'!AF13)</f>
        <v/>
      </c>
      <c r="AG63" s="256" t="str">
        <f>IF('5'!AG13="","",'5'!AG13)</f>
        <v/>
      </c>
      <c r="AH63" s="256" t="str">
        <f>IF('5'!AH13="","",'5'!AH13)</f>
        <v/>
      </c>
      <c r="AI63" s="256" t="str">
        <f>IF('5'!AI13="","",'5'!AI13)</f>
        <v/>
      </c>
      <c r="AJ63" s="256" t="str">
        <f>IF('5'!AJ13="","",'5'!AJ13)</f>
        <v/>
      </c>
      <c r="AK63" s="256" t="str">
        <f>IF('5'!AK13="","",'5'!AK13)</f>
        <v/>
      </c>
      <c r="AL63" s="256"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256" t="str">
        <f>IF('5'!S14="","",'5'!S14)</f>
        <v/>
      </c>
      <c r="T64" s="256" t="str">
        <f>IF('5'!T14="","",'5'!T14)</f>
        <v/>
      </c>
      <c r="U64" s="256" t="str">
        <f>IF('5'!U14="","",'5'!U14)</f>
        <v/>
      </c>
      <c r="V64" s="256" t="str">
        <f>IF('5'!V14="","",'5'!V14)</f>
        <v/>
      </c>
      <c r="W64" s="256" t="str">
        <f>IF('5'!W14="","",'5'!W14)</f>
        <v/>
      </c>
      <c r="X64" s="256" t="str">
        <f>IF('5'!X14="","",'5'!X14)</f>
        <v/>
      </c>
      <c r="Y64" s="256" t="str">
        <f>IF('5'!Y14="","",'5'!Y14)</f>
        <v/>
      </c>
      <c r="Z64" s="256" t="str">
        <f>IF('5'!Z14="","",'5'!Z14)</f>
        <v/>
      </c>
      <c r="AA64" s="256" t="str">
        <f>IF('5'!AA14="","",'5'!AA14)</f>
        <v/>
      </c>
      <c r="AB64" s="256" t="str">
        <f>IF('5'!AB14="","",'5'!AB14)</f>
        <v/>
      </c>
      <c r="AC64" s="256" t="str">
        <f>IF('5'!AC14="","",'5'!AC14)</f>
        <v/>
      </c>
      <c r="AD64" s="256" t="str">
        <f>IF('5'!AD14="","",'5'!AD14)</f>
        <v/>
      </c>
      <c r="AE64" s="256" t="str">
        <f>IF('5'!AE14="","",'5'!AE14)</f>
        <v/>
      </c>
      <c r="AF64" s="256" t="str">
        <f>IF('5'!AF14="","",'5'!AF14)</f>
        <v/>
      </c>
      <c r="AG64" s="256" t="str">
        <f>IF('5'!AG14="","",'5'!AG14)</f>
        <v/>
      </c>
      <c r="AH64" s="256" t="str">
        <f>IF('5'!AH14="","",'5'!AH14)</f>
        <v/>
      </c>
      <c r="AI64" s="256" t="str">
        <f>IF('5'!AI14="","",'5'!AI14)</f>
        <v/>
      </c>
      <c r="AJ64" s="256" t="str">
        <f>IF('5'!AJ14="","",'5'!AJ14)</f>
        <v/>
      </c>
      <c r="AK64" s="256" t="str">
        <f>IF('5'!AK14="","",'5'!AK14)</f>
        <v/>
      </c>
      <c r="AL64" s="256"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256" t="str">
        <f>IF('5'!S15="","",'5'!S15)</f>
        <v/>
      </c>
      <c r="T65" s="256" t="str">
        <f>IF('5'!T15="","",'5'!T15)</f>
        <v/>
      </c>
      <c r="U65" s="256" t="str">
        <f>IF('5'!U15="","",'5'!U15)</f>
        <v/>
      </c>
      <c r="V65" s="256" t="str">
        <f>IF('5'!V15="","",'5'!V15)</f>
        <v/>
      </c>
      <c r="W65" s="256" t="str">
        <f>IF('5'!W15="","",'5'!W15)</f>
        <v/>
      </c>
      <c r="X65" s="256" t="str">
        <f>IF('5'!X15="","",'5'!X15)</f>
        <v/>
      </c>
      <c r="Y65" s="256" t="str">
        <f>IF('5'!Y15="","",'5'!Y15)</f>
        <v/>
      </c>
      <c r="Z65" s="256" t="str">
        <f>IF('5'!Z15="","",'5'!Z15)</f>
        <v/>
      </c>
      <c r="AA65" s="256" t="str">
        <f>IF('5'!AA15="","",'5'!AA15)</f>
        <v/>
      </c>
      <c r="AB65" s="256" t="str">
        <f>IF('5'!AB15="","",'5'!AB15)</f>
        <v/>
      </c>
      <c r="AC65" s="256" t="str">
        <f>IF('5'!AC15="","",'5'!AC15)</f>
        <v/>
      </c>
      <c r="AD65" s="256" t="str">
        <f>IF('5'!AD15="","",'5'!AD15)</f>
        <v/>
      </c>
      <c r="AE65" s="256" t="str">
        <f>IF('5'!AE15="","",'5'!AE15)</f>
        <v/>
      </c>
      <c r="AF65" s="256" t="str">
        <f>IF('5'!AF15="","",'5'!AF15)</f>
        <v/>
      </c>
      <c r="AG65" s="256" t="str">
        <f>IF('5'!AG15="","",'5'!AG15)</f>
        <v/>
      </c>
      <c r="AH65" s="256" t="str">
        <f>IF('5'!AH15="","",'5'!AH15)</f>
        <v/>
      </c>
      <c r="AI65" s="256" t="str">
        <f>IF('5'!AI15="","",'5'!AI15)</f>
        <v/>
      </c>
      <c r="AJ65" s="256" t="str">
        <f>IF('5'!AJ15="","",'5'!AJ15)</f>
        <v/>
      </c>
      <c r="AK65" s="256" t="str">
        <f>IF('5'!AK15="","",'5'!AK15)</f>
        <v/>
      </c>
      <c r="AL65" s="256"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256" t="str">
        <f>IF('5'!S16="","",'5'!S16)</f>
        <v/>
      </c>
      <c r="T66" s="256" t="str">
        <f>IF('5'!T16="","",'5'!T16)</f>
        <v/>
      </c>
      <c r="U66" s="256" t="str">
        <f>IF('5'!U16="","",'5'!U16)</f>
        <v/>
      </c>
      <c r="V66" s="256" t="str">
        <f>IF('5'!V16="","",'5'!V16)</f>
        <v/>
      </c>
      <c r="W66" s="256" t="str">
        <f>IF('5'!W16="","",'5'!W16)</f>
        <v/>
      </c>
      <c r="X66" s="256" t="str">
        <f>IF('5'!X16="","",'5'!X16)</f>
        <v/>
      </c>
      <c r="Y66" s="256" t="str">
        <f>IF('5'!Y16="","",'5'!Y16)</f>
        <v/>
      </c>
      <c r="Z66" s="256" t="str">
        <f>IF('5'!Z16="","",'5'!Z16)</f>
        <v/>
      </c>
      <c r="AA66" s="256" t="str">
        <f>IF('5'!AA16="","",'5'!AA16)</f>
        <v/>
      </c>
      <c r="AB66" s="256" t="str">
        <f>IF('5'!AB16="","",'5'!AB16)</f>
        <v/>
      </c>
      <c r="AC66" s="256" t="str">
        <f>IF('5'!AC16="","",'5'!AC16)</f>
        <v/>
      </c>
      <c r="AD66" s="256" t="str">
        <f>IF('5'!AD16="","",'5'!AD16)</f>
        <v/>
      </c>
      <c r="AE66" s="256" t="str">
        <f>IF('5'!AE16="","",'5'!AE16)</f>
        <v/>
      </c>
      <c r="AF66" s="256" t="str">
        <f>IF('5'!AF16="","",'5'!AF16)</f>
        <v/>
      </c>
      <c r="AG66" s="256" t="str">
        <f>IF('5'!AG16="","",'5'!AG16)</f>
        <v/>
      </c>
      <c r="AH66" s="256" t="str">
        <f>IF('5'!AH16="","",'5'!AH16)</f>
        <v/>
      </c>
      <c r="AI66" s="256" t="str">
        <f>IF('5'!AI16="","",'5'!AI16)</f>
        <v/>
      </c>
      <c r="AJ66" s="256" t="str">
        <f>IF('5'!AJ16="","",'5'!AJ16)</f>
        <v/>
      </c>
      <c r="AK66" s="256" t="str">
        <f>IF('5'!AK16="","",'5'!AK16)</f>
        <v/>
      </c>
      <c r="AL66" s="256"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256" t="str">
        <f>IF('5'!S17="","",'5'!S17)</f>
        <v/>
      </c>
      <c r="T67" s="256" t="str">
        <f>IF('5'!T17="","",'5'!T17)</f>
        <v/>
      </c>
      <c r="U67" s="256" t="str">
        <f>IF('5'!U17="","",'5'!U17)</f>
        <v/>
      </c>
      <c r="V67" s="256" t="str">
        <f>IF('5'!V17="","",'5'!V17)</f>
        <v/>
      </c>
      <c r="W67" s="256" t="str">
        <f>IF('5'!W17="","",'5'!W17)</f>
        <v/>
      </c>
      <c r="X67" s="256" t="str">
        <f>IF('5'!X17="","",'5'!X17)</f>
        <v/>
      </c>
      <c r="Y67" s="256" t="str">
        <f>IF('5'!Y17="","",'5'!Y17)</f>
        <v/>
      </c>
      <c r="Z67" s="256" t="str">
        <f>IF('5'!Z17="","",'5'!Z17)</f>
        <v/>
      </c>
      <c r="AA67" s="256" t="str">
        <f>IF('5'!AA17="","",'5'!AA17)</f>
        <v/>
      </c>
      <c r="AB67" s="256" t="str">
        <f>IF('5'!AB17="","",'5'!AB17)</f>
        <v/>
      </c>
      <c r="AC67" s="256" t="str">
        <f>IF('5'!AC17="","",'5'!AC17)</f>
        <v/>
      </c>
      <c r="AD67" s="256" t="str">
        <f>IF('5'!AD17="","",'5'!AD17)</f>
        <v/>
      </c>
      <c r="AE67" s="256" t="str">
        <f>IF('5'!AE17="","",'5'!AE17)</f>
        <v/>
      </c>
      <c r="AF67" s="256" t="str">
        <f>IF('5'!AF17="","",'5'!AF17)</f>
        <v/>
      </c>
      <c r="AG67" s="256" t="str">
        <f>IF('5'!AG17="","",'5'!AG17)</f>
        <v/>
      </c>
      <c r="AH67" s="256" t="str">
        <f>IF('5'!AH17="","",'5'!AH17)</f>
        <v/>
      </c>
      <c r="AI67" s="256" t="str">
        <f>IF('5'!AI17="","",'5'!AI17)</f>
        <v/>
      </c>
      <c r="AJ67" s="256" t="str">
        <f>IF('5'!AJ17="","",'5'!AJ17)</f>
        <v/>
      </c>
      <c r="AK67" s="256" t="str">
        <f>IF('5'!AK17="","",'5'!AK17)</f>
        <v/>
      </c>
      <c r="AL67" s="256"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129.75" customHeight="1" x14ac:dyDescent="0.25">
      <c r="B69" s="15"/>
      <c r="C69" s="18"/>
      <c r="D69" s="258">
        <v>6</v>
      </c>
      <c r="E69" s="258" t="s">
        <v>429</v>
      </c>
      <c r="F69" s="258"/>
      <c r="G69" s="487" t="s">
        <v>699</v>
      </c>
      <c r="H69" s="88"/>
      <c r="I69" s="88"/>
      <c r="J69" s="88"/>
      <c r="K69" s="88"/>
      <c r="L69" s="88"/>
      <c r="M69" s="88"/>
      <c r="N69" s="88"/>
      <c r="O69" s="88"/>
      <c r="P69" s="88"/>
      <c r="Q69" s="66"/>
      <c r="R69" s="258"/>
      <c r="S69" s="258"/>
      <c r="T69" s="258"/>
      <c r="U69" s="258"/>
      <c r="V69" s="258"/>
      <c r="W69" s="258"/>
      <c r="X69" s="258"/>
      <c r="Y69" s="258"/>
      <c r="Z69" s="258"/>
      <c r="AA69" s="258"/>
      <c r="AB69" s="258"/>
      <c r="AC69" s="258"/>
      <c r="AD69" s="258"/>
      <c r="AE69" s="258"/>
      <c r="AF69" s="258"/>
      <c r="AG69" s="258"/>
      <c r="AH69" s="258"/>
      <c r="AI69" s="258"/>
      <c r="AJ69" s="258"/>
      <c r="AK69" s="258"/>
      <c r="AL69" s="258"/>
      <c r="AM69" s="17"/>
    </row>
    <row r="70" spans="2:39" s="3" customFormat="1" ht="2.4500000000000002" customHeight="1" x14ac:dyDescent="0.25">
      <c r="B70" s="15"/>
      <c r="C70" s="31"/>
      <c r="D70" s="71"/>
      <c r="E70" s="31"/>
      <c r="F70" s="31"/>
      <c r="G70" s="487"/>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3" customFormat="1" ht="34.5" customHeight="1" x14ac:dyDescent="0.25">
      <c r="B71" s="15"/>
      <c r="C71" s="18"/>
      <c r="D71" s="234" t="s">
        <v>253</v>
      </c>
      <c r="E71" s="250" t="s">
        <v>430</v>
      </c>
      <c r="F71" s="251"/>
      <c r="G71" s="487"/>
      <c r="H71" s="133"/>
      <c r="I71" s="133"/>
      <c r="J71" s="133"/>
      <c r="K71" s="133"/>
      <c r="L71" s="133"/>
      <c r="M71" s="133"/>
      <c r="N71" s="133"/>
      <c r="O71" s="133"/>
      <c r="P71" s="133"/>
      <c r="Q71" s="134"/>
      <c r="R71" s="252"/>
      <c r="S71" s="235" t="str">
        <f>IF('6'!S8="","",'6'!S8)</f>
        <v/>
      </c>
      <c r="T71" s="235" t="str">
        <f>IF('6'!T8="","",'6'!T8)</f>
        <v/>
      </c>
      <c r="U71" s="235" t="str">
        <f>IF('6'!U8="","",'6'!U8)</f>
        <v/>
      </c>
      <c r="V71" s="235" t="str">
        <f>IF('6'!V8="","",'6'!V8)</f>
        <v/>
      </c>
      <c r="W71" s="235" t="str">
        <f>IF('6'!W8="","",'6'!W8)</f>
        <v/>
      </c>
      <c r="X71" s="235" t="str">
        <f>IF('6'!X8="","",'6'!X8)</f>
        <v/>
      </c>
      <c r="Y71" s="235" t="str">
        <f>IF('6'!Y8="","",'6'!Y8)</f>
        <v/>
      </c>
      <c r="Z71" s="235" t="str">
        <f>IF('6'!Z8="","",'6'!Z8)</f>
        <v/>
      </c>
      <c r="AA71" s="235" t="str">
        <f>IF('6'!AA8="","",'6'!AA8)</f>
        <v/>
      </c>
      <c r="AB71" s="235" t="str">
        <f>IF('6'!AB8="","",'6'!AB8)</f>
        <v/>
      </c>
      <c r="AC71" s="235" t="str">
        <f>IF('6'!AC8="","",'6'!AC8)</f>
        <v/>
      </c>
      <c r="AD71" s="235" t="str">
        <f>IF('6'!AD8="","",'6'!AD8)</f>
        <v/>
      </c>
      <c r="AE71" s="235" t="str">
        <f>IF('6'!AE8="","",'6'!AE8)</f>
        <v/>
      </c>
      <c r="AF71" s="235" t="str">
        <f>IF('6'!AF8="","",'6'!AF8)</f>
        <v/>
      </c>
      <c r="AG71" s="235" t="str">
        <f>IF('6'!AG8="","",'6'!AG8)</f>
        <v/>
      </c>
      <c r="AH71" s="235" t="str">
        <f>IF('6'!AH8="","",'6'!AH8)</f>
        <v/>
      </c>
      <c r="AI71" s="235" t="str">
        <f>IF('6'!AI8="","",'6'!AI8)</f>
        <v/>
      </c>
      <c r="AJ71" s="235" t="str">
        <f>IF('6'!AJ8="","",'6'!AJ8)</f>
        <v/>
      </c>
      <c r="AK71" s="235" t="str">
        <f>IF('6'!AK8="","",'6'!AK8)</f>
        <v/>
      </c>
      <c r="AL71" s="235" t="str">
        <f>IF('6'!AL8="","",'6'!AL8)</f>
        <v/>
      </c>
      <c r="AM71" s="17"/>
    </row>
    <row r="72" spans="2:39" s="3" customFormat="1" ht="2.4500000000000002" customHeight="1" x14ac:dyDescent="0.25">
      <c r="B72" s="15"/>
      <c r="C72" s="31"/>
      <c r="D72" s="124"/>
      <c r="E72" s="19"/>
      <c r="F72" s="31"/>
      <c r="G72" s="19"/>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3" customFormat="1" ht="96" x14ac:dyDescent="0.25">
      <c r="B73" s="15"/>
      <c r="C73" s="18"/>
      <c r="D73" s="234" t="s">
        <v>254</v>
      </c>
      <c r="E73" s="250" t="s">
        <v>431</v>
      </c>
      <c r="F73" s="251"/>
      <c r="G73" s="254" t="s">
        <v>700</v>
      </c>
      <c r="H73" s="133"/>
      <c r="I73" s="133"/>
      <c r="J73" s="133"/>
      <c r="K73" s="133"/>
      <c r="L73" s="133"/>
      <c r="M73" s="133"/>
      <c r="N73" s="133"/>
      <c r="O73" s="133"/>
      <c r="P73" s="133"/>
      <c r="Q73" s="134"/>
      <c r="R73" s="252"/>
      <c r="S73" s="235" t="str">
        <f>IF('6'!S13="","",'6'!S13)</f>
        <v/>
      </c>
      <c r="T73" s="235" t="str">
        <f>IF('6'!T13="","",'6'!T13)</f>
        <v/>
      </c>
      <c r="U73" s="235" t="str">
        <f>IF('6'!U13="","",'6'!U13)</f>
        <v/>
      </c>
      <c r="V73" s="235" t="str">
        <f>IF('6'!V13="","",'6'!V13)</f>
        <v/>
      </c>
      <c r="W73" s="235" t="str">
        <f>IF('6'!W13="","",'6'!W13)</f>
        <v/>
      </c>
      <c r="X73" s="235" t="str">
        <f>IF('6'!X13="","",'6'!X13)</f>
        <v/>
      </c>
      <c r="Y73" s="235" t="str">
        <f>IF('6'!Y13="","",'6'!Y13)</f>
        <v/>
      </c>
      <c r="Z73" s="235" t="str">
        <f>IF('6'!Z13="","",'6'!Z13)</f>
        <v/>
      </c>
      <c r="AA73" s="235" t="str">
        <f>IF('6'!AA13="","",'6'!AA13)</f>
        <v/>
      </c>
      <c r="AB73" s="235" t="str">
        <f>IF('6'!AB13="","",'6'!AB13)</f>
        <v/>
      </c>
      <c r="AC73" s="235" t="str">
        <f>IF('6'!AC13="","",'6'!AC13)</f>
        <v/>
      </c>
      <c r="AD73" s="235" t="str">
        <f>IF('6'!AD13="","",'6'!AD13)</f>
        <v/>
      </c>
      <c r="AE73" s="235" t="str">
        <f>IF('6'!AE13="","",'6'!AE13)</f>
        <v/>
      </c>
      <c r="AF73" s="235" t="str">
        <f>IF('6'!AF13="","",'6'!AF13)</f>
        <v/>
      </c>
      <c r="AG73" s="235" t="str">
        <f>IF('6'!AG13="","",'6'!AG13)</f>
        <v/>
      </c>
      <c r="AH73" s="235" t="str">
        <f>IF('6'!AH13="","",'6'!AH13)</f>
        <v/>
      </c>
      <c r="AI73" s="235" t="str">
        <f>IF('6'!AI13="","",'6'!AI13)</f>
        <v/>
      </c>
      <c r="AJ73" s="235" t="str">
        <f>IF('6'!AJ13="","",'6'!AJ13)</f>
        <v/>
      </c>
      <c r="AK73" s="235" t="str">
        <f>IF('6'!AK13="","",'6'!AK13)</f>
        <v/>
      </c>
      <c r="AL73" s="235" t="str">
        <f>IF('6'!AL13="","",'6'!AL13)</f>
        <v/>
      </c>
      <c r="AM73" s="17"/>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77" customFormat="1" ht="14.25" customHeight="1" x14ac:dyDescent="0.2">
      <c r="B75" s="78"/>
      <c r="C75" s="113"/>
      <c r="D75" s="123" t="s">
        <v>256</v>
      </c>
      <c r="E75" s="132" t="s">
        <v>279</v>
      </c>
      <c r="F75" s="133"/>
      <c r="G75" s="133"/>
      <c r="H75" s="133"/>
      <c r="I75" s="133"/>
      <c r="J75" s="133"/>
      <c r="K75" s="133"/>
      <c r="L75" s="133"/>
      <c r="M75" s="133"/>
      <c r="N75" s="133"/>
      <c r="O75" s="133"/>
      <c r="P75" s="133"/>
      <c r="Q75" s="134"/>
      <c r="R75" s="134"/>
      <c r="S75" s="256" t="str">
        <f>IF('6'!S18="","",'6'!S18)</f>
        <v/>
      </c>
      <c r="T75" s="256" t="str">
        <f>IF('6'!T18="","",'6'!T18)</f>
        <v/>
      </c>
      <c r="U75" s="256" t="str">
        <f>IF('6'!U18="","",'6'!U18)</f>
        <v/>
      </c>
      <c r="V75" s="256" t="str">
        <f>IF('6'!V18="","",'6'!V18)</f>
        <v/>
      </c>
      <c r="W75" s="256" t="str">
        <f>IF('6'!W18="","",'6'!W18)</f>
        <v/>
      </c>
      <c r="X75" s="256" t="str">
        <f>IF('6'!X18="","",'6'!X18)</f>
        <v/>
      </c>
      <c r="Y75" s="256" t="str">
        <f>IF('6'!Y18="","",'6'!Y18)</f>
        <v/>
      </c>
      <c r="Z75" s="256" t="str">
        <f>IF('6'!Z18="","",'6'!Z18)</f>
        <v/>
      </c>
      <c r="AA75" s="256" t="str">
        <f>IF('6'!AA18="","",'6'!AA18)</f>
        <v/>
      </c>
      <c r="AB75" s="256" t="str">
        <f>IF('6'!AB18="","",'6'!AB18)</f>
        <v/>
      </c>
      <c r="AC75" s="256" t="str">
        <f>IF('6'!AC18="","",'6'!AC18)</f>
        <v/>
      </c>
      <c r="AD75" s="256" t="str">
        <f>IF('6'!AD18="","",'6'!AD18)</f>
        <v/>
      </c>
      <c r="AE75" s="256" t="str">
        <f>IF('6'!AE18="","",'6'!AE18)</f>
        <v/>
      </c>
      <c r="AF75" s="256" t="str">
        <f>IF('6'!AF18="","",'6'!AF18)</f>
        <v/>
      </c>
      <c r="AG75" s="256" t="str">
        <f>IF('6'!AG18="","",'6'!AG18)</f>
        <v/>
      </c>
      <c r="AH75" s="256" t="str">
        <f>IF('6'!AH18="","",'6'!AH18)</f>
        <v/>
      </c>
      <c r="AI75" s="256" t="str">
        <f>IF('6'!AI18="","",'6'!AI18)</f>
        <v/>
      </c>
      <c r="AJ75" s="256" t="str">
        <f>IF('6'!AJ18="","",'6'!AJ18)</f>
        <v/>
      </c>
      <c r="AK75" s="256" t="str">
        <f>IF('6'!AK18="","",'6'!AK18)</f>
        <v/>
      </c>
      <c r="AL75" s="256" t="str">
        <f>IF('6'!AL18="","",'6'!AL18)</f>
        <v/>
      </c>
      <c r="AM75" s="68"/>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77" customFormat="1" ht="14.25" customHeight="1" x14ac:dyDescent="0.2">
      <c r="B77" s="78"/>
      <c r="C77" s="113"/>
      <c r="D77" s="123" t="s">
        <v>258</v>
      </c>
      <c r="E77" s="132" t="s">
        <v>257</v>
      </c>
      <c r="F77" s="133"/>
      <c r="G77" s="133"/>
      <c r="H77" s="133"/>
      <c r="I77" s="133"/>
      <c r="J77" s="133"/>
      <c r="K77" s="133"/>
      <c r="L77" s="133"/>
      <c r="M77" s="133"/>
      <c r="N77" s="133"/>
      <c r="O77" s="133"/>
      <c r="P77" s="133"/>
      <c r="Q77" s="134"/>
      <c r="R77" s="134"/>
      <c r="S77" s="256" t="str">
        <f>IF('6'!S21="","",'6'!S21)</f>
        <v/>
      </c>
      <c r="T77" s="256" t="str">
        <f>IF('6'!T21="","",'6'!T21)</f>
        <v/>
      </c>
      <c r="U77" s="256" t="str">
        <f>IF('6'!U21="","",'6'!U21)</f>
        <v/>
      </c>
      <c r="V77" s="256" t="str">
        <f>IF('6'!V21="","",'6'!V21)</f>
        <v/>
      </c>
      <c r="W77" s="256" t="str">
        <f>IF('6'!W21="","",'6'!W21)</f>
        <v/>
      </c>
      <c r="X77" s="256" t="str">
        <f>IF('6'!X21="","",'6'!X21)</f>
        <v/>
      </c>
      <c r="Y77" s="256" t="str">
        <f>IF('6'!Y21="","",'6'!Y21)</f>
        <v/>
      </c>
      <c r="Z77" s="256" t="str">
        <f>IF('6'!Z21="","",'6'!Z21)</f>
        <v/>
      </c>
      <c r="AA77" s="256" t="str">
        <f>IF('6'!AA21="","",'6'!AA21)</f>
        <v/>
      </c>
      <c r="AB77" s="256" t="str">
        <f>IF('6'!AB21="","",'6'!AB21)</f>
        <v/>
      </c>
      <c r="AC77" s="256" t="str">
        <f>IF('6'!AC21="","",'6'!AC21)</f>
        <v/>
      </c>
      <c r="AD77" s="256" t="str">
        <f>IF('6'!AD21="","",'6'!AD21)</f>
        <v/>
      </c>
      <c r="AE77" s="256" t="str">
        <f>IF('6'!AE21="","",'6'!AE21)</f>
        <v/>
      </c>
      <c r="AF77" s="256" t="str">
        <f>IF('6'!AF21="","",'6'!AF21)</f>
        <v/>
      </c>
      <c r="AG77" s="256" t="str">
        <f>IF('6'!AG21="","",'6'!AG21)</f>
        <v/>
      </c>
      <c r="AH77" s="256" t="str">
        <f>IF('6'!AH21="","",'6'!AH21)</f>
        <v/>
      </c>
      <c r="AI77" s="256" t="str">
        <f>IF('6'!AI21="","",'6'!AI21)</f>
        <v/>
      </c>
      <c r="AJ77" s="256" t="str">
        <f>IF('6'!AJ21="","",'6'!AJ21)</f>
        <v/>
      </c>
      <c r="AK77" s="256" t="str">
        <f>IF('6'!AK21="","",'6'!AK21)</f>
        <v/>
      </c>
      <c r="AL77" s="256" t="str">
        <f>IF('6'!AL21="","",'6'!AL21)</f>
        <v/>
      </c>
      <c r="AM77" s="68"/>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77" customFormat="1" ht="14.25" customHeight="1" x14ac:dyDescent="0.2">
      <c r="B79" s="78"/>
      <c r="C79" s="113"/>
      <c r="D79" s="123" t="s">
        <v>261</v>
      </c>
      <c r="E79" s="132" t="s">
        <v>432</v>
      </c>
      <c r="F79" s="133"/>
      <c r="G79" s="133"/>
      <c r="H79" s="133"/>
      <c r="I79" s="133"/>
      <c r="J79" s="133"/>
      <c r="K79" s="133"/>
      <c r="L79" s="133"/>
      <c r="M79" s="133"/>
      <c r="N79" s="133"/>
      <c r="O79" s="133"/>
      <c r="P79" s="133"/>
      <c r="Q79" s="134"/>
      <c r="R79" s="134"/>
      <c r="S79" s="256" t="str">
        <f>IF('6'!S24="","",'6'!S24)</f>
        <v/>
      </c>
      <c r="T79" s="256" t="str">
        <f>IF('6'!T24="","",'6'!T24)</f>
        <v/>
      </c>
      <c r="U79" s="256" t="str">
        <f>IF('6'!U24="","",'6'!U24)</f>
        <v/>
      </c>
      <c r="V79" s="256" t="str">
        <f>IF('6'!V24="","",'6'!V24)</f>
        <v/>
      </c>
      <c r="W79" s="256" t="str">
        <f>IF('6'!W24="","",'6'!W24)</f>
        <v/>
      </c>
      <c r="X79" s="256" t="str">
        <f>IF('6'!X24="","",'6'!X24)</f>
        <v/>
      </c>
      <c r="Y79" s="256" t="str">
        <f>IF('6'!Y24="","",'6'!Y24)</f>
        <v/>
      </c>
      <c r="Z79" s="256" t="str">
        <f>IF('6'!Z24="","",'6'!Z24)</f>
        <v/>
      </c>
      <c r="AA79" s="256" t="str">
        <f>IF('6'!AA24="","",'6'!AA24)</f>
        <v/>
      </c>
      <c r="AB79" s="256" t="str">
        <f>IF('6'!AB24="","",'6'!AB24)</f>
        <v/>
      </c>
      <c r="AC79" s="256" t="str">
        <f>IF('6'!AC24="","",'6'!AC24)</f>
        <v/>
      </c>
      <c r="AD79" s="256" t="str">
        <f>IF('6'!AD24="","",'6'!AD24)</f>
        <v/>
      </c>
      <c r="AE79" s="256" t="str">
        <f>IF('6'!AE24="","",'6'!AE24)</f>
        <v/>
      </c>
      <c r="AF79" s="256" t="str">
        <f>IF('6'!AF24="","",'6'!AF24)</f>
        <v/>
      </c>
      <c r="AG79" s="256" t="str">
        <f>IF('6'!AG24="","",'6'!AG24)</f>
        <v/>
      </c>
      <c r="AH79" s="256" t="str">
        <f>IF('6'!AH24="","",'6'!AH24)</f>
        <v/>
      </c>
      <c r="AI79" s="256" t="str">
        <f>IF('6'!AI24="","",'6'!AI24)</f>
        <v/>
      </c>
      <c r="AJ79" s="256" t="str">
        <f>IF('6'!AJ24="","",'6'!AJ24)</f>
        <v/>
      </c>
      <c r="AK79" s="256" t="str">
        <f>IF('6'!AK24="","",'6'!AK24)</f>
        <v/>
      </c>
      <c r="AL79" s="256" t="str">
        <f>IF('6'!AL24="","",'6'!AL24)</f>
        <v/>
      </c>
      <c r="AM79" s="68"/>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ht="36" x14ac:dyDescent="0.25">
      <c r="B81" s="15"/>
      <c r="C81" s="18"/>
      <c r="D81" s="242">
        <v>7</v>
      </c>
      <c r="E81" s="241" t="s">
        <v>263</v>
      </c>
      <c r="F81" s="239"/>
      <c r="G81" s="258" t="s">
        <v>701</v>
      </c>
      <c r="H81" s="239"/>
      <c r="I81" s="239"/>
      <c r="J81" s="239"/>
      <c r="K81" s="239"/>
      <c r="L81" s="239"/>
      <c r="M81" s="239"/>
      <c r="N81" s="239"/>
      <c r="O81" s="239"/>
      <c r="P81" s="239"/>
      <c r="Q81" s="240"/>
      <c r="R81" s="240"/>
      <c r="S81" s="243"/>
      <c r="T81" s="243"/>
      <c r="U81" s="243"/>
      <c r="V81" s="243"/>
      <c r="W81" s="243"/>
      <c r="X81" s="243"/>
      <c r="Y81" s="243"/>
      <c r="Z81" s="243"/>
      <c r="AA81" s="243"/>
      <c r="AB81" s="243"/>
      <c r="AC81" s="243"/>
      <c r="AD81" s="243"/>
      <c r="AE81" s="243"/>
      <c r="AF81" s="243"/>
      <c r="AG81" s="243"/>
      <c r="AH81" s="243"/>
      <c r="AI81" s="243"/>
      <c r="AJ81" s="243"/>
      <c r="AK81" s="243"/>
      <c r="AL81" s="243"/>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ht="228" x14ac:dyDescent="0.25">
      <c r="B83" s="15"/>
      <c r="C83" s="18"/>
      <c r="D83" s="234" t="s">
        <v>264</v>
      </c>
      <c r="E83" s="233" t="s">
        <v>262</v>
      </c>
      <c r="F83" s="231"/>
      <c r="G83" s="258" t="s">
        <v>702</v>
      </c>
      <c r="H83" s="231"/>
      <c r="I83" s="231"/>
      <c r="J83" s="231"/>
      <c r="K83" s="231"/>
      <c r="L83" s="231"/>
      <c r="M83" s="231"/>
      <c r="N83" s="231"/>
      <c r="O83" s="231"/>
      <c r="P83" s="231"/>
      <c r="Q83" s="232"/>
      <c r="R83" s="232"/>
      <c r="S83" s="235" t="str">
        <f>IF('7'!S10="","",'7'!S10)</f>
        <v/>
      </c>
      <c r="T83" s="235" t="str">
        <f>IF('7'!T10="","",'7'!T10)</f>
        <v/>
      </c>
      <c r="U83" s="235" t="str">
        <f>IF('7'!U10="","",'7'!U10)</f>
        <v/>
      </c>
      <c r="V83" s="235" t="str">
        <f>IF('7'!V10="","",'7'!V10)</f>
        <v/>
      </c>
      <c r="W83" s="235" t="str">
        <f>IF('7'!W10="","",'7'!W10)</f>
        <v/>
      </c>
      <c r="X83" s="235" t="str">
        <f>IF('7'!X10="","",'7'!X10)</f>
        <v/>
      </c>
      <c r="Y83" s="235" t="str">
        <f>IF('7'!Y10="","",'7'!Y10)</f>
        <v/>
      </c>
      <c r="Z83" s="235" t="str">
        <f>IF('7'!Z10="","",'7'!Z10)</f>
        <v/>
      </c>
      <c r="AA83" s="235" t="str">
        <f>IF('7'!AA10="","",'7'!AA10)</f>
        <v/>
      </c>
      <c r="AB83" s="235" t="str">
        <f>IF('7'!AB10="","",'7'!AB10)</f>
        <v/>
      </c>
      <c r="AC83" s="235" t="str">
        <f>IF('7'!AC10="","",'7'!AC10)</f>
        <v/>
      </c>
      <c r="AD83" s="235" t="str">
        <f>IF('7'!AD10="","",'7'!AD10)</f>
        <v/>
      </c>
      <c r="AE83" s="235" t="str">
        <f>IF('7'!AE10="","",'7'!AE10)</f>
        <v/>
      </c>
      <c r="AF83" s="235" t="str">
        <f>IF('7'!AF10="","",'7'!AF10)</f>
        <v/>
      </c>
      <c r="AG83" s="235" t="str">
        <f>IF('7'!AG10="","",'7'!AG10)</f>
        <v/>
      </c>
      <c r="AH83" s="235" t="str">
        <f>IF('7'!AH10="","",'7'!AH10)</f>
        <v/>
      </c>
      <c r="AI83" s="235" t="str">
        <f>IF('7'!AI10="","",'7'!AI10)</f>
        <v/>
      </c>
      <c r="AJ83" s="235" t="str">
        <f>IF('7'!AJ10="","",'7'!AJ10)</f>
        <v/>
      </c>
      <c r="AK83" s="235" t="str">
        <f>IF('7'!AK10="","",'7'!AK10)</f>
        <v/>
      </c>
      <c r="AL83" s="235"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256" t="str">
        <f>IF('7'!S15="","",'7'!S15)</f>
        <v/>
      </c>
      <c r="T85" s="256" t="str">
        <f>IF('7'!T15="","",'7'!T15)</f>
        <v/>
      </c>
      <c r="U85" s="256" t="str">
        <f>IF('7'!U15="","",'7'!U15)</f>
        <v/>
      </c>
      <c r="V85" s="256" t="str">
        <f>IF('7'!V15="","",'7'!V15)</f>
        <v/>
      </c>
      <c r="W85" s="256" t="str">
        <f>IF('7'!W15="","",'7'!W15)</f>
        <v/>
      </c>
      <c r="X85" s="256" t="str">
        <f>IF('7'!X15="","",'7'!X15)</f>
        <v/>
      </c>
      <c r="Y85" s="256" t="str">
        <f>IF('7'!Y15="","",'7'!Y15)</f>
        <v/>
      </c>
      <c r="Z85" s="256" t="str">
        <f>IF('7'!Z15="","",'7'!Z15)</f>
        <v/>
      </c>
      <c r="AA85" s="256" t="str">
        <f>IF('7'!AA15="","",'7'!AA15)</f>
        <v/>
      </c>
      <c r="AB85" s="256" t="str">
        <f>IF('7'!AB15="","",'7'!AB15)</f>
        <v/>
      </c>
      <c r="AC85" s="256" t="str">
        <f>IF('7'!AC15="","",'7'!AC15)</f>
        <v/>
      </c>
      <c r="AD85" s="256" t="str">
        <f>IF('7'!AD15="","",'7'!AD15)</f>
        <v/>
      </c>
      <c r="AE85" s="256" t="str">
        <f>IF('7'!AE15="","",'7'!AE15)</f>
        <v/>
      </c>
      <c r="AF85" s="256" t="str">
        <f>IF('7'!AF15="","",'7'!AF15)</f>
        <v/>
      </c>
      <c r="AG85" s="256" t="str">
        <f>IF('7'!AG15="","",'7'!AG15)</f>
        <v/>
      </c>
      <c r="AH85" s="256" t="str">
        <f>IF('7'!AH15="","",'7'!AH15)</f>
        <v/>
      </c>
      <c r="AI85" s="256" t="str">
        <f>IF('7'!AI15="","",'7'!AI15)</f>
        <v/>
      </c>
      <c r="AJ85" s="256" t="str">
        <f>IF('7'!AJ15="","",'7'!AJ15)</f>
        <v/>
      </c>
      <c r="AK85" s="256" t="str">
        <f>IF('7'!AK15="","",'7'!AK15)</f>
        <v/>
      </c>
      <c r="AL85" s="256" t="str">
        <f>IF('7'!AL15="","",'7'!AL15)</f>
        <v/>
      </c>
      <c r="AM85" s="17"/>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256" t="str">
        <f>IF('7'!S19="","",'7'!S19)</f>
        <v/>
      </c>
      <c r="T87" s="256" t="str">
        <f>IF('7'!T19="","",'7'!T19)</f>
        <v/>
      </c>
      <c r="U87" s="256" t="str">
        <f>IF('7'!U19="","",'7'!U19)</f>
        <v/>
      </c>
      <c r="V87" s="256" t="str">
        <f>IF('7'!V19="","",'7'!V19)</f>
        <v/>
      </c>
      <c r="W87" s="256" t="str">
        <f>IF('7'!W19="","",'7'!W19)</f>
        <v/>
      </c>
      <c r="X87" s="256" t="str">
        <f>IF('7'!X19="","",'7'!X19)</f>
        <v/>
      </c>
      <c r="Y87" s="256" t="str">
        <f>IF('7'!Y19="","",'7'!Y19)</f>
        <v/>
      </c>
      <c r="Z87" s="256" t="str">
        <f>IF('7'!Z19="","",'7'!Z19)</f>
        <v/>
      </c>
      <c r="AA87" s="256" t="str">
        <f>IF('7'!AA19="","",'7'!AA19)</f>
        <v/>
      </c>
      <c r="AB87" s="256" t="str">
        <f>IF('7'!AB19="","",'7'!AB19)</f>
        <v/>
      </c>
      <c r="AC87" s="256" t="str">
        <f>IF('7'!AC19="","",'7'!AC19)</f>
        <v/>
      </c>
      <c r="AD87" s="256" t="str">
        <f>IF('7'!AD19="","",'7'!AD19)</f>
        <v/>
      </c>
      <c r="AE87" s="256" t="str">
        <f>IF('7'!AE19="","",'7'!AE19)</f>
        <v/>
      </c>
      <c r="AF87" s="256" t="str">
        <f>IF('7'!AF19="","",'7'!AF19)</f>
        <v/>
      </c>
      <c r="AG87" s="256" t="str">
        <f>IF('7'!AG19="","",'7'!AG19)</f>
        <v/>
      </c>
      <c r="AH87" s="256" t="str">
        <f>IF('7'!AH19="","",'7'!AH19)</f>
        <v/>
      </c>
      <c r="AI87" s="256" t="str">
        <f>IF('7'!AI19="","",'7'!AI19)</f>
        <v/>
      </c>
      <c r="AJ87" s="256" t="str">
        <f>IF('7'!AJ19="","",'7'!AJ19)</f>
        <v/>
      </c>
      <c r="AK87" s="256" t="str">
        <f>IF('7'!AK19="","",'7'!AK19)</f>
        <v/>
      </c>
      <c r="AL87" s="256" t="str">
        <f>IF('7'!AL19="","",'7'!AL19)</f>
        <v/>
      </c>
      <c r="AM87" s="17"/>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256" t="str">
        <f>IF('7'!S28="","",'7'!S28)</f>
        <v/>
      </c>
      <c r="T89" s="256" t="str">
        <f>IF('7'!T28="","",'7'!T28)</f>
        <v/>
      </c>
      <c r="U89" s="256" t="str">
        <f>IF('7'!U28="","",'7'!U28)</f>
        <v/>
      </c>
      <c r="V89" s="256" t="str">
        <f>IF('7'!V28="","",'7'!V28)</f>
        <v/>
      </c>
      <c r="W89" s="256" t="str">
        <f>IF('7'!W28="","",'7'!W28)</f>
        <v/>
      </c>
      <c r="X89" s="256" t="str">
        <f>IF('7'!X28="","",'7'!X28)</f>
        <v/>
      </c>
      <c r="Y89" s="256" t="str">
        <f>IF('7'!Y28="","",'7'!Y28)</f>
        <v/>
      </c>
      <c r="Z89" s="256" t="str">
        <f>IF('7'!Z28="","",'7'!Z28)</f>
        <v/>
      </c>
      <c r="AA89" s="256" t="str">
        <f>IF('7'!AA28="","",'7'!AA28)</f>
        <v/>
      </c>
      <c r="AB89" s="256" t="str">
        <f>IF('7'!AB28="","",'7'!AB28)</f>
        <v/>
      </c>
      <c r="AC89" s="256" t="str">
        <f>IF('7'!AC28="","",'7'!AC28)</f>
        <v/>
      </c>
      <c r="AD89" s="256" t="str">
        <f>IF('7'!AD28="","",'7'!AD28)</f>
        <v/>
      </c>
      <c r="AE89" s="256" t="str">
        <f>IF('7'!AE28="","",'7'!AE28)</f>
        <v/>
      </c>
      <c r="AF89" s="256" t="str">
        <f>IF('7'!AF28="","",'7'!AF28)</f>
        <v/>
      </c>
      <c r="AG89" s="256" t="str">
        <f>IF('7'!AG28="","",'7'!AG28)</f>
        <v/>
      </c>
      <c r="AH89" s="256" t="str">
        <f>IF('7'!AH28="","",'7'!AH28)</f>
        <v/>
      </c>
      <c r="AI89" s="256" t="str">
        <f>IF('7'!AI28="","",'7'!AI28)</f>
        <v/>
      </c>
      <c r="AJ89" s="256" t="str">
        <f>IF('7'!AJ28="","",'7'!AJ28)</f>
        <v/>
      </c>
      <c r="AK89" s="256" t="str">
        <f>IF('7'!AK28="","",'7'!AK28)</f>
        <v/>
      </c>
      <c r="AL89" s="256" t="str">
        <f>IF('7'!AL28="","",'7'!AL28)</f>
        <v/>
      </c>
      <c r="AM89" s="17"/>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256" t="str">
        <f>IF('7'!S33="","",'7'!S33)</f>
        <v/>
      </c>
      <c r="T91" s="256" t="str">
        <f>IF('7'!T33="","",'7'!T33)</f>
        <v/>
      </c>
      <c r="U91" s="256" t="str">
        <f>IF('7'!U33="","",'7'!U33)</f>
        <v/>
      </c>
      <c r="V91" s="256" t="str">
        <f>IF('7'!V33="","",'7'!V33)</f>
        <v/>
      </c>
      <c r="W91" s="256" t="str">
        <f>IF('7'!W33="","",'7'!W33)</f>
        <v/>
      </c>
      <c r="X91" s="256" t="str">
        <f>IF('7'!X33="","",'7'!X33)</f>
        <v/>
      </c>
      <c r="Y91" s="256" t="str">
        <f>IF('7'!Y33="","",'7'!Y33)</f>
        <v/>
      </c>
      <c r="Z91" s="256" t="str">
        <f>IF('7'!Z33="","",'7'!Z33)</f>
        <v/>
      </c>
      <c r="AA91" s="256" t="str">
        <f>IF('7'!AA33="","",'7'!AA33)</f>
        <v/>
      </c>
      <c r="AB91" s="256" t="str">
        <f>IF('7'!AB33="","",'7'!AB33)</f>
        <v/>
      </c>
      <c r="AC91" s="256" t="str">
        <f>IF('7'!AC33="","",'7'!AC33)</f>
        <v/>
      </c>
      <c r="AD91" s="256" t="str">
        <f>IF('7'!AD33="","",'7'!AD33)</f>
        <v/>
      </c>
      <c r="AE91" s="256" t="str">
        <f>IF('7'!AE33="","",'7'!AE33)</f>
        <v/>
      </c>
      <c r="AF91" s="256" t="str">
        <f>IF('7'!AF33="","",'7'!AF33)</f>
        <v/>
      </c>
      <c r="AG91" s="256" t="str">
        <f>IF('7'!AG33="","",'7'!AG33)</f>
        <v/>
      </c>
      <c r="AH91" s="256" t="str">
        <f>IF('7'!AH33="","",'7'!AH33)</f>
        <v/>
      </c>
      <c r="AI91" s="256" t="str">
        <f>IF('7'!AI33="","",'7'!AI33)</f>
        <v/>
      </c>
      <c r="AJ91" s="256" t="str">
        <f>IF('7'!AJ33="","",'7'!AJ33)</f>
        <v/>
      </c>
      <c r="AK91" s="256" t="str">
        <f>IF('7'!AK33="","",'7'!AK33)</f>
        <v/>
      </c>
      <c r="AL91" s="256" t="str">
        <f>IF('7'!AL33="","",'7'!AL33)</f>
        <v/>
      </c>
      <c r="AM91" s="17"/>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256" t="str">
        <f>IF('7'!S38="","",'7'!S38)</f>
        <v/>
      </c>
      <c r="T93" s="256" t="str">
        <f>IF('7'!T38="","",'7'!T38)</f>
        <v/>
      </c>
      <c r="U93" s="256" t="str">
        <f>IF('7'!U38="","",'7'!U38)</f>
        <v/>
      </c>
      <c r="V93" s="256" t="str">
        <f>IF('7'!V38="","",'7'!V38)</f>
        <v/>
      </c>
      <c r="W93" s="256" t="str">
        <f>IF('7'!W38="","",'7'!W38)</f>
        <v/>
      </c>
      <c r="X93" s="256" t="str">
        <f>IF('7'!X38="","",'7'!X38)</f>
        <v/>
      </c>
      <c r="Y93" s="256" t="str">
        <f>IF('7'!Y38="","",'7'!Y38)</f>
        <v/>
      </c>
      <c r="Z93" s="256" t="str">
        <f>IF('7'!Z38="","",'7'!Z38)</f>
        <v/>
      </c>
      <c r="AA93" s="256" t="str">
        <f>IF('7'!AA38="","",'7'!AA38)</f>
        <v/>
      </c>
      <c r="AB93" s="256" t="str">
        <f>IF('7'!AB38="","",'7'!AB38)</f>
        <v/>
      </c>
      <c r="AC93" s="256" t="str">
        <f>IF('7'!AC38="","",'7'!AC38)</f>
        <v/>
      </c>
      <c r="AD93" s="256" t="str">
        <f>IF('7'!AD38="","",'7'!AD38)</f>
        <v/>
      </c>
      <c r="AE93" s="256" t="str">
        <f>IF('7'!AE38="","",'7'!AE38)</f>
        <v/>
      </c>
      <c r="AF93" s="256" t="str">
        <f>IF('7'!AF38="","",'7'!AF38)</f>
        <v/>
      </c>
      <c r="AG93" s="256" t="str">
        <f>IF('7'!AG38="","",'7'!AG38)</f>
        <v/>
      </c>
      <c r="AH93" s="256" t="str">
        <f>IF('7'!AH38="","",'7'!AH38)</f>
        <v/>
      </c>
      <c r="AI93" s="256" t="str">
        <f>IF('7'!AI38="","",'7'!AI38)</f>
        <v/>
      </c>
      <c r="AJ93" s="256" t="str">
        <f>IF('7'!AJ38="","",'7'!AJ38)</f>
        <v/>
      </c>
      <c r="AK93" s="256" t="str">
        <f>IF('7'!AK38="","",'7'!AK38)</f>
        <v/>
      </c>
      <c r="AL93" s="256" t="str">
        <f>IF('7'!AL38="","",'7'!AL38)</f>
        <v/>
      </c>
      <c r="AM93" s="17"/>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256" t="str">
        <f>IF('7'!S39="","",'7'!S39)</f>
        <v/>
      </c>
      <c r="T94" s="256" t="str">
        <f>IF('7'!T39="","",'7'!T39)</f>
        <v/>
      </c>
      <c r="U94" s="256" t="str">
        <f>IF('7'!U39="","",'7'!U39)</f>
        <v/>
      </c>
      <c r="V94" s="256" t="str">
        <f>IF('7'!V39="","",'7'!V39)</f>
        <v/>
      </c>
      <c r="W94" s="256" t="str">
        <f>IF('7'!W39="","",'7'!W39)</f>
        <v/>
      </c>
      <c r="X94" s="256" t="str">
        <f>IF('7'!X39="","",'7'!X39)</f>
        <v/>
      </c>
      <c r="Y94" s="256" t="str">
        <f>IF('7'!Y39="","",'7'!Y39)</f>
        <v/>
      </c>
      <c r="Z94" s="256" t="str">
        <f>IF('7'!Z39="","",'7'!Z39)</f>
        <v/>
      </c>
      <c r="AA94" s="256" t="str">
        <f>IF('7'!AA39="","",'7'!AA39)</f>
        <v/>
      </c>
      <c r="AB94" s="256" t="str">
        <f>IF('7'!AB39="","",'7'!AB39)</f>
        <v/>
      </c>
      <c r="AC94" s="256" t="str">
        <f>IF('7'!AC39="","",'7'!AC39)</f>
        <v/>
      </c>
      <c r="AD94" s="256" t="str">
        <f>IF('7'!AD39="","",'7'!AD39)</f>
        <v/>
      </c>
      <c r="AE94" s="256" t="str">
        <f>IF('7'!AE39="","",'7'!AE39)</f>
        <v/>
      </c>
      <c r="AF94" s="256" t="str">
        <f>IF('7'!AF39="","",'7'!AF39)</f>
        <v/>
      </c>
      <c r="AG94" s="256" t="str">
        <f>IF('7'!AG39="","",'7'!AG39)</f>
        <v/>
      </c>
      <c r="AH94" s="256" t="str">
        <f>IF('7'!AH39="","",'7'!AH39)</f>
        <v/>
      </c>
      <c r="AI94" s="256" t="str">
        <f>IF('7'!AI39="","",'7'!AI39)</f>
        <v/>
      </c>
      <c r="AJ94" s="256" t="str">
        <f>IF('7'!AJ39="","",'7'!AJ39)</f>
        <v/>
      </c>
      <c r="AK94" s="256" t="str">
        <f>IF('7'!AK39="","",'7'!AK39)</f>
        <v/>
      </c>
      <c r="AL94" s="256" t="str">
        <f>IF('7'!AL39="","",'7'!AL39)</f>
        <v/>
      </c>
      <c r="AM94" s="17"/>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256" t="str">
        <f>IF('7'!S47="","",'7'!S47)</f>
        <v/>
      </c>
      <c r="T96" s="256" t="str">
        <f>IF('7'!T47="","",'7'!T47)</f>
        <v/>
      </c>
      <c r="U96" s="256" t="str">
        <f>IF('7'!U47="","",'7'!U47)</f>
        <v/>
      </c>
      <c r="V96" s="256" t="str">
        <f>IF('7'!V47="","",'7'!V47)</f>
        <v/>
      </c>
      <c r="W96" s="256" t="str">
        <f>IF('7'!W47="","",'7'!W47)</f>
        <v/>
      </c>
      <c r="X96" s="256" t="str">
        <f>IF('7'!X47="","",'7'!X47)</f>
        <v/>
      </c>
      <c r="Y96" s="256" t="str">
        <f>IF('7'!Y47="","",'7'!Y47)</f>
        <v/>
      </c>
      <c r="Z96" s="256" t="str">
        <f>IF('7'!Z47="","",'7'!Z47)</f>
        <v/>
      </c>
      <c r="AA96" s="256" t="str">
        <f>IF('7'!AA47="","",'7'!AA47)</f>
        <v/>
      </c>
      <c r="AB96" s="256" t="str">
        <f>IF('7'!AB47="","",'7'!AB47)</f>
        <v/>
      </c>
      <c r="AC96" s="256" t="str">
        <f>IF('7'!AC47="","",'7'!AC47)</f>
        <v/>
      </c>
      <c r="AD96" s="256" t="str">
        <f>IF('7'!AD47="","",'7'!AD47)</f>
        <v/>
      </c>
      <c r="AE96" s="256" t="str">
        <f>IF('7'!AE47="","",'7'!AE47)</f>
        <v/>
      </c>
      <c r="AF96" s="256" t="str">
        <f>IF('7'!AF47="","",'7'!AF47)</f>
        <v/>
      </c>
      <c r="AG96" s="256" t="str">
        <f>IF('7'!AG47="","",'7'!AG47)</f>
        <v/>
      </c>
      <c r="AH96" s="256" t="str">
        <f>IF('7'!AH47="","",'7'!AH47)</f>
        <v/>
      </c>
      <c r="AI96" s="256" t="str">
        <f>IF('7'!AI47="","",'7'!AI47)</f>
        <v/>
      </c>
      <c r="AJ96" s="256" t="str">
        <f>IF('7'!AJ47="","",'7'!AJ47)</f>
        <v/>
      </c>
      <c r="AK96" s="256" t="str">
        <f>IF('7'!AK47="","",'7'!AK47)</f>
        <v/>
      </c>
      <c r="AL96" s="256" t="str">
        <f>IF('7'!AL47="","",'7'!AL47)</f>
        <v/>
      </c>
      <c r="AM96" s="17"/>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256" t="str">
        <f>IF('7'!S56="","",'7'!S56)</f>
        <v/>
      </c>
      <c r="T98" s="256" t="str">
        <f>IF('7'!T56="","",'7'!T56)</f>
        <v/>
      </c>
      <c r="U98" s="256" t="str">
        <f>IF('7'!U56="","",'7'!U56)</f>
        <v/>
      </c>
      <c r="V98" s="256" t="str">
        <f>IF('7'!V56="","",'7'!V56)</f>
        <v/>
      </c>
      <c r="W98" s="256" t="str">
        <f>IF('7'!W56="","",'7'!W56)</f>
        <v/>
      </c>
      <c r="X98" s="256" t="str">
        <f>IF('7'!X56="","",'7'!X56)</f>
        <v/>
      </c>
      <c r="Y98" s="256" t="str">
        <f>IF('7'!Y56="","",'7'!Y56)</f>
        <v/>
      </c>
      <c r="Z98" s="256" t="str">
        <f>IF('7'!Z56="","",'7'!Z56)</f>
        <v/>
      </c>
      <c r="AA98" s="256" t="str">
        <f>IF('7'!AA56="","",'7'!AA56)</f>
        <v/>
      </c>
      <c r="AB98" s="256" t="str">
        <f>IF('7'!AB56="","",'7'!AB56)</f>
        <v/>
      </c>
      <c r="AC98" s="256" t="str">
        <f>IF('7'!AC56="","",'7'!AC56)</f>
        <v/>
      </c>
      <c r="AD98" s="256" t="str">
        <f>IF('7'!AD56="","",'7'!AD56)</f>
        <v/>
      </c>
      <c r="AE98" s="256" t="str">
        <f>IF('7'!AE56="","",'7'!AE56)</f>
        <v/>
      </c>
      <c r="AF98" s="256" t="str">
        <f>IF('7'!AF56="","",'7'!AF56)</f>
        <v/>
      </c>
      <c r="AG98" s="256" t="str">
        <f>IF('7'!AG56="","",'7'!AG56)</f>
        <v/>
      </c>
      <c r="AH98" s="256" t="str">
        <f>IF('7'!AH56="","",'7'!AH56)</f>
        <v/>
      </c>
      <c r="AI98" s="256" t="str">
        <f>IF('7'!AI56="","",'7'!AI56)</f>
        <v/>
      </c>
      <c r="AJ98" s="256" t="str">
        <f>IF('7'!AJ56="","",'7'!AJ56)</f>
        <v/>
      </c>
      <c r="AK98" s="256" t="str">
        <f>IF('7'!AK56="","",'7'!AK56)</f>
        <v/>
      </c>
      <c r="AL98" s="256" t="str">
        <f>IF('7'!AL56="","",'7'!AL56)</f>
        <v/>
      </c>
      <c r="AM98" s="17"/>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17"/>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17"/>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7"/>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256" t="str">
        <f>IF('8'!S8="","",'8'!S8)</f>
        <v/>
      </c>
      <c r="T103" s="256" t="str">
        <f>IF('8'!T8="","",'8'!T8)</f>
        <v/>
      </c>
      <c r="U103" s="256" t="str">
        <f>IF('8'!U8="","",'8'!U8)</f>
        <v/>
      </c>
      <c r="V103" s="256" t="str">
        <f>IF('8'!V8="","",'8'!V8)</f>
        <v/>
      </c>
      <c r="W103" s="256" t="str">
        <f>IF('8'!W8="","",'8'!W8)</f>
        <v/>
      </c>
      <c r="X103" s="256" t="str">
        <f>IF('8'!X8="","",'8'!X8)</f>
        <v/>
      </c>
      <c r="Y103" s="256" t="str">
        <f>IF('8'!Y8="","",'8'!Y8)</f>
        <v/>
      </c>
      <c r="Z103" s="256" t="str">
        <f>IF('8'!Z8="","",'8'!Z8)</f>
        <v/>
      </c>
      <c r="AA103" s="256" t="str">
        <f>IF('8'!AA8="","",'8'!AA8)</f>
        <v/>
      </c>
      <c r="AB103" s="256" t="str">
        <f>IF('8'!AB8="","",'8'!AB8)</f>
        <v/>
      </c>
      <c r="AC103" s="256" t="str">
        <f>IF('8'!AC8="","",'8'!AC8)</f>
        <v/>
      </c>
      <c r="AD103" s="256" t="str">
        <f>IF('8'!AD8="","",'8'!AD8)</f>
        <v/>
      </c>
      <c r="AE103" s="256" t="str">
        <f>IF('8'!AE8="","",'8'!AE8)</f>
        <v/>
      </c>
      <c r="AF103" s="256" t="str">
        <f>IF('8'!AF8="","",'8'!AF8)</f>
        <v/>
      </c>
      <c r="AG103" s="256" t="str">
        <f>IF('8'!AG8="","",'8'!AG8)</f>
        <v/>
      </c>
      <c r="AH103" s="256" t="str">
        <f>IF('8'!AH8="","",'8'!AH8)</f>
        <v/>
      </c>
      <c r="AI103" s="256" t="str">
        <f>IF('8'!AI8="","",'8'!AI8)</f>
        <v/>
      </c>
      <c r="AJ103" s="256" t="str">
        <f>IF('8'!AJ8="","",'8'!AJ8)</f>
        <v/>
      </c>
      <c r="AK103" s="256" t="str">
        <f>IF('8'!AK8="","",'8'!AK8)</f>
        <v/>
      </c>
      <c r="AL103" s="256" t="str">
        <f>IF('8'!AL8="","",'8'!AL8)</f>
        <v/>
      </c>
      <c r="AM103" s="17"/>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256" t="str">
        <f>IF('8'!S9="","",'8'!S9)</f>
        <v/>
      </c>
      <c r="T104" s="256" t="str">
        <f>IF('8'!T9="","",'8'!T9)</f>
        <v/>
      </c>
      <c r="U104" s="256" t="str">
        <f>IF('8'!U9="","",'8'!U9)</f>
        <v/>
      </c>
      <c r="V104" s="256" t="str">
        <f>IF('8'!V9="","",'8'!V9)</f>
        <v/>
      </c>
      <c r="W104" s="256" t="str">
        <f>IF('8'!W9="","",'8'!W9)</f>
        <v/>
      </c>
      <c r="X104" s="256" t="str">
        <f>IF('8'!X9="","",'8'!X9)</f>
        <v/>
      </c>
      <c r="Y104" s="256" t="str">
        <f>IF('8'!Y9="","",'8'!Y9)</f>
        <v/>
      </c>
      <c r="Z104" s="256" t="str">
        <f>IF('8'!Z9="","",'8'!Z9)</f>
        <v/>
      </c>
      <c r="AA104" s="256" t="str">
        <f>IF('8'!AA9="","",'8'!AA9)</f>
        <v/>
      </c>
      <c r="AB104" s="256" t="str">
        <f>IF('8'!AB9="","",'8'!AB9)</f>
        <v/>
      </c>
      <c r="AC104" s="256" t="str">
        <f>IF('8'!AC9="","",'8'!AC9)</f>
        <v/>
      </c>
      <c r="AD104" s="256" t="str">
        <f>IF('8'!AD9="","",'8'!AD9)</f>
        <v/>
      </c>
      <c r="AE104" s="256" t="str">
        <f>IF('8'!AE9="","",'8'!AE9)</f>
        <v/>
      </c>
      <c r="AF104" s="256" t="str">
        <f>IF('8'!AF9="","",'8'!AF9)</f>
        <v/>
      </c>
      <c r="AG104" s="256" t="str">
        <f>IF('8'!AG9="","",'8'!AG9)</f>
        <v/>
      </c>
      <c r="AH104" s="256" t="str">
        <f>IF('8'!AH9="","",'8'!AH9)</f>
        <v/>
      </c>
      <c r="AI104" s="256" t="str">
        <f>IF('8'!AI9="","",'8'!AI9)</f>
        <v/>
      </c>
      <c r="AJ104" s="256" t="str">
        <f>IF('8'!AJ9="","",'8'!AJ9)</f>
        <v/>
      </c>
      <c r="AK104" s="256" t="str">
        <f>IF('8'!AK9="","",'8'!AK9)</f>
        <v/>
      </c>
      <c r="AL104" s="256" t="str">
        <f>IF('8'!AL9="","",'8'!AL9)</f>
        <v/>
      </c>
      <c r="AM104" s="17"/>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256" t="str">
        <f>IF('8'!S10="","",'8'!S10)</f>
        <v/>
      </c>
      <c r="T105" s="256" t="str">
        <f>IF('8'!T10="","",'8'!T10)</f>
        <v/>
      </c>
      <c r="U105" s="256" t="str">
        <f>IF('8'!U10="","",'8'!U10)</f>
        <v/>
      </c>
      <c r="V105" s="256" t="str">
        <f>IF('8'!V10="","",'8'!V10)</f>
        <v/>
      </c>
      <c r="W105" s="256" t="str">
        <f>IF('8'!W10="","",'8'!W10)</f>
        <v/>
      </c>
      <c r="X105" s="256" t="str">
        <f>IF('8'!X10="","",'8'!X10)</f>
        <v/>
      </c>
      <c r="Y105" s="256" t="str">
        <f>IF('8'!Y10="","",'8'!Y10)</f>
        <v/>
      </c>
      <c r="Z105" s="256" t="str">
        <f>IF('8'!Z10="","",'8'!Z10)</f>
        <v/>
      </c>
      <c r="AA105" s="256" t="str">
        <f>IF('8'!AA10="","",'8'!AA10)</f>
        <v/>
      </c>
      <c r="AB105" s="256" t="str">
        <f>IF('8'!AB10="","",'8'!AB10)</f>
        <v/>
      </c>
      <c r="AC105" s="256" t="str">
        <f>IF('8'!AC10="","",'8'!AC10)</f>
        <v/>
      </c>
      <c r="AD105" s="256" t="str">
        <f>IF('8'!AD10="","",'8'!AD10)</f>
        <v/>
      </c>
      <c r="AE105" s="256" t="str">
        <f>IF('8'!AE10="","",'8'!AE10)</f>
        <v/>
      </c>
      <c r="AF105" s="256" t="str">
        <f>IF('8'!AF10="","",'8'!AF10)</f>
        <v/>
      </c>
      <c r="AG105" s="256" t="str">
        <f>IF('8'!AG10="","",'8'!AG10)</f>
        <v/>
      </c>
      <c r="AH105" s="256" t="str">
        <f>IF('8'!AH10="","",'8'!AH10)</f>
        <v/>
      </c>
      <c r="AI105" s="256" t="str">
        <f>IF('8'!AI10="","",'8'!AI10)</f>
        <v/>
      </c>
      <c r="AJ105" s="256" t="str">
        <f>IF('8'!AJ10="","",'8'!AJ10)</f>
        <v/>
      </c>
      <c r="AK105" s="256" t="str">
        <f>IF('8'!AK10="","",'8'!AK10)</f>
        <v/>
      </c>
      <c r="AL105" s="256" t="str">
        <f>IF('8'!AL10="","",'8'!AL10)</f>
        <v/>
      </c>
      <c r="AM105" s="17"/>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256" t="str">
        <f>IF('8'!S11="","",'8'!S11)</f>
        <v/>
      </c>
      <c r="T106" s="256" t="str">
        <f>IF('8'!T11="","",'8'!T11)</f>
        <v/>
      </c>
      <c r="U106" s="256" t="str">
        <f>IF('8'!U11="","",'8'!U11)</f>
        <v/>
      </c>
      <c r="V106" s="256" t="str">
        <f>IF('8'!V11="","",'8'!V11)</f>
        <v/>
      </c>
      <c r="W106" s="256" t="str">
        <f>IF('8'!W11="","",'8'!W11)</f>
        <v/>
      </c>
      <c r="X106" s="256" t="str">
        <f>IF('8'!X11="","",'8'!X11)</f>
        <v/>
      </c>
      <c r="Y106" s="256" t="str">
        <f>IF('8'!Y11="","",'8'!Y11)</f>
        <v/>
      </c>
      <c r="Z106" s="256" t="str">
        <f>IF('8'!Z11="","",'8'!Z11)</f>
        <v/>
      </c>
      <c r="AA106" s="256" t="str">
        <f>IF('8'!AA11="","",'8'!AA11)</f>
        <v/>
      </c>
      <c r="AB106" s="256" t="str">
        <f>IF('8'!AB11="","",'8'!AB11)</f>
        <v/>
      </c>
      <c r="AC106" s="256" t="str">
        <f>IF('8'!AC11="","",'8'!AC11)</f>
        <v/>
      </c>
      <c r="AD106" s="256" t="str">
        <f>IF('8'!AD11="","",'8'!AD11)</f>
        <v/>
      </c>
      <c r="AE106" s="256" t="str">
        <f>IF('8'!AE11="","",'8'!AE11)</f>
        <v/>
      </c>
      <c r="AF106" s="256" t="str">
        <f>IF('8'!AF11="","",'8'!AF11)</f>
        <v/>
      </c>
      <c r="AG106" s="256" t="str">
        <f>IF('8'!AG11="","",'8'!AG11)</f>
        <v/>
      </c>
      <c r="AH106" s="256" t="str">
        <f>IF('8'!AH11="","",'8'!AH11)</f>
        <v/>
      </c>
      <c r="AI106" s="256" t="str">
        <f>IF('8'!AI11="","",'8'!AI11)</f>
        <v/>
      </c>
      <c r="AJ106" s="256" t="str">
        <f>IF('8'!AJ11="","",'8'!AJ11)</f>
        <v/>
      </c>
      <c r="AK106" s="256" t="str">
        <f>IF('8'!AK11="","",'8'!AK11)</f>
        <v/>
      </c>
      <c r="AL106" s="256" t="str">
        <f>IF('8'!AL11="","",'8'!AL11)</f>
        <v/>
      </c>
      <c r="AM106" s="17"/>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256" t="str">
        <f>IF('8'!S12="","",'8'!S12)</f>
        <v/>
      </c>
      <c r="T107" s="256" t="str">
        <f>IF('8'!T12="","",'8'!T12)</f>
        <v/>
      </c>
      <c r="U107" s="256" t="str">
        <f>IF('8'!U12="","",'8'!U12)</f>
        <v/>
      </c>
      <c r="V107" s="256" t="str">
        <f>IF('8'!V12="","",'8'!V12)</f>
        <v/>
      </c>
      <c r="W107" s="256" t="str">
        <f>IF('8'!W12="","",'8'!W12)</f>
        <v/>
      </c>
      <c r="X107" s="256" t="str">
        <f>IF('8'!X12="","",'8'!X12)</f>
        <v/>
      </c>
      <c r="Y107" s="256" t="str">
        <f>IF('8'!Y12="","",'8'!Y12)</f>
        <v/>
      </c>
      <c r="Z107" s="256" t="str">
        <f>IF('8'!Z12="","",'8'!Z12)</f>
        <v/>
      </c>
      <c r="AA107" s="256" t="str">
        <f>IF('8'!AA12="","",'8'!AA12)</f>
        <v/>
      </c>
      <c r="AB107" s="256" t="str">
        <f>IF('8'!AB12="","",'8'!AB12)</f>
        <v/>
      </c>
      <c r="AC107" s="256" t="str">
        <f>IF('8'!AC12="","",'8'!AC12)</f>
        <v/>
      </c>
      <c r="AD107" s="256" t="str">
        <f>IF('8'!AD12="","",'8'!AD12)</f>
        <v/>
      </c>
      <c r="AE107" s="256" t="str">
        <f>IF('8'!AE12="","",'8'!AE12)</f>
        <v/>
      </c>
      <c r="AF107" s="256" t="str">
        <f>IF('8'!AF12="","",'8'!AF12)</f>
        <v/>
      </c>
      <c r="AG107" s="256" t="str">
        <f>IF('8'!AG12="","",'8'!AG12)</f>
        <v/>
      </c>
      <c r="AH107" s="256" t="str">
        <f>IF('8'!AH12="","",'8'!AH12)</f>
        <v/>
      </c>
      <c r="AI107" s="256" t="str">
        <f>IF('8'!AI12="","",'8'!AI12)</f>
        <v/>
      </c>
      <c r="AJ107" s="256" t="str">
        <f>IF('8'!AJ12="","",'8'!AJ12)</f>
        <v/>
      </c>
      <c r="AK107" s="256" t="str">
        <f>IF('8'!AK12="","",'8'!AK12)</f>
        <v/>
      </c>
      <c r="AL107" s="256" t="str">
        <f>IF('8'!AL12="","",'8'!AL12)</f>
        <v/>
      </c>
      <c r="AM107" s="17"/>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256" t="str">
        <f>IF('8'!S13="","",'8'!S13)</f>
        <v/>
      </c>
      <c r="T108" s="256" t="str">
        <f>IF('8'!T13="","",'8'!T13)</f>
        <v/>
      </c>
      <c r="U108" s="256" t="str">
        <f>IF('8'!U13="","",'8'!U13)</f>
        <v/>
      </c>
      <c r="V108" s="256" t="str">
        <f>IF('8'!V13="","",'8'!V13)</f>
        <v/>
      </c>
      <c r="W108" s="256" t="str">
        <f>IF('8'!W13="","",'8'!W13)</f>
        <v/>
      </c>
      <c r="X108" s="256" t="str">
        <f>IF('8'!X13="","",'8'!X13)</f>
        <v/>
      </c>
      <c r="Y108" s="256" t="str">
        <f>IF('8'!Y13="","",'8'!Y13)</f>
        <v/>
      </c>
      <c r="Z108" s="256" t="str">
        <f>IF('8'!Z13="","",'8'!Z13)</f>
        <v/>
      </c>
      <c r="AA108" s="256" t="str">
        <f>IF('8'!AA13="","",'8'!AA13)</f>
        <v/>
      </c>
      <c r="AB108" s="256" t="str">
        <f>IF('8'!AB13="","",'8'!AB13)</f>
        <v/>
      </c>
      <c r="AC108" s="256" t="str">
        <f>IF('8'!AC13="","",'8'!AC13)</f>
        <v/>
      </c>
      <c r="AD108" s="256" t="str">
        <f>IF('8'!AD13="","",'8'!AD13)</f>
        <v/>
      </c>
      <c r="AE108" s="256" t="str">
        <f>IF('8'!AE13="","",'8'!AE13)</f>
        <v/>
      </c>
      <c r="AF108" s="256" t="str">
        <f>IF('8'!AF13="","",'8'!AF13)</f>
        <v/>
      </c>
      <c r="AG108" s="256" t="str">
        <f>IF('8'!AG13="","",'8'!AG13)</f>
        <v/>
      </c>
      <c r="AH108" s="256" t="str">
        <f>IF('8'!AH13="","",'8'!AH13)</f>
        <v/>
      </c>
      <c r="AI108" s="256" t="str">
        <f>IF('8'!AI13="","",'8'!AI13)</f>
        <v/>
      </c>
      <c r="AJ108" s="256" t="str">
        <f>IF('8'!AJ13="","",'8'!AJ13)</f>
        <v/>
      </c>
      <c r="AK108" s="256" t="str">
        <f>IF('8'!AK13="","",'8'!AK13)</f>
        <v/>
      </c>
      <c r="AL108" s="256" t="str">
        <f>IF('8'!AL13="","",'8'!AL13)</f>
        <v/>
      </c>
      <c r="AM108" s="17"/>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17"/>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7"/>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256" t="str">
        <f>IF('8'!S19="","",'8'!S19)</f>
        <v/>
      </c>
      <c r="T111" s="256" t="str">
        <f>IF('8'!T19="","",'8'!T19)</f>
        <v/>
      </c>
      <c r="U111" s="256" t="str">
        <f>IF('8'!U19="","",'8'!U19)</f>
        <v/>
      </c>
      <c r="V111" s="256" t="str">
        <f>IF('8'!V19="","",'8'!V19)</f>
        <v/>
      </c>
      <c r="W111" s="256" t="str">
        <f>IF('8'!W19="","",'8'!W19)</f>
        <v/>
      </c>
      <c r="X111" s="256" t="str">
        <f>IF('8'!X19="","",'8'!X19)</f>
        <v/>
      </c>
      <c r="Y111" s="256" t="str">
        <f>IF('8'!Y19="","",'8'!Y19)</f>
        <v/>
      </c>
      <c r="Z111" s="256" t="str">
        <f>IF('8'!Z19="","",'8'!Z19)</f>
        <v/>
      </c>
      <c r="AA111" s="256" t="str">
        <f>IF('8'!AA19="","",'8'!AA19)</f>
        <v/>
      </c>
      <c r="AB111" s="256" t="str">
        <f>IF('8'!AB19="","",'8'!AB19)</f>
        <v/>
      </c>
      <c r="AC111" s="256" t="str">
        <f>IF('8'!AC19="","",'8'!AC19)</f>
        <v/>
      </c>
      <c r="AD111" s="256" t="str">
        <f>IF('8'!AD19="","",'8'!AD19)</f>
        <v/>
      </c>
      <c r="AE111" s="256" t="str">
        <f>IF('8'!AE19="","",'8'!AE19)</f>
        <v/>
      </c>
      <c r="AF111" s="256" t="str">
        <f>IF('8'!AF19="","",'8'!AF19)</f>
        <v/>
      </c>
      <c r="AG111" s="256" t="str">
        <f>IF('8'!AG19="","",'8'!AG19)</f>
        <v/>
      </c>
      <c r="AH111" s="256" t="str">
        <f>IF('8'!AH19="","",'8'!AH19)</f>
        <v/>
      </c>
      <c r="AI111" s="256" t="str">
        <f>IF('8'!AI19="","",'8'!AI19)</f>
        <v/>
      </c>
      <c r="AJ111" s="256" t="str">
        <f>IF('8'!AJ19="","",'8'!AJ19)</f>
        <v/>
      </c>
      <c r="AK111" s="256" t="str">
        <f>IF('8'!AK19="","",'8'!AK19)</f>
        <v/>
      </c>
      <c r="AL111" s="256" t="str">
        <f>IF('8'!AL19="","",'8'!AL19)</f>
        <v/>
      </c>
      <c r="AM111" s="17"/>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256" t="str">
        <f>IF('8'!S20="","",'8'!S20)</f>
        <v/>
      </c>
      <c r="T112" s="256" t="str">
        <f>IF('8'!T20="","",'8'!T20)</f>
        <v/>
      </c>
      <c r="U112" s="256" t="str">
        <f>IF('8'!U20="","",'8'!U20)</f>
        <v/>
      </c>
      <c r="V112" s="256" t="str">
        <f>IF('8'!V20="","",'8'!V20)</f>
        <v/>
      </c>
      <c r="W112" s="256" t="str">
        <f>IF('8'!W20="","",'8'!W20)</f>
        <v/>
      </c>
      <c r="X112" s="256" t="str">
        <f>IF('8'!X20="","",'8'!X20)</f>
        <v/>
      </c>
      <c r="Y112" s="256" t="str">
        <f>IF('8'!Y20="","",'8'!Y20)</f>
        <v/>
      </c>
      <c r="Z112" s="256" t="str">
        <f>IF('8'!Z20="","",'8'!Z20)</f>
        <v/>
      </c>
      <c r="AA112" s="256" t="str">
        <f>IF('8'!AA20="","",'8'!AA20)</f>
        <v/>
      </c>
      <c r="AB112" s="256" t="str">
        <f>IF('8'!AB20="","",'8'!AB20)</f>
        <v/>
      </c>
      <c r="AC112" s="256" t="str">
        <f>IF('8'!AC20="","",'8'!AC20)</f>
        <v/>
      </c>
      <c r="AD112" s="256" t="str">
        <f>IF('8'!AD20="","",'8'!AD20)</f>
        <v/>
      </c>
      <c r="AE112" s="256" t="str">
        <f>IF('8'!AE20="","",'8'!AE20)</f>
        <v/>
      </c>
      <c r="AF112" s="256" t="str">
        <f>IF('8'!AF20="","",'8'!AF20)</f>
        <v/>
      </c>
      <c r="AG112" s="256" t="str">
        <f>IF('8'!AG20="","",'8'!AG20)</f>
        <v/>
      </c>
      <c r="AH112" s="256" t="str">
        <f>IF('8'!AH20="","",'8'!AH20)</f>
        <v/>
      </c>
      <c r="AI112" s="256" t="str">
        <f>IF('8'!AI20="","",'8'!AI20)</f>
        <v/>
      </c>
      <c r="AJ112" s="256" t="str">
        <f>IF('8'!AJ20="","",'8'!AJ20)</f>
        <v/>
      </c>
      <c r="AK112" s="256" t="str">
        <f>IF('8'!AK20="","",'8'!AK20)</f>
        <v/>
      </c>
      <c r="AL112" s="256" t="str">
        <f>IF('8'!AL20="","",'8'!AL20)</f>
        <v/>
      </c>
      <c r="AM112" s="17"/>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256" t="str">
        <f>IF('8'!S21="","",'8'!S21)</f>
        <v/>
      </c>
      <c r="T113" s="256" t="str">
        <f>IF('8'!T21="","",'8'!T21)</f>
        <v/>
      </c>
      <c r="U113" s="256" t="str">
        <f>IF('8'!U21="","",'8'!U21)</f>
        <v/>
      </c>
      <c r="V113" s="256" t="str">
        <f>IF('8'!V21="","",'8'!V21)</f>
        <v/>
      </c>
      <c r="W113" s="256" t="str">
        <f>IF('8'!W21="","",'8'!W21)</f>
        <v/>
      </c>
      <c r="X113" s="256" t="str">
        <f>IF('8'!X21="","",'8'!X21)</f>
        <v/>
      </c>
      <c r="Y113" s="256" t="str">
        <f>IF('8'!Y21="","",'8'!Y21)</f>
        <v/>
      </c>
      <c r="Z113" s="256" t="str">
        <f>IF('8'!Z21="","",'8'!Z21)</f>
        <v/>
      </c>
      <c r="AA113" s="256" t="str">
        <f>IF('8'!AA21="","",'8'!AA21)</f>
        <v/>
      </c>
      <c r="AB113" s="256" t="str">
        <f>IF('8'!AB21="","",'8'!AB21)</f>
        <v/>
      </c>
      <c r="AC113" s="256" t="str">
        <f>IF('8'!AC21="","",'8'!AC21)</f>
        <v/>
      </c>
      <c r="AD113" s="256" t="str">
        <f>IF('8'!AD21="","",'8'!AD21)</f>
        <v/>
      </c>
      <c r="AE113" s="256" t="str">
        <f>IF('8'!AE21="","",'8'!AE21)</f>
        <v/>
      </c>
      <c r="AF113" s="256" t="str">
        <f>IF('8'!AF21="","",'8'!AF21)</f>
        <v/>
      </c>
      <c r="AG113" s="256" t="str">
        <f>IF('8'!AG21="","",'8'!AG21)</f>
        <v/>
      </c>
      <c r="AH113" s="256" t="str">
        <f>IF('8'!AH21="","",'8'!AH21)</f>
        <v/>
      </c>
      <c r="AI113" s="256" t="str">
        <f>IF('8'!AI21="","",'8'!AI21)</f>
        <v/>
      </c>
      <c r="AJ113" s="256" t="str">
        <f>IF('8'!AJ21="","",'8'!AJ21)</f>
        <v/>
      </c>
      <c r="AK113" s="256" t="str">
        <f>IF('8'!AK21="","",'8'!AK21)</f>
        <v/>
      </c>
      <c r="AL113" s="256"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256" t="str">
        <f>IF('8'!S22="","",'8'!S22)</f>
        <v/>
      </c>
      <c r="T114" s="256" t="str">
        <f>IF('8'!T22="","",'8'!T22)</f>
        <v/>
      </c>
      <c r="U114" s="256" t="str">
        <f>IF('8'!U22="","",'8'!U22)</f>
        <v/>
      </c>
      <c r="V114" s="256" t="str">
        <f>IF('8'!V22="","",'8'!V22)</f>
        <v/>
      </c>
      <c r="W114" s="256" t="str">
        <f>IF('8'!W22="","",'8'!W22)</f>
        <v/>
      </c>
      <c r="X114" s="256" t="str">
        <f>IF('8'!X22="","",'8'!X22)</f>
        <v/>
      </c>
      <c r="Y114" s="256" t="str">
        <f>IF('8'!Y22="","",'8'!Y22)</f>
        <v/>
      </c>
      <c r="Z114" s="256" t="str">
        <f>IF('8'!Z22="","",'8'!Z22)</f>
        <v/>
      </c>
      <c r="AA114" s="256" t="str">
        <f>IF('8'!AA22="","",'8'!AA22)</f>
        <v/>
      </c>
      <c r="AB114" s="256" t="str">
        <f>IF('8'!AB22="","",'8'!AB22)</f>
        <v/>
      </c>
      <c r="AC114" s="256" t="str">
        <f>IF('8'!AC22="","",'8'!AC22)</f>
        <v/>
      </c>
      <c r="AD114" s="256" t="str">
        <f>IF('8'!AD22="","",'8'!AD22)</f>
        <v/>
      </c>
      <c r="AE114" s="256" t="str">
        <f>IF('8'!AE22="","",'8'!AE22)</f>
        <v/>
      </c>
      <c r="AF114" s="256" t="str">
        <f>IF('8'!AF22="","",'8'!AF22)</f>
        <v/>
      </c>
      <c r="AG114" s="256" t="str">
        <f>IF('8'!AG22="","",'8'!AG22)</f>
        <v/>
      </c>
      <c r="AH114" s="256" t="str">
        <f>IF('8'!AH22="","",'8'!AH22)</f>
        <v/>
      </c>
      <c r="AI114" s="256" t="str">
        <f>IF('8'!AI22="","",'8'!AI22)</f>
        <v/>
      </c>
      <c r="AJ114" s="256" t="str">
        <f>IF('8'!AJ22="","",'8'!AJ22)</f>
        <v/>
      </c>
      <c r="AK114" s="256" t="str">
        <f>IF('8'!AK22="","",'8'!AK22)</f>
        <v/>
      </c>
      <c r="AL114" s="256"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256" t="str">
        <f>IF('8'!S23="","",'8'!S23)</f>
        <v/>
      </c>
      <c r="T115" s="256" t="str">
        <f>IF('8'!T23="","",'8'!T23)</f>
        <v/>
      </c>
      <c r="U115" s="256" t="str">
        <f>IF('8'!U23="","",'8'!U23)</f>
        <v/>
      </c>
      <c r="V115" s="256" t="str">
        <f>IF('8'!V23="","",'8'!V23)</f>
        <v/>
      </c>
      <c r="W115" s="256" t="str">
        <f>IF('8'!W23="","",'8'!W23)</f>
        <v/>
      </c>
      <c r="X115" s="256" t="str">
        <f>IF('8'!X23="","",'8'!X23)</f>
        <v/>
      </c>
      <c r="Y115" s="256" t="str">
        <f>IF('8'!Y23="","",'8'!Y23)</f>
        <v/>
      </c>
      <c r="Z115" s="256" t="str">
        <f>IF('8'!Z23="","",'8'!Z23)</f>
        <v/>
      </c>
      <c r="AA115" s="256" t="str">
        <f>IF('8'!AA23="","",'8'!AA23)</f>
        <v/>
      </c>
      <c r="AB115" s="256" t="str">
        <f>IF('8'!AB23="","",'8'!AB23)</f>
        <v/>
      </c>
      <c r="AC115" s="256" t="str">
        <f>IF('8'!AC23="","",'8'!AC23)</f>
        <v/>
      </c>
      <c r="AD115" s="256" t="str">
        <f>IF('8'!AD23="","",'8'!AD23)</f>
        <v/>
      </c>
      <c r="AE115" s="256" t="str">
        <f>IF('8'!AE23="","",'8'!AE23)</f>
        <v/>
      </c>
      <c r="AF115" s="256" t="str">
        <f>IF('8'!AF23="","",'8'!AF23)</f>
        <v/>
      </c>
      <c r="AG115" s="256" t="str">
        <f>IF('8'!AG23="","",'8'!AG23)</f>
        <v/>
      </c>
      <c r="AH115" s="256" t="str">
        <f>IF('8'!AH23="","",'8'!AH23)</f>
        <v/>
      </c>
      <c r="AI115" s="256" t="str">
        <f>IF('8'!AI23="","",'8'!AI23)</f>
        <v/>
      </c>
      <c r="AJ115" s="256" t="str">
        <f>IF('8'!AJ23="","",'8'!AJ23)</f>
        <v/>
      </c>
      <c r="AK115" s="256" t="str">
        <f>IF('8'!AK23="","",'8'!AK23)</f>
        <v/>
      </c>
      <c r="AL115" s="256"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256" t="str">
        <f>IF('8'!S24="","",'8'!S24)</f>
        <v/>
      </c>
      <c r="T116" s="256" t="str">
        <f>IF('8'!T24="","",'8'!T24)</f>
        <v/>
      </c>
      <c r="U116" s="256" t="str">
        <f>IF('8'!U24="","",'8'!U24)</f>
        <v/>
      </c>
      <c r="V116" s="256" t="str">
        <f>IF('8'!V24="","",'8'!V24)</f>
        <v/>
      </c>
      <c r="W116" s="256" t="str">
        <f>IF('8'!W24="","",'8'!W24)</f>
        <v/>
      </c>
      <c r="X116" s="256" t="str">
        <f>IF('8'!X24="","",'8'!X24)</f>
        <v/>
      </c>
      <c r="Y116" s="256" t="str">
        <f>IF('8'!Y24="","",'8'!Y24)</f>
        <v/>
      </c>
      <c r="Z116" s="256" t="str">
        <f>IF('8'!Z24="","",'8'!Z24)</f>
        <v/>
      </c>
      <c r="AA116" s="256" t="str">
        <f>IF('8'!AA24="","",'8'!AA24)</f>
        <v/>
      </c>
      <c r="AB116" s="256" t="str">
        <f>IF('8'!AB24="","",'8'!AB24)</f>
        <v/>
      </c>
      <c r="AC116" s="256" t="str">
        <f>IF('8'!AC24="","",'8'!AC24)</f>
        <v/>
      </c>
      <c r="AD116" s="256" t="str">
        <f>IF('8'!AD24="","",'8'!AD24)</f>
        <v/>
      </c>
      <c r="AE116" s="256" t="str">
        <f>IF('8'!AE24="","",'8'!AE24)</f>
        <v/>
      </c>
      <c r="AF116" s="256" t="str">
        <f>IF('8'!AF24="","",'8'!AF24)</f>
        <v/>
      </c>
      <c r="AG116" s="256" t="str">
        <f>IF('8'!AG24="","",'8'!AG24)</f>
        <v/>
      </c>
      <c r="AH116" s="256" t="str">
        <f>IF('8'!AH24="","",'8'!AH24)</f>
        <v/>
      </c>
      <c r="AI116" s="256" t="str">
        <f>IF('8'!AI24="","",'8'!AI24)</f>
        <v/>
      </c>
      <c r="AJ116" s="256" t="str">
        <f>IF('8'!AJ24="","",'8'!AJ24)</f>
        <v/>
      </c>
      <c r="AK116" s="256" t="str">
        <f>IF('8'!AK24="","",'8'!AK24)</f>
        <v/>
      </c>
      <c r="AL116" s="256"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59"/>
      <c r="H118" s="112"/>
      <c r="I118" s="112"/>
      <c r="J118" s="112"/>
      <c r="K118" s="112"/>
      <c r="L118" s="112"/>
      <c r="M118" s="112"/>
      <c r="N118" s="112"/>
      <c r="O118" s="112"/>
      <c r="P118" s="112"/>
      <c r="Q118" s="65"/>
      <c r="R118" s="65"/>
      <c r="S118" s="256" t="str">
        <f>IF('8'!S28="","",'8'!S28)</f>
        <v/>
      </c>
      <c r="T118" s="256" t="str">
        <f>IF('8'!T28="","",'8'!T28)</f>
        <v/>
      </c>
      <c r="U118" s="256" t="str">
        <f>IF('8'!U28="","",'8'!U28)</f>
        <v/>
      </c>
      <c r="V118" s="256" t="str">
        <f>IF('8'!V28="","",'8'!V28)</f>
        <v/>
      </c>
      <c r="W118" s="256" t="str">
        <f>IF('8'!W28="","",'8'!W28)</f>
        <v/>
      </c>
      <c r="X118" s="256" t="str">
        <f>IF('8'!X28="","",'8'!X28)</f>
        <v/>
      </c>
      <c r="Y118" s="256" t="str">
        <f>IF('8'!Y28="","",'8'!Y28)</f>
        <v/>
      </c>
      <c r="Z118" s="256" t="str">
        <f>IF('8'!Z28="","",'8'!Z28)</f>
        <v/>
      </c>
      <c r="AA118" s="256" t="str">
        <f>IF('8'!AA28="","",'8'!AA28)</f>
        <v/>
      </c>
      <c r="AB118" s="256" t="str">
        <f>IF('8'!AB28="","",'8'!AB28)</f>
        <v/>
      </c>
      <c r="AC118" s="256" t="str">
        <f>IF('8'!AC28="","",'8'!AC28)</f>
        <v/>
      </c>
      <c r="AD118" s="256" t="str">
        <f>IF('8'!AD28="","",'8'!AD28)</f>
        <v/>
      </c>
      <c r="AE118" s="256" t="str">
        <f>IF('8'!AE28="","",'8'!AE28)</f>
        <v/>
      </c>
      <c r="AF118" s="256" t="str">
        <f>IF('8'!AF28="","",'8'!AF28)</f>
        <v/>
      </c>
      <c r="AG118" s="256" t="str">
        <f>IF('8'!AG28="","",'8'!AG28)</f>
        <v/>
      </c>
      <c r="AH118" s="256" t="str">
        <f>IF('8'!AH28="","",'8'!AH28)</f>
        <v/>
      </c>
      <c r="AI118" s="256" t="str">
        <f>IF('8'!AI28="","",'8'!AI28)</f>
        <v/>
      </c>
      <c r="AJ118" s="256" t="str">
        <f>IF('8'!AJ28="","",'8'!AJ28)</f>
        <v/>
      </c>
      <c r="AK118" s="256" t="str">
        <f>IF('8'!AK28="","",'8'!AK28)</f>
        <v/>
      </c>
      <c r="AL118" s="256"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59"/>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256" t="str">
        <f>IF('8.4'!S29="","",'8.4'!S29)</f>
        <v/>
      </c>
      <c r="T122" s="256" t="str">
        <f>IF('8.4'!T29="","",'8.4'!T29)</f>
        <v/>
      </c>
      <c r="U122" s="256" t="str">
        <f>IF('8.4'!U29="","",'8.4'!U29)</f>
        <v/>
      </c>
      <c r="V122" s="256" t="str">
        <f>IF('8.4'!V29="","",'8.4'!V29)</f>
        <v/>
      </c>
      <c r="W122" s="256" t="str">
        <f>IF('8.4'!W29="","",'8.4'!W29)</f>
        <v/>
      </c>
      <c r="X122" s="256" t="str">
        <f>IF('8.4'!X29="","",'8.4'!X29)</f>
        <v/>
      </c>
      <c r="Y122" s="256" t="str">
        <f>IF('8.4'!Y29="","",'8.4'!Y29)</f>
        <v/>
      </c>
      <c r="Z122" s="256" t="str">
        <f>IF('8.4'!Z29="","",'8.4'!Z29)</f>
        <v/>
      </c>
      <c r="AA122" s="256" t="str">
        <f>IF('8.4'!AA29="","",'8.4'!AA29)</f>
        <v/>
      </c>
      <c r="AB122" s="256" t="str">
        <f>IF('8.4'!AB29="","",'8.4'!AB29)</f>
        <v/>
      </c>
      <c r="AC122" s="256" t="str">
        <f>IF('8.4'!AC29="","",'8.4'!AC29)</f>
        <v/>
      </c>
      <c r="AD122" s="256" t="str">
        <f>IF('8.4'!AD29="","",'8.4'!AD29)</f>
        <v/>
      </c>
      <c r="AE122" s="256" t="str">
        <f>IF('8.4'!AE29="","",'8.4'!AE29)</f>
        <v/>
      </c>
      <c r="AF122" s="256" t="str">
        <f>IF('8.4'!AF29="","",'8.4'!AF29)</f>
        <v/>
      </c>
      <c r="AG122" s="256" t="str">
        <f>IF('8.4'!AG29="","",'8.4'!AG29)</f>
        <v/>
      </c>
      <c r="AH122" s="256" t="str">
        <f>IF('8.4'!AH29="","",'8.4'!AH29)</f>
        <v/>
      </c>
      <c r="AI122" s="256" t="str">
        <f>IF('8.4'!AI29="","",'8.4'!AI29)</f>
        <v/>
      </c>
      <c r="AJ122" s="256" t="str">
        <f>IF('8.4'!AJ29="","",'8.4'!AJ29)</f>
        <v/>
      </c>
      <c r="AK122" s="256" t="str">
        <f>IF('8.4'!AK29="","",'8.4'!AK29)</f>
        <v/>
      </c>
      <c r="AL122" s="256"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256" t="str">
        <f>IF('8.4'!S32="","",'8.4'!S32)</f>
        <v/>
      </c>
      <c r="T123" s="256" t="str">
        <f>IF('8.4'!T32="","",'8.4'!T32)</f>
        <v/>
      </c>
      <c r="U123" s="256" t="str">
        <f>IF('8.4'!U32="","",'8.4'!U32)</f>
        <v/>
      </c>
      <c r="V123" s="256" t="str">
        <f>IF('8.4'!V32="","",'8.4'!V32)</f>
        <v/>
      </c>
      <c r="W123" s="256" t="str">
        <f>IF('8.4'!W32="","",'8.4'!W32)</f>
        <v/>
      </c>
      <c r="X123" s="256" t="str">
        <f>IF('8.4'!X32="","",'8.4'!X32)</f>
        <v/>
      </c>
      <c r="Y123" s="256" t="str">
        <f>IF('8.4'!Y32="","",'8.4'!Y32)</f>
        <v/>
      </c>
      <c r="Z123" s="256" t="str">
        <f>IF('8.4'!Z32="","",'8.4'!Z32)</f>
        <v/>
      </c>
      <c r="AA123" s="256" t="str">
        <f>IF('8.4'!AA32="","",'8.4'!AA32)</f>
        <v/>
      </c>
      <c r="AB123" s="256" t="str">
        <f>IF('8.4'!AB32="","",'8.4'!AB32)</f>
        <v/>
      </c>
      <c r="AC123" s="256" t="str">
        <f>IF('8.4'!AC32="","",'8.4'!AC32)</f>
        <v/>
      </c>
      <c r="AD123" s="256" t="str">
        <f>IF('8.4'!AD32="","",'8.4'!AD32)</f>
        <v/>
      </c>
      <c r="AE123" s="256" t="str">
        <f>IF('8.4'!AE32="","",'8.4'!AE32)</f>
        <v/>
      </c>
      <c r="AF123" s="256" t="str">
        <f>IF('8.4'!AF32="","",'8.4'!AF32)</f>
        <v/>
      </c>
      <c r="AG123" s="256" t="str">
        <f>IF('8.4'!AG32="","",'8.4'!AG32)</f>
        <v/>
      </c>
      <c r="AH123" s="256" t="str">
        <f>IF('8.4'!AH32="","",'8.4'!AH32)</f>
        <v/>
      </c>
      <c r="AI123" s="256" t="str">
        <f>IF('8.4'!AI32="","",'8.4'!AI32)</f>
        <v/>
      </c>
      <c r="AJ123" s="256" t="str">
        <f>IF('8.4'!AJ32="","",'8.4'!AJ32)</f>
        <v/>
      </c>
      <c r="AK123" s="256" t="str">
        <f>IF('8.4'!AK32="","",'8.4'!AK32)</f>
        <v/>
      </c>
      <c r="AL123" s="256"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256" t="str">
        <f>IF('8.4'!S33="","",'8.4'!S33)</f>
        <v/>
      </c>
      <c r="T124" s="256" t="str">
        <f>IF('8.4'!T33="","",'8.4'!T33)</f>
        <v/>
      </c>
      <c r="U124" s="256" t="str">
        <f>IF('8.4'!U33="","",'8.4'!U33)</f>
        <v/>
      </c>
      <c r="V124" s="256" t="str">
        <f>IF('8.4'!V33="","",'8.4'!V33)</f>
        <v/>
      </c>
      <c r="W124" s="256" t="str">
        <f>IF('8.4'!W33="","",'8.4'!W33)</f>
        <v/>
      </c>
      <c r="X124" s="256" t="str">
        <f>IF('8.4'!X33="","",'8.4'!X33)</f>
        <v/>
      </c>
      <c r="Y124" s="256" t="str">
        <f>IF('8.4'!Y33="","",'8.4'!Y33)</f>
        <v/>
      </c>
      <c r="Z124" s="256" t="str">
        <f>IF('8.4'!Z33="","",'8.4'!Z33)</f>
        <v/>
      </c>
      <c r="AA124" s="256" t="str">
        <f>IF('8.4'!AA33="","",'8.4'!AA33)</f>
        <v/>
      </c>
      <c r="AB124" s="256" t="str">
        <f>IF('8.4'!AB33="","",'8.4'!AB33)</f>
        <v/>
      </c>
      <c r="AC124" s="256" t="str">
        <f>IF('8.4'!AC33="","",'8.4'!AC33)</f>
        <v/>
      </c>
      <c r="AD124" s="256" t="str">
        <f>IF('8.4'!AD33="","",'8.4'!AD33)</f>
        <v/>
      </c>
      <c r="AE124" s="256" t="str">
        <f>IF('8.4'!AE33="","",'8.4'!AE33)</f>
        <v/>
      </c>
      <c r="AF124" s="256" t="str">
        <f>IF('8.4'!AF33="","",'8.4'!AF33)</f>
        <v/>
      </c>
      <c r="AG124" s="256" t="str">
        <f>IF('8.4'!AG33="","",'8.4'!AG33)</f>
        <v/>
      </c>
      <c r="AH124" s="256" t="str">
        <f>IF('8.4'!AH33="","",'8.4'!AH33)</f>
        <v/>
      </c>
      <c r="AI124" s="256" t="str">
        <f>IF('8.4'!AI33="","",'8.4'!AI33)</f>
        <v/>
      </c>
      <c r="AJ124" s="256" t="str">
        <f>IF('8.4'!AJ33="","",'8.4'!AJ33)</f>
        <v/>
      </c>
      <c r="AK124" s="256" t="str">
        <f>IF('8.4'!AK33="","",'8.4'!AK33)</f>
        <v/>
      </c>
      <c r="AL124" s="256"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256" t="str">
        <f>IF('8.4'!S34="","",'8.4'!S34)</f>
        <v/>
      </c>
      <c r="T125" s="256" t="str">
        <f>IF('8.4'!T34="","",'8.4'!T34)</f>
        <v/>
      </c>
      <c r="U125" s="256" t="str">
        <f>IF('8.4'!U34="","",'8.4'!U34)</f>
        <v/>
      </c>
      <c r="V125" s="256" t="str">
        <f>IF('8.4'!V34="","",'8.4'!V34)</f>
        <v/>
      </c>
      <c r="W125" s="256" t="str">
        <f>IF('8.4'!W34="","",'8.4'!W34)</f>
        <v/>
      </c>
      <c r="X125" s="256" t="str">
        <f>IF('8.4'!X34="","",'8.4'!X34)</f>
        <v/>
      </c>
      <c r="Y125" s="256" t="str">
        <f>IF('8.4'!Y34="","",'8.4'!Y34)</f>
        <v/>
      </c>
      <c r="Z125" s="256" t="str">
        <f>IF('8.4'!Z34="","",'8.4'!Z34)</f>
        <v/>
      </c>
      <c r="AA125" s="256" t="str">
        <f>IF('8.4'!AA34="","",'8.4'!AA34)</f>
        <v/>
      </c>
      <c r="AB125" s="256" t="str">
        <f>IF('8.4'!AB34="","",'8.4'!AB34)</f>
        <v/>
      </c>
      <c r="AC125" s="256" t="str">
        <f>IF('8.4'!AC34="","",'8.4'!AC34)</f>
        <v/>
      </c>
      <c r="AD125" s="256" t="str">
        <f>IF('8.4'!AD34="","",'8.4'!AD34)</f>
        <v/>
      </c>
      <c r="AE125" s="256" t="str">
        <f>IF('8.4'!AE34="","",'8.4'!AE34)</f>
        <v/>
      </c>
      <c r="AF125" s="256" t="str">
        <f>IF('8.4'!AF34="","",'8.4'!AF34)</f>
        <v/>
      </c>
      <c r="AG125" s="256" t="str">
        <f>IF('8.4'!AG34="","",'8.4'!AG34)</f>
        <v/>
      </c>
      <c r="AH125" s="256" t="str">
        <f>IF('8.4'!AH34="","",'8.4'!AH34)</f>
        <v/>
      </c>
      <c r="AI125" s="256" t="str">
        <f>IF('8.4'!AI34="","",'8.4'!AI34)</f>
        <v/>
      </c>
      <c r="AJ125" s="256" t="str">
        <f>IF('8.4'!AJ34="","",'8.4'!AJ34)</f>
        <v/>
      </c>
      <c r="AK125" s="256" t="str">
        <f>IF('8.4'!AK34="","",'8.4'!AK34)</f>
        <v/>
      </c>
      <c r="AL125" s="256"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256" t="str">
        <f>IF('8.5'!S10="","",'8.5'!S10)</f>
        <v/>
      </c>
      <c r="T128" s="256" t="str">
        <f>IF('8.5'!T10="","",'8.5'!T10)</f>
        <v/>
      </c>
      <c r="U128" s="256" t="str">
        <f>IF('8.5'!U10="","",'8.5'!U10)</f>
        <v/>
      </c>
      <c r="V128" s="256" t="str">
        <f>IF('8.5'!V10="","",'8.5'!V10)</f>
        <v/>
      </c>
      <c r="W128" s="256" t="str">
        <f>IF('8.5'!W10="","",'8.5'!W10)</f>
        <v/>
      </c>
      <c r="X128" s="256" t="str">
        <f>IF('8.5'!X10="","",'8.5'!X10)</f>
        <v/>
      </c>
      <c r="Y128" s="256" t="str">
        <f>IF('8.5'!Y10="","",'8.5'!Y10)</f>
        <v/>
      </c>
      <c r="Z128" s="256" t="str">
        <f>IF('8.5'!Z10="","",'8.5'!Z10)</f>
        <v/>
      </c>
      <c r="AA128" s="256" t="str">
        <f>IF('8.5'!AA10="","",'8.5'!AA10)</f>
        <v/>
      </c>
      <c r="AB128" s="256" t="str">
        <f>IF('8.5'!AB10="","",'8.5'!AB10)</f>
        <v/>
      </c>
      <c r="AC128" s="256" t="str">
        <f>IF('8.5'!AC10="","",'8.5'!AC10)</f>
        <v/>
      </c>
      <c r="AD128" s="256" t="str">
        <f>IF('8.5'!AD10="","",'8.5'!AD10)</f>
        <v/>
      </c>
      <c r="AE128" s="256" t="str">
        <f>IF('8.5'!AE10="","",'8.5'!AE10)</f>
        <v/>
      </c>
      <c r="AF128" s="256" t="str">
        <f>IF('8.5'!AF10="","",'8.5'!AF10)</f>
        <v/>
      </c>
      <c r="AG128" s="256" t="str">
        <f>IF('8.5'!AG10="","",'8.5'!AG10)</f>
        <v/>
      </c>
      <c r="AH128" s="256" t="str">
        <f>IF('8.5'!AH10="","",'8.5'!AH10)</f>
        <v/>
      </c>
      <c r="AI128" s="256" t="str">
        <f>IF('8.5'!AI10="","",'8.5'!AI10)</f>
        <v/>
      </c>
      <c r="AJ128" s="256" t="str">
        <f>IF('8.5'!AJ10="","",'8.5'!AJ10)</f>
        <v/>
      </c>
      <c r="AK128" s="256" t="str">
        <f>IF('8.5'!AK10="","",'8.5'!AK10)</f>
        <v/>
      </c>
      <c r="AL128" s="256"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256" t="str">
        <f>IF('8.5'!S11="","",'8.5'!S11)</f>
        <v/>
      </c>
      <c r="T129" s="256" t="str">
        <f>IF('8.5'!T11="","",'8.5'!T11)</f>
        <v/>
      </c>
      <c r="U129" s="256" t="str">
        <f>IF('8.5'!U11="","",'8.5'!U11)</f>
        <v/>
      </c>
      <c r="V129" s="256" t="str">
        <f>IF('8.5'!V11="","",'8.5'!V11)</f>
        <v/>
      </c>
      <c r="W129" s="256" t="str">
        <f>IF('8.5'!W11="","",'8.5'!W11)</f>
        <v/>
      </c>
      <c r="X129" s="256" t="str">
        <f>IF('8.5'!X11="","",'8.5'!X11)</f>
        <v/>
      </c>
      <c r="Y129" s="256" t="str">
        <f>IF('8.5'!Y11="","",'8.5'!Y11)</f>
        <v/>
      </c>
      <c r="Z129" s="256" t="str">
        <f>IF('8.5'!Z11="","",'8.5'!Z11)</f>
        <v/>
      </c>
      <c r="AA129" s="256" t="str">
        <f>IF('8.5'!AA11="","",'8.5'!AA11)</f>
        <v/>
      </c>
      <c r="AB129" s="256" t="str">
        <f>IF('8.5'!AB11="","",'8.5'!AB11)</f>
        <v/>
      </c>
      <c r="AC129" s="256" t="str">
        <f>IF('8.5'!AC11="","",'8.5'!AC11)</f>
        <v/>
      </c>
      <c r="AD129" s="256" t="str">
        <f>IF('8.5'!AD11="","",'8.5'!AD11)</f>
        <v/>
      </c>
      <c r="AE129" s="256" t="str">
        <f>IF('8.5'!AE11="","",'8.5'!AE11)</f>
        <v/>
      </c>
      <c r="AF129" s="256" t="str">
        <f>IF('8.5'!AF11="","",'8.5'!AF11)</f>
        <v/>
      </c>
      <c r="AG129" s="256" t="str">
        <f>IF('8.5'!AG11="","",'8.5'!AG11)</f>
        <v/>
      </c>
      <c r="AH129" s="256" t="str">
        <f>IF('8.5'!AH11="","",'8.5'!AH11)</f>
        <v/>
      </c>
      <c r="AI129" s="256" t="str">
        <f>IF('8.5'!AI11="","",'8.5'!AI11)</f>
        <v/>
      </c>
      <c r="AJ129" s="256" t="str">
        <f>IF('8.5'!AJ11="","",'8.5'!AJ11)</f>
        <v/>
      </c>
      <c r="AK129" s="256" t="str">
        <f>IF('8.5'!AK11="","",'8.5'!AK11)</f>
        <v/>
      </c>
      <c r="AL129" s="256"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256" t="str">
        <f>IF('8.5'!S12="","",'8.5'!S12)</f>
        <v/>
      </c>
      <c r="T130" s="256" t="str">
        <f>IF('8.5'!T12="","",'8.5'!T12)</f>
        <v/>
      </c>
      <c r="U130" s="256" t="str">
        <f>IF('8.5'!U12="","",'8.5'!U12)</f>
        <v/>
      </c>
      <c r="V130" s="256" t="str">
        <f>IF('8.5'!V12="","",'8.5'!V12)</f>
        <v/>
      </c>
      <c r="W130" s="256" t="str">
        <f>IF('8.5'!W12="","",'8.5'!W12)</f>
        <v/>
      </c>
      <c r="X130" s="256" t="str">
        <f>IF('8.5'!X12="","",'8.5'!X12)</f>
        <v/>
      </c>
      <c r="Y130" s="256" t="str">
        <f>IF('8.5'!Y12="","",'8.5'!Y12)</f>
        <v/>
      </c>
      <c r="Z130" s="256" t="str">
        <f>IF('8.5'!Z12="","",'8.5'!Z12)</f>
        <v/>
      </c>
      <c r="AA130" s="256" t="str">
        <f>IF('8.5'!AA12="","",'8.5'!AA12)</f>
        <v/>
      </c>
      <c r="AB130" s="256" t="str">
        <f>IF('8.5'!AB12="","",'8.5'!AB12)</f>
        <v/>
      </c>
      <c r="AC130" s="256" t="str">
        <f>IF('8.5'!AC12="","",'8.5'!AC12)</f>
        <v/>
      </c>
      <c r="AD130" s="256" t="str">
        <f>IF('8.5'!AD12="","",'8.5'!AD12)</f>
        <v/>
      </c>
      <c r="AE130" s="256" t="str">
        <f>IF('8.5'!AE12="","",'8.5'!AE12)</f>
        <v/>
      </c>
      <c r="AF130" s="256" t="str">
        <f>IF('8.5'!AF12="","",'8.5'!AF12)</f>
        <v/>
      </c>
      <c r="AG130" s="256" t="str">
        <f>IF('8.5'!AG12="","",'8.5'!AG12)</f>
        <v/>
      </c>
      <c r="AH130" s="256" t="str">
        <f>IF('8.5'!AH12="","",'8.5'!AH12)</f>
        <v/>
      </c>
      <c r="AI130" s="256" t="str">
        <f>IF('8.5'!AI12="","",'8.5'!AI12)</f>
        <v/>
      </c>
      <c r="AJ130" s="256" t="str">
        <f>IF('8.5'!AJ12="","",'8.5'!AJ12)</f>
        <v/>
      </c>
      <c r="AK130" s="256" t="str">
        <f>IF('8.5'!AK12="","",'8.5'!AK12)</f>
        <v/>
      </c>
      <c r="AL130" s="256"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256" t="str">
        <f>IF('8.5'!S19="","",'8.5'!S19)</f>
        <v/>
      </c>
      <c r="T132" s="256" t="str">
        <f>IF('8.5'!T19="","",'8.5'!T19)</f>
        <v/>
      </c>
      <c r="U132" s="256" t="str">
        <f>IF('8.5'!U19="","",'8.5'!U19)</f>
        <v/>
      </c>
      <c r="V132" s="256" t="str">
        <f>IF('8.5'!V19="","",'8.5'!V19)</f>
        <v/>
      </c>
      <c r="W132" s="256" t="str">
        <f>IF('8.5'!W19="","",'8.5'!W19)</f>
        <v/>
      </c>
      <c r="X132" s="256" t="str">
        <f>IF('8.5'!X19="","",'8.5'!X19)</f>
        <v/>
      </c>
      <c r="Y132" s="256" t="str">
        <f>IF('8.5'!Y19="","",'8.5'!Y19)</f>
        <v/>
      </c>
      <c r="Z132" s="256" t="str">
        <f>IF('8.5'!Z19="","",'8.5'!Z19)</f>
        <v/>
      </c>
      <c r="AA132" s="256" t="str">
        <f>IF('8.5'!AA19="","",'8.5'!AA19)</f>
        <v/>
      </c>
      <c r="AB132" s="256" t="str">
        <f>IF('8.5'!AB19="","",'8.5'!AB19)</f>
        <v/>
      </c>
      <c r="AC132" s="256" t="str">
        <f>IF('8.5'!AC19="","",'8.5'!AC19)</f>
        <v/>
      </c>
      <c r="AD132" s="256" t="str">
        <f>IF('8.5'!AD19="","",'8.5'!AD19)</f>
        <v/>
      </c>
      <c r="AE132" s="256" t="str">
        <f>IF('8.5'!AE19="","",'8.5'!AE19)</f>
        <v/>
      </c>
      <c r="AF132" s="256" t="str">
        <f>IF('8.5'!AF19="","",'8.5'!AF19)</f>
        <v/>
      </c>
      <c r="AG132" s="256" t="str">
        <f>IF('8.5'!AG19="","",'8.5'!AG19)</f>
        <v/>
      </c>
      <c r="AH132" s="256" t="str">
        <f>IF('8.5'!AH19="","",'8.5'!AH19)</f>
        <v/>
      </c>
      <c r="AI132" s="256" t="str">
        <f>IF('8.5'!AI19="","",'8.5'!AI19)</f>
        <v/>
      </c>
      <c r="AJ132" s="256" t="str">
        <f>IF('8.5'!AJ19="","",'8.5'!AJ19)</f>
        <v/>
      </c>
      <c r="AK132" s="256" t="str">
        <f>IF('8.5'!AK19="","",'8.5'!AK19)</f>
        <v/>
      </c>
      <c r="AL132" s="256"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256" t="str">
        <f>IF('8.5'!S26="","",'8.5'!S26)</f>
        <v/>
      </c>
      <c r="T134" s="256" t="str">
        <f>IF('8.5'!T26="","",'8.5'!T26)</f>
        <v/>
      </c>
      <c r="U134" s="256" t="str">
        <f>IF('8.5'!U26="","",'8.5'!U26)</f>
        <v/>
      </c>
      <c r="V134" s="256" t="str">
        <f>IF('8.5'!V26="","",'8.5'!V26)</f>
        <v/>
      </c>
      <c r="W134" s="256" t="str">
        <f>IF('8.5'!W26="","",'8.5'!W26)</f>
        <v/>
      </c>
      <c r="X134" s="256" t="str">
        <f>IF('8.5'!X26="","",'8.5'!X26)</f>
        <v/>
      </c>
      <c r="Y134" s="256" t="str">
        <f>IF('8.5'!Y26="","",'8.5'!Y26)</f>
        <v/>
      </c>
      <c r="Z134" s="256" t="str">
        <f>IF('8.5'!Z26="","",'8.5'!Z26)</f>
        <v/>
      </c>
      <c r="AA134" s="256" t="str">
        <f>IF('8.5'!AA26="","",'8.5'!AA26)</f>
        <v/>
      </c>
      <c r="AB134" s="256" t="str">
        <f>IF('8.5'!AB26="","",'8.5'!AB26)</f>
        <v/>
      </c>
      <c r="AC134" s="256" t="str">
        <f>IF('8.5'!AC26="","",'8.5'!AC26)</f>
        <v/>
      </c>
      <c r="AD134" s="256" t="str">
        <f>IF('8.5'!AD26="","",'8.5'!AD26)</f>
        <v/>
      </c>
      <c r="AE134" s="256" t="str">
        <f>IF('8.5'!AE26="","",'8.5'!AE26)</f>
        <v/>
      </c>
      <c r="AF134" s="256" t="str">
        <f>IF('8.5'!AF26="","",'8.5'!AF26)</f>
        <v/>
      </c>
      <c r="AG134" s="256" t="str">
        <f>IF('8.5'!AG26="","",'8.5'!AG26)</f>
        <v/>
      </c>
      <c r="AH134" s="256" t="str">
        <f>IF('8.5'!AH26="","",'8.5'!AH26)</f>
        <v/>
      </c>
      <c r="AI134" s="256" t="str">
        <f>IF('8.5'!AI26="","",'8.5'!AI26)</f>
        <v/>
      </c>
      <c r="AJ134" s="256" t="str">
        <f>IF('8.5'!AJ26="","",'8.5'!AJ26)</f>
        <v/>
      </c>
      <c r="AK134" s="256" t="str">
        <f>IF('8.5'!AK26="","",'8.5'!AK26)</f>
        <v/>
      </c>
      <c r="AL134" s="256"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256" t="str">
        <f>IF('8.5'!S31="","",'8.5'!S31)</f>
        <v/>
      </c>
      <c r="T136" s="256" t="str">
        <f>IF('8.5'!T31="","",'8.5'!T31)</f>
        <v/>
      </c>
      <c r="U136" s="256" t="str">
        <f>IF('8.5'!U31="","",'8.5'!U31)</f>
        <v/>
      </c>
      <c r="V136" s="256" t="str">
        <f>IF('8.5'!V31="","",'8.5'!V31)</f>
        <v/>
      </c>
      <c r="W136" s="256" t="str">
        <f>IF('8.5'!W31="","",'8.5'!W31)</f>
        <v/>
      </c>
      <c r="X136" s="256" t="str">
        <f>IF('8.5'!X31="","",'8.5'!X31)</f>
        <v/>
      </c>
      <c r="Y136" s="256" t="str">
        <f>IF('8.5'!Y31="","",'8.5'!Y31)</f>
        <v/>
      </c>
      <c r="Z136" s="256" t="str">
        <f>IF('8.5'!Z31="","",'8.5'!Z31)</f>
        <v/>
      </c>
      <c r="AA136" s="256" t="str">
        <f>IF('8.5'!AA31="","",'8.5'!AA31)</f>
        <v/>
      </c>
      <c r="AB136" s="256" t="str">
        <f>IF('8.5'!AB31="","",'8.5'!AB31)</f>
        <v/>
      </c>
      <c r="AC136" s="256" t="str">
        <f>IF('8.5'!AC31="","",'8.5'!AC31)</f>
        <v/>
      </c>
      <c r="AD136" s="256" t="str">
        <f>IF('8.5'!AD31="","",'8.5'!AD31)</f>
        <v/>
      </c>
      <c r="AE136" s="256" t="str">
        <f>IF('8.5'!AE31="","",'8.5'!AE31)</f>
        <v/>
      </c>
      <c r="AF136" s="256" t="str">
        <f>IF('8.5'!AF31="","",'8.5'!AF31)</f>
        <v/>
      </c>
      <c r="AG136" s="256" t="str">
        <f>IF('8.5'!AG31="","",'8.5'!AG31)</f>
        <v/>
      </c>
      <c r="AH136" s="256" t="str">
        <f>IF('8.5'!AH31="","",'8.5'!AH31)</f>
        <v/>
      </c>
      <c r="AI136" s="256" t="str">
        <f>IF('8.5'!AI31="","",'8.5'!AI31)</f>
        <v/>
      </c>
      <c r="AJ136" s="256" t="str">
        <f>IF('8.5'!AJ31="","",'8.5'!AJ31)</f>
        <v/>
      </c>
      <c r="AK136" s="256" t="str">
        <f>IF('8.5'!AK31="","",'8.5'!AK31)</f>
        <v/>
      </c>
      <c r="AL136" s="256"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14.1" customHeight="1" x14ac:dyDescent="0.25">
      <c r="B140" s="15"/>
      <c r="C140" s="18"/>
      <c r="D140" s="123" t="s">
        <v>357</v>
      </c>
      <c r="E140" s="132" t="s">
        <v>453</v>
      </c>
      <c r="F140" s="133"/>
      <c r="G140" s="133"/>
      <c r="H140" s="133"/>
      <c r="I140" s="133"/>
      <c r="J140" s="133"/>
      <c r="K140" s="133"/>
      <c r="L140" s="133"/>
      <c r="M140" s="133"/>
      <c r="N140" s="133"/>
      <c r="O140" s="133"/>
      <c r="P140" s="133"/>
      <c r="Q140" s="134"/>
      <c r="R140" s="134"/>
      <c r="S140" s="256" t="str">
        <f>IF('9'!S8="","",'9'!S8)</f>
        <v/>
      </c>
      <c r="T140" s="256" t="str">
        <f>IF('9'!T8="","",'9'!T8)</f>
        <v/>
      </c>
      <c r="U140" s="256" t="str">
        <f>IF('9'!U8="","",'9'!U8)</f>
        <v/>
      </c>
      <c r="V140" s="256" t="str">
        <f>IF('9'!V8="","",'9'!V8)</f>
        <v/>
      </c>
      <c r="W140" s="256" t="str">
        <f>IF('9'!W8="","",'9'!W8)</f>
        <v/>
      </c>
      <c r="X140" s="256" t="str">
        <f>IF('9'!X8="","",'9'!X8)</f>
        <v/>
      </c>
      <c r="Y140" s="256" t="str">
        <f>IF('9'!Y8="","",'9'!Y8)</f>
        <v/>
      </c>
      <c r="Z140" s="256" t="str">
        <f>IF('9'!Z8="","",'9'!Z8)</f>
        <v/>
      </c>
      <c r="AA140" s="256" t="str">
        <f>IF('9'!AA8="","",'9'!AA8)</f>
        <v/>
      </c>
      <c r="AB140" s="256" t="str">
        <f>IF('9'!AB8="","",'9'!AB8)</f>
        <v/>
      </c>
      <c r="AC140" s="256" t="str">
        <f>IF('9'!AC8="","",'9'!AC8)</f>
        <v/>
      </c>
      <c r="AD140" s="256" t="str">
        <f>IF('9'!AD8="","",'9'!AD8)</f>
        <v/>
      </c>
      <c r="AE140" s="256" t="str">
        <f>IF('9'!AE8="","",'9'!AE8)</f>
        <v/>
      </c>
      <c r="AF140" s="256" t="str">
        <f>IF('9'!AF8="","",'9'!AF8)</f>
        <v/>
      </c>
      <c r="AG140" s="256" t="str">
        <f>IF('9'!AG8="","",'9'!AG8)</f>
        <v/>
      </c>
      <c r="AH140" s="256" t="str">
        <f>IF('9'!AH8="","",'9'!AH8)</f>
        <v/>
      </c>
      <c r="AI140" s="256" t="str">
        <f>IF('9'!AI8="","",'9'!AI8)</f>
        <v/>
      </c>
      <c r="AJ140" s="256" t="str">
        <f>IF('9'!AJ8="","",'9'!AJ8)</f>
        <v/>
      </c>
      <c r="AK140" s="256" t="str">
        <f>IF('9'!AK8="","",'9'!AK8)</f>
        <v/>
      </c>
      <c r="AL140" s="256" t="str">
        <f>IF('9'!AL8="","",'9'!AL8)</f>
        <v/>
      </c>
      <c r="AM140" s="68"/>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84" x14ac:dyDescent="0.25">
      <c r="B142" s="15"/>
      <c r="C142" s="18"/>
      <c r="D142" s="234" t="s">
        <v>359</v>
      </c>
      <c r="E142" s="233" t="s">
        <v>454</v>
      </c>
      <c r="F142" s="231"/>
      <c r="G142" s="258" t="s">
        <v>703</v>
      </c>
      <c r="H142" s="231"/>
      <c r="I142" s="231"/>
      <c r="J142" s="231"/>
      <c r="K142" s="231"/>
      <c r="L142" s="231"/>
      <c r="M142" s="231"/>
      <c r="N142" s="231"/>
      <c r="O142" s="231"/>
      <c r="P142" s="231"/>
      <c r="Q142" s="232"/>
      <c r="R142" s="232"/>
      <c r="S142" s="235" t="str">
        <f>IF('9'!S11="","",'9'!S11)</f>
        <v/>
      </c>
      <c r="T142" s="235" t="str">
        <f>IF('9'!T11="","",'9'!T11)</f>
        <v/>
      </c>
      <c r="U142" s="235" t="str">
        <f>IF('9'!U11="","",'9'!U11)</f>
        <v/>
      </c>
      <c r="V142" s="235" t="str">
        <f>IF('9'!V11="","",'9'!V11)</f>
        <v/>
      </c>
      <c r="W142" s="235" t="str">
        <f>IF('9'!W11="","",'9'!W11)</f>
        <v/>
      </c>
      <c r="X142" s="235" t="str">
        <f>IF('9'!X11="","",'9'!X11)</f>
        <v/>
      </c>
      <c r="Y142" s="235" t="str">
        <f>IF('9'!Y11="","",'9'!Y11)</f>
        <v/>
      </c>
      <c r="Z142" s="235" t="str">
        <f>IF('9'!Z11="","",'9'!Z11)</f>
        <v/>
      </c>
      <c r="AA142" s="235" t="str">
        <f>IF('9'!AA11="","",'9'!AA11)</f>
        <v/>
      </c>
      <c r="AB142" s="235" t="str">
        <f>IF('9'!AB11="","",'9'!AB11)</f>
        <v/>
      </c>
      <c r="AC142" s="235" t="str">
        <f>IF('9'!AC11="","",'9'!AC11)</f>
        <v/>
      </c>
      <c r="AD142" s="235" t="str">
        <f>IF('9'!AD11="","",'9'!AD11)</f>
        <v/>
      </c>
      <c r="AE142" s="235" t="str">
        <f>IF('9'!AE11="","",'9'!AE11)</f>
        <v/>
      </c>
      <c r="AF142" s="235" t="str">
        <f>IF('9'!AF11="","",'9'!AF11)</f>
        <v/>
      </c>
      <c r="AG142" s="235" t="str">
        <f>IF('9'!AG11="","",'9'!AG11)</f>
        <v/>
      </c>
      <c r="AH142" s="235" t="str">
        <f>IF('9'!AH11="","",'9'!AH11)</f>
        <v/>
      </c>
      <c r="AI142" s="235" t="str">
        <f>IF('9'!AI11="","",'9'!AI11)</f>
        <v/>
      </c>
      <c r="AJ142" s="235" t="str">
        <f>IF('9'!AJ11="","",'9'!AJ11)</f>
        <v/>
      </c>
      <c r="AK142" s="235" t="str">
        <f>IF('9'!AK11="","",'9'!AK11)</f>
        <v/>
      </c>
      <c r="AL142" s="235" t="str">
        <f>IF('9'!AL11="","",'9'!AL11)</f>
        <v/>
      </c>
      <c r="AM142" s="17"/>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14.1" customHeight="1" x14ac:dyDescent="0.25">
      <c r="B144" s="15"/>
      <c r="C144" s="18"/>
      <c r="D144" s="123" t="s">
        <v>361</v>
      </c>
      <c r="E144" s="132" t="s">
        <v>455</v>
      </c>
      <c r="F144" s="133"/>
      <c r="G144" s="133"/>
      <c r="H144" s="133"/>
      <c r="I144" s="133"/>
      <c r="J144" s="133"/>
      <c r="K144" s="133"/>
      <c r="L144" s="133"/>
      <c r="M144" s="133"/>
      <c r="N144" s="133"/>
      <c r="O144" s="133"/>
      <c r="P144" s="133"/>
      <c r="Q144" s="134"/>
      <c r="R144" s="134"/>
      <c r="S144" s="256" t="str">
        <f>IF('9'!S14="","",'9'!S14)</f>
        <v/>
      </c>
      <c r="T144" s="256" t="str">
        <f>IF('9'!T14="","",'9'!T14)</f>
        <v/>
      </c>
      <c r="U144" s="256" t="str">
        <f>IF('9'!U14="","",'9'!U14)</f>
        <v/>
      </c>
      <c r="V144" s="256" t="str">
        <f>IF('9'!V14="","",'9'!V14)</f>
        <v/>
      </c>
      <c r="W144" s="256" t="str">
        <f>IF('9'!W14="","",'9'!W14)</f>
        <v/>
      </c>
      <c r="X144" s="256" t="str">
        <f>IF('9'!X14="","",'9'!X14)</f>
        <v/>
      </c>
      <c r="Y144" s="256" t="str">
        <f>IF('9'!Y14="","",'9'!Y14)</f>
        <v/>
      </c>
      <c r="Z144" s="256" t="str">
        <f>IF('9'!Z14="","",'9'!Z14)</f>
        <v/>
      </c>
      <c r="AA144" s="256" t="str">
        <f>IF('9'!AA14="","",'9'!AA14)</f>
        <v/>
      </c>
      <c r="AB144" s="256" t="str">
        <f>IF('9'!AB14="","",'9'!AB14)</f>
        <v/>
      </c>
      <c r="AC144" s="256" t="str">
        <f>IF('9'!AC14="","",'9'!AC14)</f>
        <v/>
      </c>
      <c r="AD144" s="256" t="str">
        <f>IF('9'!AD14="","",'9'!AD14)</f>
        <v/>
      </c>
      <c r="AE144" s="256" t="str">
        <f>IF('9'!AE14="","",'9'!AE14)</f>
        <v/>
      </c>
      <c r="AF144" s="256" t="str">
        <f>IF('9'!AF14="","",'9'!AF14)</f>
        <v/>
      </c>
      <c r="AG144" s="256" t="str">
        <f>IF('9'!AG14="","",'9'!AG14)</f>
        <v/>
      </c>
      <c r="AH144" s="256" t="str">
        <f>IF('9'!AH14="","",'9'!AH14)</f>
        <v/>
      </c>
      <c r="AI144" s="256" t="str">
        <f>IF('9'!AI14="","",'9'!AI14)</f>
        <v/>
      </c>
      <c r="AJ144" s="256" t="str">
        <f>IF('9'!AJ14="","",'9'!AJ14)</f>
        <v/>
      </c>
      <c r="AK144" s="256" t="str">
        <f>IF('9'!AK14="","",'9'!AK14)</f>
        <v/>
      </c>
      <c r="AL144" s="256" t="str">
        <f>IF('9'!AL14="","",'9'!AL14)</f>
        <v/>
      </c>
      <c r="AM144" s="68"/>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14.1" customHeight="1" x14ac:dyDescent="0.25">
      <c r="B146" s="15"/>
      <c r="C146" s="18"/>
      <c r="D146" s="123" t="s">
        <v>363</v>
      </c>
      <c r="E146" s="132" t="s">
        <v>364</v>
      </c>
      <c r="F146" s="133"/>
      <c r="G146" s="133"/>
      <c r="H146" s="133"/>
      <c r="I146" s="133"/>
      <c r="J146" s="133"/>
      <c r="K146" s="133"/>
      <c r="L146" s="133"/>
      <c r="M146" s="133"/>
      <c r="N146" s="133"/>
      <c r="O146" s="133"/>
      <c r="P146" s="133"/>
      <c r="Q146" s="134"/>
      <c r="R146" s="134"/>
      <c r="S146" s="256" t="str">
        <f>IF('9'!S17="","",'9'!S17)</f>
        <v/>
      </c>
      <c r="T146" s="256" t="str">
        <f>IF('9'!T17="","",'9'!T17)</f>
        <v/>
      </c>
      <c r="U146" s="256" t="str">
        <f>IF('9'!U17="","",'9'!U17)</f>
        <v/>
      </c>
      <c r="V146" s="256" t="str">
        <f>IF('9'!V17="","",'9'!V17)</f>
        <v/>
      </c>
      <c r="W146" s="256" t="str">
        <f>IF('9'!W17="","",'9'!W17)</f>
        <v/>
      </c>
      <c r="X146" s="256" t="str">
        <f>IF('9'!X17="","",'9'!X17)</f>
        <v/>
      </c>
      <c r="Y146" s="256" t="str">
        <f>IF('9'!Y17="","",'9'!Y17)</f>
        <v/>
      </c>
      <c r="Z146" s="256" t="str">
        <f>IF('9'!Z17="","",'9'!Z17)</f>
        <v/>
      </c>
      <c r="AA146" s="256" t="str">
        <f>IF('9'!AA17="","",'9'!AA17)</f>
        <v/>
      </c>
      <c r="AB146" s="256" t="str">
        <f>IF('9'!AB17="","",'9'!AB17)</f>
        <v/>
      </c>
      <c r="AC146" s="256" t="str">
        <f>IF('9'!AC17="","",'9'!AC17)</f>
        <v/>
      </c>
      <c r="AD146" s="256" t="str">
        <f>IF('9'!AD17="","",'9'!AD17)</f>
        <v/>
      </c>
      <c r="AE146" s="256" t="str">
        <f>IF('9'!AE17="","",'9'!AE17)</f>
        <v/>
      </c>
      <c r="AF146" s="256" t="str">
        <f>IF('9'!AF17="","",'9'!AF17)</f>
        <v/>
      </c>
      <c r="AG146" s="256" t="str">
        <f>IF('9'!AG17="","",'9'!AG17)</f>
        <v/>
      </c>
      <c r="AH146" s="256" t="str">
        <f>IF('9'!AH17="","",'9'!AH17)</f>
        <v/>
      </c>
      <c r="AI146" s="256" t="str">
        <f>IF('9'!AI17="","",'9'!AI17)</f>
        <v/>
      </c>
      <c r="AJ146" s="256" t="str">
        <f>IF('9'!AJ17="","",'9'!AJ17)</f>
        <v/>
      </c>
      <c r="AK146" s="256" t="str">
        <f>IF('9'!AK17="","",'9'!AK17)</f>
        <v/>
      </c>
      <c r="AL146" s="256" t="str">
        <f>IF('9'!AL17="","",'9'!AL17)</f>
        <v/>
      </c>
      <c r="AM146" s="68"/>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77.25" customHeight="1" x14ac:dyDescent="0.25">
      <c r="B148" s="15"/>
      <c r="C148" s="18"/>
      <c r="D148" s="234" t="s">
        <v>365</v>
      </c>
      <c r="E148" s="233" t="s">
        <v>366</v>
      </c>
      <c r="F148" s="231"/>
      <c r="G148" s="258" t="s">
        <v>704</v>
      </c>
      <c r="H148" s="231"/>
      <c r="I148" s="231"/>
      <c r="J148" s="231"/>
      <c r="K148" s="231"/>
      <c r="L148" s="231"/>
      <c r="M148" s="231"/>
      <c r="N148" s="231"/>
      <c r="O148" s="231"/>
      <c r="P148" s="231"/>
      <c r="Q148" s="232"/>
      <c r="R148" s="232"/>
      <c r="S148" s="235" t="str">
        <f>IF('9'!S20="","",'9'!S20)</f>
        <v/>
      </c>
      <c r="T148" s="235" t="str">
        <f>IF('9'!T20="","",'9'!T20)</f>
        <v/>
      </c>
      <c r="U148" s="235" t="str">
        <f>IF('9'!U20="","",'9'!U20)</f>
        <v/>
      </c>
      <c r="V148" s="235" t="str">
        <f>IF('9'!V20="","",'9'!V20)</f>
        <v/>
      </c>
      <c r="W148" s="235" t="str">
        <f>IF('9'!W20="","",'9'!W20)</f>
        <v/>
      </c>
      <c r="X148" s="235" t="str">
        <f>IF('9'!X20="","",'9'!X20)</f>
        <v/>
      </c>
      <c r="Y148" s="235" t="str">
        <f>IF('9'!Y20="","",'9'!Y20)</f>
        <v/>
      </c>
      <c r="Z148" s="235" t="str">
        <f>IF('9'!Z20="","",'9'!Z20)</f>
        <v/>
      </c>
      <c r="AA148" s="235" t="str">
        <f>IF('9'!AA20="","",'9'!AA20)</f>
        <v/>
      </c>
      <c r="AB148" s="235" t="str">
        <f>IF('9'!AB20="","",'9'!AB20)</f>
        <v/>
      </c>
      <c r="AC148" s="235" t="str">
        <f>IF('9'!AC20="","",'9'!AC20)</f>
        <v/>
      </c>
      <c r="AD148" s="235" t="str">
        <f>IF('9'!AD20="","",'9'!AD20)</f>
        <v/>
      </c>
      <c r="AE148" s="235" t="str">
        <f>IF('9'!AE20="","",'9'!AE20)</f>
        <v/>
      </c>
      <c r="AF148" s="235" t="str">
        <f>IF('9'!AF20="","",'9'!AF20)</f>
        <v/>
      </c>
      <c r="AG148" s="235" t="str">
        <f>IF('9'!AG20="","",'9'!AG20)</f>
        <v/>
      </c>
      <c r="AH148" s="235" t="str">
        <f>IF('9'!AH20="","",'9'!AH20)</f>
        <v/>
      </c>
      <c r="AI148" s="235" t="str">
        <f>IF('9'!AI20="","",'9'!AI20)</f>
        <v/>
      </c>
      <c r="AJ148" s="235" t="str">
        <f>IF('9'!AJ20="","",'9'!AJ20)</f>
        <v/>
      </c>
      <c r="AK148" s="235" t="str">
        <f>IF('9'!AK20="","",'9'!AK20)</f>
        <v/>
      </c>
      <c r="AL148" s="235" t="str">
        <f>IF('9'!AL20="","",'9'!AL20)</f>
        <v/>
      </c>
      <c r="AM148" s="17"/>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256" t="str">
        <f>IF('10'!S8="","",'10'!S8)</f>
        <v/>
      </c>
      <c r="T152" s="256" t="str">
        <f>IF('10'!T8="","",'10'!T8)</f>
        <v/>
      </c>
      <c r="U152" s="256" t="str">
        <f>IF('10'!U8="","",'10'!U8)</f>
        <v/>
      </c>
      <c r="V152" s="256" t="str">
        <f>IF('10'!V8="","",'10'!V8)</f>
        <v/>
      </c>
      <c r="W152" s="256" t="str">
        <f>IF('10'!W8="","",'10'!W8)</f>
        <v/>
      </c>
      <c r="X152" s="256" t="str">
        <f>IF('10'!X8="","",'10'!X8)</f>
        <v/>
      </c>
      <c r="Y152" s="256" t="str">
        <f>IF('10'!Y8="","",'10'!Y8)</f>
        <v/>
      </c>
      <c r="Z152" s="256" t="str">
        <f>IF('10'!Z8="","",'10'!Z8)</f>
        <v/>
      </c>
      <c r="AA152" s="256" t="str">
        <f>IF('10'!AA8="","",'10'!AA8)</f>
        <v/>
      </c>
      <c r="AB152" s="256" t="str">
        <f>IF('10'!AB8="","",'10'!AB8)</f>
        <v/>
      </c>
      <c r="AC152" s="256" t="str">
        <f>IF('10'!AC8="","",'10'!AC8)</f>
        <v/>
      </c>
      <c r="AD152" s="256" t="str">
        <f>IF('10'!AD8="","",'10'!AD8)</f>
        <v/>
      </c>
      <c r="AE152" s="256" t="str">
        <f>IF('10'!AE8="","",'10'!AE8)</f>
        <v/>
      </c>
      <c r="AF152" s="256" t="str">
        <f>IF('10'!AF8="","",'10'!AF8)</f>
        <v/>
      </c>
      <c r="AG152" s="256" t="str">
        <f>IF('10'!AG8="","",'10'!AG8)</f>
        <v/>
      </c>
      <c r="AH152" s="256" t="str">
        <f>IF('10'!AH8="","",'10'!AH8)</f>
        <v/>
      </c>
      <c r="AI152" s="256" t="str">
        <f>IF('10'!AI8="","",'10'!AI8)</f>
        <v/>
      </c>
      <c r="AJ152" s="256" t="str">
        <f>IF('10'!AJ8="","",'10'!AJ8)</f>
        <v/>
      </c>
      <c r="AK152" s="256" t="str">
        <f>IF('10'!AK8="","",'10'!AK8)</f>
        <v/>
      </c>
      <c r="AL152" s="256"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256" t="str">
        <f>IF('10'!S11="","",'10'!S11)</f>
        <v/>
      </c>
      <c r="T154" s="256" t="str">
        <f>IF('10'!T11="","",'10'!T11)</f>
        <v/>
      </c>
      <c r="U154" s="256" t="str">
        <f>IF('10'!U11="","",'10'!U11)</f>
        <v/>
      </c>
      <c r="V154" s="256" t="str">
        <f>IF('10'!V11="","",'10'!V11)</f>
        <v/>
      </c>
      <c r="W154" s="256" t="str">
        <f>IF('10'!W11="","",'10'!W11)</f>
        <v/>
      </c>
      <c r="X154" s="256" t="str">
        <f>IF('10'!X11="","",'10'!X11)</f>
        <v/>
      </c>
      <c r="Y154" s="256" t="str">
        <f>IF('10'!Y11="","",'10'!Y11)</f>
        <v/>
      </c>
      <c r="Z154" s="256" t="str">
        <f>IF('10'!Z11="","",'10'!Z11)</f>
        <v/>
      </c>
      <c r="AA154" s="256" t="str">
        <f>IF('10'!AA11="","",'10'!AA11)</f>
        <v/>
      </c>
      <c r="AB154" s="256" t="str">
        <f>IF('10'!AB11="","",'10'!AB11)</f>
        <v/>
      </c>
      <c r="AC154" s="256" t="str">
        <f>IF('10'!AC11="","",'10'!AC11)</f>
        <v/>
      </c>
      <c r="AD154" s="256" t="str">
        <f>IF('10'!AD11="","",'10'!AD11)</f>
        <v/>
      </c>
      <c r="AE154" s="256" t="str">
        <f>IF('10'!AE11="","",'10'!AE11)</f>
        <v/>
      </c>
      <c r="AF154" s="256" t="str">
        <f>IF('10'!AF11="","",'10'!AF11)</f>
        <v/>
      </c>
      <c r="AG154" s="256" t="str">
        <f>IF('10'!AG11="","",'10'!AG11)</f>
        <v/>
      </c>
      <c r="AH154" s="256" t="str">
        <f>IF('10'!AH11="","",'10'!AH11)</f>
        <v/>
      </c>
      <c r="AI154" s="256" t="str">
        <f>IF('10'!AI11="","",'10'!AI11)</f>
        <v/>
      </c>
      <c r="AJ154" s="256" t="str">
        <f>IF('10'!AJ11="","",'10'!AJ11)</f>
        <v/>
      </c>
      <c r="AK154" s="256" t="str">
        <f>IF('10'!AK11="","",'10'!AK11)</f>
        <v/>
      </c>
      <c r="AL154" s="256"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256" t="str">
        <f>IF('10'!S14="","",'10'!S14)</f>
        <v/>
      </c>
      <c r="T156" s="256" t="str">
        <f>IF('10'!T14="","",'10'!T14)</f>
        <v/>
      </c>
      <c r="U156" s="256" t="str">
        <f>IF('10'!U14="","",'10'!U14)</f>
        <v/>
      </c>
      <c r="V156" s="256" t="str">
        <f>IF('10'!V14="","",'10'!V14)</f>
        <v/>
      </c>
      <c r="W156" s="256" t="str">
        <f>IF('10'!W14="","",'10'!W14)</f>
        <v/>
      </c>
      <c r="X156" s="256" t="str">
        <f>IF('10'!X14="","",'10'!X14)</f>
        <v/>
      </c>
      <c r="Y156" s="256" t="str">
        <f>IF('10'!Y14="","",'10'!Y14)</f>
        <v/>
      </c>
      <c r="Z156" s="256" t="str">
        <f>IF('10'!Z14="","",'10'!Z14)</f>
        <v/>
      </c>
      <c r="AA156" s="256" t="str">
        <f>IF('10'!AA14="","",'10'!AA14)</f>
        <v/>
      </c>
      <c r="AB156" s="256" t="str">
        <f>IF('10'!AB14="","",'10'!AB14)</f>
        <v/>
      </c>
      <c r="AC156" s="256" t="str">
        <f>IF('10'!AC14="","",'10'!AC14)</f>
        <v/>
      </c>
      <c r="AD156" s="256" t="str">
        <f>IF('10'!AD14="","",'10'!AD14)</f>
        <v/>
      </c>
      <c r="AE156" s="256" t="str">
        <f>IF('10'!AE14="","",'10'!AE14)</f>
        <v/>
      </c>
      <c r="AF156" s="256" t="str">
        <f>IF('10'!AF14="","",'10'!AF14)</f>
        <v/>
      </c>
      <c r="AG156" s="256" t="str">
        <f>IF('10'!AG14="","",'10'!AG14)</f>
        <v/>
      </c>
      <c r="AH156" s="256" t="str">
        <f>IF('10'!AH14="","",'10'!AH14)</f>
        <v/>
      </c>
      <c r="AI156" s="256" t="str">
        <f>IF('10'!AI14="","",'10'!AI14)</f>
        <v/>
      </c>
      <c r="AJ156" s="256" t="str">
        <f>IF('10'!AJ14="","",'10'!AJ14)</f>
        <v/>
      </c>
      <c r="AK156" s="256" t="str">
        <f>IF('10'!AK14="","",'10'!AK14)</f>
        <v/>
      </c>
      <c r="AL156" s="256"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256" t="str">
        <f>IF('11'!S8="","",'11'!S8)</f>
        <v/>
      </c>
      <c r="T160" s="256" t="str">
        <f>IF('11'!T8="","",'11'!T8)</f>
        <v/>
      </c>
      <c r="U160" s="256" t="str">
        <f>IF('11'!U8="","",'11'!U8)</f>
        <v/>
      </c>
      <c r="V160" s="256" t="str">
        <f>IF('11'!V8="","",'11'!V8)</f>
        <v/>
      </c>
      <c r="W160" s="256" t="str">
        <f>IF('11'!W8="","",'11'!W8)</f>
        <v/>
      </c>
      <c r="X160" s="256" t="str">
        <f>IF('11'!X8="","",'11'!X8)</f>
        <v/>
      </c>
      <c r="Y160" s="256" t="str">
        <f>IF('11'!Y8="","",'11'!Y8)</f>
        <v/>
      </c>
      <c r="Z160" s="256" t="str">
        <f>IF('11'!Z8="","",'11'!Z8)</f>
        <v/>
      </c>
      <c r="AA160" s="256" t="str">
        <f>IF('11'!AA8="","",'11'!AA8)</f>
        <v/>
      </c>
      <c r="AB160" s="256" t="str">
        <f>IF('11'!AB8="","",'11'!AB8)</f>
        <v/>
      </c>
      <c r="AC160" s="256" t="str">
        <f>IF('11'!AC8="","",'11'!AC8)</f>
        <v/>
      </c>
      <c r="AD160" s="256" t="str">
        <f>IF('11'!AD8="","",'11'!AD8)</f>
        <v/>
      </c>
      <c r="AE160" s="256" t="str">
        <f>IF('11'!AE8="","",'11'!AE8)</f>
        <v/>
      </c>
      <c r="AF160" s="256" t="str">
        <f>IF('11'!AF8="","",'11'!AF8)</f>
        <v/>
      </c>
      <c r="AG160" s="256" t="str">
        <f>IF('11'!AG8="","",'11'!AG8)</f>
        <v/>
      </c>
      <c r="AH160" s="256" t="str">
        <f>IF('11'!AH8="","",'11'!AH8)</f>
        <v/>
      </c>
      <c r="AI160" s="256" t="str">
        <f>IF('11'!AI8="","",'11'!AI8)</f>
        <v/>
      </c>
      <c r="AJ160" s="256" t="str">
        <f>IF('11'!AJ8="","",'11'!AJ8)</f>
        <v/>
      </c>
      <c r="AK160" s="256" t="str">
        <f>IF('11'!AK8="","",'11'!AK8)</f>
        <v/>
      </c>
      <c r="AL160" s="256"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256" t="str">
        <f>IF('11'!S14="","",'11'!S14)</f>
        <v/>
      </c>
      <c r="T164" s="256" t="str">
        <f>IF('11'!T14="","",'11'!T14)</f>
        <v/>
      </c>
      <c r="U164" s="256" t="str">
        <f>IF('11'!U14="","",'11'!U14)</f>
        <v/>
      </c>
      <c r="V164" s="256" t="str">
        <f>IF('11'!V14="","",'11'!V14)</f>
        <v/>
      </c>
      <c r="W164" s="256" t="str">
        <f>IF('11'!W14="","",'11'!W14)</f>
        <v/>
      </c>
      <c r="X164" s="256" t="str">
        <f>IF('11'!X14="","",'11'!X14)</f>
        <v/>
      </c>
      <c r="Y164" s="256" t="str">
        <f>IF('11'!Y14="","",'11'!Y14)</f>
        <v/>
      </c>
      <c r="Z164" s="256" t="str">
        <f>IF('11'!Z14="","",'11'!Z14)</f>
        <v/>
      </c>
      <c r="AA164" s="256" t="str">
        <f>IF('11'!AA14="","",'11'!AA14)</f>
        <v/>
      </c>
      <c r="AB164" s="256" t="str">
        <f>IF('11'!AB14="","",'11'!AB14)</f>
        <v/>
      </c>
      <c r="AC164" s="256" t="str">
        <f>IF('11'!AC14="","",'11'!AC14)</f>
        <v/>
      </c>
      <c r="AD164" s="256" t="str">
        <f>IF('11'!AD14="","",'11'!AD14)</f>
        <v/>
      </c>
      <c r="AE164" s="256" t="str">
        <f>IF('11'!AE14="","",'11'!AE14)</f>
        <v/>
      </c>
      <c r="AF164" s="256" t="str">
        <f>IF('11'!AF14="","",'11'!AF14)</f>
        <v/>
      </c>
      <c r="AG164" s="256" t="str">
        <f>IF('11'!AG14="","",'11'!AG14)</f>
        <v/>
      </c>
      <c r="AH164" s="256" t="str">
        <f>IF('11'!AH14="","",'11'!AH14)</f>
        <v/>
      </c>
      <c r="AI164" s="256" t="str">
        <f>IF('11'!AI14="","",'11'!AI14)</f>
        <v/>
      </c>
      <c r="AJ164" s="256" t="str">
        <f>IF('11'!AJ14="","",'11'!AJ14)</f>
        <v/>
      </c>
      <c r="AK164" s="256" t="str">
        <f>IF('11'!AK14="","",'11'!AK14)</f>
        <v/>
      </c>
      <c r="AL164" s="256"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256" t="str">
        <f>IF('11'!S17="","",'11'!S17)</f>
        <v/>
      </c>
      <c r="T166" s="256" t="str">
        <f>IF('11'!T17="","",'11'!T17)</f>
        <v/>
      </c>
      <c r="U166" s="256" t="str">
        <f>IF('11'!U17="","",'11'!U17)</f>
        <v/>
      </c>
      <c r="V166" s="256" t="str">
        <f>IF('11'!V17="","",'11'!V17)</f>
        <v/>
      </c>
      <c r="W166" s="256" t="str">
        <f>IF('11'!W17="","",'11'!W17)</f>
        <v/>
      </c>
      <c r="X166" s="256" t="str">
        <f>IF('11'!X17="","",'11'!X17)</f>
        <v/>
      </c>
      <c r="Y166" s="256" t="str">
        <f>IF('11'!Y17="","",'11'!Y17)</f>
        <v/>
      </c>
      <c r="Z166" s="256" t="str">
        <f>IF('11'!Z17="","",'11'!Z17)</f>
        <v/>
      </c>
      <c r="AA166" s="256" t="str">
        <f>IF('11'!AA17="","",'11'!AA17)</f>
        <v/>
      </c>
      <c r="AB166" s="256" t="str">
        <f>IF('11'!AB17="","",'11'!AB17)</f>
        <v/>
      </c>
      <c r="AC166" s="256" t="str">
        <f>IF('11'!AC17="","",'11'!AC17)</f>
        <v/>
      </c>
      <c r="AD166" s="256" t="str">
        <f>IF('11'!AD17="","",'11'!AD17)</f>
        <v/>
      </c>
      <c r="AE166" s="256" t="str">
        <f>IF('11'!AE17="","",'11'!AE17)</f>
        <v/>
      </c>
      <c r="AF166" s="256" t="str">
        <f>IF('11'!AF17="","",'11'!AF17)</f>
        <v/>
      </c>
      <c r="AG166" s="256" t="str">
        <f>IF('11'!AG17="","",'11'!AG17)</f>
        <v/>
      </c>
      <c r="AH166" s="256" t="str">
        <f>IF('11'!AH17="","",'11'!AH17)</f>
        <v/>
      </c>
      <c r="AI166" s="256" t="str">
        <f>IF('11'!AI17="","",'11'!AI17)</f>
        <v/>
      </c>
      <c r="AJ166" s="256" t="str">
        <f>IF('11'!AJ17="","",'11'!AJ17)</f>
        <v/>
      </c>
      <c r="AK166" s="256" t="str">
        <f>IF('11'!AK17="","",'11'!AK17)</f>
        <v/>
      </c>
      <c r="AL166" s="256"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14.1" customHeight="1" x14ac:dyDescent="0.25">
      <c r="B168" s="15"/>
      <c r="C168" s="18"/>
      <c r="D168" s="123" t="s">
        <v>381</v>
      </c>
      <c r="E168" s="132" t="s">
        <v>364</v>
      </c>
      <c r="F168" s="133"/>
      <c r="G168" s="133"/>
      <c r="H168" s="133"/>
      <c r="I168" s="133"/>
      <c r="J168" s="133"/>
      <c r="K168" s="133"/>
      <c r="L168" s="133"/>
      <c r="M168" s="133"/>
      <c r="N168" s="133"/>
      <c r="O168" s="133"/>
      <c r="P168" s="133"/>
      <c r="Q168" s="134"/>
      <c r="R168" s="134"/>
      <c r="S168" s="256" t="str">
        <f>IF('11'!S20="","",'11'!S20)</f>
        <v/>
      </c>
      <c r="T168" s="256" t="str">
        <f>IF('9'!T20="","",'9'!T20)</f>
        <v/>
      </c>
      <c r="U168" s="256" t="str">
        <f>IF('9'!U20="","",'9'!U20)</f>
        <v/>
      </c>
      <c r="V168" s="256" t="str">
        <f>IF('9'!V20="","",'9'!V20)</f>
        <v/>
      </c>
      <c r="W168" s="256" t="str">
        <f>IF('9'!W20="","",'9'!W20)</f>
        <v/>
      </c>
      <c r="X168" s="256" t="str">
        <f>IF('9'!X20="","",'9'!X20)</f>
        <v/>
      </c>
      <c r="Y168" s="256" t="str">
        <f>IF('9'!Y20="","",'9'!Y20)</f>
        <v/>
      </c>
      <c r="Z168" s="256" t="str">
        <f>IF('9'!Z20="","",'9'!Z20)</f>
        <v/>
      </c>
      <c r="AA168" s="256" t="str">
        <f>IF('9'!AA20="","",'9'!AA20)</f>
        <v/>
      </c>
      <c r="AB168" s="256" t="str">
        <f>IF('9'!AB20="","",'9'!AB20)</f>
        <v/>
      </c>
      <c r="AC168" s="256" t="str">
        <f>IF('9'!AC20="","",'9'!AC20)</f>
        <v/>
      </c>
      <c r="AD168" s="256" t="str">
        <f>IF('9'!AD20="","",'9'!AD20)</f>
        <v/>
      </c>
      <c r="AE168" s="256" t="str">
        <f>IF('9'!AE20="","",'9'!AE20)</f>
        <v/>
      </c>
      <c r="AF168" s="256" t="str">
        <f>IF('9'!AF20="","",'9'!AF20)</f>
        <v/>
      </c>
      <c r="AG168" s="256" t="str">
        <f>IF('9'!AG20="","",'9'!AG20)</f>
        <v/>
      </c>
      <c r="AH168" s="256" t="str">
        <f>IF('9'!AH20="","",'9'!AH20)</f>
        <v/>
      </c>
      <c r="AI168" s="256" t="str">
        <f>IF('9'!AI20="","",'9'!AI20)</f>
        <v/>
      </c>
      <c r="AJ168" s="256" t="str">
        <f>IF('9'!AJ20="","",'9'!AJ20)</f>
        <v/>
      </c>
      <c r="AK168" s="256" t="str">
        <f>IF('9'!AK20="","",'9'!AK20)</f>
        <v/>
      </c>
      <c r="AL168" s="256" t="str">
        <f>IF('9'!AL20="","",'9'!AL20)</f>
        <v/>
      </c>
      <c r="AM168" s="68"/>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256" t="str">
        <f>IF('11'!S23="","",'11'!S23)</f>
        <v/>
      </c>
      <c r="T170" s="256" t="str">
        <f>IF('9'!T23="","",'9'!T23)</f>
        <v/>
      </c>
      <c r="U170" s="256" t="str">
        <f>IF('9'!U23="","",'9'!U23)</f>
        <v/>
      </c>
      <c r="V170" s="256" t="str">
        <f>IF('9'!V23="","",'9'!V23)</f>
        <v/>
      </c>
      <c r="W170" s="256" t="str">
        <f>IF('9'!W23="","",'9'!W23)</f>
        <v/>
      </c>
      <c r="X170" s="256" t="str">
        <f>IF('9'!X23="","",'9'!X23)</f>
        <v/>
      </c>
      <c r="Y170" s="256" t="str">
        <f>IF('9'!Y23="","",'9'!Y23)</f>
        <v/>
      </c>
      <c r="Z170" s="256" t="str">
        <f>IF('9'!Z23="","",'9'!Z23)</f>
        <v/>
      </c>
      <c r="AA170" s="256" t="str">
        <f>IF('9'!AA23="","",'9'!AA23)</f>
        <v/>
      </c>
      <c r="AB170" s="256" t="str">
        <f>IF('9'!AB23="","",'9'!AB23)</f>
        <v/>
      </c>
      <c r="AC170" s="256" t="str">
        <f>IF('9'!AC23="","",'9'!AC23)</f>
        <v/>
      </c>
      <c r="AD170" s="256" t="str">
        <f>IF('9'!AD23="","",'9'!AD23)</f>
        <v/>
      </c>
      <c r="AE170" s="256" t="str">
        <f>IF('9'!AE23="","",'9'!AE23)</f>
        <v/>
      </c>
      <c r="AF170" s="256" t="str">
        <f>IF('9'!AF23="","",'9'!AF23)</f>
        <v/>
      </c>
      <c r="AG170" s="256" t="str">
        <f>IF('9'!AG23="","",'9'!AG23)</f>
        <v/>
      </c>
      <c r="AH170" s="256" t="str">
        <f>IF('9'!AH23="","",'9'!AH23)</f>
        <v/>
      </c>
      <c r="AI170" s="256" t="str">
        <f>IF('9'!AI23="","",'9'!AI23)</f>
        <v/>
      </c>
      <c r="AJ170" s="256" t="str">
        <f>IF('9'!AJ23="","",'9'!AJ23)</f>
        <v/>
      </c>
      <c r="AK170" s="256" t="str">
        <f>IF('9'!AK23="","",'9'!AK23)</f>
        <v/>
      </c>
      <c r="AL170" s="256"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32" x14ac:dyDescent="0.25">
      <c r="B174" s="15"/>
      <c r="C174" s="18"/>
      <c r="D174" s="234" t="s">
        <v>385</v>
      </c>
      <c r="E174" s="233" t="s">
        <v>459</v>
      </c>
      <c r="F174" s="231"/>
      <c r="G174" s="258" t="s">
        <v>705</v>
      </c>
      <c r="H174" s="231"/>
      <c r="I174" s="231"/>
      <c r="J174" s="231"/>
      <c r="K174" s="231"/>
      <c r="L174" s="231"/>
      <c r="M174" s="231"/>
      <c r="N174" s="231"/>
      <c r="O174" s="231"/>
      <c r="P174" s="231"/>
      <c r="Q174" s="232"/>
      <c r="R174" s="232"/>
      <c r="S174" s="235" t="str">
        <f>IF('12'!S8="","",'12'!S8)</f>
        <v/>
      </c>
      <c r="T174" s="235" t="str">
        <f>IF('12'!T8="","",'12'!T8)</f>
        <v/>
      </c>
      <c r="U174" s="235" t="str">
        <f>IF('12'!U8="","",'12'!U8)</f>
        <v/>
      </c>
      <c r="V174" s="235" t="str">
        <f>IF('12'!V8="","",'12'!V8)</f>
        <v/>
      </c>
      <c r="W174" s="235" t="str">
        <f>IF('12'!W8="","",'12'!W8)</f>
        <v/>
      </c>
      <c r="X174" s="235" t="str">
        <f>IF('12'!X8="","",'12'!X8)</f>
        <v/>
      </c>
      <c r="Y174" s="235" t="str">
        <f>IF('12'!Y8="","",'12'!Y8)</f>
        <v/>
      </c>
      <c r="Z174" s="235" t="str">
        <f>IF('12'!Z8="","",'12'!Z8)</f>
        <v/>
      </c>
      <c r="AA174" s="235" t="str">
        <f>IF('12'!AA8="","",'12'!AA8)</f>
        <v/>
      </c>
      <c r="AB174" s="235" t="str">
        <f>IF('12'!AB8="","",'12'!AB8)</f>
        <v/>
      </c>
      <c r="AC174" s="235" t="str">
        <f>IF('12'!AC8="","",'12'!AC8)</f>
        <v/>
      </c>
      <c r="AD174" s="235" t="str">
        <f>IF('12'!AD8="","",'12'!AD8)</f>
        <v/>
      </c>
      <c r="AE174" s="235" t="str">
        <f>IF('12'!AE8="","",'12'!AE8)</f>
        <v/>
      </c>
      <c r="AF174" s="235" t="str">
        <f>IF('12'!AF8="","",'12'!AF8)</f>
        <v/>
      </c>
      <c r="AG174" s="235" t="str">
        <f>IF('12'!AG8="","",'12'!AG8)</f>
        <v/>
      </c>
      <c r="AH174" s="235" t="str">
        <f>IF('12'!AH8="","",'12'!AH8)</f>
        <v/>
      </c>
      <c r="AI174" s="235" t="str">
        <f>IF('12'!AI8="","",'12'!AI8)</f>
        <v/>
      </c>
      <c r="AJ174" s="235" t="str">
        <f>IF('12'!AJ8="","",'12'!AJ8)</f>
        <v/>
      </c>
      <c r="AK174" s="235" t="str">
        <f>IF('12'!AK8="","",'12'!AK8)</f>
        <v/>
      </c>
      <c r="AL174" s="235" t="str">
        <f>IF('12'!AL8="","",'12'!AL8)</f>
        <v/>
      </c>
      <c r="AM174" s="17"/>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256" t="str">
        <f>IF('12'!S11="","",'12'!S11)</f>
        <v/>
      </c>
      <c r="T176" s="256" t="str">
        <f>IF('12'!T11="","",'12'!T11)</f>
        <v/>
      </c>
      <c r="U176" s="256" t="str">
        <f>IF('12'!U11="","",'12'!U11)</f>
        <v/>
      </c>
      <c r="V176" s="256" t="str">
        <f>IF('12'!V11="","",'12'!V11)</f>
        <v/>
      </c>
      <c r="W176" s="256" t="str">
        <f>IF('12'!W11="","",'12'!W11)</f>
        <v/>
      </c>
      <c r="X176" s="256" t="str">
        <f>IF('12'!X11="","",'12'!X11)</f>
        <v/>
      </c>
      <c r="Y176" s="256" t="str">
        <f>IF('12'!Y11="","",'12'!Y11)</f>
        <v/>
      </c>
      <c r="Z176" s="256" t="str">
        <f>IF('12'!Z11="","",'12'!Z11)</f>
        <v/>
      </c>
      <c r="AA176" s="256" t="str">
        <f>IF('12'!AA11="","",'12'!AA11)</f>
        <v/>
      </c>
      <c r="AB176" s="256" t="str">
        <f>IF('12'!AB11="","",'12'!AB11)</f>
        <v/>
      </c>
      <c r="AC176" s="256" t="str">
        <f>IF('12'!AC11="","",'12'!AC11)</f>
        <v/>
      </c>
      <c r="AD176" s="256" t="str">
        <f>IF('12'!AD11="","",'12'!AD11)</f>
        <v/>
      </c>
      <c r="AE176" s="256" t="str">
        <f>IF('12'!AE11="","",'12'!AE11)</f>
        <v/>
      </c>
      <c r="AF176" s="256" t="str">
        <f>IF('12'!AF11="","",'12'!AF11)</f>
        <v/>
      </c>
      <c r="AG176" s="256" t="str">
        <f>IF('12'!AG11="","",'12'!AG11)</f>
        <v/>
      </c>
      <c r="AH176" s="256" t="str">
        <f>IF('12'!AH11="","",'12'!AH11)</f>
        <v/>
      </c>
      <c r="AI176" s="256" t="str">
        <f>IF('12'!AI11="","",'12'!AI11)</f>
        <v/>
      </c>
      <c r="AJ176" s="256" t="str">
        <f>IF('12'!AJ11="","",'12'!AJ11)</f>
        <v/>
      </c>
      <c r="AK176" s="256" t="str">
        <f>IF('12'!AK11="","",'12'!AK11)</f>
        <v/>
      </c>
      <c r="AL176" s="256"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256" t="str">
        <f>IF('12'!S14="","",'12'!S14)</f>
        <v/>
      </c>
      <c r="T178" s="256" t="str">
        <f>IF('12'!T14="","",'12'!T14)</f>
        <v/>
      </c>
      <c r="U178" s="256" t="str">
        <f>IF('12'!U14="","",'12'!U14)</f>
        <v/>
      </c>
      <c r="V178" s="256" t="str">
        <f>IF('12'!V14="","",'12'!V14)</f>
        <v/>
      </c>
      <c r="W178" s="256" t="str">
        <f>IF('12'!W14="","",'12'!W14)</f>
        <v/>
      </c>
      <c r="X178" s="256" t="str">
        <f>IF('12'!X14="","",'12'!X14)</f>
        <v/>
      </c>
      <c r="Y178" s="256" t="str">
        <f>IF('12'!Y14="","",'12'!Y14)</f>
        <v/>
      </c>
      <c r="Z178" s="256" t="str">
        <f>IF('12'!Z14="","",'12'!Z14)</f>
        <v/>
      </c>
      <c r="AA178" s="256" t="str">
        <f>IF('12'!AA14="","",'12'!AA14)</f>
        <v/>
      </c>
      <c r="AB178" s="256" t="str">
        <f>IF('12'!AB14="","",'12'!AB14)</f>
        <v/>
      </c>
      <c r="AC178" s="256" t="str">
        <f>IF('12'!AC14="","",'12'!AC14)</f>
        <v/>
      </c>
      <c r="AD178" s="256" t="str">
        <f>IF('12'!AD14="","",'12'!AD14)</f>
        <v/>
      </c>
      <c r="AE178" s="256" t="str">
        <f>IF('12'!AE14="","",'12'!AE14)</f>
        <v/>
      </c>
      <c r="AF178" s="256" t="str">
        <f>IF('12'!AF14="","",'12'!AF14)</f>
        <v/>
      </c>
      <c r="AG178" s="256" t="str">
        <f>IF('12'!AG14="","",'12'!AG14)</f>
        <v/>
      </c>
      <c r="AH178" s="256" t="str">
        <f>IF('12'!AH14="","",'12'!AH14)</f>
        <v/>
      </c>
      <c r="AI178" s="256" t="str">
        <f>IF('12'!AI14="","",'12'!AI14)</f>
        <v/>
      </c>
      <c r="AJ178" s="256" t="str">
        <f>IF('12'!AJ14="","",'12'!AJ14)</f>
        <v/>
      </c>
      <c r="AK178" s="256" t="str">
        <f>IF('12'!AK14="","",'12'!AK14)</f>
        <v/>
      </c>
      <c r="AL178" s="256"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256" t="str">
        <f>IF('12'!S17="","",'12'!S17)</f>
        <v/>
      </c>
      <c r="T180" s="256" t="str">
        <f>IF('12'!T17="","",'12'!T17)</f>
        <v/>
      </c>
      <c r="U180" s="256" t="str">
        <f>IF('12'!U17="","",'12'!U17)</f>
        <v/>
      </c>
      <c r="V180" s="256" t="str">
        <f>IF('12'!V17="","",'12'!V17)</f>
        <v/>
      </c>
      <c r="W180" s="256" t="str">
        <f>IF('12'!W17="","",'12'!W17)</f>
        <v/>
      </c>
      <c r="X180" s="256" t="str">
        <f>IF('12'!X17="","",'12'!X17)</f>
        <v/>
      </c>
      <c r="Y180" s="256" t="str">
        <f>IF('12'!Y17="","",'12'!Y17)</f>
        <v/>
      </c>
      <c r="Z180" s="256" t="str">
        <f>IF('12'!Z17="","",'12'!Z17)</f>
        <v/>
      </c>
      <c r="AA180" s="256" t="str">
        <f>IF('12'!AA17="","",'12'!AA17)</f>
        <v/>
      </c>
      <c r="AB180" s="256" t="str">
        <f>IF('12'!AB17="","",'12'!AB17)</f>
        <v/>
      </c>
      <c r="AC180" s="256" t="str">
        <f>IF('12'!AC17="","",'12'!AC17)</f>
        <v/>
      </c>
      <c r="AD180" s="256" t="str">
        <f>IF('12'!AD17="","",'12'!AD17)</f>
        <v/>
      </c>
      <c r="AE180" s="256" t="str">
        <f>IF('12'!AE17="","",'12'!AE17)</f>
        <v/>
      </c>
      <c r="AF180" s="256" t="str">
        <f>IF('12'!AF17="","",'12'!AF17)</f>
        <v/>
      </c>
      <c r="AG180" s="256" t="str">
        <f>IF('12'!AG17="","",'12'!AG17)</f>
        <v/>
      </c>
      <c r="AH180" s="256" t="str">
        <f>IF('12'!AH17="","",'12'!AH17)</f>
        <v/>
      </c>
      <c r="AI180" s="256" t="str">
        <f>IF('12'!AI17="","",'12'!AI17)</f>
        <v/>
      </c>
      <c r="AJ180" s="256" t="str">
        <f>IF('12'!AJ17="","",'12'!AJ17)</f>
        <v/>
      </c>
      <c r="AK180" s="256" t="str">
        <f>IF('12'!AK17="","",'12'!AK17)</f>
        <v/>
      </c>
      <c r="AL180" s="256"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256" t="str">
        <f>IF('12'!S20="","",'12'!S20)</f>
        <v/>
      </c>
      <c r="T182" s="256" t="str">
        <f>IF('12'!T20="","",'12'!T20)</f>
        <v/>
      </c>
      <c r="U182" s="256" t="str">
        <f>IF('12'!U20="","",'12'!U20)</f>
        <v/>
      </c>
      <c r="V182" s="256" t="str">
        <f>IF('12'!V20="","",'12'!V20)</f>
        <v/>
      </c>
      <c r="W182" s="256" t="str">
        <f>IF('12'!W20="","",'12'!W20)</f>
        <v/>
      </c>
      <c r="X182" s="256" t="str">
        <f>IF('12'!X20="","",'12'!X20)</f>
        <v/>
      </c>
      <c r="Y182" s="256" t="str">
        <f>IF('12'!Y20="","",'12'!Y20)</f>
        <v/>
      </c>
      <c r="Z182" s="256" t="str">
        <f>IF('12'!Z20="","",'12'!Z20)</f>
        <v/>
      </c>
      <c r="AA182" s="256" t="str">
        <f>IF('12'!AA20="","",'12'!AA20)</f>
        <v/>
      </c>
      <c r="AB182" s="256" t="str">
        <f>IF('12'!AB20="","",'12'!AB20)</f>
        <v/>
      </c>
      <c r="AC182" s="256" t="str">
        <f>IF('12'!AC20="","",'12'!AC20)</f>
        <v/>
      </c>
      <c r="AD182" s="256" t="str">
        <f>IF('12'!AD20="","",'12'!AD20)</f>
        <v/>
      </c>
      <c r="AE182" s="256" t="str">
        <f>IF('12'!AE20="","",'12'!AE20)</f>
        <v/>
      </c>
      <c r="AF182" s="256" t="str">
        <f>IF('12'!AF20="","",'12'!AF20)</f>
        <v/>
      </c>
      <c r="AG182" s="256" t="str">
        <f>IF('12'!AG20="","",'12'!AG20)</f>
        <v/>
      </c>
      <c r="AH182" s="256" t="str">
        <f>IF('12'!AH20="","",'12'!AH20)</f>
        <v/>
      </c>
      <c r="AI182" s="256" t="str">
        <f>IF('12'!AI20="","",'12'!AI20)</f>
        <v/>
      </c>
      <c r="AJ182" s="256" t="str">
        <f>IF('12'!AJ20="","",'12'!AJ20)</f>
        <v/>
      </c>
      <c r="AK182" s="256" t="str">
        <f>IF('12'!AK20="","",'12'!AK20)</f>
        <v/>
      </c>
      <c r="AL182" s="256"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256" t="str">
        <f>IF('12'!S23="","",'12'!S23)</f>
        <v/>
      </c>
      <c r="T184" s="256" t="str">
        <f>IF('12'!T23="","",'12'!T23)</f>
        <v/>
      </c>
      <c r="U184" s="256" t="str">
        <f>IF('12'!U23="","",'12'!U23)</f>
        <v/>
      </c>
      <c r="V184" s="256" t="str">
        <f>IF('12'!V23="","",'12'!V23)</f>
        <v/>
      </c>
      <c r="W184" s="256" t="str">
        <f>IF('12'!W23="","",'12'!W23)</f>
        <v/>
      </c>
      <c r="X184" s="256" t="str">
        <f>IF('12'!X23="","",'12'!X23)</f>
        <v/>
      </c>
      <c r="Y184" s="256" t="str">
        <f>IF('12'!Y23="","",'12'!Y23)</f>
        <v/>
      </c>
      <c r="Z184" s="256" t="str">
        <f>IF('12'!Z23="","",'12'!Z23)</f>
        <v/>
      </c>
      <c r="AA184" s="256" t="str">
        <f>IF('12'!AA23="","",'12'!AA23)</f>
        <v/>
      </c>
      <c r="AB184" s="256" t="str">
        <f>IF('12'!AB23="","",'12'!AB23)</f>
        <v/>
      </c>
      <c r="AC184" s="256" t="str">
        <f>IF('12'!AC23="","",'12'!AC23)</f>
        <v/>
      </c>
      <c r="AD184" s="256" t="str">
        <f>IF('12'!AD23="","",'12'!AD23)</f>
        <v/>
      </c>
      <c r="AE184" s="256" t="str">
        <f>IF('12'!AE23="","",'12'!AE23)</f>
        <v/>
      </c>
      <c r="AF184" s="256" t="str">
        <f>IF('12'!AF23="","",'12'!AF23)</f>
        <v/>
      </c>
      <c r="AG184" s="256" t="str">
        <f>IF('12'!AG23="","",'12'!AG23)</f>
        <v/>
      </c>
      <c r="AH184" s="256" t="str">
        <f>IF('12'!AH23="","",'12'!AH23)</f>
        <v/>
      </c>
      <c r="AI184" s="256" t="str">
        <f>IF('12'!AI23="","",'12'!AI23)</f>
        <v/>
      </c>
      <c r="AJ184" s="256" t="str">
        <f>IF('12'!AJ23="","",'12'!AJ23)</f>
        <v/>
      </c>
      <c r="AK184" s="256" t="str">
        <f>IF('12'!AK23="","",'12'!AK23)</f>
        <v/>
      </c>
      <c r="AL184" s="256"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256" t="str">
        <f>IF('12'!S26="","",'12'!S26)</f>
        <v/>
      </c>
      <c r="T186" s="256" t="str">
        <f>IF('12'!T26="","",'12'!T26)</f>
        <v/>
      </c>
      <c r="U186" s="256" t="str">
        <f>IF('12'!U26="","",'12'!U26)</f>
        <v/>
      </c>
      <c r="V186" s="256" t="str">
        <f>IF('12'!V26="","",'12'!V26)</f>
        <v/>
      </c>
      <c r="W186" s="256" t="str">
        <f>IF('12'!W26="","",'12'!W26)</f>
        <v/>
      </c>
      <c r="X186" s="256" t="str">
        <f>IF('12'!X26="","",'12'!X26)</f>
        <v/>
      </c>
      <c r="Y186" s="256" t="str">
        <f>IF('12'!Y26="","",'12'!Y26)</f>
        <v/>
      </c>
      <c r="Z186" s="256" t="str">
        <f>IF('12'!Z26="","",'12'!Z26)</f>
        <v/>
      </c>
      <c r="AA186" s="256" t="str">
        <f>IF('12'!AA26="","",'12'!AA26)</f>
        <v/>
      </c>
      <c r="AB186" s="256" t="str">
        <f>IF('12'!AB26="","",'12'!AB26)</f>
        <v/>
      </c>
      <c r="AC186" s="256" t="str">
        <f>IF('12'!AC26="","",'12'!AC26)</f>
        <v/>
      </c>
      <c r="AD186" s="256" t="str">
        <f>IF('12'!AD26="","",'12'!AD26)</f>
        <v/>
      </c>
      <c r="AE186" s="256" t="str">
        <f>IF('12'!AE26="","",'12'!AE26)</f>
        <v/>
      </c>
      <c r="AF186" s="256" t="str">
        <f>IF('12'!AF26="","",'12'!AF26)</f>
        <v/>
      </c>
      <c r="AG186" s="256" t="str">
        <f>IF('12'!AG26="","",'12'!AG26)</f>
        <v/>
      </c>
      <c r="AH186" s="256" t="str">
        <f>IF('12'!AH26="","",'12'!AH26)</f>
        <v/>
      </c>
      <c r="AI186" s="256" t="str">
        <f>IF('12'!AI26="","",'12'!AI26)</f>
        <v/>
      </c>
      <c r="AJ186" s="256" t="str">
        <f>IF('12'!AJ26="","",'12'!AJ26)</f>
        <v/>
      </c>
      <c r="AK186" s="256" t="str">
        <f>IF('12'!AK26="","",'12'!AK26)</f>
        <v/>
      </c>
      <c r="AL186" s="256"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256" t="str">
        <f>IF('13'!S8="","",'13'!S8)</f>
        <v/>
      </c>
      <c r="T190" s="256" t="str">
        <f>IF('13'!T8="","",'13'!T8)</f>
        <v/>
      </c>
      <c r="U190" s="256" t="str">
        <f>IF('13'!U8="","",'13'!U8)</f>
        <v/>
      </c>
      <c r="V190" s="256" t="str">
        <f>IF('13'!V8="","",'13'!V8)</f>
        <v/>
      </c>
      <c r="W190" s="256" t="str">
        <f>IF('13'!W8="","",'13'!W8)</f>
        <v/>
      </c>
      <c r="X190" s="256" t="str">
        <f>IF('13'!X8="","",'13'!X8)</f>
        <v/>
      </c>
      <c r="Y190" s="256" t="str">
        <f>IF('13'!Y8="","",'13'!Y8)</f>
        <v/>
      </c>
      <c r="Z190" s="256" t="str">
        <f>IF('13'!Z8="","",'13'!Z8)</f>
        <v/>
      </c>
      <c r="AA190" s="256" t="str">
        <f>IF('13'!AA8="","",'13'!AA8)</f>
        <v/>
      </c>
      <c r="AB190" s="256" t="str">
        <f>IF('13'!AB8="","",'13'!AB8)</f>
        <v/>
      </c>
      <c r="AC190" s="256" t="str">
        <f>IF('13'!AC8="","",'13'!AC8)</f>
        <v/>
      </c>
      <c r="AD190" s="256" t="str">
        <f>IF('13'!AD8="","",'13'!AD8)</f>
        <v/>
      </c>
      <c r="AE190" s="256" t="str">
        <f>IF('13'!AE8="","",'13'!AE8)</f>
        <v/>
      </c>
      <c r="AF190" s="256" t="str">
        <f>IF('13'!AF8="","",'13'!AF8)</f>
        <v/>
      </c>
      <c r="AG190" s="256" t="str">
        <f>IF('13'!AG8="","",'13'!AG8)</f>
        <v/>
      </c>
      <c r="AH190" s="256" t="str">
        <f>IF('13'!AH8="","",'13'!AH8)</f>
        <v/>
      </c>
      <c r="AI190" s="256" t="str">
        <f>IF('13'!AI8="","",'13'!AI8)</f>
        <v/>
      </c>
      <c r="AJ190" s="256" t="str">
        <f>IF('13'!AJ8="","",'13'!AJ8)</f>
        <v/>
      </c>
      <c r="AK190" s="256" t="str">
        <f>IF('13'!AK8="","",'13'!AK8)</f>
        <v/>
      </c>
      <c r="AL190" s="256"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256" t="str">
        <f>IF('13'!S11="","",'13'!S11)</f>
        <v/>
      </c>
      <c r="T192" s="256" t="str">
        <f>IF('13'!T11="","",'13'!T11)</f>
        <v/>
      </c>
      <c r="U192" s="256" t="str">
        <f>IF('13'!U11="","",'13'!U11)</f>
        <v/>
      </c>
      <c r="V192" s="256" t="str">
        <f>IF('13'!V11="","",'13'!V11)</f>
        <v/>
      </c>
      <c r="W192" s="256" t="str">
        <f>IF('13'!W11="","",'13'!W11)</f>
        <v/>
      </c>
      <c r="X192" s="256" t="str">
        <f>IF('13'!X11="","",'13'!X11)</f>
        <v/>
      </c>
      <c r="Y192" s="256" t="str">
        <f>IF('13'!Y11="","",'13'!Y11)</f>
        <v/>
      </c>
      <c r="Z192" s="256" t="str">
        <f>IF('13'!Z11="","",'13'!Z11)</f>
        <v/>
      </c>
      <c r="AA192" s="256" t="str">
        <f>IF('13'!AA11="","",'13'!AA11)</f>
        <v/>
      </c>
      <c r="AB192" s="256" t="str">
        <f>IF('13'!AB11="","",'13'!AB11)</f>
        <v/>
      </c>
      <c r="AC192" s="256" t="str">
        <f>IF('13'!AC11="","",'13'!AC11)</f>
        <v/>
      </c>
      <c r="AD192" s="256" t="str">
        <f>IF('13'!AD11="","",'13'!AD11)</f>
        <v/>
      </c>
      <c r="AE192" s="256" t="str">
        <f>IF('13'!AE11="","",'13'!AE11)</f>
        <v/>
      </c>
      <c r="AF192" s="256" t="str">
        <f>IF('13'!AF11="","",'13'!AF11)</f>
        <v/>
      </c>
      <c r="AG192" s="256" t="str">
        <f>IF('13'!AG11="","",'13'!AG11)</f>
        <v/>
      </c>
      <c r="AH192" s="256" t="str">
        <f>IF('13'!AH11="","",'13'!AH11)</f>
        <v/>
      </c>
      <c r="AI192" s="256" t="str">
        <f>IF('13'!AI11="","",'13'!AI11)</f>
        <v/>
      </c>
      <c r="AJ192" s="256" t="str">
        <f>IF('13'!AJ11="","",'13'!AJ11)</f>
        <v/>
      </c>
      <c r="AK192" s="256" t="str">
        <f>IF('13'!AK11="","",'13'!AK11)</f>
        <v/>
      </c>
      <c r="AL192" s="256"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256" t="str">
        <f>IF('13'!S14="","",'13'!S14)</f>
        <v/>
      </c>
      <c r="T194" s="256" t="str">
        <f>IF('13'!T14="","",'13'!T14)</f>
        <v/>
      </c>
      <c r="U194" s="256" t="str">
        <f>IF('13'!U14="","",'13'!U14)</f>
        <v/>
      </c>
      <c r="V194" s="256" t="str">
        <f>IF('13'!V14="","",'13'!V14)</f>
        <v/>
      </c>
      <c r="W194" s="256" t="str">
        <f>IF('13'!W14="","",'13'!W14)</f>
        <v/>
      </c>
      <c r="X194" s="256" t="str">
        <f>IF('13'!X14="","",'13'!X14)</f>
        <v/>
      </c>
      <c r="Y194" s="256" t="str">
        <f>IF('13'!Y14="","",'13'!Y14)</f>
        <v/>
      </c>
      <c r="Z194" s="256" t="str">
        <f>IF('13'!Z14="","",'13'!Z14)</f>
        <v/>
      </c>
      <c r="AA194" s="256" t="str">
        <f>IF('13'!AA14="","",'13'!AA14)</f>
        <v/>
      </c>
      <c r="AB194" s="256" t="str">
        <f>IF('13'!AB14="","",'13'!AB14)</f>
        <v/>
      </c>
      <c r="AC194" s="256" t="str">
        <f>IF('13'!AC14="","",'13'!AC14)</f>
        <v/>
      </c>
      <c r="AD194" s="256" t="str">
        <f>IF('13'!AD14="","",'13'!AD14)</f>
        <v/>
      </c>
      <c r="AE194" s="256" t="str">
        <f>IF('13'!AE14="","",'13'!AE14)</f>
        <v/>
      </c>
      <c r="AF194" s="256" t="str">
        <f>IF('13'!AF14="","",'13'!AF14)</f>
        <v/>
      </c>
      <c r="AG194" s="256" t="str">
        <f>IF('13'!AG14="","",'13'!AG14)</f>
        <v/>
      </c>
      <c r="AH194" s="256" t="str">
        <f>IF('13'!AH14="","",'13'!AH14)</f>
        <v/>
      </c>
      <c r="AI194" s="256" t="str">
        <f>IF('13'!AI14="","",'13'!AI14)</f>
        <v/>
      </c>
      <c r="AJ194" s="256" t="str">
        <f>IF('13'!AJ14="","",'13'!AJ14)</f>
        <v/>
      </c>
      <c r="AK194" s="256" t="str">
        <f>IF('13'!AK14="","",'13'!AK14)</f>
        <v/>
      </c>
      <c r="AL194" s="256"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256" t="str">
        <f>IF('13'!S17="","",'13'!S17)</f>
        <v/>
      </c>
      <c r="T196" s="256" t="str">
        <f>IF('13'!T17="","",'13'!T17)</f>
        <v/>
      </c>
      <c r="U196" s="256" t="str">
        <f>IF('13'!U17="","",'13'!U17)</f>
        <v/>
      </c>
      <c r="V196" s="256" t="str">
        <f>IF('13'!V17="","",'13'!V17)</f>
        <v/>
      </c>
      <c r="W196" s="256" t="str">
        <f>IF('13'!W17="","",'13'!W17)</f>
        <v/>
      </c>
      <c r="X196" s="256" t="str">
        <f>IF('13'!X17="","",'13'!X17)</f>
        <v/>
      </c>
      <c r="Y196" s="256" t="str">
        <f>IF('13'!Y17="","",'13'!Y17)</f>
        <v/>
      </c>
      <c r="Z196" s="256" t="str">
        <f>IF('13'!Z17="","",'13'!Z17)</f>
        <v/>
      </c>
      <c r="AA196" s="256" t="str">
        <f>IF('13'!AA17="","",'13'!AA17)</f>
        <v/>
      </c>
      <c r="AB196" s="256" t="str">
        <f>IF('13'!AB17="","",'13'!AB17)</f>
        <v/>
      </c>
      <c r="AC196" s="256" t="str">
        <f>IF('13'!AC17="","",'13'!AC17)</f>
        <v/>
      </c>
      <c r="AD196" s="256" t="str">
        <f>IF('13'!AD17="","",'13'!AD17)</f>
        <v/>
      </c>
      <c r="AE196" s="256" t="str">
        <f>IF('13'!AE17="","",'13'!AE17)</f>
        <v/>
      </c>
      <c r="AF196" s="256" t="str">
        <f>IF('13'!AF17="","",'13'!AF17)</f>
        <v/>
      </c>
      <c r="AG196" s="256" t="str">
        <f>IF('13'!AG17="","",'13'!AG17)</f>
        <v/>
      </c>
      <c r="AH196" s="256" t="str">
        <f>IF('13'!AH17="","",'13'!AH17)</f>
        <v/>
      </c>
      <c r="AI196" s="256" t="str">
        <f>IF('13'!AI17="","",'13'!AI17)</f>
        <v/>
      </c>
      <c r="AJ196" s="256" t="str">
        <f>IF('13'!AJ17="","",'13'!AJ17)</f>
        <v/>
      </c>
      <c r="AK196" s="256" t="str">
        <f>IF('13'!AK17="","",'13'!AK17)</f>
        <v/>
      </c>
      <c r="AL196" s="256"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256" t="str">
        <f>IF('14'!S8="","",'14'!S8)</f>
        <v/>
      </c>
      <c r="T200" s="256" t="str">
        <f>IF('14'!T8="","",'14'!T8)</f>
        <v/>
      </c>
      <c r="U200" s="256" t="str">
        <f>IF('14'!U8="","",'14'!U8)</f>
        <v/>
      </c>
      <c r="V200" s="256" t="str">
        <f>IF('14'!V8="","",'14'!V8)</f>
        <v/>
      </c>
      <c r="W200" s="256" t="str">
        <f>IF('14'!W8="","",'14'!W8)</f>
        <v/>
      </c>
      <c r="X200" s="256" t="str">
        <f>IF('14'!X8="","",'14'!X8)</f>
        <v/>
      </c>
      <c r="Y200" s="256" t="str">
        <f>IF('14'!Y8="","",'14'!Y8)</f>
        <v/>
      </c>
      <c r="Z200" s="256" t="str">
        <f>IF('14'!Z8="","",'14'!Z8)</f>
        <v/>
      </c>
      <c r="AA200" s="256" t="str">
        <f>IF('14'!AA8="","",'14'!AA8)</f>
        <v/>
      </c>
      <c r="AB200" s="256" t="str">
        <f>IF('14'!AB8="","",'14'!AB8)</f>
        <v/>
      </c>
      <c r="AC200" s="256" t="str">
        <f>IF('14'!AC8="","",'14'!AC8)</f>
        <v/>
      </c>
      <c r="AD200" s="256" t="str">
        <f>IF('14'!AD8="","",'14'!AD8)</f>
        <v/>
      </c>
      <c r="AE200" s="256" t="str">
        <f>IF('14'!AE8="","",'14'!AE8)</f>
        <v/>
      </c>
      <c r="AF200" s="256" t="str">
        <f>IF('14'!AF8="","",'14'!AF8)</f>
        <v/>
      </c>
      <c r="AG200" s="256" t="str">
        <f>IF('14'!AG8="","",'14'!AG8)</f>
        <v/>
      </c>
      <c r="AH200" s="256" t="str">
        <f>IF('14'!AH8="","",'14'!AH8)</f>
        <v/>
      </c>
      <c r="AI200" s="256" t="str">
        <f>IF('14'!AI8="","",'14'!AI8)</f>
        <v/>
      </c>
      <c r="AJ200" s="256" t="str">
        <f>IF('14'!AJ8="","",'14'!AJ8)</f>
        <v/>
      </c>
      <c r="AK200" s="256" t="str">
        <f>IF('14'!AK8="","",'14'!AK8)</f>
        <v/>
      </c>
      <c r="AL200" s="256"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256" t="str">
        <f>IF('14'!S11="","",'14'!S11)</f>
        <v/>
      </c>
      <c r="T202" s="256" t="str">
        <f>IF('14'!T11="","",'14'!T11)</f>
        <v/>
      </c>
      <c r="U202" s="256" t="str">
        <f>IF('14'!U11="","",'14'!U11)</f>
        <v/>
      </c>
      <c r="V202" s="256" t="str">
        <f>IF('14'!V11="","",'14'!V11)</f>
        <v/>
      </c>
      <c r="W202" s="256" t="str">
        <f>IF('14'!W11="","",'14'!W11)</f>
        <v/>
      </c>
      <c r="X202" s="256" t="str">
        <f>IF('14'!X11="","",'14'!X11)</f>
        <v/>
      </c>
      <c r="Y202" s="256" t="str">
        <f>IF('14'!Y11="","",'14'!Y11)</f>
        <v/>
      </c>
      <c r="Z202" s="256" t="str">
        <f>IF('14'!Z11="","",'14'!Z11)</f>
        <v/>
      </c>
      <c r="AA202" s="256" t="str">
        <f>IF('14'!AA11="","",'14'!AA11)</f>
        <v/>
      </c>
      <c r="AB202" s="256" t="str">
        <f>IF('14'!AB11="","",'14'!AB11)</f>
        <v/>
      </c>
      <c r="AC202" s="256" t="str">
        <f>IF('14'!AC11="","",'14'!AC11)</f>
        <v/>
      </c>
      <c r="AD202" s="256" t="str">
        <f>IF('14'!AD11="","",'14'!AD11)</f>
        <v/>
      </c>
      <c r="AE202" s="256" t="str">
        <f>IF('14'!AE11="","",'14'!AE11)</f>
        <v/>
      </c>
      <c r="AF202" s="256" t="str">
        <f>IF('14'!AF11="","",'14'!AF11)</f>
        <v/>
      </c>
      <c r="AG202" s="256" t="str">
        <f>IF('14'!AG11="","",'14'!AG11)</f>
        <v/>
      </c>
      <c r="AH202" s="256" t="str">
        <f>IF('14'!AH11="","",'14'!AH11)</f>
        <v/>
      </c>
      <c r="AI202" s="256" t="str">
        <f>IF('14'!AI11="","",'14'!AI11)</f>
        <v/>
      </c>
      <c r="AJ202" s="256" t="str">
        <f>IF('14'!AJ11="","",'14'!AJ11)</f>
        <v/>
      </c>
      <c r="AK202" s="256" t="str">
        <f>IF('14'!AK11="","",'14'!AK11)</f>
        <v/>
      </c>
      <c r="AL202" s="256"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256" t="str">
        <f>IF('14'!S14="","",'14'!S14)</f>
        <v/>
      </c>
      <c r="T204" s="256" t="str">
        <f>IF('14'!T14="","",'14'!T14)</f>
        <v/>
      </c>
      <c r="U204" s="256" t="str">
        <f>IF('14'!U14="","",'14'!U14)</f>
        <v/>
      </c>
      <c r="V204" s="256" t="str">
        <f>IF('14'!V14="","",'14'!V14)</f>
        <v/>
      </c>
      <c r="W204" s="256" t="str">
        <f>IF('14'!W14="","",'14'!W14)</f>
        <v/>
      </c>
      <c r="X204" s="256" t="str">
        <f>IF('14'!X14="","",'14'!X14)</f>
        <v/>
      </c>
      <c r="Y204" s="256" t="str">
        <f>IF('14'!Y14="","",'14'!Y14)</f>
        <v/>
      </c>
      <c r="Z204" s="256" t="str">
        <f>IF('14'!Z14="","",'14'!Z14)</f>
        <v/>
      </c>
      <c r="AA204" s="256" t="str">
        <f>IF('14'!AA14="","",'14'!AA14)</f>
        <v/>
      </c>
      <c r="AB204" s="256" t="str">
        <f>IF('14'!AB14="","",'14'!AB14)</f>
        <v/>
      </c>
      <c r="AC204" s="256" t="str">
        <f>IF('14'!AC14="","",'14'!AC14)</f>
        <v/>
      </c>
      <c r="AD204" s="256" t="str">
        <f>IF('14'!AD14="","",'14'!AD14)</f>
        <v/>
      </c>
      <c r="AE204" s="256" t="str">
        <f>IF('14'!AE14="","",'14'!AE14)</f>
        <v/>
      </c>
      <c r="AF204" s="256" t="str">
        <f>IF('14'!AF14="","",'14'!AF14)</f>
        <v/>
      </c>
      <c r="AG204" s="256" t="str">
        <f>IF('14'!AG14="","",'14'!AG14)</f>
        <v/>
      </c>
      <c r="AH204" s="256" t="str">
        <f>IF('14'!AH14="","",'14'!AH14)</f>
        <v/>
      </c>
      <c r="AI204" s="256" t="str">
        <f>IF('14'!AI14="","",'14'!AI14)</f>
        <v/>
      </c>
      <c r="AJ204" s="256" t="str">
        <f>IF('14'!AJ14="","",'14'!AJ14)</f>
        <v/>
      </c>
      <c r="AK204" s="256" t="str">
        <f>IF('14'!AK14="","",'14'!AK14)</f>
        <v/>
      </c>
      <c r="AL204" s="256"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6">
    <mergeCell ref="S14:W14"/>
    <mergeCell ref="D3:E4"/>
    <mergeCell ref="G3:G4"/>
    <mergeCell ref="D5:G6"/>
    <mergeCell ref="S10:W10"/>
    <mergeCell ref="S12:W12"/>
    <mergeCell ref="S16:W16"/>
    <mergeCell ref="G18:G29"/>
    <mergeCell ref="S18:T18"/>
    <mergeCell ref="U18:W18"/>
    <mergeCell ref="S19:T19"/>
    <mergeCell ref="U19:W19"/>
    <mergeCell ref="S20:T20"/>
    <mergeCell ref="U20:W20"/>
    <mergeCell ref="S21:T21"/>
    <mergeCell ref="U21:W21"/>
    <mergeCell ref="S22:T22"/>
    <mergeCell ref="U22:W22"/>
    <mergeCell ref="S23:T23"/>
    <mergeCell ref="U23:W23"/>
    <mergeCell ref="S24:T24"/>
    <mergeCell ref="U24:W24"/>
    <mergeCell ref="U28:W28"/>
    <mergeCell ref="S29:T29"/>
    <mergeCell ref="U29:W29"/>
    <mergeCell ref="S25:T25"/>
    <mergeCell ref="U25:W25"/>
    <mergeCell ref="S26:T26"/>
    <mergeCell ref="U26:W26"/>
    <mergeCell ref="S27:T27"/>
    <mergeCell ref="U27:W27"/>
    <mergeCell ref="G102:G108"/>
    <mergeCell ref="G110:G116"/>
    <mergeCell ref="G127:G130"/>
    <mergeCell ref="G69:G71"/>
    <mergeCell ref="S28:T28"/>
  </mergeCells>
  <conditionalFormatting sqref="S18:S29">
    <cfRule type="cellIs" dxfId="13" priority="2" operator="equal">
      <formula>0</formula>
    </cfRule>
  </conditionalFormatting>
  <conditionalFormatting sqref="U18:U29">
    <cfRule type="containsText" dxfId="12"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9">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706</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707</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02" customHeight="1" x14ac:dyDescent="0.25">
      <c r="B16" s="15"/>
      <c r="C16" s="18"/>
      <c r="D16" s="234" t="s">
        <v>56</v>
      </c>
      <c r="E16" s="250" t="s">
        <v>425</v>
      </c>
      <c r="F16" s="251"/>
      <c r="G16" s="257" t="s">
        <v>708</v>
      </c>
      <c r="H16" s="133"/>
      <c r="I16" s="133"/>
      <c r="J16" s="133"/>
      <c r="K16" s="133"/>
      <c r="L16" s="133"/>
      <c r="M16" s="133"/>
      <c r="N16" s="133"/>
      <c r="O16" s="133"/>
      <c r="P16" s="133"/>
      <c r="Q16" s="134"/>
      <c r="R16" s="252"/>
      <c r="S16" s="235" t="str">
        <f>FormControl!L28</f>
        <v xml:space="preserve">                                </v>
      </c>
      <c r="T16" s="235"/>
      <c r="U16" s="235"/>
      <c r="V16" s="235"/>
      <c r="W16" s="235"/>
      <c r="X16" s="235"/>
      <c r="Y16" s="235"/>
      <c r="Z16" s="235"/>
      <c r="AA16" s="235"/>
      <c r="AB16" s="235"/>
      <c r="AC16" s="235"/>
      <c r="AD16" s="235"/>
      <c r="AE16" s="235"/>
      <c r="AF16" s="235"/>
      <c r="AG16" s="235"/>
      <c r="AH16" s="235"/>
      <c r="AI16" s="235"/>
      <c r="AJ16" s="235"/>
      <c r="AK16" s="235"/>
      <c r="AL16" s="235"/>
      <c r="AM16" s="17"/>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122" t="s">
        <v>494</v>
      </c>
      <c r="E18" s="114" t="s">
        <v>57</v>
      </c>
      <c r="F18" s="112"/>
      <c r="G18" s="488"/>
      <c r="H18" s="112"/>
      <c r="I18" s="112"/>
      <c r="J18" s="112"/>
      <c r="K18" s="112"/>
      <c r="L18" s="112"/>
      <c r="M18" s="112"/>
      <c r="N18" s="112"/>
      <c r="O18" s="112"/>
      <c r="P18" s="112"/>
      <c r="Q18" s="65"/>
      <c r="R18" s="65"/>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122"/>
      <c r="E19" s="114"/>
      <c r="F19" s="112"/>
      <c r="G19" s="488"/>
      <c r="H19" s="112"/>
      <c r="I19" s="112"/>
      <c r="J19" s="112"/>
      <c r="K19" s="112"/>
      <c r="L19" s="112"/>
      <c r="M19" s="112"/>
      <c r="N19" s="112"/>
      <c r="O19" s="112"/>
      <c r="P19" s="112"/>
      <c r="Q19" s="65"/>
      <c r="R19" s="65"/>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122"/>
      <c r="E20" s="114"/>
      <c r="F20" s="112"/>
      <c r="G20" s="488"/>
      <c r="H20" s="112"/>
      <c r="I20" s="112"/>
      <c r="J20" s="112"/>
      <c r="K20" s="112"/>
      <c r="L20" s="112"/>
      <c r="M20" s="112"/>
      <c r="N20" s="112"/>
      <c r="O20" s="112"/>
      <c r="P20" s="112"/>
      <c r="Q20" s="65"/>
      <c r="R20" s="65"/>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122"/>
      <c r="E21" s="114"/>
      <c r="F21" s="112"/>
      <c r="G21" s="488"/>
      <c r="H21" s="112"/>
      <c r="I21" s="112"/>
      <c r="J21" s="112"/>
      <c r="K21" s="112"/>
      <c r="L21" s="112"/>
      <c r="M21" s="112"/>
      <c r="N21" s="112"/>
      <c r="O21" s="112"/>
      <c r="P21" s="112"/>
      <c r="Q21" s="65"/>
      <c r="R21" s="65"/>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122"/>
      <c r="E22" s="114"/>
      <c r="F22" s="112"/>
      <c r="G22" s="488"/>
      <c r="H22" s="112"/>
      <c r="I22" s="112"/>
      <c r="J22" s="112"/>
      <c r="K22" s="112"/>
      <c r="L22" s="112"/>
      <c r="M22" s="112"/>
      <c r="N22" s="112"/>
      <c r="O22" s="112"/>
      <c r="P22" s="112"/>
      <c r="Q22" s="65"/>
      <c r="R22" s="65"/>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122"/>
      <c r="E23" s="114"/>
      <c r="F23" s="112"/>
      <c r="G23" s="488"/>
      <c r="H23" s="112"/>
      <c r="I23" s="112"/>
      <c r="J23" s="112"/>
      <c r="K23" s="112"/>
      <c r="L23" s="112"/>
      <c r="M23" s="112"/>
      <c r="N23" s="112"/>
      <c r="O23" s="112"/>
      <c r="P23" s="112"/>
      <c r="Q23" s="65"/>
      <c r="R23" s="65"/>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122"/>
      <c r="E24" s="114"/>
      <c r="F24" s="112"/>
      <c r="G24" s="488"/>
      <c r="H24" s="112"/>
      <c r="I24" s="112"/>
      <c r="J24" s="112"/>
      <c r="K24" s="112"/>
      <c r="L24" s="112"/>
      <c r="M24" s="112"/>
      <c r="N24" s="112"/>
      <c r="O24" s="112"/>
      <c r="P24" s="112"/>
      <c r="Q24" s="65"/>
      <c r="R24" s="65"/>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122"/>
      <c r="E25" s="114"/>
      <c r="F25" s="112"/>
      <c r="G25" s="488"/>
      <c r="H25" s="112"/>
      <c r="I25" s="112"/>
      <c r="J25" s="112"/>
      <c r="K25" s="112"/>
      <c r="L25" s="112"/>
      <c r="M25" s="112"/>
      <c r="N25" s="112"/>
      <c r="O25" s="112"/>
      <c r="P25" s="112"/>
      <c r="Q25" s="65"/>
      <c r="R25" s="65"/>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122"/>
      <c r="E26" s="114"/>
      <c r="F26" s="112"/>
      <c r="G26" s="488"/>
      <c r="H26" s="112"/>
      <c r="I26" s="112"/>
      <c r="J26" s="112"/>
      <c r="K26" s="112"/>
      <c r="L26" s="112"/>
      <c r="M26" s="112"/>
      <c r="N26" s="112"/>
      <c r="O26" s="112"/>
      <c r="P26" s="112"/>
      <c r="Q26" s="65"/>
      <c r="R26" s="65"/>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122"/>
      <c r="E27" s="114"/>
      <c r="F27" s="112"/>
      <c r="G27" s="488"/>
      <c r="H27" s="112"/>
      <c r="I27" s="112"/>
      <c r="J27" s="112"/>
      <c r="K27" s="112"/>
      <c r="L27" s="112"/>
      <c r="M27" s="112"/>
      <c r="N27" s="112"/>
      <c r="O27" s="112"/>
      <c r="P27" s="112"/>
      <c r="Q27" s="65"/>
      <c r="R27" s="65"/>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122"/>
      <c r="E28" s="114"/>
      <c r="F28" s="112"/>
      <c r="G28" s="488"/>
      <c r="H28" s="112"/>
      <c r="I28" s="112"/>
      <c r="J28" s="112"/>
      <c r="K28" s="112"/>
      <c r="L28" s="112"/>
      <c r="M28" s="112"/>
      <c r="N28" s="112"/>
      <c r="O28" s="112"/>
      <c r="P28" s="112"/>
      <c r="Q28" s="65"/>
      <c r="R28" s="65"/>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122"/>
      <c r="E29" s="114"/>
      <c r="F29" s="112"/>
      <c r="G29" s="488"/>
      <c r="H29" s="112"/>
      <c r="I29" s="112"/>
      <c r="J29" s="112"/>
      <c r="K29" s="112"/>
      <c r="L29" s="112"/>
      <c r="M29" s="112"/>
      <c r="N29" s="112"/>
      <c r="O29" s="112"/>
      <c r="P29" s="112"/>
      <c r="Q29" s="65"/>
      <c r="R29" s="65"/>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59"/>
      <c r="H35" s="112"/>
      <c r="I35" s="112"/>
      <c r="J35" s="112"/>
      <c r="K35" s="112"/>
      <c r="L35" s="112"/>
      <c r="M35" s="112"/>
      <c r="N35" s="112"/>
      <c r="O35" s="112"/>
      <c r="P35" s="112"/>
      <c r="Q35" s="65"/>
      <c r="R35" s="65"/>
      <c r="S35" s="256" t="str">
        <f>IF('3'!S13="","",'3'!S13)</f>
        <v/>
      </c>
      <c r="T35" s="256" t="str">
        <f>IF('3'!T13="","",'3'!T13)</f>
        <v/>
      </c>
      <c r="U35" s="256" t="str">
        <f>IF('3'!U13="","",'3'!U13)</f>
        <v/>
      </c>
      <c r="V35" s="256" t="str">
        <f>IF('3'!V13="","",'3'!V13)</f>
        <v/>
      </c>
      <c r="W35" s="256"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256" t="str">
        <f>IF('3'!S18="","",'3'!S18)</f>
        <v/>
      </c>
      <c r="T37" s="256" t="str">
        <f>IF('3'!T18="","",'3'!T18)</f>
        <v/>
      </c>
      <c r="U37" s="256" t="str">
        <f>IF('3'!U18="","",'3'!U18)</f>
        <v/>
      </c>
      <c r="V37" s="256" t="str">
        <f>IF('3'!V18="","",'3'!V18)</f>
        <v/>
      </c>
      <c r="W37" s="256" t="str">
        <f>IF('3'!W18="","",'3'!W18)</f>
        <v/>
      </c>
      <c r="X37" s="256" t="str">
        <f>IF('3'!X18="","",'3'!X18)</f>
        <v/>
      </c>
      <c r="Y37" s="256" t="str">
        <f>IF('3'!Y18="","",'3'!Y18)</f>
        <v/>
      </c>
      <c r="Z37" s="256" t="str">
        <f>IF('3'!Z18="","",'3'!Z18)</f>
        <v/>
      </c>
      <c r="AA37" s="256" t="str">
        <f>IF('3'!AA18="","",'3'!AA18)</f>
        <v/>
      </c>
      <c r="AB37" s="256" t="str">
        <f>IF('3'!AB18="","",'3'!AB18)</f>
        <v/>
      </c>
      <c r="AC37" s="256" t="str">
        <f>IF('3'!AC18="","",'3'!AC18)</f>
        <v/>
      </c>
      <c r="AD37" s="256" t="str">
        <f>IF('3'!AD18="","",'3'!AD18)</f>
        <v/>
      </c>
      <c r="AE37" s="256" t="str">
        <f>IF('3'!AE18="","",'3'!AE18)</f>
        <v/>
      </c>
      <c r="AF37" s="256" t="str">
        <f>IF('3'!AF18="","",'3'!AF18)</f>
        <v/>
      </c>
      <c r="AG37" s="256" t="str">
        <f>IF('3'!AG18="","",'3'!AG18)</f>
        <v/>
      </c>
      <c r="AH37" s="256" t="str">
        <f>IF('3'!AH18="","",'3'!AH18)</f>
        <v/>
      </c>
      <c r="AI37" s="256" t="str">
        <f>IF('3'!AI18="","",'3'!AI18)</f>
        <v/>
      </c>
      <c r="AJ37" s="256" t="str">
        <f>IF('3'!AJ18="","",'3'!AJ18)</f>
        <v/>
      </c>
      <c r="AK37" s="256" t="str">
        <f>IF('3'!AK18="","",'3'!AK18)</f>
        <v/>
      </c>
      <c r="AL37" s="256"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256" t="str">
        <f>IF('3'!S23="","",'3'!S23)</f>
        <v/>
      </c>
      <c r="T39" s="256" t="str">
        <f>IF('3'!T23="","",'3'!T23)</f>
        <v/>
      </c>
      <c r="U39" s="256" t="str">
        <f>IF('3'!U23="","",'3'!U23)</f>
        <v/>
      </c>
      <c r="V39" s="256" t="str">
        <f>IF('3'!V23="","",'3'!V23)</f>
        <v/>
      </c>
      <c r="W39" s="256" t="str">
        <f>IF('3'!W23="","",'3'!W23)</f>
        <v/>
      </c>
      <c r="X39" s="256" t="str">
        <f>IF('3'!X23="","",'3'!X23)</f>
        <v/>
      </c>
      <c r="Y39" s="256" t="str">
        <f>IF('3'!Y23="","",'3'!Y23)</f>
        <v/>
      </c>
      <c r="Z39" s="256" t="str">
        <f>IF('3'!Z23="","",'3'!Z23)</f>
        <v/>
      </c>
      <c r="AA39" s="256" t="str">
        <f>IF('3'!AA23="","",'3'!AA23)</f>
        <v/>
      </c>
      <c r="AB39" s="256" t="str">
        <f>IF('3'!AB23="","",'3'!AB23)</f>
        <v/>
      </c>
      <c r="AC39" s="256" t="str">
        <f>IF('3'!AC23="","",'3'!AC23)</f>
        <v/>
      </c>
      <c r="AD39" s="256" t="str">
        <f>IF('3'!AD23="","",'3'!AD23)</f>
        <v/>
      </c>
      <c r="AE39" s="256" t="str">
        <f>IF('3'!AE23="","",'3'!AE23)</f>
        <v/>
      </c>
      <c r="AF39" s="256" t="str">
        <f>IF('3'!AF23="","",'3'!AF23)</f>
        <v/>
      </c>
      <c r="AG39" s="256" t="str">
        <f>IF('3'!AG23="","",'3'!AG23)</f>
        <v/>
      </c>
      <c r="AH39" s="256" t="str">
        <f>IF('3'!AH23="","",'3'!AH23)</f>
        <v/>
      </c>
      <c r="AI39" s="256" t="str">
        <f>IF('3'!AI23="","",'3'!AI23)</f>
        <v/>
      </c>
      <c r="AJ39" s="256" t="str">
        <f>IF('3'!AJ23="","",'3'!AJ23)</f>
        <v/>
      </c>
      <c r="AK39" s="256" t="str">
        <f>IF('3'!AK23="","",'3'!AK23)</f>
        <v/>
      </c>
      <c r="AL39" s="256"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256" t="str">
        <f>IF('3'!S26="","",'3'!S26)</f>
        <v/>
      </c>
      <c r="T41" s="256" t="str">
        <f>IF('3'!T26="","",'3'!T26)</f>
        <v/>
      </c>
      <c r="U41" s="256" t="str">
        <f>IF('3'!U26="","",'3'!U26)</f>
        <v/>
      </c>
      <c r="V41" s="256" t="str">
        <f>IF('3'!V26="","",'3'!V26)</f>
        <v/>
      </c>
      <c r="W41" s="256" t="str">
        <f>IF('3'!W26="","",'3'!W26)</f>
        <v/>
      </c>
      <c r="X41" s="256" t="str">
        <f>IF('3'!X26="","",'3'!X26)</f>
        <v/>
      </c>
      <c r="Y41" s="256" t="str">
        <f>IF('3'!Y26="","",'3'!Y26)</f>
        <v/>
      </c>
      <c r="Z41" s="256" t="str">
        <f>IF('3'!Z26="","",'3'!Z26)</f>
        <v/>
      </c>
      <c r="AA41" s="256" t="str">
        <f>IF('3'!AA26="","",'3'!AA26)</f>
        <v/>
      </c>
      <c r="AB41" s="256" t="str">
        <f>IF('3'!AB26="","",'3'!AB26)</f>
        <v/>
      </c>
      <c r="AC41" s="256" t="str">
        <f>IF('3'!AC26="","",'3'!AC26)</f>
        <v/>
      </c>
      <c r="AD41" s="256" t="str">
        <f>IF('3'!AD26="","",'3'!AD26)</f>
        <v/>
      </c>
      <c r="AE41" s="256" t="str">
        <f>IF('3'!AE26="","",'3'!AE26)</f>
        <v/>
      </c>
      <c r="AF41" s="256" t="str">
        <f>IF('3'!AF26="","",'3'!AF26)</f>
        <v/>
      </c>
      <c r="AG41" s="256" t="str">
        <f>IF('3'!AG26="","",'3'!AG26)</f>
        <v/>
      </c>
      <c r="AH41" s="256" t="str">
        <f>IF('3'!AH26="","",'3'!AH26)</f>
        <v/>
      </c>
      <c r="AI41" s="256" t="str">
        <f>IF('3'!AI26="","",'3'!AI26)</f>
        <v/>
      </c>
      <c r="AJ41" s="256" t="str">
        <f>IF('3'!AJ26="","",'3'!AJ26)</f>
        <v/>
      </c>
      <c r="AK41" s="256" t="str">
        <f>IF('3'!AK26="","",'3'!AK26)</f>
        <v/>
      </c>
      <c r="AL41" s="256"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59"/>
      <c r="H43" s="112"/>
      <c r="I43" s="112"/>
      <c r="J43" s="112"/>
      <c r="K43" s="112"/>
      <c r="L43" s="112"/>
      <c r="M43" s="112"/>
      <c r="N43" s="112"/>
      <c r="O43" s="112"/>
      <c r="P43" s="112"/>
      <c r="Q43" s="65"/>
      <c r="R43" s="65"/>
      <c r="S43" s="256" t="str">
        <f>IF('3'!S29="","",'3'!S29)</f>
        <v/>
      </c>
      <c r="T43" s="256" t="str">
        <f>IF('3'!T29="","",'3'!T29)</f>
        <v/>
      </c>
      <c r="U43" s="256" t="str">
        <f>IF('3'!U29="","",'3'!U29)</f>
        <v/>
      </c>
      <c r="V43" s="256" t="str">
        <f>IF('3'!V29="","",'3'!V29)</f>
        <v/>
      </c>
      <c r="W43" s="256"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256" t="str">
        <f>IF('3'!S33="","",'3'!S33)</f>
        <v/>
      </c>
      <c r="T45" s="256" t="str">
        <f>IF('3'!T33="","",'3'!T33)</f>
        <v/>
      </c>
      <c r="U45" s="256" t="str">
        <f>IF('3'!U33="","",'3'!U33)</f>
        <v/>
      </c>
      <c r="V45" s="256" t="str">
        <f>IF('3'!V33="","",'3'!V33)</f>
        <v/>
      </c>
      <c r="W45" s="256" t="str">
        <f>IF('3'!W33="","",'3'!W33)</f>
        <v/>
      </c>
      <c r="X45" s="256" t="str">
        <f>IF('3'!X33="","",'3'!X33)</f>
        <v/>
      </c>
      <c r="Y45" s="256" t="str">
        <f>IF('3'!Y33="","",'3'!Y33)</f>
        <v/>
      </c>
      <c r="Z45" s="256" t="str">
        <f>IF('3'!Z33="","",'3'!Z33)</f>
        <v/>
      </c>
      <c r="AA45" s="256" t="str">
        <f>IF('3'!AA33="","",'3'!AA33)</f>
        <v/>
      </c>
      <c r="AB45" s="256" t="str">
        <f>IF('3'!AB33="","",'3'!AB33)</f>
        <v/>
      </c>
      <c r="AC45" s="256" t="str">
        <f>IF('3'!AC33="","",'3'!AC33)</f>
        <v/>
      </c>
      <c r="AD45" s="256" t="str">
        <f>IF('3'!AD33="","",'3'!AD33)</f>
        <v/>
      </c>
      <c r="AE45" s="256" t="str">
        <f>IF('3'!AE33="","",'3'!AE33)</f>
        <v/>
      </c>
      <c r="AF45" s="256" t="str">
        <f>IF('3'!AF33="","",'3'!AF33)</f>
        <v/>
      </c>
      <c r="AG45" s="256" t="str">
        <f>IF('3'!AG33="","",'3'!AG33)</f>
        <v/>
      </c>
      <c r="AH45" s="256" t="str">
        <f>IF('3'!AH33="","",'3'!AH33)</f>
        <v/>
      </c>
      <c r="AI45" s="256" t="str">
        <f>IF('3'!AI33="","",'3'!AI33)</f>
        <v/>
      </c>
      <c r="AJ45" s="256" t="str">
        <f>IF('3'!AJ33="","",'3'!AJ33)</f>
        <v/>
      </c>
      <c r="AK45" s="256" t="str">
        <f>IF('3'!AK33="","",'3'!AK33)</f>
        <v/>
      </c>
      <c r="AL45" s="256"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14.25" customHeight="1" x14ac:dyDescent="0.2">
      <c r="B49" s="78"/>
      <c r="C49" s="113"/>
      <c r="D49" s="123" t="s">
        <v>222</v>
      </c>
      <c r="E49" s="132" t="s">
        <v>223</v>
      </c>
      <c r="F49" s="133"/>
      <c r="G49" s="133"/>
      <c r="H49" s="133"/>
      <c r="I49" s="133"/>
      <c r="J49" s="133"/>
      <c r="K49" s="133"/>
      <c r="L49" s="133"/>
      <c r="M49" s="133"/>
      <c r="N49" s="133"/>
      <c r="O49" s="133"/>
      <c r="P49" s="133"/>
      <c r="Q49" s="134"/>
      <c r="R49" s="134"/>
      <c r="S49" s="256" t="str">
        <f>IF('4'!S8="","",'4'!S8)</f>
        <v/>
      </c>
      <c r="T49" s="256" t="str">
        <f>IF('4'!T8="","",'4'!T8)</f>
        <v/>
      </c>
      <c r="U49" s="256" t="str">
        <f>IF('4'!U8="","",'4'!U8)</f>
        <v/>
      </c>
      <c r="V49" s="256" t="str">
        <f>IF('4'!V8="","",'4'!V8)</f>
        <v/>
      </c>
      <c r="W49" s="256" t="str">
        <f>IF('4'!W8="","",'4'!W8)</f>
        <v/>
      </c>
      <c r="X49" s="256" t="str">
        <f>IF('4'!X8="","",'4'!X8)</f>
        <v/>
      </c>
      <c r="Y49" s="256" t="str">
        <f>IF('4'!Y8="","",'4'!Y8)</f>
        <v/>
      </c>
      <c r="Z49" s="256" t="str">
        <f>IF('4'!Z8="","",'4'!Z8)</f>
        <v/>
      </c>
      <c r="AA49" s="256" t="str">
        <f>IF('4'!AA8="","",'4'!AA8)</f>
        <v/>
      </c>
      <c r="AB49" s="256" t="str">
        <f>IF('4'!AB8="","",'4'!AB8)</f>
        <v/>
      </c>
      <c r="AC49" s="256" t="str">
        <f>IF('4'!AC8="","",'4'!AC8)</f>
        <v/>
      </c>
      <c r="AD49" s="256" t="str">
        <f>IF('4'!AD8="","",'4'!AD8)</f>
        <v/>
      </c>
      <c r="AE49" s="256" t="str">
        <f>IF('4'!AE8="","",'4'!AE8)</f>
        <v/>
      </c>
      <c r="AF49" s="256" t="str">
        <f>IF('4'!AF8="","",'4'!AF8)</f>
        <v/>
      </c>
      <c r="AG49" s="256" t="str">
        <f>IF('4'!AG8="","",'4'!AG8)</f>
        <v/>
      </c>
      <c r="AH49" s="256" t="str">
        <f>IF('4'!AH8="","",'4'!AH8)</f>
        <v/>
      </c>
      <c r="AI49" s="256" t="str">
        <f>IF('4'!AI8="","",'4'!AI8)</f>
        <v/>
      </c>
      <c r="AJ49" s="256" t="str">
        <f>IF('4'!AJ8="","",'4'!AJ8)</f>
        <v/>
      </c>
      <c r="AK49" s="256" t="str">
        <f>IF('4'!AK8="","",'4'!AK8)</f>
        <v/>
      </c>
      <c r="AL49" s="256" t="str">
        <f>IF('4'!AL8="","",'4'!AL8)</f>
        <v/>
      </c>
      <c r="AM49" s="68"/>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256" t="str">
        <f>IF('4'!S11="","",'4'!S11)</f>
        <v/>
      </c>
      <c r="T51" s="256" t="str">
        <f>IF('4'!T11="","",'4'!T11)</f>
        <v/>
      </c>
      <c r="U51" s="256" t="str">
        <f>IF('4'!U11="","",'4'!U11)</f>
        <v/>
      </c>
      <c r="V51" s="256" t="str">
        <f>IF('4'!V11="","",'4'!V11)</f>
        <v/>
      </c>
      <c r="W51" s="256" t="str">
        <f>IF('4'!W11="","",'4'!W11)</f>
        <v/>
      </c>
      <c r="X51" s="256" t="str">
        <f>IF('4'!X11="","",'4'!X11)</f>
        <v/>
      </c>
      <c r="Y51" s="256" t="str">
        <f>IF('4'!Y11="","",'4'!Y11)</f>
        <v/>
      </c>
      <c r="Z51" s="256" t="str">
        <f>IF('4'!Z11="","",'4'!Z11)</f>
        <v/>
      </c>
      <c r="AA51" s="256" t="str">
        <f>IF('4'!AA11="","",'4'!AA11)</f>
        <v/>
      </c>
      <c r="AB51" s="256" t="str">
        <f>IF('4'!AB11="","",'4'!AB11)</f>
        <v/>
      </c>
      <c r="AC51" s="256" t="str">
        <f>IF('4'!AC11="","",'4'!AC11)</f>
        <v/>
      </c>
      <c r="AD51" s="256" t="str">
        <f>IF('4'!AD11="","",'4'!AD11)</f>
        <v/>
      </c>
      <c r="AE51" s="256" t="str">
        <f>IF('4'!AE11="","",'4'!AE11)</f>
        <v/>
      </c>
      <c r="AF51" s="256" t="str">
        <f>IF('4'!AF11="","",'4'!AF11)</f>
        <v/>
      </c>
      <c r="AG51" s="256" t="str">
        <f>IF('4'!AG11="","",'4'!AG11)</f>
        <v/>
      </c>
      <c r="AH51" s="256" t="str">
        <f>IF('4'!AH11="","",'4'!AH11)</f>
        <v/>
      </c>
      <c r="AI51" s="256" t="str">
        <f>IF('4'!AI11="","",'4'!AI11)</f>
        <v/>
      </c>
      <c r="AJ51" s="256" t="str">
        <f>IF('4'!AJ11="","",'4'!AJ11)</f>
        <v/>
      </c>
      <c r="AK51" s="256" t="str">
        <f>IF('4'!AK11="","",'4'!AK11)</f>
        <v/>
      </c>
      <c r="AL51" s="256"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3" customFormat="1" ht="116.25" customHeight="1" x14ac:dyDescent="0.25">
      <c r="B53" s="15"/>
      <c r="C53" s="18"/>
      <c r="D53" s="234" t="s">
        <v>225</v>
      </c>
      <c r="E53" s="250" t="s">
        <v>227</v>
      </c>
      <c r="F53" s="251"/>
      <c r="G53" s="258" t="s">
        <v>709</v>
      </c>
      <c r="H53" s="133"/>
      <c r="I53" s="133"/>
      <c r="J53" s="133"/>
      <c r="K53" s="133"/>
      <c r="L53" s="133"/>
      <c r="M53" s="133"/>
      <c r="N53" s="133"/>
      <c r="O53" s="133"/>
      <c r="P53" s="133"/>
      <c r="Q53" s="134"/>
      <c r="R53" s="252"/>
      <c r="S53" s="235" t="str">
        <f>IF('4'!S14="","",'4'!S14)</f>
        <v/>
      </c>
      <c r="T53" s="235" t="str">
        <f>IF('4'!T14="","",'4'!T14)</f>
        <v/>
      </c>
      <c r="U53" s="235" t="str">
        <f>IF('4'!U14="","",'4'!U14)</f>
        <v/>
      </c>
      <c r="V53" s="235" t="str">
        <f>IF('4'!V14="","",'4'!V14)</f>
        <v/>
      </c>
      <c r="W53" s="235" t="str">
        <f>IF('4'!W14="","",'4'!W14)</f>
        <v/>
      </c>
      <c r="X53" s="235" t="str">
        <f>IF('4'!X14="","",'4'!X14)</f>
        <v/>
      </c>
      <c r="Y53" s="235" t="str">
        <f>IF('4'!Y14="","",'4'!Y14)</f>
        <v/>
      </c>
      <c r="Z53" s="235" t="str">
        <f>IF('4'!Z14="","",'4'!Z14)</f>
        <v/>
      </c>
      <c r="AA53" s="235" t="str">
        <f>IF('4'!AA14="","",'4'!AA14)</f>
        <v/>
      </c>
      <c r="AB53" s="235" t="str">
        <f>IF('4'!AB14="","",'4'!AB14)</f>
        <v/>
      </c>
      <c r="AC53" s="235" t="str">
        <f>IF('4'!AC14="","",'4'!AC14)</f>
        <v/>
      </c>
      <c r="AD53" s="235" t="str">
        <f>IF('4'!AD14="","",'4'!AD14)</f>
        <v/>
      </c>
      <c r="AE53" s="235" t="str">
        <f>IF('4'!AE14="","",'4'!AE14)</f>
        <v/>
      </c>
      <c r="AF53" s="235" t="str">
        <f>IF('4'!AF14="","",'4'!AF14)</f>
        <v/>
      </c>
      <c r="AG53" s="235" t="str">
        <f>IF('4'!AG14="","",'4'!AG14)</f>
        <v/>
      </c>
      <c r="AH53" s="235" t="str">
        <f>IF('4'!AH14="","",'4'!AH14)</f>
        <v/>
      </c>
      <c r="AI53" s="235" t="str">
        <f>IF('4'!AI14="","",'4'!AI14)</f>
        <v/>
      </c>
      <c r="AJ53" s="235" t="str">
        <f>IF('4'!AJ14="","",'4'!AJ14)</f>
        <v/>
      </c>
      <c r="AK53" s="235" t="str">
        <f>IF('4'!AK14="","",'4'!AK14)</f>
        <v/>
      </c>
      <c r="AL53" s="235" t="str">
        <f>IF('4'!AL14="","",'4'!AL14)</f>
        <v/>
      </c>
      <c r="AM53" s="17"/>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256" t="str">
        <f>IF('4'!S17="","",'4'!S17)</f>
        <v/>
      </c>
      <c r="T55" s="256" t="str">
        <f>IF('4'!T17="","",'4'!T17)</f>
        <v/>
      </c>
      <c r="U55" s="256" t="str">
        <f>IF('4'!U17="","",'4'!U17)</f>
        <v/>
      </c>
      <c r="V55" s="256" t="str">
        <f>IF('4'!V17="","",'4'!V17)</f>
        <v/>
      </c>
      <c r="W55" s="256" t="str">
        <f>IF('4'!W17="","",'4'!W17)</f>
        <v/>
      </c>
      <c r="X55" s="256" t="str">
        <f>IF('4'!X17="","",'4'!X17)</f>
        <v/>
      </c>
      <c r="Y55" s="256" t="str">
        <f>IF('4'!Y17="","",'4'!Y17)</f>
        <v/>
      </c>
      <c r="Z55" s="256" t="str">
        <f>IF('4'!Z17="","",'4'!Z17)</f>
        <v/>
      </c>
      <c r="AA55" s="256" t="str">
        <f>IF('4'!AA17="","",'4'!AA17)</f>
        <v/>
      </c>
      <c r="AB55" s="256" t="str">
        <f>IF('4'!AB17="","",'4'!AB17)</f>
        <v/>
      </c>
      <c r="AC55" s="256" t="str">
        <f>IF('4'!AC17="","",'4'!AC17)</f>
        <v/>
      </c>
      <c r="AD55" s="256" t="str">
        <f>IF('4'!AD17="","",'4'!AD17)</f>
        <v/>
      </c>
      <c r="AE55" s="256" t="str">
        <f>IF('4'!AE17="","",'4'!AE17)</f>
        <v/>
      </c>
      <c r="AF55" s="256" t="str">
        <f>IF('4'!AF17="","",'4'!AF17)</f>
        <v/>
      </c>
      <c r="AG55" s="256" t="str">
        <f>IF('4'!AG17="","",'4'!AG17)</f>
        <v/>
      </c>
      <c r="AH55" s="256" t="str">
        <f>IF('4'!AH17="","",'4'!AH17)</f>
        <v/>
      </c>
      <c r="AI55" s="256" t="str">
        <f>IF('4'!AI17="","",'4'!AI17)</f>
        <v/>
      </c>
      <c r="AJ55" s="256" t="str">
        <f>IF('4'!AJ17="","",'4'!AJ17)</f>
        <v/>
      </c>
      <c r="AK55" s="256" t="str">
        <f>IF('4'!AK17="","",'4'!AK17)</f>
        <v/>
      </c>
      <c r="AL55" s="256"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256" t="str">
        <f>IF('4'!S20="","",'4'!S20)</f>
        <v/>
      </c>
      <c r="T57" s="256" t="str">
        <f>IF('4'!T20="","",'4'!T20)</f>
        <v/>
      </c>
      <c r="U57" s="256" t="str">
        <f>IF('4'!U20="","",'4'!U20)</f>
        <v/>
      </c>
      <c r="V57" s="256" t="str">
        <f>IF('4'!V20="","",'4'!V20)</f>
        <v/>
      </c>
      <c r="W57" s="256" t="str">
        <f>IF('4'!W20="","",'4'!W20)</f>
        <v/>
      </c>
      <c r="X57" s="256" t="str">
        <f>IF('4'!X20="","",'4'!X20)</f>
        <v/>
      </c>
      <c r="Y57" s="256" t="str">
        <f>IF('4'!Y20="","",'4'!Y20)</f>
        <v/>
      </c>
      <c r="Z57" s="256" t="str">
        <f>IF('4'!Z20="","",'4'!Z20)</f>
        <v/>
      </c>
      <c r="AA57" s="256" t="str">
        <f>IF('4'!AA20="","",'4'!AA20)</f>
        <v/>
      </c>
      <c r="AB57" s="256" t="str">
        <f>IF('4'!AB20="","",'4'!AB20)</f>
        <v/>
      </c>
      <c r="AC57" s="256" t="str">
        <f>IF('4'!AC20="","",'4'!AC20)</f>
        <v/>
      </c>
      <c r="AD57" s="256" t="str">
        <f>IF('4'!AD20="","",'4'!AD20)</f>
        <v/>
      </c>
      <c r="AE57" s="256" t="str">
        <f>IF('4'!AE20="","",'4'!AE20)</f>
        <v/>
      </c>
      <c r="AF57" s="256" t="str">
        <f>IF('4'!AF20="","",'4'!AF20)</f>
        <v/>
      </c>
      <c r="AG57" s="256" t="str">
        <f>IF('4'!AG20="","",'4'!AG20)</f>
        <v/>
      </c>
      <c r="AH57" s="256" t="str">
        <f>IF('4'!AH20="","",'4'!AH20)</f>
        <v/>
      </c>
      <c r="AI57" s="256" t="str">
        <f>IF('4'!AI20="","",'4'!AI20)</f>
        <v/>
      </c>
      <c r="AJ57" s="256" t="str">
        <f>IF('4'!AJ20="","",'4'!AJ20)</f>
        <v/>
      </c>
      <c r="AK57" s="256" t="str">
        <f>IF('4'!AK20="","",'4'!AK20)</f>
        <v/>
      </c>
      <c r="AL57" s="256"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256" t="str">
        <f>IF('5'!S12="","",'5'!S12)</f>
        <v/>
      </c>
      <c r="T62" s="256" t="str">
        <f>IF('5'!T12="","",'5'!T12)</f>
        <v/>
      </c>
      <c r="U62" s="256" t="str">
        <f>IF('5'!U12="","",'5'!U12)</f>
        <v/>
      </c>
      <c r="V62" s="256" t="str">
        <f>IF('5'!V12="","",'5'!V12)</f>
        <v/>
      </c>
      <c r="W62" s="256" t="str">
        <f>IF('5'!W12="","",'5'!W12)</f>
        <v/>
      </c>
      <c r="X62" s="256" t="str">
        <f>IF('5'!X12="","",'5'!X12)</f>
        <v/>
      </c>
      <c r="Y62" s="256" t="str">
        <f>IF('5'!Y12="","",'5'!Y12)</f>
        <v/>
      </c>
      <c r="Z62" s="256" t="str">
        <f>IF('5'!Z12="","",'5'!Z12)</f>
        <v/>
      </c>
      <c r="AA62" s="256" t="str">
        <f>IF('5'!AA12="","",'5'!AA12)</f>
        <v/>
      </c>
      <c r="AB62" s="256" t="str">
        <f>IF('5'!AB12="","",'5'!AB12)</f>
        <v/>
      </c>
      <c r="AC62" s="256" t="str">
        <f>IF('5'!AC12="","",'5'!AC12)</f>
        <v/>
      </c>
      <c r="AD62" s="256" t="str">
        <f>IF('5'!AD12="","",'5'!AD12)</f>
        <v/>
      </c>
      <c r="AE62" s="256" t="str">
        <f>IF('5'!AE12="","",'5'!AE12)</f>
        <v/>
      </c>
      <c r="AF62" s="256" t="str">
        <f>IF('5'!AF12="","",'5'!AF12)</f>
        <v/>
      </c>
      <c r="AG62" s="256" t="str">
        <f>IF('5'!AG12="","",'5'!AG12)</f>
        <v/>
      </c>
      <c r="AH62" s="256" t="str">
        <f>IF('5'!AH12="","",'5'!AH12)</f>
        <v/>
      </c>
      <c r="AI62" s="256" t="str">
        <f>IF('5'!AI12="","",'5'!AI12)</f>
        <v/>
      </c>
      <c r="AJ62" s="256" t="str">
        <f>IF('5'!AJ12="","",'5'!AJ12)</f>
        <v/>
      </c>
      <c r="AK62" s="256" t="str">
        <f>IF('5'!AK12="","",'5'!AK12)</f>
        <v/>
      </c>
      <c r="AL62" s="256"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256" t="str">
        <f>IF('5'!S13="","",'5'!S13)</f>
        <v/>
      </c>
      <c r="T63" s="256" t="str">
        <f>IF('5'!T13="","",'5'!T13)</f>
        <v/>
      </c>
      <c r="U63" s="256" t="str">
        <f>IF('5'!U13="","",'5'!U13)</f>
        <v/>
      </c>
      <c r="V63" s="256" t="str">
        <f>IF('5'!V13="","",'5'!V13)</f>
        <v/>
      </c>
      <c r="W63" s="256" t="str">
        <f>IF('5'!W13="","",'5'!W13)</f>
        <v/>
      </c>
      <c r="X63" s="256" t="str">
        <f>IF('5'!X13="","",'5'!X13)</f>
        <v/>
      </c>
      <c r="Y63" s="256" t="str">
        <f>IF('5'!Y13="","",'5'!Y13)</f>
        <v/>
      </c>
      <c r="Z63" s="256" t="str">
        <f>IF('5'!Z13="","",'5'!Z13)</f>
        <v/>
      </c>
      <c r="AA63" s="256" t="str">
        <f>IF('5'!AA13="","",'5'!AA13)</f>
        <v/>
      </c>
      <c r="AB63" s="256" t="str">
        <f>IF('5'!AB13="","",'5'!AB13)</f>
        <v/>
      </c>
      <c r="AC63" s="256" t="str">
        <f>IF('5'!AC13="","",'5'!AC13)</f>
        <v/>
      </c>
      <c r="AD63" s="256" t="str">
        <f>IF('5'!AD13="","",'5'!AD13)</f>
        <v/>
      </c>
      <c r="AE63" s="256" t="str">
        <f>IF('5'!AE13="","",'5'!AE13)</f>
        <v/>
      </c>
      <c r="AF63" s="256" t="str">
        <f>IF('5'!AF13="","",'5'!AF13)</f>
        <v/>
      </c>
      <c r="AG63" s="256" t="str">
        <f>IF('5'!AG13="","",'5'!AG13)</f>
        <v/>
      </c>
      <c r="AH63" s="256" t="str">
        <f>IF('5'!AH13="","",'5'!AH13)</f>
        <v/>
      </c>
      <c r="AI63" s="256" t="str">
        <f>IF('5'!AI13="","",'5'!AI13)</f>
        <v/>
      </c>
      <c r="AJ63" s="256" t="str">
        <f>IF('5'!AJ13="","",'5'!AJ13)</f>
        <v/>
      </c>
      <c r="AK63" s="256" t="str">
        <f>IF('5'!AK13="","",'5'!AK13)</f>
        <v/>
      </c>
      <c r="AL63" s="256"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256" t="str">
        <f>IF('5'!S14="","",'5'!S14)</f>
        <v/>
      </c>
      <c r="T64" s="256" t="str">
        <f>IF('5'!T14="","",'5'!T14)</f>
        <v/>
      </c>
      <c r="U64" s="256" t="str">
        <f>IF('5'!U14="","",'5'!U14)</f>
        <v/>
      </c>
      <c r="V64" s="256" t="str">
        <f>IF('5'!V14="","",'5'!V14)</f>
        <v/>
      </c>
      <c r="W64" s="256" t="str">
        <f>IF('5'!W14="","",'5'!W14)</f>
        <v/>
      </c>
      <c r="X64" s="256" t="str">
        <f>IF('5'!X14="","",'5'!X14)</f>
        <v/>
      </c>
      <c r="Y64" s="256" t="str">
        <f>IF('5'!Y14="","",'5'!Y14)</f>
        <v/>
      </c>
      <c r="Z64" s="256" t="str">
        <f>IF('5'!Z14="","",'5'!Z14)</f>
        <v/>
      </c>
      <c r="AA64" s="256" t="str">
        <f>IF('5'!AA14="","",'5'!AA14)</f>
        <v/>
      </c>
      <c r="AB64" s="256" t="str">
        <f>IF('5'!AB14="","",'5'!AB14)</f>
        <v/>
      </c>
      <c r="AC64" s="256" t="str">
        <f>IF('5'!AC14="","",'5'!AC14)</f>
        <v/>
      </c>
      <c r="AD64" s="256" t="str">
        <f>IF('5'!AD14="","",'5'!AD14)</f>
        <v/>
      </c>
      <c r="AE64" s="256" t="str">
        <f>IF('5'!AE14="","",'5'!AE14)</f>
        <v/>
      </c>
      <c r="AF64" s="256" t="str">
        <f>IF('5'!AF14="","",'5'!AF14)</f>
        <v/>
      </c>
      <c r="AG64" s="256" t="str">
        <f>IF('5'!AG14="","",'5'!AG14)</f>
        <v/>
      </c>
      <c r="AH64" s="256" t="str">
        <f>IF('5'!AH14="","",'5'!AH14)</f>
        <v/>
      </c>
      <c r="AI64" s="256" t="str">
        <f>IF('5'!AI14="","",'5'!AI14)</f>
        <v/>
      </c>
      <c r="AJ64" s="256" t="str">
        <f>IF('5'!AJ14="","",'5'!AJ14)</f>
        <v/>
      </c>
      <c r="AK64" s="256" t="str">
        <f>IF('5'!AK14="","",'5'!AK14)</f>
        <v/>
      </c>
      <c r="AL64" s="256"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256" t="str">
        <f>IF('5'!S15="","",'5'!S15)</f>
        <v/>
      </c>
      <c r="T65" s="256" t="str">
        <f>IF('5'!T15="","",'5'!T15)</f>
        <v/>
      </c>
      <c r="U65" s="256" t="str">
        <f>IF('5'!U15="","",'5'!U15)</f>
        <v/>
      </c>
      <c r="V65" s="256" t="str">
        <f>IF('5'!V15="","",'5'!V15)</f>
        <v/>
      </c>
      <c r="W65" s="256" t="str">
        <f>IF('5'!W15="","",'5'!W15)</f>
        <v/>
      </c>
      <c r="X65" s="256" t="str">
        <f>IF('5'!X15="","",'5'!X15)</f>
        <v/>
      </c>
      <c r="Y65" s="256" t="str">
        <f>IF('5'!Y15="","",'5'!Y15)</f>
        <v/>
      </c>
      <c r="Z65" s="256" t="str">
        <f>IF('5'!Z15="","",'5'!Z15)</f>
        <v/>
      </c>
      <c r="AA65" s="256" t="str">
        <f>IF('5'!AA15="","",'5'!AA15)</f>
        <v/>
      </c>
      <c r="AB65" s="256" t="str">
        <f>IF('5'!AB15="","",'5'!AB15)</f>
        <v/>
      </c>
      <c r="AC65" s="256" t="str">
        <f>IF('5'!AC15="","",'5'!AC15)</f>
        <v/>
      </c>
      <c r="AD65" s="256" t="str">
        <f>IF('5'!AD15="","",'5'!AD15)</f>
        <v/>
      </c>
      <c r="AE65" s="256" t="str">
        <f>IF('5'!AE15="","",'5'!AE15)</f>
        <v/>
      </c>
      <c r="AF65" s="256" t="str">
        <f>IF('5'!AF15="","",'5'!AF15)</f>
        <v/>
      </c>
      <c r="AG65" s="256" t="str">
        <f>IF('5'!AG15="","",'5'!AG15)</f>
        <v/>
      </c>
      <c r="AH65" s="256" t="str">
        <f>IF('5'!AH15="","",'5'!AH15)</f>
        <v/>
      </c>
      <c r="AI65" s="256" t="str">
        <f>IF('5'!AI15="","",'5'!AI15)</f>
        <v/>
      </c>
      <c r="AJ65" s="256" t="str">
        <f>IF('5'!AJ15="","",'5'!AJ15)</f>
        <v/>
      </c>
      <c r="AK65" s="256" t="str">
        <f>IF('5'!AK15="","",'5'!AK15)</f>
        <v/>
      </c>
      <c r="AL65" s="256"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256" t="str">
        <f>IF('5'!S16="","",'5'!S16)</f>
        <v/>
      </c>
      <c r="T66" s="256" t="str">
        <f>IF('5'!T16="","",'5'!T16)</f>
        <v/>
      </c>
      <c r="U66" s="256" t="str">
        <f>IF('5'!U16="","",'5'!U16)</f>
        <v/>
      </c>
      <c r="V66" s="256" t="str">
        <f>IF('5'!V16="","",'5'!V16)</f>
        <v/>
      </c>
      <c r="W66" s="256" t="str">
        <f>IF('5'!W16="","",'5'!W16)</f>
        <v/>
      </c>
      <c r="X66" s="256" t="str">
        <f>IF('5'!X16="","",'5'!X16)</f>
        <v/>
      </c>
      <c r="Y66" s="256" t="str">
        <f>IF('5'!Y16="","",'5'!Y16)</f>
        <v/>
      </c>
      <c r="Z66" s="256" t="str">
        <f>IF('5'!Z16="","",'5'!Z16)</f>
        <v/>
      </c>
      <c r="AA66" s="256" t="str">
        <f>IF('5'!AA16="","",'5'!AA16)</f>
        <v/>
      </c>
      <c r="AB66" s="256" t="str">
        <f>IF('5'!AB16="","",'5'!AB16)</f>
        <v/>
      </c>
      <c r="AC66" s="256" t="str">
        <f>IF('5'!AC16="","",'5'!AC16)</f>
        <v/>
      </c>
      <c r="AD66" s="256" t="str">
        <f>IF('5'!AD16="","",'5'!AD16)</f>
        <v/>
      </c>
      <c r="AE66" s="256" t="str">
        <f>IF('5'!AE16="","",'5'!AE16)</f>
        <v/>
      </c>
      <c r="AF66" s="256" t="str">
        <f>IF('5'!AF16="","",'5'!AF16)</f>
        <v/>
      </c>
      <c r="AG66" s="256" t="str">
        <f>IF('5'!AG16="","",'5'!AG16)</f>
        <v/>
      </c>
      <c r="AH66" s="256" t="str">
        <f>IF('5'!AH16="","",'5'!AH16)</f>
        <v/>
      </c>
      <c r="AI66" s="256" t="str">
        <f>IF('5'!AI16="","",'5'!AI16)</f>
        <v/>
      </c>
      <c r="AJ66" s="256" t="str">
        <f>IF('5'!AJ16="","",'5'!AJ16)</f>
        <v/>
      </c>
      <c r="AK66" s="256" t="str">
        <f>IF('5'!AK16="","",'5'!AK16)</f>
        <v/>
      </c>
      <c r="AL66" s="256"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256" t="str">
        <f>IF('5'!S17="","",'5'!S17)</f>
        <v/>
      </c>
      <c r="T67" s="256" t="str">
        <f>IF('5'!T17="","",'5'!T17)</f>
        <v/>
      </c>
      <c r="U67" s="256" t="str">
        <f>IF('5'!U17="","",'5'!U17)</f>
        <v/>
      </c>
      <c r="V67" s="256" t="str">
        <f>IF('5'!V17="","",'5'!V17)</f>
        <v/>
      </c>
      <c r="W67" s="256" t="str">
        <f>IF('5'!W17="","",'5'!W17)</f>
        <v/>
      </c>
      <c r="X67" s="256" t="str">
        <f>IF('5'!X17="","",'5'!X17)</f>
        <v/>
      </c>
      <c r="Y67" s="256" t="str">
        <f>IF('5'!Y17="","",'5'!Y17)</f>
        <v/>
      </c>
      <c r="Z67" s="256" t="str">
        <f>IF('5'!Z17="","",'5'!Z17)</f>
        <v/>
      </c>
      <c r="AA67" s="256" t="str">
        <f>IF('5'!AA17="","",'5'!AA17)</f>
        <v/>
      </c>
      <c r="AB67" s="256" t="str">
        <f>IF('5'!AB17="","",'5'!AB17)</f>
        <v/>
      </c>
      <c r="AC67" s="256" t="str">
        <f>IF('5'!AC17="","",'5'!AC17)</f>
        <v/>
      </c>
      <c r="AD67" s="256" t="str">
        <f>IF('5'!AD17="","",'5'!AD17)</f>
        <v/>
      </c>
      <c r="AE67" s="256" t="str">
        <f>IF('5'!AE17="","",'5'!AE17)</f>
        <v/>
      </c>
      <c r="AF67" s="256" t="str">
        <f>IF('5'!AF17="","",'5'!AF17)</f>
        <v/>
      </c>
      <c r="AG67" s="256" t="str">
        <f>IF('5'!AG17="","",'5'!AG17)</f>
        <v/>
      </c>
      <c r="AH67" s="256" t="str">
        <f>IF('5'!AH17="","",'5'!AH17)</f>
        <v/>
      </c>
      <c r="AI67" s="256" t="str">
        <f>IF('5'!AI17="","",'5'!AI17)</f>
        <v/>
      </c>
      <c r="AJ67" s="256" t="str">
        <f>IF('5'!AJ17="","",'5'!AJ17)</f>
        <v/>
      </c>
      <c r="AK67" s="256" t="str">
        <f>IF('5'!AK17="","",'5'!AK17)</f>
        <v/>
      </c>
      <c r="AL67" s="256"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129.75" customHeight="1" x14ac:dyDescent="0.25">
      <c r="B69" s="15"/>
      <c r="C69" s="18"/>
      <c r="D69" s="258">
        <v>6</v>
      </c>
      <c r="E69" s="258" t="s">
        <v>429</v>
      </c>
      <c r="F69" s="258"/>
      <c r="G69" s="487" t="s">
        <v>710</v>
      </c>
      <c r="H69" s="88"/>
      <c r="I69" s="88"/>
      <c r="J69" s="88"/>
      <c r="K69" s="88"/>
      <c r="L69" s="88"/>
      <c r="M69" s="88"/>
      <c r="N69" s="88"/>
      <c r="O69" s="88"/>
      <c r="P69" s="88"/>
      <c r="Q69" s="66"/>
      <c r="R69" s="258"/>
      <c r="S69" s="258"/>
      <c r="T69" s="258"/>
      <c r="U69" s="258"/>
      <c r="V69" s="258"/>
      <c r="W69" s="258"/>
      <c r="X69" s="258"/>
      <c r="Y69" s="258"/>
      <c r="Z69" s="258"/>
      <c r="AA69" s="258"/>
      <c r="AB69" s="258"/>
      <c r="AC69" s="258"/>
      <c r="AD69" s="258"/>
      <c r="AE69" s="258"/>
      <c r="AF69" s="258"/>
      <c r="AG69" s="258"/>
      <c r="AH69" s="258"/>
      <c r="AI69" s="258"/>
      <c r="AJ69" s="258"/>
      <c r="AK69" s="258"/>
      <c r="AL69" s="258"/>
      <c r="AM69" s="17"/>
    </row>
    <row r="70" spans="2:39" s="3" customFormat="1" ht="2.4500000000000002" customHeight="1" x14ac:dyDescent="0.25">
      <c r="B70" s="15"/>
      <c r="C70" s="31"/>
      <c r="D70" s="71"/>
      <c r="E70" s="31"/>
      <c r="F70" s="31"/>
      <c r="G70" s="487"/>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3" customFormat="1" ht="34.5" customHeight="1" x14ac:dyDescent="0.25">
      <c r="B71" s="15"/>
      <c r="C71" s="18"/>
      <c r="D71" s="234" t="s">
        <v>253</v>
      </c>
      <c r="E71" s="250" t="s">
        <v>430</v>
      </c>
      <c r="F71" s="251"/>
      <c r="G71" s="487"/>
      <c r="H71" s="133"/>
      <c r="I71" s="133"/>
      <c r="J71" s="133"/>
      <c r="K71" s="133"/>
      <c r="L71" s="133"/>
      <c r="M71" s="133"/>
      <c r="N71" s="133"/>
      <c r="O71" s="133"/>
      <c r="P71" s="133"/>
      <c r="Q71" s="134"/>
      <c r="R71" s="252"/>
      <c r="S71" s="235" t="str">
        <f>IF('6'!S8="","",'6'!S8)</f>
        <v/>
      </c>
      <c r="T71" s="235" t="str">
        <f>IF('6'!T8="","",'6'!T8)</f>
        <v/>
      </c>
      <c r="U71" s="235" t="str">
        <f>IF('6'!U8="","",'6'!U8)</f>
        <v/>
      </c>
      <c r="V71" s="235" t="str">
        <f>IF('6'!V8="","",'6'!V8)</f>
        <v/>
      </c>
      <c r="W71" s="235" t="str">
        <f>IF('6'!W8="","",'6'!W8)</f>
        <v/>
      </c>
      <c r="X71" s="235" t="str">
        <f>IF('6'!X8="","",'6'!X8)</f>
        <v/>
      </c>
      <c r="Y71" s="235" t="str">
        <f>IF('6'!Y8="","",'6'!Y8)</f>
        <v/>
      </c>
      <c r="Z71" s="235" t="str">
        <f>IF('6'!Z8="","",'6'!Z8)</f>
        <v/>
      </c>
      <c r="AA71" s="235" t="str">
        <f>IF('6'!AA8="","",'6'!AA8)</f>
        <v/>
      </c>
      <c r="AB71" s="235" t="str">
        <f>IF('6'!AB8="","",'6'!AB8)</f>
        <v/>
      </c>
      <c r="AC71" s="235" t="str">
        <f>IF('6'!AC8="","",'6'!AC8)</f>
        <v/>
      </c>
      <c r="AD71" s="235" t="str">
        <f>IF('6'!AD8="","",'6'!AD8)</f>
        <v/>
      </c>
      <c r="AE71" s="235" t="str">
        <f>IF('6'!AE8="","",'6'!AE8)</f>
        <v/>
      </c>
      <c r="AF71" s="235" t="str">
        <f>IF('6'!AF8="","",'6'!AF8)</f>
        <v/>
      </c>
      <c r="AG71" s="235" t="str">
        <f>IF('6'!AG8="","",'6'!AG8)</f>
        <v/>
      </c>
      <c r="AH71" s="235" t="str">
        <f>IF('6'!AH8="","",'6'!AH8)</f>
        <v/>
      </c>
      <c r="AI71" s="235" t="str">
        <f>IF('6'!AI8="","",'6'!AI8)</f>
        <v/>
      </c>
      <c r="AJ71" s="235" t="str">
        <f>IF('6'!AJ8="","",'6'!AJ8)</f>
        <v/>
      </c>
      <c r="AK71" s="235" t="str">
        <f>IF('6'!AK8="","",'6'!AK8)</f>
        <v/>
      </c>
      <c r="AL71" s="235" t="str">
        <f>IF('6'!AL8="","",'6'!AL8)</f>
        <v/>
      </c>
      <c r="AM71" s="17"/>
    </row>
    <row r="72" spans="2:39" s="3" customFormat="1" ht="2.4500000000000002" customHeight="1" x14ac:dyDescent="0.25">
      <c r="B72" s="15"/>
      <c r="C72" s="31"/>
      <c r="D72" s="124"/>
      <c r="E72" s="19"/>
      <c r="F72" s="31"/>
      <c r="G72" s="19"/>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3" customFormat="1" ht="96" x14ac:dyDescent="0.25">
      <c r="B73" s="15"/>
      <c r="C73" s="18"/>
      <c r="D73" s="234" t="s">
        <v>254</v>
      </c>
      <c r="E73" s="250" t="s">
        <v>431</v>
      </c>
      <c r="F73" s="251"/>
      <c r="G73" s="254" t="s">
        <v>711</v>
      </c>
      <c r="H73" s="133"/>
      <c r="I73" s="133"/>
      <c r="J73" s="133"/>
      <c r="K73" s="133"/>
      <c r="L73" s="133"/>
      <c r="M73" s="133"/>
      <c r="N73" s="133"/>
      <c r="O73" s="133"/>
      <c r="P73" s="133"/>
      <c r="Q73" s="134"/>
      <c r="R73" s="252"/>
      <c r="S73" s="235" t="str">
        <f>IF('6'!S13="","",'6'!S13)</f>
        <v/>
      </c>
      <c r="T73" s="235" t="str">
        <f>IF('6'!T13="","",'6'!T13)</f>
        <v/>
      </c>
      <c r="U73" s="235" t="str">
        <f>IF('6'!U13="","",'6'!U13)</f>
        <v/>
      </c>
      <c r="V73" s="235" t="str">
        <f>IF('6'!V13="","",'6'!V13)</f>
        <v/>
      </c>
      <c r="W73" s="235" t="str">
        <f>IF('6'!W13="","",'6'!W13)</f>
        <v/>
      </c>
      <c r="X73" s="235" t="str">
        <f>IF('6'!X13="","",'6'!X13)</f>
        <v/>
      </c>
      <c r="Y73" s="235" t="str">
        <f>IF('6'!Y13="","",'6'!Y13)</f>
        <v/>
      </c>
      <c r="Z73" s="235" t="str">
        <f>IF('6'!Z13="","",'6'!Z13)</f>
        <v/>
      </c>
      <c r="AA73" s="235" t="str">
        <f>IF('6'!AA13="","",'6'!AA13)</f>
        <v/>
      </c>
      <c r="AB73" s="235" t="str">
        <f>IF('6'!AB13="","",'6'!AB13)</f>
        <v/>
      </c>
      <c r="AC73" s="235" t="str">
        <f>IF('6'!AC13="","",'6'!AC13)</f>
        <v/>
      </c>
      <c r="AD73" s="235" t="str">
        <f>IF('6'!AD13="","",'6'!AD13)</f>
        <v/>
      </c>
      <c r="AE73" s="235" t="str">
        <f>IF('6'!AE13="","",'6'!AE13)</f>
        <v/>
      </c>
      <c r="AF73" s="235" t="str">
        <f>IF('6'!AF13="","",'6'!AF13)</f>
        <v/>
      </c>
      <c r="AG73" s="235" t="str">
        <f>IF('6'!AG13="","",'6'!AG13)</f>
        <v/>
      </c>
      <c r="AH73" s="235" t="str">
        <f>IF('6'!AH13="","",'6'!AH13)</f>
        <v/>
      </c>
      <c r="AI73" s="235" t="str">
        <f>IF('6'!AI13="","",'6'!AI13)</f>
        <v/>
      </c>
      <c r="AJ73" s="235" t="str">
        <f>IF('6'!AJ13="","",'6'!AJ13)</f>
        <v/>
      </c>
      <c r="AK73" s="235" t="str">
        <f>IF('6'!AK13="","",'6'!AK13)</f>
        <v/>
      </c>
      <c r="AL73" s="235" t="str">
        <f>IF('6'!AL13="","",'6'!AL13)</f>
        <v/>
      </c>
      <c r="AM73" s="17"/>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77" customFormat="1" ht="14.25" customHeight="1" x14ac:dyDescent="0.2">
      <c r="B75" s="78"/>
      <c r="C75" s="113"/>
      <c r="D75" s="123" t="s">
        <v>256</v>
      </c>
      <c r="E75" s="132" t="s">
        <v>279</v>
      </c>
      <c r="F75" s="133"/>
      <c r="G75" s="133"/>
      <c r="H75" s="133"/>
      <c r="I75" s="133"/>
      <c r="J75" s="133"/>
      <c r="K75" s="133"/>
      <c r="L75" s="133"/>
      <c r="M75" s="133"/>
      <c r="N75" s="133"/>
      <c r="O75" s="133"/>
      <c r="P75" s="133"/>
      <c r="Q75" s="134"/>
      <c r="R75" s="134"/>
      <c r="S75" s="256" t="str">
        <f>IF('6'!S18="","",'6'!S18)</f>
        <v/>
      </c>
      <c r="T75" s="256" t="str">
        <f>IF('6'!T18="","",'6'!T18)</f>
        <v/>
      </c>
      <c r="U75" s="256" t="str">
        <f>IF('6'!U18="","",'6'!U18)</f>
        <v/>
      </c>
      <c r="V75" s="256" t="str">
        <f>IF('6'!V18="","",'6'!V18)</f>
        <v/>
      </c>
      <c r="W75" s="256" t="str">
        <f>IF('6'!W18="","",'6'!W18)</f>
        <v/>
      </c>
      <c r="X75" s="256" t="str">
        <f>IF('6'!X18="","",'6'!X18)</f>
        <v/>
      </c>
      <c r="Y75" s="256" t="str">
        <f>IF('6'!Y18="","",'6'!Y18)</f>
        <v/>
      </c>
      <c r="Z75" s="256" t="str">
        <f>IF('6'!Z18="","",'6'!Z18)</f>
        <v/>
      </c>
      <c r="AA75" s="256" t="str">
        <f>IF('6'!AA18="","",'6'!AA18)</f>
        <v/>
      </c>
      <c r="AB75" s="256" t="str">
        <f>IF('6'!AB18="","",'6'!AB18)</f>
        <v/>
      </c>
      <c r="AC75" s="256" t="str">
        <f>IF('6'!AC18="","",'6'!AC18)</f>
        <v/>
      </c>
      <c r="AD75" s="256" t="str">
        <f>IF('6'!AD18="","",'6'!AD18)</f>
        <v/>
      </c>
      <c r="AE75" s="256" t="str">
        <f>IF('6'!AE18="","",'6'!AE18)</f>
        <v/>
      </c>
      <c r="AF75" s="256" t="str">
        <f>IF('6'!AF18="","",'6'!AF18)</f>
        <v/>
      </c>
      <c r="AG75" s="256" t="str">
        <f>IF('6'!AG18="","",'6'!AG18)</f>
        <v/>
      </c>
      <c r="AH75" s="256" t="str">
        <f>IF('6'!AH18="","",'6'!AH18)</f>
        <v/>
      </c>
      <c r="AI75" s="256" t="str">
        <f>IF('6'!AI18="","",'6'!AI18)</f>
        <v/>
      </c>
      <c r="AJ75" s="256" t="str">
        <f>IF('6'!AJ18="","",'6'!AJ18)</f>
        <v/>
      </c>
      <c r="AK75" s="256" t="str">
        <f>IF('6'!AK18="","",'6'!AK18)</f>
        <v/>
      </c>
      <c r="AL75" s="256" t="str">
        <f>IF('6'!AL18="","",'6'!AL18)</f>
        <v/>
      </c>
      <c r="AM75" s="68"/>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77" customFormat="1" ht="14.25" customHeight="1" x14ac:dyDescent="0.2">
      <c r="B77" s="78"/>
      <c r="C77" s="113"/>
      <c r="D77" s="123" t="s">
        <v>258</v>
      </c>
      <c r="E77" s="132" t="s">
        <v>257</v>
      </c>
      <c r="F77" s="133"/>
      <c r="G77" s="133"/>
      <c r="H77" s="133"/>
      <c r="I77" s="133"/>
      <c r="J77" s="133"/>
      <c r="K77" s="133"/>
      <c r="L77" s="133"/>
      <c r="M77" s="133"/>
      <c r="N77" s="133"/>
      <c r="O77" s="133"/>
      <c r="P77" s="133"/>
      <c r="Q77" s="134"/>
      <c r="R77" s="134"/>
      <c r="S77" s="256" t="str">
        <f>IF('6'!S21="","",'6'!S21)</f>
        <v/>
      </c>
      <c r="T77" s="256" t="str">
        <f>IF('6'!T21="","",'6'!T21)</f>
        <v/>
      </c>
      <c r="U77" s="256" t="str">
        <f>IF('6'!U21="","",'6'!U21)</f>
        <v/>
      </c>
      <c r="V77" s="256" t="str">
        <f>IF('6'!V21="","",'6'!V21)</f>
        <v/>
      </c>
      <c r="W77" s="256" t="str">
        <f>IF('6'!W21="","",'6'!W21)</f>
        <v/>
      </c>
      <c r="X77" s="256" t="str">
        <f>IF('6'!X21="","",'6'!X21)</f>
        <v/>
      </c>
      <c r="Y77" s="256" t="str">
        <f>IF('6'!Y21="","",'6'!Y21)</f>
        <v/>
      </c>
      <c r="Z77" s="256" t="str">
        <f>IF('6'!Z21="","",'6'!Z21)</f>
        <v/>
      </c>
      <c r="AA77" s="256" t="str">
        <f>IF('6'!AA21="","",'6'!AA21)</f>
        <v/>
      </c>
      <c r="AB77" s="256" t="str">
        <f>IF('6'!AB21="","",'6'!AB21)</f>
        <v/>
      </c>
      <c r="AC77" s="256" t="str">
        <f>IF('6'!AC21="","",'6'!AC21)</f>
        <v/>
      </c>
      <c r="AD77" s="256" t="str">
        <f>IF('6'!AD21="","",'6'!AD21)</f>
        <v/>
      </c>
      <c r="AE77" s="256" t="str">
        <f>IF('6'!AE21="","",'6'!AE21)</f>
        <v/>
      </c>
      <c r="AF77" s="256" t="str">
        <f>IF('6'!AF21="","",'6'!AF21)</f>
        <v/>
      </c>
      <c r="AG77" s="256" t="str">
        <f>IF('6'!AG21="","",'6'!AG21)</f>
        <v/>
      </c>
      <c r="AH77" s="256" t="str">
        <f>IF('6'!AH21="","",'6'!AH21)</f>
        <v/>
      </c>
      <c r="AI77" s="256" t="str">
        <f>IF('6'!AI21="","",'6'!AI21)</f>
        <v/>
      </c>
      <c r="AJ77" s="256" t="str">
        <f>IF('6'!AJ21="","",'6'!AJ21)</f>
        <v/>
      </c>
      <c r="AK77" s="256" t="str">
        <f>IF('6'!AK21="","",'6'!AK21)</f>
        <v/>
      </c>
      <c r="AL77" s="256" t="str">
        <f>IF('6'!AL21="","",'6'!AL21)</f>
        <v/>
      </c>
      <c r="AM77" s="68"/>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77" customFormat="1" ht="14.25" customHeight="1" x14ac:dyDescent="0.2">
      <c r="B79" s="78"/>
      <c r="C79" s="113"/>
      <c r="D79" s="123" t="s">
        <v>261</v>
      </c>
      <c r="E79" s="132" t="s">
        <v>432</v>
      </c>
      <c r="F79" s="133"/>
      <c r="G79" s="133"/>
      <c r="H79" s="133"/>
      <c r="I79" s="133"/>
      <c r="J79" s="133"/>
      <c r="K79" s="133"/>
      <c r="L79" s="133"/>
      <c r="M79" s="133"/>
      <c r="N79" s="133"/>
      <c r="O79" s="133"/>
      <c r="P79" s="133"/>
      <c r="Q79" s="134"/>
      <c r="R79" s="134"/>
      <c r="S79" s="256" t="str">
        <f>IF('6'!S24="","",'6'!S24)</f>
        <v/>
      </c>
      <c r="T79" s="256" t="str">
        <f>IF('6'!T24="","",'6'!T24)</f>
        <v/>
      </c>
      <c r="U79" s="256" t="str">
        <f>IF('6'!U24="","",'6'!U24)</f>
        <v/>
      </c>
      <c r="V79" s="256" t="str">
        <f>IF('6'!V24="","",'6'!V24)</f>
        <v/>
      </c>
      <c r="W79" s="256" t="str">
        <f>IF('6'!W24="","",'6'!W24)</f>
        <v/>
      </c>
      <c r="X79" s="256" t="str">
        <f>IF('6'!X24="","",'6'!X24)</f>
        <v/>
      </c>
      <c r="Y79" s="256" t="str">
        <f>IF('6'!Y24="","",'6'!Y24)</f>
        <v/>
      </c>
      <c r="Z79" s="256" t="str">
        <f>IF('6'!Z24="","",'6'!Z24)</f>
        <v/>
      </c>
      <c r="AA79" s="256" t="str">
        <f>IF('6'!AA24="","",'6'!AA24)</f>
        <v/>
      </c>
      <c r="AB79" s="256" t="str">
        <f>IF('6'!AB24="","",'6'!AB24)</f>
        <v/>
      </c>
      <c r="AC79" s="256" t="str">
        <f>IF('6'!AC24="","",'6'!AC24)</f>
        <v/>
      </c>
      <c r="AD79" s="256" t="str">
        <f>IF('6'!AD24="","",'6'!AD24)</f>
        <v/>
      </c>
      <c r="AE79" s="256" t="str">
        <f>IF('6'!AE24="","",'6'!AE24)</f>
        <v/>
      </c>
      <c r="AF79" s="256" t="str">
        <f>IF('6'!AF24="","",'6'!AF24)</f>
        <v/>
      </c>
      <c r="AG79" s="256" t="str">
        <f>IF('6'!AG24="","",'6'!AG24)</f>
        <v/>
      </c>
      <c r="AH79" s="256" t="str">
        <f>IF('6'!AH24="","",'6'!AH24)</f>
        <v/>
      </c>
      <c r="AI79" s="256" t="str">
        <f>IF('6'!AI24="","",'6'!AI24)</f>
        <v/>
      </c>
      <c r="AJ79" s="256" t="str">
        <f>IF('6'!AJ24="","",'6'!AJ24)</f>
        <v/>
      </c>
      <c r="AK79" s="256" t="str">
        <f>IF('6'!AK24="","",'6'!AK24)</f>
        <v/>
      </c>
      <c r="AL79" s="256" t="str">
        <f>IF('6'!AL24="","",'6'!AL24)</f>
        <v/>
      </c>
      <c r="AM79" s="68"/>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x14ac:dyDescent="0.25">
      <c r="B81" s="15"/>
      <c r="C81" s="18"/>
      <c r="D81" s="242">
        <v>7</v>
      </c>
      <c r="E81" s="241" t="s">
        <v>263</v>
      </c>
      <c r="F81" s="239"/>
      <c r="G81" s="258"/>
      <c r="H81" s="239"/>
      <c r="I81" s="239"/>
      <c r="J81" s="239"/>
      <c r="K81" s="239"/>
      <c r="L81" s="239"/>
      <c r="M81" s="239"/>
      <c r="N81" s="239"/>
      <c r="O81" s="239"/>
      <c r="P81" s="239"/>
      <c r="Q81" s="240"/>
      <c r="R81" s="240"/>
      <c r="S81" s="243"/>
      <c r="T81" s="243"/>
      <c r="U81" s="243"/>
      <c r="V81" s="243"/>
      <c r="W81" s="243"/>
      <c r="X81" s="243"/>
      <c r="Y81" s="243"/>
      <c r="Z81" s="243"/>
      <c r="AA81" s="243"/>
      <c r="AB81" s="243"/>
      <c r="AC81" s="243"/>
      <c r="AD81" s="243"/>
      <c r="AE81" s="243"/>
      <c r="AF81" s="243"/>
      <c r="AG81" s="243"/>
      <c r="AH81" s="243"/>
      <c r="AI81" s="243"/>
      <c r="AJ81" s="243"/>
      <c r="AK81" s="243"/>
      <c r="AL81" s="243"/>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ht="144" x14ac:dyDescent="0.25">
      <c r="B83" s="15"/>
      <c r="C83" s="18"/>
      <c r="D83" s="234" t="s">
        <v>264</v>
      </c>
      <c r="E83" s="233" t="s">
        <v>262</v>
      </c>
      <c r="F83" s="231"/>
      <c r="G83" s="258" t="s">
        <v>712</v>
      </c>
      <c r="H83" s="231"/>
      <c r="I83" s="231"/>
      <c r="J83" s="231"/>
      <c r="K83" s="231"/>
      <c r="L83" s="231"/>
      <c r="M83" s="231"/>
      <c r="N83" s="231"/>
      <c r="O83" s="231"/>
      <c r="P83" s="231"/>
      <c r="Q83" s="232"/>
      <c r="R83" s="232"/>
      <c r="S83" s="235" t="str">
        <f>IF('7'!S10="","",'7'!S10)</f>
        <v/>
      </c>
      <c r="T83" s="235" t="str">
        <f>IF('7'!T10="","",'7'!T10)</f>
        <v/>
      </c>
      <c r="U83" s="235" t="str">
        <f>IF('7'!U10="","",'7'!U10)</f>
        <v/>
      </c>
      <c r="V83" s="235" t="str">
        <f>IF('7'!V10="","",'7'!V10)</f>
        <v/>
      </c>
      <c r="W83" s="235" t="str">
        <f>IF('7'!W10="","",'7'!W10)</f>
        <v/>
      </c>
      <c r="X83" s="235" t="str">
        <f>IF('7'!X10="","",'7'!X10)</f>
        <v/>
      </c>
      <c r="Y83" s="235" t="str">
        <f>IF('7'!Y10="","",'7'!Y10)</f>
        <v/>
      </c>
      <c r="Z83" s="235" t="str">
        <f>IF('7'!Z10="","",'7'!Z10)</f>
        <v/>
      </c>
      <c r="AA83" s="235" t="str">
        <f>IF('7'!AA10="","",'7'!AA10)</f>
        <v/>
      </c>
      <c r="AB83" s="235" t="str">
        <f>IF('7'!AB10="","",'7'!AB10)</f>
        <v/>
      </c>
      <c r="AC83" s="235" t="str">
        <f>IF('7'!AC10="","",'7'!AC10)</f>
        <v/>
      </c>
      <c r="AD83" s="235" t="str">
        <f>IF('7'!AD10="","",'7'!AD10)</f>
        <v/>
      </c>
      <c r="AE83" s="235" t="str">
        <f>IF('7'!AE10="","",'7'!AE10)</f>
        <v/>
      </c>
      <c r="AF83" s="235" t="str">
        <f>IF('7'!AF10="","",'7'!AF10)</f>
        <v/>
      </c>
      <c r="AG83" s="235" t="str">
        <f>IF('7'!AG10="","",'7'!AG10)</f>
        <v/>
      </c>
      <c r="AH83" s="235" t="str">
        <f>IF('7'!AH10="","",'7'!AH10)</f>
        <v/>
      </c>
      <c r="AI83" s="235" t="str">
        <f>IF('7'!AI10="","",'7'!AI10)</f>
        <v/>
      </c>
      <c r="AJ83" s="235" t="str">
        <f>IF('7'!AJ10="","",'7'!AJ10)</f>
        <v/>
      </c>
      <c r="AK83" s="235" t="str">
        <f>IF('7'!AK10="","",'7'!AK10)</f>
        <v/>
      </c>
      <c r="AL83" s="235"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256" t="str">
        <f>IF('7'!S15="","",'7'!S15)</f>
        <v/>
      </c>
      <c r="T85" s="256" t="str">
        <f>IF('7'!T15="","",'7'!T15)</f>
        <v/>
      </c>
      <c r="U85" s="256" t="str">
        <f>IF('7'!U15="","",'7'!U15)</f>
        <v/>
      </c>
      <c r="V85" s="256" t="str">
        <f>IF('7'!V15="","",'7'!V15)</f>
        <v/>
      </c>
      <c r="W85" s="256" t="str">
        <f>IF('7'!W15="","",'7'!W15)</f>
        <v/>
      </c>
      <c r="X85" s="256" t="str">
        <f>IF('7'!X15="","",'7'!X15)</f>
        <v/>
      </c>
      <c r="Y85" s="256" t="str">
        <f>IF('7'!Y15="","",'7'!Y15)</f>
        <v/>
      </c>
      <c r="Z85" s="256" t="str">
        <f>IF('7'!Z15="","",'7'!Z15)</f>
        <v/>
      </c>
      <c r="AA85" s="256" t="str">
        <f>IF('7'!AA15="","",'7'!AA15)</f>
        <v/>
      </c>
      <c r="AB85" s="256" t="str">
        <f>IF('7'!AB15="","",'7'!AB15)</f>
        <v/>
      </c>
      <c r="AC85" s="256" t="str">
        <f>IF('7'!AC15="","",'7'!AC15)</f>
        <v/>
      </c>
      <c r="AD85" s="256" t="str">
        <f>IF('7'!AD15="","",'7'!AD15)</f>
        <v/>
      </c>
      <c r="AE85" s="256" t="str">
        <f>IF('7'!AE15="","",'7'!AE15)</f>
        <v/>
      </c>
      <c r="AF85" s="256" t="str">
        <f>IF('7'!AF15="","",'7'!AF15)</f>
        <v/>
      </c>
      <c r="AG85" s="256" t="str">
        <f>IF('7'!AG15="","",'7'!AG15)</f>
        <v/>
      </c>
      <c r="AH85" s="256" t="str">
        <f>IF('7'!AH15="","",'7'!AH15)</f>
        <v/>
      </c>
      <c r="AI85" s="256" t="str">
        <f>IF('7'!AI15="","",'7'!AI15)</f>
        <v/>
      </c>
      <c r="AJ85" s="256" t="str">
        <f>IF('7'!AJ15="","",'7'!AJ15)</f>
        <v/>
      </c>
      <c r="AK85" s="256" t="str">
        <f>IF('7'!AK15="","",'7'!AK15)</f>
        <v/>
      </c>
      <c r="AL85" s="256" t="str">
        <f>IF('7'!AL15="","",'7'!AL15)</f>
        <v/>
      </c>
      <c r="AM85" s="17"/>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256" t="str">
        <f>IF('7'!S19="","",'7'!S19)</f>
        <v/>
      </c>
      <c r="T87" s="256" t="str">
        <f>IF('7'!T19="","",'7'!T19)</f>
        <v/>
      </c>
      <c r="U87" s="256" t="str">
        <f>IF('7'!U19="","",'7'!U19)</f>
        <v/>
      </c>
      <c r="V87" s="256" t="str">
        <f>IF('7'!V19="","",'7'!V19)</f>
        <v/>
      </c>
      <c r="W87" s="256" t="str">
        <f>IF('7'!W19="","",'7'!W19)</f>
        <v/>
      </c>
      <c r="X87" s="256" t="str">
        <f>IF('7'!X19="","",'7'!X19)</f>
        <v/>
      </c>
      <c r="Y87" s="256" t="str">
        <f>IF('7'!Y19="","",'7'!Y19)</f>
        <v/>
      </c>
      <c r="Z87" s="256" t="str">
        <f>IF('7'!Z19="","",'7'!Z19)</f>
        <v/>
      </c>
      <c r="AA87" s="256" t="str">
        <f>IF('7'!AA19="","",'7'!AA19)</f>
        <v/>
      </c>
      <c r="AB87" s="256" t="str">
        <f>IF('7'!AB19="","",'7'!AB19)</f>
        <v/>
      </c>
      <c r="AC87" s="256" t="str">
        <f>IF('7'!AC19="","",'7'!AC19)</f>
        <v/>
      </c>
      <c r="AD87" s="256" t="str">
        <f>IF('7'!AD19="","",'7'!AD19)</f>
        <v/>
      </c>
      <c r="AE87" s="256" t="str">
        <f>IF('7'!AE19="","",'7'!AE19)</f>
        <v/>
      </c>
      <c r="AF87" s="256" t="str">
        <f>IF('7'!AF19="","",'7'!AF19)</f>
        <v/>
      </c>
      <c r="AG87" s="256" t="str">
        <f>IF('7'!AG19="","",'7'!AG19)</f>
        <v/>
      </c>
      <c r="AH87" s="256" t="str">
        <f>IF('7'!AH19="","",'7'!AH19)</f>
        <v/>
      </c>
      <c r="AI87" s="256" t="str">
        <f>IF('7'!AI19="","",'7'!AI19)</f>
        <v/>
      </c>
      <c r="AJ87" s="256" t="str">
        <f>IF('7'!AJ19="","",'7'!AJ19)</f>
        <v/>
      </c>
      <c r="AK87" s="256" t="str">
        <f>IF('7'!AK19="","",'7'!AK19)</f>
        <v/>
      </c>
      <c r="AL87" s="256" t="str">
        <f>IF('7'!AL19="","",'7'!AL19)</f>
        <v/>
      </c>
      <c r="AM87" s="17"/>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256" t="str">
        <f>IF('7'!S28="","",'7'!S28)</f>
        <v/>
      </c>
      <c r="T89" s="256" t="str">
        <f>IF('7'!T28="","",'7'!T28)</f>
        <v/>
      </c>
      <c r="U89" s="256" t="str">
        <f>IF('7'!U28="","",'7'!U28)</f>
        <v/>
      </c>
      <c r="V89" s="256" t="str">
        <f>IF('7'!V28="","",'7'!V28)</f>
        <v/>
      </c>
      <c r="W89" s="256" t="str">
        <f>IF('7'!W28="","",'7'!W28)</f>
        <v/>
      </c>
      <c r="X89" s="256" t="str">
        <f>IF('7'!X28="","",'7'!X28)</f>
        <v/>
      </c>
      <c r="Y89" s="256" t="str">
        <f>IF('7'!Y28="","",'7'!Y28)</f>
        <v/>
      </c>
      <c r="Z89" s="256" t="str">
        <f>IF('7'!Z28="","",'7'!Z28)</f>
        <v/>
      </c>
      <c r="AA89" s="256" t="str">
        <f>IF('7'!AA28="","",'7'!AA28)</f>
        <v/>
      </c>
      <c r="AB89" s="256" t="str">
        <f>IF('7'!AB28="","",'7'!AB28)</f>
        <v/>
      </c>
      <c r="AC89" s="256" t="str">
        <f>IF('7'!AC28="","",'7'!AC28)</f>
        <v/>
      </c>
      <c r="AD89" s="256" t="str">
        <f>IF('7'!AD28="","",'7'!AD28)</f>
        <v/>
      </c>
      <c r="AE89" s="256" t="str">
        <f>IF('7'!AE28="","",'7'!AE28)</f>
        <v/>
      </c>
      <c r="AF89" s="256" t="str">
        <f>IF('7'!AF28="","",'7'!AF28)</f>
        <v/>
      </c>
      <c r="AG89" s="256" t="str">
        <f>IF('7'!AG28="","",'7'!AG28)</f>
        <v/>
      </c>
      <c r="AH89" s="256" t="str">
        <f>IF('7'!AH28="","",'7'!AH28)</f>
        <v/>
      </c>
      <c r="AI89" s="256" t="str">
        <f>IF('7'!AI28="","",'7'!AI28)</f>
        <v/>
      </c>
      <c r="AJ89" s="256" t="str">
        <f>IF('7'!AJ28="","",'7'!AJ28)</f>
        <v/>
      </c>
      <c r="AK89" s="256" t="str">
        <f>IF('7'!AK28="","",'7'!AK28)</f>
        <v/>
      </c>
      <c r="AL89" s="256" t="str">
        <f>IF('7'!AL28="","",'7'!AL28)</f>
        <v/>
      </c>
      <c r="AM89" s="17"/>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256" t="str">
        <f>IF('7'!S33="","",'7'!S33)</f>
        <v/>
      </c>
      <c r="T91" s="256" t="str">
        <f>IF('7'!T33="","",'7'!T33)</f>
        <v/>
      </c>
      <c r="U91" s="256" t="str">
        <f>IF('7'!U33="","",'7'!U33)</f>
        <v/>
      </c>
      <c r="V91" s="256" t="str">
        <f>IF('7'!V33="","",'7'!V33)</f>
        <v/>
      </c>
      <c r="W91" s="256" t="str">
        <f>IF('7'!W33="","",'7'!W33)</f>
        <v/>
      </c>
      <c r="X91" s="256" t="str">
        <f>IF('7'!X33="","",'7'!X33)</f>
        <v/>
      </c>
      <c r="Y91" s="256" t="str">
        <f>IF('7'!Y33="","",'7'!Y33)</f>
        <v/>
      </c>
      <c r="Z91" s="256" t="str">
        <f>IF('7'!Z33="","",'7'!Z33)</f>
        <v/>
      </c>
      <c r="AA91" s="256" t="str">
        <f>IF('7'!AA33="","",'7'!AA33)</f>
        <v/>
      </c>
      <c r="AB91" s="256" t="str">
        <f>IF('7'!AB33="","",'7'!AB33)</f>
        <v/>
      </c>
      <c r="AC91" s="256" t="str">
        <f>IF('7'!AC33="","",'7'!AC33)</f>
        <v/>
      </c>
      <c r="AD91" s="256" t="str">
        <f>IF('7'!AD33="","",'7'!AD33)</f>
        <v/>
      </c>
      <c r="AE91" s="256" t="str">
        <f>IF('7'!AE33="","",'7'!AE33)</f>
        <v/>
      </c>
      <c r="AF91" s="256" t="str">
        <f>IF('7'!AF33="","",'7'!AF33)</f>
        <v/>
      </c>
      <c r="AG91" s="256" t="str">
        <f>IF('7'!AG33="","",'7'!AG33)</f>
        <v/>
      </c>
      <c r="AH91" s="256" t="str">
        <f>IF('7'!AH33="","",'7'!AH33)</f>
        <v/>
      </c>
      <c r="AI91" s="256" t="str">
        <f>IF('7'!AI33="","",'7'!AI33)</f>
        <v/>
      </c>
      <c r="AJ91" s="256" t="str">
        <f>IF('7'!AJ33="","",'7'!AJ33)</f>
        <v/>
      </c>
      <c r="AK91" s="256" t="str">
        <f>IF('7'!AK33="","",'7'!AK33)</f>
        <v/>
      </c>
      <c r="AL91" s="256" t="str">
        <f>IF('7'!AL33="","",'7'!AL33)</f>
        <v/>
      </c>
      <c r="AM91" s="17"/>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256" t="str">
        <f>IF('7'!S38="","",'7'!S38)</f>
        <v/>
      </c>
      <c r="T93" s="256" t="str">
        <f>IF('7'!T38="","",'7'!T38)</f>
        <v/>
      </c>
      <c r="U93" s="256" t="str">
        <f>IF('7'!U38="","",'7'!U38)</f>
        <v/>
      </c>
      <c r="V93" s="256" t="str">
        <f>IF('7'!V38="","",'7'!V38)</f>
        <v/>
      </c>
      <c r="W93" s="256" t="str">
        <f>IF('7'!W38="","",'7'!W38)</f>
        <v/>
      </c>
      <c r="X93" s="256" t="str">
        <f>IF('7'!X38="","",'7'!X38)</f>
        <v/>
      </c>
      <c r="Y93" s="256" t="str">
        <f>IF('7'!Y38="","",'7'!Y38)</f>
        <v/>
      </c>
      <c r="Z93" s="256" t="str">
        <f>IF('7'!Z38="","",'7'!Z38)</f>
        <v/>
      </c>
      <c r="AA93" s="256" t="str">
        <f>IF('7'!AA38="","",'7'!AA38)</f>
        <v/>
      </c>
      <c r="AB93" s="256" t="str">
        <f>IF('7'!AB38="","",'7'!AB38)</f>
        <v/>
      </c>
      <c r="AC93" s="256" t="str">
        <f>IF('7'!AC38="","",'7'!AC38)</f>
        <v/>
      </c>
      <c r="AD93" s="256" t="str">
        <f>IF('7'!AD38="","",'7'!AD38)</f>
        <v/>
      </c>
      <c r="AE93" s="256" t="str">
        <f>IF('7'!AE38="","",'7'!AE38)</f>
        <v/>
      </c>
      <c r="AF93" s="256" t="str">
        <f>IF('7'!AF38="","",'7'!AF38)</f>
        <v/>
      </c>
      <c r="AG93" s="256" t="str">
        <f>IF('7'!AG38="","",'7'!AG38)</f>
        <v/>
      </c>
      <c r="AH93" s="256" t="str">
        <f>IF('7'!AH38="","",'7'!AH38)</f>
        <v/>
      </c>
      <c r="AI93" s="256" t="str">
        <f>IF('7'!AI38="","",'7'!AI38)</f>
        <v/>
      </c>
      <c r="AJ93" s="256" t="str">
        <f>IF('7'!AJ38="","",'7'!AJ38)</f>
        <v/>
      </c>
      <c r="AK93" s="256" t="str">
        <f>IF('7'!AK38="","",'7'!AK38)</f>
        <v/>
      </c>
      <c r="AL93" s="256" t="str">
        <f>IF('7'!AL38="","",'7'!AL38)</f>
        <v/>
      </c>
      <c r="AM93" s="17"/>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256" t="str">
        <f>IF('7'!S39="","",'7'!S39)</f>
        <v/>
      </c>
      <c r="T94" s="256" t="str">
        <f>IF('7'!T39="","",'7'!T39)</f>
        <v/>
      </c>
      <c r="U94" s="256" t="str">
        <f>IF('7'!U39="","",'7'!U39)</f>
        <v/>
      </c>
      <c r="V94" s="256" t="str">
        <f>IF('7'!V39="","",'7'!V39)</f>
        <v/>
      </c>
      <c r="W94" s="256" t="str">
        <f>IF('7'!W39="","",'7'!W39)</f>
        <v/>
      </c>
      <c r="X94" s="256" t="str">
        <f>IF('7'!X39="","",'7'!X39)</f>
        <v/>
      </c>
      <c r="Y94" s="256" t="str">
        <f>IF('7'!Y39="","",'7'!Y39)</f>
        <v/>
      </c>
      <c r="Z94" s="256" t="str">
        <f>IF('7'!Z39="","",'7'!Z39)</f>
        <v/>
      </c>
      <c r="AA94" s="256" t="str">
        <f>IF('7'!AA39="","",'7'!AA39)</f>
        <v/>
      </c>
      <c r="AB94" s="256" t="str">
        <f>IF('7'!AB39="","",'7'!AB39)</f>
        <v/>
      </c>
      <c r="AC94" s="256" t="str">
        <f>IF('7'!AC39="","",'7'!AC39)</f>
        <v/>
      </c>
      <c r="AD94" s="256" t="str">
        <f>IF('7'!AD39="","",'7'!AD39)</f>
        <v/>
      </c>
      <c r="AE94" s="256" t="str">
        <f>IF('7'!AE39="","",'7'!AE39)</f>
        <v/>
      </c>
      <c r="AF94" s="256" t="str">
        <f>IF('7'!AF39="","",'7'!AF39)</f>
        <v/>
      </c>
      <c r="AG94" s="256" t="str">
        <f>IF('7'!AG39="","",'7'!AG39)</f>
        <v/>
      </c>
      <c r="AH94" s="256" t="str">
        <f>IF('7'!AH39="","",'7'!AH39)</f>
        <v/>
      </c>
      <c r="AI94" s="256" t="str">
        <f>IF('7'!AI39="","",'7'!AI39)</f>
        <v/>
      </c>
      <c r="AJ94" s="256" t="str">
        <f>IF('7'!AJ39="","",'7'!AJ39)</f>
        <v/>
      </c>
      <c r="AK94" s="256" t="str">
        <f>IF('7'!AK39="","",'7'!AK39)</f>
        <v/>
      </c>
      <c r="AL94" s="256" t="str">
        <f>IF('7'!AL39="","",'7'!AL39)</f>
        <v/>
      </c>
      <c r="AM94" s="17"/>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256" t="str">
        <f>IF('7'!S47="","",'7'!S47)</f>
        <v/>
      </c>
      <c r="T96" s="256" t="str">
        <f>IF('7'!T47="","",'7'!T47)</f>
        <v/>
      </c>
      <c r="U96" s="256" t="str">
        <f>IF('7'!U47="","",'7'!U47)</f>
        <v/>
      </c>
      <c r="V96" s="256" t="str">
        <f>IF('7'!V47="","",'7'!V47)</f>
        <v/>
      </c>
      <c r="W96" s="256" t="str">
        <f>IF('7'!W47="","",'7'!W47)</f>
        <v/>
      </c>
      <c r="X96" s="256" t="str">
        <f>IF('7'!X47="","",'7'!X47)</f>
        <v/>
      </c>
      <c r="Y96" s="256" t="str">
        <f>IF('7'!Y47="","",'7'!Y47)</f>
        <v/>
      </c>
      <c r="Z96" s="256" t="str">
        <f>IF('7'!Z47="","",'7'!Z47)</f>
        <v/>
      </c>
      <c r="AA96" s="256" t="str">
        <f>IF('7'!AA47="","",'7'!AA47)</f>
        <v/>
      </c>
      <c r="AB96" s="256" t="str">
        <f>IF('7'!AB47="","",'7'!AB47)</f>
        <v/>
      </c>
      <c r="AC96" s="256" t="str">
        <f>IF('7'!AC47="","",'7'!AC47)</f>
        <v/>
      </c>
      <c r="AD96" s="256" t="str">
        <f>IF('7'!AD47="","",'7'!AD47)</f>
        <v/>
      </c>
      <c r="AE96" s="256" t="str">
        <f>IF('7'!AE47="","",'7'!AE47)</f>
        <v/>
      </c>
      <c r="AF96" s="256" t="str">
        <f>IF('7'!AF47="","",'7'!AF47)</f>
        <v/>
      </c>
      <c r="AG96" s="256" t="str">
        <f>IF('7'!AG47="","",'7'!AG47)</f>
        <v/>
      </c>
      <c r="AH96" s="256" t="str">
        <f>IF('7'!AH47="","",'7'!AH47)</f>
        <v/>
      </c>
      <c r="AI96" s="256" t="str">
        <f>IF('7'!AI47="","",'7'!AI47)</f>
        <v/>
      </c>
      <c r="AJ96" s="256" t="str">
        <f>IF('7'!AJ47="","",'7'!AJ47)</f>
        <v/>
      </c>
      <c r="AK96" s="256" t="str">
        <f>IF('7'!AK47="","",'7'!AK47)</f>
        <v/>
      </c>
      <c r="AL96" s="256" t="str">
        <f>IF('7'!AL47="","",'7'!AL47)</f>
        <v/>
      </c>
      <c r="AM96" s="17"/>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256" t="str">
        <f>IF('7'!S56="","",'7'!S56)</f>
        <v/>
      </c>
      <c r="T98" s="256" t="str">
        <f>IF('7'!T56="","",'7'!T56)</f>
        <v/>
      </c>
      <c r="U98" s="256" t="str">
        <f>IF('7'!U56="","",'7'!U56)</f>
        <v/>
      </c>
      <c r="V98" s="256" t="str">
        <f>IF('7'!V56="","",'7'!V56)</f>
        <v/>
      </c>
      <c r="W98" s="256" t="str">
        <f>IF('7'!W56="","",'7'!W56)</f>
        <v/>
      </c>
      <c r="X98" s="256" t="str">
        <f>IF('7'!X56="","",'7'!X56)</f>
        <v/>
      </c>
      <c r="Y98" s="256" t="str">
        <f>IF('7'!Y56="","",'7'!Y56)</f>
        <v/>
      </c>
      <c r="Z98" s="256" t="str">
        <f>IF('7'!Z56="","",'7'!Z56)</f>
        <v/>
      </c>
      <c r="AA98" s="256" t="str">
        <f>IF('7'!AA56="","",'7'!AA56)</f>
        <v/>
      </c>
      <c r="AB98" s="256" t="str">
        <f>IF('7'!AB56="","",'7'!AB56)</f>
        <v/>
      </c>
      <c r="AC98" s="256" t="str">
        <f>IF('7'!AC56="","",'7'!AC56)</f>
        <v/>
      </c>
      <c r="AD98" s="256" t="str">
        <f>IF('7'!AD56="","",'7'!AD56)</f>
        <v/>
      </c>
      <c r="AE98" s="256" t="str">
        <f>IF('7'!AE56="","",'7'!AE56)</f>
        <v/>
      </c>
      <c r="AF98" s="256" t="str">
        <f>IF('7'!AF56="","",'7'!AF56)</f>
        <v/>
      </c>
      <c r="AG98" s="256" t="str">
        <f>IF('7'!AG56="","",'7'!AG56)</f>
        <v/>
      </c>
      <c r="AH98" s="256" t="str">
        <f>IF('7'!AH56="","",'7'!AH56)</f>
        <v/>
      </c>
      <c r="AI98" s="256" t="str">
        <f>IF('7'!AI56="","",'7'!AI56)</f>
        <v/>
      </c>
      <c r="AJ98" s="256" t="str">
        <f>IF('7'!AJ56="","",'7'!AJ56)</f>
        <v/>
      </c>
      <c r="AK98" s="256" t="str">
        <f>IF('7'!AK56="","",'7'!AK56)</f>
        <v/>
      </c>
      <c r="AL98" s="256" t="str">
        <f>IF('7'!AL56="","",'7'!AL56)</f>
        <v/>
      </c>
      <c r="AM98" s="17"/>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17"/>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17"/>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7"/>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256" t="str">
        <f>IF('8'!S8="","",'8'!S8)</f>
        <v/>
      </c>
      <c r="T103" s="256" t="str">
        <f>IF('8'!T8="","",'8'!T8)</f>
        <v/>
      </c>
      <c r="U103" s="256" t="str">
        <f>IF('8'!U8="","",'8'!U8)</f>
        <v/>
      </c>
      <c r="V103" s="256" t="str">
        <f>IF('8'!V8="","",'8'!V8)</f>
        <v/>
      </c>
      <c r="W103" s="256" t="str">
        <f>IF('8'!W8="","",'8'!W8)</f>
        <v/>
      </c>
      <c r="X103" s="256" t="str">
        <f>IF('8'!X8="","",'8'!X8)</f>
        <v/>
      </c>
      <c r="Y103" s="256" t="str">
        <f>IF('8'!Y8="","",'8'!Y8)</f>
        <v/>
      </c>
      <c r="Z103" s="256" t="str">
        <f>IF('8'!Z8="","",'8'!Z8)</f>
        <v/>
      </c>
      <c r="AA103" s="256" t="str">
        <f>IF('8'!AA8="","",'8'!AA8)</f>
        <v/>
      </c>
      <c r="AB103" s="256" t="str">
        <f>IF('8'!AB8="","",'8'!AB8)</f>
        <v/>
      </c>
      <c r="AC103" s="256" t="str">
        <f>IF('8'!AC8="","",'8'!AC8)</f>
        <v/>
      </c>
      <c r="AD103" s="256" t="str">
        <f>IF('8'!AD8="","",'8'!AD8)</f>
        <v/>
      </c>
      <c r="AE103" s="256" t="str">
        <f>IF('8'!AE8="","",'8'!AE8)</f>
        <v/>
      </c>
      <c r="AF103" s="256" t="str">
        <f>IF('8'!AF8="","",'8'!AF8)</f>
        <v/>
      </c>
      <c r="AG103" s="256" t="str">
        <f>IF('8'!AG8="","",'8'!AG8)</f>
        <v/>
      </c>
      <c r="AH103" s="256" t="str">
        <f>IF('8'!AH8="","",'8'!AH8)</f>
        <v/>
      </c>
      <c r="AI103" s="256" t="str">
        <f>IF('8'!AI8="","",'8'!AI8)</f>
        <v/>
      </c>
      <c r="AJ103" s="256" t="str">
        <f>IF('8'!AJ8="","",'8'!AJ8)</f>
        <v/>
      </c>
      <c r="AK103" s="256" t="str">
        <f>IF('8'!AK8="","",'8'!AK8)</f>
        <v/>
      </c>
      <c r="AL103" s="256" t="str">
        <f>IF('8'!AL8="","",'8'!AL8)</f>
        <v/>
      </c>
      <c r="AM103" s="17"/>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256" t="str">
        <f>IF('8'!S9="","",'8'!S9)</f>
        <v/>
      </c>
      <c r="T104" s="256" t="str">
        <f>IF('8'!T9="","",'8'!T9)</f>
        <v/>
      </c>
      <c r="U104" s="256" t="str">
        <f>IF('8'!U9="","",'8'!U9)</f>
        <v/>
      </c>
      <c r="V104" s="256" t="str">
        <f>IF('8'!V9="","",'8'!V9)</f>
        <v/>
      </c>
      <c r="W104" s="256" t="str">
        <f>IF('8'!W9="","",'8'!W9)</f>
        <v/>
      </c>
      <c r="X104" s="256" t="str">
        <f>IF('8'!X9="","",'8'!X9)</f>
        <v/>
      </c>
      <c r="Y104" s="256" t="str">
        <f>IF('8'!Y9="","",'8'!Y9)</f>
        <v/>
      </c>
      <c r="Z104" s="256" t="str">
        <f>IF('8'!Z9="","",'8'!Z9)</f>
        <v/>
      </c>
      <c r="AA104" s="256" t="str">
        <f>IF('8'!AA9="","",'8'!AA9)</f>
        <v/>
      </c>
      <c r="AB104" s="256" t="str">
        <f>IF('8'!AB9="","",'8'!AB9)</f>
        <v/>
      </c>
      <c r="AC104" s="256" t="str">
        <f>IF('8'!AC9="","",'8'!AC9)</f>
        <v/>
      </c>
      <c r="AD104" s="256" t="str">
        <f>IF('8'!AD9="","",'8'!AD9)</f>
        <v/>
      </c>
      <c r="AE104" s="256" t="str">
        <f>IF('8'!AE9="","",'8'!AE9)</f>
        <v/>
      </c>
      <c r="AF104" s="256" t="str">
        <f>IF('8'!AF9="","",'8'!AF9)</f>
        <v/>
      </c>
      <c r="AG104" s="256" t="str">
        <f>IF('8'!AG9="","",'8'!AG9)</f>
        <v/>
      </c>
      <c r="AH104" s="256" t="str">
        <f>IF('8'!AH9="","",'8'!AH9)</f>
        <v/>
      </c>
      <c r="AI104" s="256" t="str">
        <f>IF('8'!AI9="","",'8'!AI9)</f>
        <v/>
      </c>
      <c r="AJ104" s="256" t="str">
        <f>IF('8'!AJ9="","",'8'!AJ9)</f>
        <v/>
      </c>
      <c r="AK104" s="256" t="str">
        <f>IF('8'!AK9="","",'8'!AK9)</f>
        <v/>
      </c>
      <c r="AL104" s="256" t="str">
        <f>IF('8'!AL9="","",'8'!AL9)</f>
        <v/>
      </c>
      <c r="AM104" s="17"/>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256" t="str">
        <f>IF('8'!S10="","",'8'!S10)</f>
        <v/>
      </c>
      <c r="T105" s="256" t="str">
        <f>IF('8'!T10="","",'8'!T10)</f>
        <v/>
      </c>
      <c r="U105" s="256" t="str">
        <f>IF('8'!U10="","",'8'!U10)</f>
        <v/>
      </c>
      <c r="V105" s="256" t="str">
        <f>IF('8'!V10="","",'8'!V10)</f>
        <v/>
      </c>
      <c r="W105" s="256" t="str">
        <f>IF('8'!W10="","",'8'!W10)</f>
        <v/>
      </c>
      <c r="X105" s="256" t="str">
        <f>IF('8'!X10="","",'8'!X10)</f>
        <v/>
      </c>
      <c r="Y105" s="256" t="str">
        <f>IF('8'!Y10="","",'8'!Y10)</f>
        <v/>
      </c>
      <c r="Z105" s="256" t="str">
        <f>IF('8'!Z10="","",'8'!Z10)</f>
        <v/>
      </c>
      <c r="AA105" s="256" t="str">
        <f>IF('8'!AA10="","",'8'!AA10)</f>
        <v/>
      </c>
      <c r="AB105" s="256" t="str">
        <f>IF('8'!AB10="","",'8'!AB10)</f>
        <v/>
      </c>
      <c r="AC105" s="256" t="str">
        <f>IF('8'!AC10="","",'8'!AC10)</f>
        <v/>
      </c>
      <c r="AD105" s="256" t="str">
        <f>IF('8'!AD10="","",'8'!AD10)</f>
        <v/>
      </c>
      <c r="AE105" s="256" t="str">
        <f>IF('8'!AE10="","",'8'!AE10)</f>
        <v/>
      </c>
      <c r="AF105" s="256" t="str">
        <f>IF('8'!AF10="","",'8'!AF10)</f>
        <v/>
      </c>
      <c r="AG105" s="256" t="str">
        <f>IF('8'!AG10="","",'8'!AG10)</f>
        <v/>
      </c>
      <c r="AH105" s="256" t="str">
        <f>IF('8'!AH10="","",'8'!AH10)</f>
        <v/>
      </c>
      <c r="AI105" s="256" t="str">
        <f>IF('8'!AI10="","",'8'!AI10)</f>
        <v/>
      </c>
      <c r="AJ105" s="256" t="str">
        <f>IF('8'!AJ10="","",'8'!AJ10)</f>
        <v/>
      </c>
      <c r="AK105" s="256" t="str">
        <f>IF('8'!AK10="","",'8'!AK10)</f>
        <v/>
      </c>
      <c r="AL105" s="256" t="str">
        <f>IF('8'!AL10="","",'8'!AL10)</f>
        <v/>
      </c>
      <c r="AM105" s="17"/>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256" t="str">
        <f>IF('8'!S11="","",'8'!S11)</f>
        <v/>
      </c>
      <c r="T106" s="256" t="str">
        <f>IF('8'!T11="","",'8'!T11)</f>
        <v/>
      </c>
      <c r="U106" s="256" t="str">
        <f>IF('8'!U11="","",'8'!U11)</f>
        <v/>
      </c>
      <c r="V106" s="256" t="str">
        <f>IF('8'!V11="","",'8'!V11)</f>
        <v/>
      </c>
      <c r="W106" s="256" t="str">
        <f>IF('8'!W11="","",'8'!W11)</f>
        <v/>
      </c>
      <c r="X106" s="256" t="str">
        <f>IF('8'!X11="","",'8'!X11)</f>
        <v/>
      </c>
      <c r="Y106" s="256" t="str">
        <f>IF('8'!Y11="","",'8'!Y11)</f>
        <v/>
      </c>
      <c r="Z106" s="256" t="str">
        <f>IF('8'!Z11="","",'8'!Z11)</f>
        <v/>
      </c>
      <c r="AA106" s="256" t="str">
        <f>IF('8'!AA11="","",'8'!AA11)</f>
        <v/>
      </c>
      <c r="AB106" s="256" t="str">
        <f>IF('8'!AB11="","",'8'!AB11)</f>
        <v/>
      </c>
      <c r="AC106" s="256" t="str">
        <f>IF('8'!AC11="","",'8'!AC11)</f>
        <v/>
      </c>
      <c r="AD106" s="256" t="str">
        <f>IF('8'!AD11="","",'8'!AD11)</f>
        <v/>
      </c>
      <c r="AE106" s="256" t="str">
        <f>IF('8'!AE11="","",'8'!AE11)</f>
        <v/>
      </c>
      <c r="AF106" s="256" t="str">
        <f>IF('8'!AF11="","",'8'!AF11)</f>
        <v/>
      </c>
      <c r="AG106" s="256" t="str">
        <f>IF('8'!AG11="","",'8'!AG11)</f>
        <v/>
      </c>
      <c r="AH106" s="256" t="str">
        <f>IF('8'!AH11="","",'8'!AH11)</f>
        <v/>
      </c>
      <c r="AI106" s="256" t="str">
        <f>IF('8'!AI11="","",'8'!AI11)</f>
        <v/>
      </c>
      <c r="AJ106" s="256" t="str">
        <f>IF('8'!AJ11="","",'8'!AJ11)</f>
        <v/>
      </c>
      <c r="AK106" s="256" t="str">
        <f>IF('8'!AK11="","",'8'!AK11)</f>
        <v/>
      </c>
      <c r="AL106" s="256" t="str">
        <f>IF('8'!AL11="","",'8'!AL11)</f>
        <v/>
      </c>
      <c r="AM106" s="17"/>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256" t="str">
        <f>IF('8'!S12="","",'8'!S12)</f>
        <v/>
      </c>
      <c r="T107" s="256" t="str">
        <f>IF('8'!T12="","",'8'!T12)</f>
        <v/>
      </c>
      <c r="U107" s="256" t="str">
        <f>IF('8'!U12="","",'8'!U12)</f>
        <v/>
      </c>
      <c r="V107" s="256" t="str">
        <f>IF('8'!V12="","",'8'!V12)</f>
        <v/>
      </c>
      <c r="W107" s="256" t="str">
        <f>IF('8'!W12="","",'8'!W12)</f>
        <v/>
      </c>
      <c r="X107" s="256" t="str">
        <f>IF('8'!X12="","",'8'!X12)</f>
        <v/>
      </c>
      <c r="Y107" s="256" t="str">
        <f>IF('8'!Y12="","",'8'!Y12)</f>
        <v/>
      </c>
      <c r="Z107" s="256" t="str">
        <f>IF('8'!Z12="","",'8'!Z12)</f>
        <v/>
      </c>
      <c r="AA107" s="256" t="str">
        <f>IF('8'!AA12="","",'8'!AA12)</f>
        <v/>
      </c>
      <c r="AB107" s="256" t="str">
        <f>IF('8'!AB12="","",'8'!AB12)</f>
        <v/>
      </c>
      <c r="AC107" s="256" t="str">
        <f>IF('8'!AC12="","",'8'!AC12)</f>
        <v/>
      </c>
      <c r="AD107" s="256" t="str">
        <f>IF('8'!AD12="","",'8'!AD12)</f>
        <v/>
      </c>
      <c r="AE107" s="256" t="str">
        <f>IF('8'!AE12="","",'8'!AE12)</f>
        <v/>
      </c>
      <c r="AF107" s="256" t="str">
        <f>IF('8'!AF12="","",'8'!AF12)</f>
        <v/>
      </c>
      <c r="AG107" s="256" t="str">
        <f>IF('8'!AG12="","",'8'!AG12)</f>
        <v/>
      </c>
      <c r="AH107" s="256" t="str">
        <f>IF('8'!AH12="","",'8'!AH12)</f>
        <v/>
      </c>
      <c r="AI107" s="256" t="str">
        <f>IF('8'!AI12="","",'8'!AI12)</f>
        <v/>
      </c>
      <c r="AJ107" s="256" t="str">
        <f>IF('8'!AJ12="","",'8'!AJ12)</f>
        <v/>
      </c>
      <c r="AK107" s="256" t="str">
        <f>IF('8'!AK12="","",'8'!AK12)</f>
        <v/>
      </c>
      <c r="AL107" s="256" t="str">
        <f>IF('8'!AL12="","",'8'!AL12)</f>
        <v/>
      </c>
      <c r="AM107" s="17"/>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256" t="str">
        <f>IF('8'!S13="","",'8'!S13)</f>
        <v/>
      </c>
      <c r="T108" s="256" t="str">
        <f>IF('8'!T13="","",'8'!T13)</f>
        <v/>
      </c>
      <c r="U108" s="256" t="str">
        <f>IF('8'!U13="","",'8'!U13)</f>
        <v/>
      </c>
      <c r="V108" s="256" t="str">
        <f>IF('8'!V13="","",'8'!V13)</f>
        <v/>
      </c>
      <c r="W108" s="256" t="str">
        <f>IF('8'!W13="","",'8'!W13)</f>
        <v/>
      </c>
      <c r="X108" s="256" t="str">
        <f>IF('8'!X13="","",'8'!X13)</f>
        <v/>
      </c>
      <c r="Y108" s="256" t="str">
        <f>IF('8'!Y13="","",'8'!Y13)</f>
        <v/>
      </c>
      <c r="Z108" s="256" t="str">
        <f>IF('8'!Z13="","",'8'!Z13)</f>
        <v/>
      </c>
      <c r="AA108" s="256" t="str">
        <f>IF('8'!AA13="","",'8'!AA13)</f>
        <v/>
      </c>
      <c r="AB108" s="256" t="str">
        <f>IF('8'!AB13="","",'8'!AB13)</f>
        <v/>
      </c>
      <c r="AC108" s="256" t="str">
        <f>IF('8'!AC13="","",'8'!AC13)</f>
        <v/>
      </c>
      <c r="AD108" s="256" t="str">
        <f>IF('8'!AD13="","",'8'!AD13)</f>
        <v/>
      </c>
      <c r="AE108" s="256" t="str">
        <f>IF('8'!AE13="","",'8'!AE13)</f>
        <v/>
      </c>
      <c r="AF108" s="256" t="str">
        <f>IF('8'!AF13="","",'8'!AF13)</f>
        <v/>
      </c>
      <c r="AG108" s="256" t="str">
        <f>IF('8'!AG13="","",'8'!AG13)</f>
        <v/>
      </c>
      <c r="AH108" s="256" t="str">
        <f>IF('8'!AH13="","",'8'!AH13)</f>
        <v/>
      </c>
      <c r="AI108" s="256" t="str">
        <f>IF('8'!AI13="","",'8'!AI13)</f>
        <v/>
      </c>
      <c r="AJ108" s="256" t="str">
        <f>IF('8'!AJ13="","",'8'!AJ13)</f>
        <v/>
      </c>
      <c r="AK108" s="256" t="str">
        <f>IF('8'!AK13="","",'8'!AK13)</f>
        <v/>
      </c>
      <c r="AL108" s="256" t="str">
        <f>IF('8'!AL13="","",'8'!AL13)</f>
        <v/>
      </c>
      <c r="AM108" s="17"/>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17"/>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7"/>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256" t="str">
        <f>IF('8'!S19="","",'8'!S19)</f>
        <v/>
      </c>
      <c r="T111" s="256" t="str">
        <f>IF('8'!T19="","",'8'!T19)</f>
        <v/>
      </c>
      <c r="U111" s="256" t="str">
        <f>IF('8'!U19="","",'8'!U19)</f>
        <v/>
      </c>
      <c r="V111" s="256" t="str">
        <f>IF('8'!V19="","",'8'!V19)</f>
        <v/>
      </c>
      <c r="W111" s="256" t="str">
        <f>IF('8'!W19="","",'8'!W19)</f>
        <v/>
      </c>
      <c r="X111" s="256" t="str">
        <f>IF('8'!X19="","",'8'!X19)</f>
        <v/>
      </c>
      <c r="Y111" s="256" t="str">
        <f>IF('8'!Y19="","",'8'!Y19)</f>
        <v/>
      </c>
      <c r="Z111" s="256" t="str">
        <f>IF('8'!Z19="","",'8'!Z19)</f>
        <v/>
      </c>
      <c r="AA111" s="256" t="str">
        <f>IF('8'!AA19="","",'8'!AA19)</f>
        <v/>
      </c>
      <c r="AB111" s="256" t="str">
        <f>IF('8'!AB19="","",'8'!AB19)</f>
        <v/>
      </c>
      <c r="AC111" s="256" t="str">
        <f>IF('8'!AC19="","",'8'!AC19)</f>
        <v/>
      </c>
      <c r="AD111" s="256" t="str">
        <f>IF('8'!AD19="","",'8'!AD19)</f>
        <v/>
      </c>
      <c r="AE111" s="256" t="str">
        <f>IF('8'!AE19="","",'8'!AE19)</f>
        <v/>
      </c>
      <c r="AF111" s="256" t="str">
        <f>IF('8'!AF19="","",'8'!AF19)</f>
        <v/>
      </c>
      <c r="AG111" s="256" t="str">
        <f>IF('8'!AG19="","",'8'!AG19)</f>
        <v/>
      </c>
      <c r="AH111" s="256" t="str">
        <f>IF('8'!AH19="","",'8'!AH19)</f>
        <v/>
      </c>
      <c r="AI111" s="256" t="str">
        <f>IF('8'!AI19="","",'8'!AI19)</f>
        <v/>
      </c>
      <c r="AJ111" s="256" t="str">
        <f>IF('8'!AJ19="","",'8'!AJ19)</f>
        <v/>
      </c>
      <c r="AK111" s="256" t="str">
        <f>IF('8'!AK19="","",'8'!AK19)</f>
        <v/>
      </c>
      <c r="AL111" s="256" t="str">
        <f>IF('8'!AL19="","",'8'!AL19)</f>
        <v/>
      </c>
      <c r="AM111" s="17"/>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256" t="str">
        <f>IF('8'!S20="","",'8'!S20)</f>
        <v/>
      </c>
      <c r="T112" s="256" t="str">
        <f>IF('8'!T20="","",'8'!T20)</f>
        <v/>
      </c>
      <c r="U112" s="256" t="str">
        <f>IF('8'!U20="","",'8'!U20)</f>
        <v/>
      </c>
      <c r="V112" s="256" t="str">
        <f>IF('8'!V20="","",'8'!V20)</f>
        <v/>
      </c>
      <c r="W112" s="256" t="str">
        <f>IF('8'!W20="","",'8'!W20)</f>
        <v/>
      </c>
      <c r="X112" s="256" t="str">
        <f>IF('8'!X20="","",'8'!X20)</f>
        <v/>
      </c>
      <c r="Y112" s="256" t="str">
        <f>IF('8'!Y20="","",'8'!Y20)</f>
        <v/>
      </c>
      <c r="Z112" s="256" t="str">
        <f>IF('8'!Z20="","",'8'!Z20)</f>
        <v/>
      </c>
      <c r="AA112" s="256" t="str">
        <f>IF('8'!AA20="","",'8'!AA20)</f>
        <v/>
      </c>
      <c r="AB112" s="256" t="str">
        <f>IF('8'!AB20="","",'8'!AB20)</f>
        <v/>
      </c>
      <c r="AC112" s="256" t="str">
        <f>IF('8'!AC20="","",'8'!AC20)</f>
        <v/>
      </c>
      <c r="AD112" s="256" t="str">
        <f>IF('8'!AD20="","",'8'!AD20)</f>
        <v/>
      </c>
      <c r="AE112" s="256" t="str">
        <f>IF('8'!AE20="","",'8'!AE20)</f>
        <v/>
      </c>
      <c r="AF112" s="256" t="str">
        <f>IF('8'!AF20="","",'8'!AF20)</f>
        <v/>
      </c>
      <c r="AG112" s="256" t="str">
        <f>IF('8'!AG20="","",'8'!AG20)</f>
        <v/>
      </c>
      <c r="AH112" s="256" t="str">
        <f>IF('8'!AH20="","",'8'!AH20)</f>
        <v/>
      </c>
      <c r="AI112" s="256" t="str">
        <f>IF('8'!AI20="","",'8'!AI20)</f>
        <v/>
      </c>
      <c r="AJ112" s="256" t="str">
        <f>IF('8'!AJ20="","",'8'!AJ20)</f>
        <v/>
      </c>
      <c r="AK112" s="256" t="str">
        <f>IF('8'!AK20="","",'8'!AK20)</f>
        <v/>
      </c>
      <c r="AL112" s="256" t="str">
        <f>IF('8'!AL20="","",'8'!AL20)</f>
        <v/>
      </c>
      <c r="AM112" s="17"/>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256" t="str">
        <f>IF('8'!S21="","",'8'!S21)</f>
        <v/>
      </c>
      <c r="T113" s="256" t="str">
        <f>IF('8'!T21="","",'8'!T21)</f>
        <v/>
      </c>
      <c r="U113" s="256" t="str">
        <f>IF('8'!U21="","",'8'!U21)</f>
        <v/>
      </c>
      <c r="V113" s="256" t="str">
        <f>IF('8'!V21="","",'8'!V21)</f>
        <v/>
      </c>
      <c r="W113" s="256" t="str">
        <f>IF('8'!W21="","",'8'!W21)</f>
        <v/>
      </c>
      <c r="X113" s="256" t="str">
        <f>IF('8'!X21="","",'8'!X21)</f>
        <v/>
      </c>
      <c r="Y113" s="256" t="str">
        <f>IF('8'!Y21="","",'8'!Y21)</f>
        <v/>
      </c>
      <c r="Z113" s="256" t="str">
        <f>IF('8'!Z21="","",'8'!Z21)</f>
        <v/>
      </c>
      <c r="AA113" s="256" t="str">
        <f>IF('8'!AA21="","",'8'!AA21)</f>
        <v/>
      </c>
      <c r="AB113" s="256" t="str">
        <f>IF('8'!AB21="","",'8'!AB21)</f>
        <v/>
      </c>
      <c r="AC113" s="256" t="str">
        <f>IF('8'!AC21="","",'8'!AC21)</f>
        <v/>
      </c>
      <c r="AD113" s="256" t="str">
        <f>IF('8'!AD21="","",'8'!AD21)</f>
        <v/>
      </c>
      <c r="AE113" s="256" t="str">
        <f>IF('8'!AE21="","",'8'!AE21)</f>
        <v/>
      </c>
      <c r="AF113" s="256" t="str">
        <f>IF('8'!AF21="","",'8'!AF21)</f>
        <v/>
      </c>
      <c r="AG113" s="256" t="str">
        <f>IF('8'!AG21="","",'8'!AG21)</f>
        <v/>
      </c>
      <c r="AH113" s="256" t="str">
        <f>IF('8'!AH21="","",'8'!AH21)</f>
        <v/>
      </c>
      <c r="AI113" s="256" t="str">
        <f>IF('8'!AI21="","",'8'!AI21)</f>
        <v/>
      </c>
      <c r="AJ113" s="256" t="str">
        <f>IF('8'!AJ21="","",'8'!AJ21)</f>
        <v/>
      </c>
      <c r="AK113" s="256" t="str">
        <f>IF('8'!AK21="","",'8'!AK21)</f>
        <v/>
      </c>
      <c r="AL113" s="256"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256" t="str">
        <f>IF('8'!S22="","",'8'!S22)</f>
        <v/>
      </c>
      <c r="T114" s="256" t="str">
        <f>IF('8'!T22="","",'8'!T22)</f>
        <v/>
      </c>
      <c r="U114" s="256" t="str">
        <f>IF('8'!U22="","",'8'!U22)</f>
        <v/>
      </c>
      <c r="V114" s="256" t="str">
        <f>IF('8'!V22="","",'8'!V22)</f>
        <v/>
      </c>
      <c r="W114" s="256" t="str">
        <f>IF('8'!W22="","",'8'!W22)</f>
        <v/>
      </c>
      <c r="X114" s="256" t="str">
        <f>IF('8'!X22="","",'8'!X22)</f>
        <v/>
      </c>
      <c r="Y114" s="256" t="str">
        <f>IF('8'!Y22="","",'8'!Y22)</f>
        <v/>
      </c>
      <c r="Z114" s="256" t="str">
        <f>IF('8'!Z22="","",'8'!Z22)</f>
        <v/>
      </c>
      <c r="AA114" s="256" t="str">
        <f>IF('8'!AA22="","",'8'!AA22)</f>
        <v/>
      </c>
      <c r="AB114" s="256" t="str">
        <f>IF('8'!AB22="","",'8'!AB22)</f>
        <v/>
      </c>
      <c r="AC114" s="256" t="str">
        <f>IF('8'!AC22="","",'8'!AC22)</f>
        <v/>
      </c>
      <c r="AD114" s="256" t="str">
        <f>IF('8'!AD22="","",'8'!AD22)</f>
        <v/>
      </c>
      <c r="AE114" s="256" t="str">
        <f>IF('8'!AE22="","",'8'!AE22)</f>
        <v/>
      </c>
      <c r="AF114" s="256" t="str">
        <f>IF('8'!AF22="","",'8'!AF22)</f>
        <v/>
      </c>
      <c r="AG114" s="256" t="str">
        <f>IF('8'!AG22="","",'8'!AG22)</f>
        <v/>
      </c>
      <c r="AH114" s="256" t="str">
        <f>IF('8'!AH22="","",'8'!AH22)</f>
        <v/>
      </c>
      <c r="AI114" s="256" t="str">
        <f>IF('8'!AI22="","",'8'!AI22)</f>
        <v/>
      </c>
      <c r="AJ114" s="256" t="str">
        <f>IF('8'!AJ22="","",'8'!AJ22)</f>
        <v/>
      </c>
      <c r="AK114" s="256" t="str">
        <f>IF('8'!AK22="","",'8'!AK22)</f>
        <v/>
      </c>
      <c r="AL114" s="256"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256" t="str">
        <f>IF('8'!S23="","",'8'!S23)</f>
        <v/>
      </c>
      <c r="T115" s="256" t="str">
        <f>IF('8'!T23="","",'8'!T23)</f>
        <v/>
      </c>
      <c r="U115" s="256" t="str">
        <f>IF('8'!U23="","",'8'!U23)</f>
        <v/>
      </c>
      <c r="V115" s="256" t="str">
        <f>IF('8'!V23="","",'8'!V23)</f>
        <v/>
      </c>
      <c r="W115" s="256" t="str">
        <f>IF('8'!W23="","",'8'!W23)</f>
        <v/>
      </c>
      <c r="X115" s="256" t="str">
        <f>IF('8'!X23="","",'8'!X23)</f>
        <v/>
      </c>
      <c r="Y115" s="256" t="str">
        <f>IF('8'!Y23="","",'8'!Y23)</f>
        <v/>
      </c>
      <c r="Z115" s="256" t="str">
        <f>IF('8'!Z23="","",'8'!Z23)</f>
        <v/>
      </c>
      <c r="AA115" s="256" t="str">
        <f>IF('8'!AA23="","",'8'!AA23)</f>
        <v/>
      </c>
      <c r="AB115" s="256" t="str">
        <f>IF('8'!AB23="","",'8'!AB23)</f>
        <v/>
      </c>
      <c r="AC115" s="256" t="str">
        <f>IF('8'!AC23="","",'8'!AC23)</f>
        <v/>
      </c>
      <c r="AD115" s="256" t="str">
        <f>IF('8'!AD23="","",'8'!AD23)</f>
        <v/>
      </c>
      <c r="AE115" s="256" t="str">
        <f>IF('8'!AE23="","",'8'!AE23)</f>
        <v/>
      </c>
      <c r="AF115" s="256" t="str">
        <f>IF('8'!AF23="","",'8'!AF23)</f>
        <v/>
      </c>
      <c r="AG115" s="256" t="str">
        <f>IF('8'!AG23="","",'8'!AG23)</f>
        <v/>
      </c>
      <c r="AH115" s="256" t="str">
        <f>IF('8'!AH23="","",'8'!AH23)</f>
        <v/>
      </c>
      <c r="AI115" s="256" t="str">
        <f>IF('8'!AI23="","",'8'!AI23)</f>
        <v/>
      </c>
      <c r="AJ115" s="256" t="str">
        <f>IF('8'!AJ23="","",'8'!AJ23)</f>
        <v/>
      </c>
      <c r="AK115" s="256" t="str">
        <f>IF('8'!AK23="","",'8'!AK23)</f>
        <v/>
      </c>
      <c r="AL115" s="256"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256" t="str">
        <f>IF('8'!S24="","",'8'!S24)</f>
        <v/>
      </c>
      <c r="T116" s="256" t="str">
        <f>IF('8'!T24="","",'8'!T24)</f>
        <v/>
      </c>
      <c r="U116" s="256" t="str">
        <f>IF('8'!U24="","",'8'!U24)</f>
        <v/>
      </c>
      <c r="V116" s="256" t="str">
        <f>IF('8'!V24="","",'8'!V24)</f>
        <v/>
      </c>
      <c r="W116" s="256" t="str">
        <f>IF('8'!W24="","",'8'!W24)</f>
        <v/>
      </c>
      <c r="X116" s="256" t="str">
        <f>IF('8'!X24="","",'8'!X24)</f>
        <v/>
      </c>
      <c r="Y116" s="256" t="str">
        <f>IF('8'!Y24="","",'8'!Y24)</f>
        <v/>
      </c>
      <c r="Z116" s="256" t="str">
        <f>IF('8'!Z24="","",'8'!Z24)</f>
        <v/>
      </c>
      <c r="AA116" s="256" t="str">
        <f>IF('8'!AA24="","",'8'!AA24)</f>
        <v/>
      </c>
      <c r="AB116" s="256" t="str">
        <f>IF('8'!AB24="","",'8'!AB24)</f>
        <v/>
      </c>
      <c r="AC116" s="256" t="str">
        <f>IF('8'!AC24="","",'8'!AC24)</f>
        <v/>
      </c>
      <c r="AD116" s="256" t="str">
        <f>IF('8'!AD24="","",'8'!AD24)</f>
        <v/>
      </c>
      <c r="AE116" s="256" t="str">
        <f>IF('8'!AE24="","",'8'!AE24)</f>
        <v/>
      </c>
      <c r="AF116" s="256" t="str">
        <f>IF('8'!AF24="","",'8'!AF24)</f>
        <v/>
      </c>
      <c r="AG116" s="256" t="str">
        <f>IF('8'!AG24="","",'8'!AG24)</f>
        <v/>
      </c>
      <c r="AH116" s="256" t="str">
        <f>IF('8'!AH24="","",'8'!AH24)</f>
        <v/>
      </c>
      <c r="AI116" s="256" t="str">
        <f>IF('8'!AI24="","",'8'!AI24)</f>
        <v/>
      </c>
      <c r="AJ116" s="256" t="str">
        <f>IF('8'!AJ24="","",'8'!AJ24)</f>
        <v/>
      </c>
      <c r="AK116" s="256" t="str">
        <f>IF('8'!AK24="","",'8'!AK24)</f>
        <v/>
      </c>
      <c r="AL116" s="256"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59"/>
      <c r="H118" s="112"/>
      <c r="I118" s="112"/>
      <c r="J118" s="112"/>
      <c r="K118" s="112"/>
      <c r="L118" s="112"/>
      <c r="M118" s="112"/>
      <c r="N118" s="112"/>
      <c r="O118" s="112"/>
      <c r="P118" s="112"/>
      <c r="Q118" s="65"/>
      <c r="R118" s="65"/>
      <c r="S118" s="256" t="str">
        <f>IF('8'!S28="","",'8'!S28)</f>
        <v/>
      </c>
      <c r="T118" s="256" t="str">
        <f>IF('8'!T28="","",'8'!T28)</f>
        <v/>
      </c>
      <c r="U118" s="256" t="str">
        <f>IF('8'!U28="","",'8'!U28)</f>
        <v/>
      </c>
      <c r="V118" s="256" t="str">
        <f>IF('8'!V28="","",'8'!V28)</f>
        <v/>
      </c>
      <c r="W118" s="256" t="str">
        <f>IF('8'!W28="","",'8'!W28)</f>
        <v/>
      </c>
      <c r="X118" s="256" t="str">
        <f>IF('8'!X28="","",'8'!X28)</f>
        <v/>
      </c>
      <c r="Y118" s="256" t="str">
        <f>IF('8'!Y28="","",'8'!Y28)</f>
        <v/>
      </c>
      <c r="Z118" s="256" t="str">
        <f>IF('8'!Z28="","",'8'!Z28)</f>
        <v/>
      </c>
      <c r="AA118" s="256" t="str">
        <f>IF('8'!AA28="","",'8'!AA28)</f>
        <v/>
      </c>
      <c r="AB118" s="256" t="str">
        <f>IF('8'!AB28="","",'8'!AB28)</f>
        <v/>
      </c>
      <c r="AC118" s="256" t="str">
        <f>IF('8'!AC28="","",'8'!AC28)</f>
        <v/>
      </c>
      <c r="AD118" s="256" t="str">
        <f>IF('8'!AD28="","",'8'!AD28)</f>
        <v/>
      </c>
      <c r="AE118" s="256" t="str">
        <f>IF('8'!AE28="","",'8'!AE28)</f>
        <v/>
      </c>
      <c r="AF118" s="256" t="str">
        <f>IF('8'!AF28="","",'8'!AF28)</f>
        <v/>
      </c>
      <c r="AG118" s="256" t="str">
        <f>IF('8'!AG28="","",'8'!AG28)</f>
        <v/>
      </c>
      <c r="AH118" s="256" t="str">
        <f>IF('8'!AH28="","",'8'!AH28)</f>
        <v/>
      </c>
      <c r="AI118" s="256" t="str">
        <f>IF('8'!AI28="","",'8'!AI28)</f>
        <v/>
      </c>
      <c r="AJ118" s="256" t="str">
        <f>IF('8'!AJ28="","",'8'!AJ28)</f>
        <v/>
      </c>
      <c r="AK118" s="256" t="str">
        <f>IF('8'!AK28="","",'8'!AK28)</f>
        <v/>
      </c>
      <c r="AL118" s="256"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59"/>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256" t="str">
        <f>IF('8.4'!S29="","",'8.4'!S29)</f>
        <v/>
      </c>
      <c r="T122" s="256" t="str">
        <f>IF('8.4'!T29="","",'8.4'!T29)</f>
        <v/>
      </c>
      <c r="U122" s="256" t="str">
        <f>IF('8.4'!U29="","",'8.4'!U29)</f>
        <v/>
      </c>
      <c r="V122" s="256" t="str">
        <f>IF('8.4'!V29="","",'8.4'!V29)</f>
        <v/>
      </c>
      <c r="W122" s="256" t="str">
        <f>IF('8.4'!W29="","",'8.4'!W29)</f>
        <v/>
      </c>
      <c r="X122" s="256" t="str">
        <f>IF('8.4'!X29="","",'8.4'!X29)</f>
        <v/>
      </c>
      <c r="Y122" s="256" t="str">
        <f>IF('8.4'!Y29="","",'8.4'!Y29)</f>
        <v/>
      </c>
      <c r="Z122" s="256" t="str">
        <f>IF('8.4'!Z29="","",'8.4'!Z29)</f>
        <v/>
      </c>
      <c r="AA122" s="256" t="str">
        <f>IF('8.4'!AA29="","",'8.4'!AA29)</f>
        <v/>
      </c>
      <c r="AB122" s="256" t="str">
        <f>IF('8.4'!AB29="","",'8.4'!AB29)</f>
        <v/>
      </c>
      <c r="AC122" s="256" t="str">
        <f>IF('8.4'!AC29="","",'8.4'!AC29)</f>
        <v/>
      </c>
      <c r="AD122" s="256" t="str">
        <f>IF('8.4'!AD29="","",'8.4'!AD29)</f>
        <v/>
      </c>
      <c r="AE122" s="256" t="str">
        <f>IF('8.4'!AE29="","",'8.4'!AE29)</f>
        <v/>
      </c>
      <c r="AF122" s="256" t="str">
        <f>IF('8.4'!AF29="","",'8.4'!AF29)</f>
        <v/>
      </c>
      <c r="AG122" s="256" t="str">
        <f>IF('8.4'!AG29="","",'8.4'!AG29)</f>
        <v/>
      </c>
      <c r="AH122" s="256" t="str">
        <f>IF('8.4'!AH29="","",'8.4'!AH29)</f>
        <v/>
      </c>
      <c r="AI122" s="256" t="str">
        <f>IF('8.4'!AI29="","",'8.4'!AI29)</f>
        <v/>
      </c>
      <c r="AJ122" s="256" t="str">
        <f>IF('8.4'!AJ29="","",'8.4'!AJ29)</f>
        <v/>
      </c>
      <c r="AK122" s="256" t="str">
        <f>IF('8.4'!AK29="","",'8.4'!AK29)</f>
        <v/>
      </c>
      <c r="AL122" s="256"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256" t="str">
        <f>IF('8.4'!S32="","",'8.4'!S32)</f>
        <v/>
      </c>
      <c r="T123" s="256" t="str">
        <f>IF('8.4'!T32="","",'8.4'!T32)</f>
        <v/>
      </c>
      <c r="U123" s="256" t="str">
        <f>IF('8.4'!U32="","",'8.4'!U32)</f>
        <v/>
      </c>
      <c r="V123" s="256" t="str">
        <f>IF('8.4'!V32="","",'8.4'!V32)</f>
        <v/>
      </c>
      <c r="W123" s="256" t="str">
        <f>IF('8.4'!W32="","",'8.4'!W32)</f>
        <v/>
      </c>
      <c r="X123" s="256" t="str">
        <f>IF('8.4'!X32="","",'8.4'!X32)</f>
        <v/>
      </c>
      <c r="Y123" s="256" t="str">
        <f>IF('8.4'!Y32="","",'8.4'!Y32)</f>
        <v/>
      </c>
      <c r="Z123" s="256" t="str">
        <f>IF('8.4'!Z32="","",'8.4'!Z32)</f>
        <v/>
      </c>
      <c r="AA123" s="256" t="str">
        <f>IF('8.4'!AA32="","",'8.4'!AA32)</f>
        <v/>
      </c>
      <c r="AB123" s="256" t="str">
        <f>IF('8.4'!AB32="","",'8.4'!AB32)</f>
        <v/>
      </c>
      <c r="AC123" s="256" t="str">
        <f>IF('8.4'!AC32="","",'8.4'!AC32)</f>
        <v/>
      </c>
      <c r="AD123" s="256" t="str">
        <f>IF('8.4'!AD32="","",'8.4'!AD32)</f>
        <v/>
      </c>
      <c r="AE123" s="256" t="str">
        <f>IF('8.4'!AE32="","",'8.4'!AE32)</f>
        <v/>
      </c>
      <c r="AF123" s="256" t="str">
        <f>IF('8.4'!AF32="","",'8.4'!AF32)</f>
        <v/>
      </c>
      <c r="AG123" s="256" t="str">
        <f>IF('8.4'!AG32="","",'8.4'!AG32)</f>
        <v/>
      </c>
      <c r="AH123" s="256" t="str">
        <f>IF('8.4'!AH32="","",'8.4'!AH32)</f>
        <v/>
      </c>
      <c r="AI123" s="256" t="str">
        <f>IF('8.4'!AI32="","",'8.4'!AI32)</f>
        <v/>
      </c>
      <c r="AJ123" s="256" t="str">
        <f>IF('8.4'!AJ32="","",'8.4'!AJ32)</f>
        <v/>
      </c>
      <c r="AK123" s="256" t="str">
        <f>IF('8.4'!AK32="","",'8.4'!AK32)</f>
        <v/>
      </c>
      <c r="AL123" s="256"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256" t="str">
        <f>IF('8.4'!S33="","",'8.4'!S33)</f>
        <v/>
      </c>
      <c r="T124" s="256" t="str">
        <f>IF('8.4'!T33="","",'8.4'!T33)</f>
        <v/>
      </c>
      <c r="U124" s="256" t="str">
        <f>IF('8.4'!U33="","",'8.4'!U33)</f>
        <v/>
      </c>
      <c r="V124" s="256" t="str">
        <f>IF('8.4'!V33="","",'8.4'!V33)</f>
        <v/>
      </c>
      <c r="W124" s="256" t="str">
        <f>IF('8.4'!W33="","",'8.4'!W33)</f>
        <v/>
      </c>
      <c r="X124" s="256" t="str">
        <f>IF('8.4'!X33="","",'8.4'!X33)</f>
        <v/>
      </c>
      <c r="Y124" s="256" t="str">
        <f>IF('8.4'!Y33="","",'8.4'!Y33)</f>
        <v/>
      </c>
      <c r="Z124" s="256" t="str">
        <f>IF('8.4'!Z33="","",'8.4'!Z33)</f>
        <v/>
      </c>
      <c r="AA124" s="256" t="str">
        <f>IF('8.4'!AA33="","",'8.4'!AA33)</f>
        <v/>
      </c>
      <c r="AB124" s="256" t="str">
        <f>IF('8.4'!AB33="","",'8.4'!AB33)</f>
        <v/>
      </c>
      <c r="AC124" s="256" t="str">
        <f>IF('8.4'!AC33="","",'8.4'!AC33)</f>
        <v/>
      </c>
      <c r="AD124" s="256" t="str">
        <f>IF('8.4'!AD33="","",'8.4'!AD33)</f>
        <v/>
      </c>
      <c r="AE124" s="256" t="str">
        <f>IF('8.4'!AE33="","",'8.4'!AE33)</f>
        <v/>
      </c>
      <c r="AF124" s="256" t="str">
        <f>IF('8.4'!AF33="","",'8.4'!AF33)</f>
        <v/>
      </c>
      <c r="AG124" s="256" t="str">
        <f>IF('8.4'!AG33="","",'8.4'!AG33)</f>
        <v/>
      </c>
      <c r="AH124" s="256" t="str">
        <f>IF('8.4'!AH33="","",'8.4'!AH33)</f>
        <v/>
      </c>
      <c r="AI124" s="256" t="str">
        <f>IF('8.4'!AI33="","",'8.4'!AI33)</f>
        <v/>
      </c>
      <c r="AJ124" s="256" t="str">
        <f>IF('8.4'!AJ33="","",'8.4'!AJ33)</f>
        <v/>
      </c>
      <c r="AK124" s="256" t="str">
        <f>IF('8.4'!AK33="","",'8.4'!AK33)</f>
        <v/>
      </c>
      <c r="AL124" s="256"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256" t="str">
        <f>IF('8.4'!S34="","",'8.4'!S34)</f>
        <v/>
      </c>
      <c r="T125" s="256" t="str">
        <f>IF('8.4'!T34="","",'8.4'!T34)</f>
        <v/>
      </c>
      <c r="U125" s="256" t="str">
        <f>IF('8.4'!U34="","",'8.4'!U34)</f>
        <v/>
      </c>
      <c r="V125" s="256" t="str">
        <f>IF('8.4'!V34="","",'8.4'!V34)</f>
        <v/>
      </c>
      <c r="W125" s="256" t="str">
        <f>IF('8.4'!W34="","",'8.4'!W34)</f>
        <v/>
      </c>
      <c r="X125" s="256" t="str">
        <f>IF('8.4'!X34="","",'8.4'!X34)</f>
        <v/>
      </c>
      <c r="Y125" s="256" t="str">
        <f>IF('8.4'!Y34="","",'8.4'!Y34)</f>
        <v/>
      </c>
      <c r="Z125" s="256" t="str">
        <f>IF('8.4'!Z34="","",'8.4'!Z34)</f>
        <v/>
      </c>
      <c r="AA125" s="256" t="str">
        <f>IF('8.4'!AA34="","",'8.4'!AA34)</f>
        <v/>
      </c>
      <c r="AB125" s="256" t="str">
        <f>IF('8.4'!AB34="","",'8.4'!AB34)</f>
        <v/>
      </c>
      <c r="AC125" s="256" t="str">
        <f>IF('8.4'!AC34="","",'8.4'!AC34)</f>
        <v/>
      </c>
      <c r="AD125" s="256" t="str">
        <f>IF('8.4'!AD34="","",'8.4'!AD34)</f>
        <v/>
      </c>
      <c r="AE125" s="256" t="str">
        <f>IF('8.4'!AE34="","",'8.4'!AE34)</f>
        <v/>
      </c>
      <c r="AF125" s="256" t="str">
        <f>IF('8.4'!AF34="","",'8.4'!AF34)</f>
        <v/>
      </c>
      <c r="AG125" s="256" t="str">
        <f>IF('8.4'!AG34="","",'8.4'!AG34)</f>
        <v/>
      </c>
      <c r="AH125" s="256" t="str">
        <f>IF('8.4'!AH34="","",'8.4'!AH34)</f>
        <v/>
      </c>
      <c r="AI125" s="256" t="str">
        <f>IF('8.4'!AI34="","",'8.4'!AI34)</f>
        <v/>
      </c>
      <c r="AJ125" s="256" t="str">
        <f>IF('8.4'!AJ34="","",'8.4'!AJ34)</f>
        <v/>
      </c>
      <c r="AK125" s="256" t="str">
        <f>IF('8.4'!AK34="","",'8.4'!AK34)</f>
        <v/>
      </c>
      <c r="AL125" s="256"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256" t="str">
        <f>IF('8.5'!S10="","",'8.5'!S10)</f>
        <v/>
      </c>
      <c r="T128" s="256" t="str">
        <f>IF('8.5'!T10="","",'8.5'!T10)</f>
        <v/>
      </c>
      <c r="U128" s="256" t="str">
        <f>IF('8.5'!U10="","",'8.5'!U10)</f>
        <v/>
      </c>
      <c r="V128" s="256" t="str">
        <f>IF('8.5'!V10="","",'8.5'!V10)</f>
        <v/>
      </c>
      <c r="W128" s="256" t="str">
        <f>IF('8.5'!W10="","",'8.5'!W10)</f>
        <v/>
      </c>
      <c r="X128" s="256" t="str">
        <f>IF('8.5'!X10="","",'8.5'!X10)</f>
        <v/>
      </c>
      <c r="Y128" s="256" t="str">
        <f>IF('8.5'!Y10="","",'8.5'!Y10)</f>
        <v/>
      </c>
      <c r="Z128" s="256" t="str">
        <f>IF('8.5'!Z10="","",'8.5'!Z10)</f>
        <v/>
      </c>
      <c r="AA128" s="256" t="str">
        <f>IF('8.5'!AA10="","",'8.5'!AA10)</f>
        <v/>
      </c>
      <c r="AB128" s="256" t="str">
        <f>IF('8.5'!AB10="","",'8.5'!AB10)</f>
        <v/>
      </c>
      <c r="AC128" s="256" t="str">
        <f>IF('8.5'!AC10="","",'8.5'!AC10)</f>
        <v/>
      </c>
      <c r="AD128" s="256" t="str">
        <f>IF('8.5'!AD10="","",'8.5'!AD10)</f>
        <v/>
      </c>
      <c r="AE128" s="256" t="str">
        <f>IF('8.5'!AE10="","",'8.5'!AE10)</f>
        <v/>
      </c>
      <c r="AF128" s="256" t="str">
        <f>IF('8.5'!AF10="","",'8.5'!AF10)</f>
        <v/>
      </c>
      <c r="AG128" s="256" t="str">
        <f>IF('8.5'!AG10="","",'8.5'!AG10)</f>
        <v/>
      </c>
      <c r="AH128" s="256" t="str">
        <f>IF('8.5'!AH10="","",'8.5'!AH10)</f>
        <v/>
      </c>
      <c r="AI128" s="256" t="str">
        <f>IF('8.5'!AI10="","",'8.5'!AI10)</f>
        <v/>
      </c>
      <c r="AJ128" s="256" t="str">
        <f>IF('8.5'!AJ10="","",'8.5'!AJ10)</f>
        <v/>
      </c>
      <c r="AK128" s="256" t="str">
        <f>IF('8.5'!AK10="","",'8.5'!AK10)</f>
        <v/>
      </c>
      <c r="AL128" s="256"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256" t="str">
        <f>IF('8.5'!S11="","",'8.5'!S11)</f>
        <v/>
      </c>
      <c r="T129" s="256" t="str">
        <f>IF('8.5'!T11="","",'8.5'!T11)</f>
        <v/>
      </c>
      <c r="U129" s="256" t="str">
        <f>IF('8.5'!U11="","",'8.5'!U11)</f>
        <v/>
      </c>
      <c r="V129" s="256" t="str">
        <f>IF('8.5'!V11="","",'8.5'!V11)</f>
        <v/>
      </c>
      <c r="W129" s="256" t="str">
        <f>IF('8.5'!W11="","",'8.5'!W11)</f>
        <v/>
      </c>
      <c r="X129" s="256" t="str">
        <f>IF('8.5'!X11="","",'8.5'!X11)</f>
        <v/>
      </c>
      <c r="Y129" s="256" t="str">
        <f>IF('8.5'!Y11="","",'8.5'!Y11)</f>
        <v/>
      </c>
      <c r="Z129" s="256" t="str">
        <f>IF('8.5'!Z11="","",'8.5'!Z11)</f>
        <v/>
      </c>
      <c r="AA129" s="256" t="str">
        <f>IF('8.5'!AA11="","",'8.5'!AA11)</f>
        <v/>
      </c>
      <c r="AB129" s="256" t="str">
        <f>IF('8.5'!AB11="","",'8.5'!AB11)</f>
        <v/>
      </c>
      <c r="AC129" s="256" t="str">
        <f>IF('8.5'!AC11="","",'8.5'!AC11)</f>
        <v/>
      </c>
      <c r="AD129" s="256" t="str">
        <f>IF('8.5'!AD11="","",'8.5'!AD11)</f>
        <v/>
      </c>
      <c r="AE129" s="256" t="str">
        <f>IF('8.5'!AE11="","",'8.5'!AE11)</f>
        <v/>
      </c>
      <c r="AF129" s="256" t="str">
        <f>IF('8.5'!AF11="","",'8.5'!AF11)</f>
        <v/>
      </c>
      <c r="AG129" s="256" t="str">
        <f>IF('8.5'!AG11="","",'8.5'!AG11)</f>
        <v/>
      </c>
      <c r="AH129" s="256" t="str">
        <f>IF('8.5'!AH11="","",'8.5'!AH11)</f>
        <v/>
      </c>
      <c r="AI129" s="256" t="str">
        <f>IF('8.5'!AI11="","",'8.5'!AI11)</f>
        <v/>
      </c>
      <c r="AJ129" s="256" t="str">
        <f>IF('8.5'!AJ11="","",'8.5'!AJ11)</f>
        <v/>
      </c>
      <c r="AK129" s="256" t="str">
        <f>IF('8.5'!AK11="","",'8.5'!AK11)</f>
        <v/>
      </c>
      <c r="AL129" s="256"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256" t="str">
        <f>IF('8.5'!S12="","",'8.5'!S12)</f>
        <v/>
      </c>
      <c r="T130" s="256" t="str">
        <f>IF('8.5'!T12="","",'8.5'!T12)</f>
        <v/>
      </c>
      <c r="U130" s="256" t="str">
        <f>IF('8.5'!U12="","",'8.5'!U12)</f>
        <v/>
      </c>
      <c r="V130" s="256" t="str">
        <f>IF('8.5'!V12="","",'8.5'!V12)</f>
        <v/>
      </c>
      <c r="W130" s="256" t="str">
        <f>IF('8.5'!W12="","",'8.5'!W12)</f>
        <v/>
      </c>
      <c r="X130" s="256" t="str">
        <f>IF('8.5'!X12="","",'8.5'!X12)</f>
        <v/>
      </c>
      <c r="Y130" s="256" t="str">
        <f>IF('8.5'!Y12="","",'8.5'!Y12)</f>
        <v/>
      </c>
      <c r="Z130" s="256" t="str">
        <f>IF('8.5'!Z12="","",'8.5'!Z12)</f>
        <v/>
      </c>
      <c r="AA130" s="256" t="str">
        <f>IF('8.5'!AA12="","",'8.5'!AA12)</f>
        <v/>
      </c>
      <c r="AB130" s="256" t="str">
        <f>IF('8.5'!AB12="","",'8.5'!AB12)</f>
        <v/>
      </c>
      <c r="AC130" s="256" t="str">
        <f>IF('8.5'!AC12="","",'8.5'!AC12)</f>
        <v/>
      </c>
      <c r="AD130" s="256" t="str">
        <f>IF('8.5'!AD12="","",'8.5'!AD12)</f>
        <v/>
      </c>
      <c r="AE130" s="256" t="str">
        <f>IF('8.5'!AE12="","",'8.5'!AE12)</f>
        <v/>
      </c>
      <c r="AF130" s="256" t="str">
        <f>IF('8.5'!AF12="","",'8.5'!AF12)</f>
        <v/>
      </c>
      <c r="AG130" s="256" t="str">
        <f>IF('8.5'!AG12="","",'8.5'!AG12)</f>
        <v/>
      </c>
      <c r="AH130" s="256" t="str">
        <f>IF('8.5'!AH12="","",'8.5'!AH12)</f>
        <v/>
      </c>
      <c r="AI130" s="256" t="str">
        <f>IF('8.5'!AI12="","",'8.5'!AI12)</f>
        <v/>
      </c>
      <c r="AJ130" s="256" t="str">
        <f>IF('8.5'!AJ12="","",'8.5'!AJ12)</f>
        <v/>
      </c>
      <c r="AK130" s="256" t="str">
        <f>IF('8.5'!AK12="","",'8.5'!AK12)</f>
        <v/>
      </c>
      <c r="AL130" s="256"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256" t="str">
        <f>IF('8.5'!S19="","",'8.5'!S19)</f>
        <v/>
      </c>
      <c r="T132" s="256" t="str">
        <f>IF('8.5'!T19="","",'8.5'!T19)</f>
        <v/>
      </c>
      <c r="U132" s="256" t="str">
        <f>IF('8.5'!U19="","",'8.5'!U19)</f>
        <v/>
      </c>
      <c r="V132" s="256" t="str">
        <f>IF('8.5'!V19="","",'8.5'!V19)</f>
        <v/>
      </c>
      <c r="W132" s="256" t="str">
        <f>IF('8.5'!W19="","",'8.5'!W19)</f>
        <v/>
      </c>
      <c r="X132" s="256" t="str">
        <f>IF('8.5'!X19="","",'8.5'!X19)</f>
        <v/>
      </c>
      <c r="Y132" s="256" t="str">
        <f>IF('8.5'!Y19="","",'8.5'!Y19)</f>
        <v/>
      </c>
      <c r="Z132" s="256" t="str">
        <f>IF('8.5'!Z19="","",'8.5'!Z19)</f>
        <v/>
      </c>
      <c r="AA132" s="256" t="str">
        <f>IF('8.5'!AA19="","",'8.5'!AA19)</f>
        <v/>
      </c>
      <c r="AB132" s="256" t="str">
        <f>IF('8.5'!AB19="","",'8.5'!AB19)</f>
        <v/>
      </c>
      <c r="AC132" s="256" t="str">
        <f>IF('8.5'!AC19="","",'8.5'!AC19)</f>
        <v/>
      </c>
      <c r="AD132" s="256" t="str">
        <f>IF('8.5'!AD19="","",'8.5'!AD19)</f>
        <v/>
      </c>
      <c r="AE132" s="256" t="str">
        <f>IF('8.5'!AE19="","",'8.5'!AE19)</f>
        <v/>
      </c>
      <c r="AF132" s="256" t="str">
        <f>IF('8.5'!AF19="","",'8.5'!AF19)</f>
        <v/>
      </c>
      <c r="AG132" s="256" t="str">
        <f>IF('8.5'!AG19="","",'8.5'!AG19)</f>
        <v/>
      </c>
      <c r="AH132" s="256" t="str">
        <f>IF('8.5'!AH19="","",'8.5'!AH19)</f>
        <v/>
      </c>
      <c r="AI132" s="256" t="str">
        <f>IF('8.5'!AI19="","",'8.5'!AI19)</f>
        <v/>
      </c>
      <c r="AJ132" s="256" t="str">
        <f>IF('8.5'!AJ19="","",'8.5'!AJ19)</f>
        <v/>
      </c>
      <c r="AK132" s="256" t="str">
        <f>IF('8.5'!AK19="","",'8.5'!AK19)</f>
        <v/>
      </c>
      <c r="AL132" s="256"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256" t="str">
        <f>IF('8.5'!S26="","",'8.5'!S26)</f>
        <v/>
      </c>
      <c r="T134" s="256" t="str">
        <f>IF('8.5'!T26="","",'8.5'!T26)</f>
        <v/>
      </c>
      <c r="U134" s="256" t="str">
        <f>IF('8.5'!U26="","",'8.5'!U26)</f>
        <v/>
      </c>
      <c r="V134" s="256" t="str">
        <f>IF('8.5'!V26="","",'8.5'!V26)</f>
        <v/>
      </c>
      <c r="W134" s="256" t="str">
        <f>IF('8.5'!W26="","",'8.5'!W26)</f>
        <v/>
      </c>
      <c r="X134" s="256" t="str">
        <f>IF('8.5'!X26="","",'8.5'!X26)</f>
        <v/>
      </c>
      <c r="Y134" s="256" t="str">
        <f>IF('8.5'!Y26="","",'8.5'!Y26)</f>
        <v/>
      </c>
      <c r="Z134" s="256" t="str">
        <f>IF('8.5'!Z26="","",'8.5'!Z26)</f>
        <v/>
      </c>
      <c r="AA134" s="256" t="str">
        <f>IF('8.5'!AA26="","",'8.5'!AA26)</f>
        <v/>
      </c>
      <c r="AB134" s="256" t="str">
        <f>IF('8.5'!AB26="","",'8.5'!AB26)</f>
        <v/>
      </c>
      <c r="AC134" s="256" t="str">
        <f>IF('8.5'!AC26="","",'8.5'!AC26)</f>
        <v/>
      </c>
      <c r="AD134" s="256" t="str">
        <f>IF('8.5'!AD26="","",'8.5'!AD26)</f>
        <v/>
      </c>
      <c r="AE134" s="256" t="str">
        <f>IF('8.5'!AE26="","",'8.5'!AE26)</f>
        <v/>
      </c>
      <c r="AF134" s="256" t="str">
        <f>IF('8.5'!AF26="","",'8.5'!AF26)</f>
        <v/>
      </c>
      <c r="AG134" s="256" t="str">
        <f>IF('8.5'!AG26="","",'8.5'!AG26)</f>
        <v/>
      </c>
      <c r="AH134" s="256" t="str">
        <f>IF('8.5'!AH26="","",'8.5'!AH26)</f>
        <v/>
      </c>
      <c r="AI134" s="256" t="str">
        <f>IF('8.5'!AI26="","",'8.5'!AI26)</f>
        <v/>
      </c>
      <c r="AJ134" s="256" t="str">
        <f>IF('8.5'!AJ26="","",'8.5'!AJ26)</f>
        <v/>
      </c>
      <c r="AK134" s="256" t="str">
        <f>IF('8.5'!AK26="","",'8.5'!AK26)</f>
        <v/>
      </c>
      <c r="AL134" s="256"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256" t="str">
        <f>IF('8.5'!S31="","",'8.5'!S31)</f>
        <v/>
      </c>
      <c r="T136" s="256" t="str">
        <f>IF('8.5'!T31="","",'8.5'!T31)</f>
        <v/>
      </c>
      <c r="U136" s="256" t="str">
        <f>IF('8.5'!U31="","",'8.5'!U31)</f>
        <v/>
      </c>
      <c r="V136" s="256" t="str">
        <f>IF('8.5'!V31="","",'8.5'!V31)</f>
        <v/>
      </c>
      <c r="W136" s="256" t="str">
        <f>IF('8.5'!W31="","",'8.5'!W31)</f>
        <v/>
      </c>
      <c r="X136" s="256" t="str">
        <f>IF('8.5'!X31="","",'8.5'!X31)</f>
        <v/>
      </c>
      <c r="Y136" s="256" t="str">
        <f>IF('8.5'!Y31="","",'8.5'!Y31)</f>
        <v/>
      </c>
      <c r="Z136" s="256" t="str">
        <f>IF('8.5'!Z31="","",'8.5'!Z31)</f>
        <v/>
      </c>
      <c r="AA136" s="256" t="str">
        <f>IF('8.5'!AA31="","",'8.5'!AA31)</f>
        <v/>
      </c>
      <c r="AB136" s="256" t="str">
        <f>IF('8.5'!AB31="","",'8.5'!AB31)</f>
        <v/>
      </c>
      <c r="AC136" s="256" t="str">
        <f>IF('8.5'!AC31="","",'8.5'!AC31)</f>
        <v/>
      </c>
      <c r="AD136" s="256" t="str">
        <f>IF('8.5'!AD31="","",'8.5'!AD31)</f>
        <v/>
      </c>
      <c r="AE136" s="256" t="str">
        <f>IF('8.5'!AE31="","",'8.5'!AE31)</f>
        <v/>
      </c>
      <c r="AF136" s="256" t="str">
        <f>IF('8.5'!AF31="","",'8.5'!AF31)</f>
        <v/>
      </c>
      <c r="AG136" s="256" t="str">
        <f>IF('8.5'!AG31="","",'8.5'!AG31)</f>
        <v/>
      </c>
      <c r="AH136" s="256" t="str">
        <f>IF('8.5'!AH31="","",'8.5'!AH31)</f>
        <v/>
      </c>
      <c r="AI136" s="256" t="str">
        <f>IF('8.5'!AI31="","",'8.5'!AI31)</f>
        <v/>
      </c>
      <c r="AJ136" s="256" t="str">
        <f>IF('8.5'!AJ31="","",'8.5'!AJ31)</f>
        <v/>
      </c>
      <c r="AK136" s="256" t="str">
        <f>IF('8.5'!AK31="","",'8.5'!AK31)</f>
        <v/>
      </c>
      <c r="AL136" s="256"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14.1" customHeight="1" x14ac:dyDescent="0.25">
      <c r="B140" s="15"/>
      <c r="C140" s="18"/>
      <c r="D140" s="123" t="s">
        <v>357</v>
      </c>
      <c r="E140" s="132" t="s">
        <v>453</v>
      </c>
      <c r="F140" s="133"/>
      <c r="G140" s="133"/>
      <c r="H140" s="133"/>
      <c r="I140" s="133"/>
      <c r="J140" s="133"/>
      <c r="K140" s="133"/>
      <c r="L140" s="133"/>
      <c r="M140" s="133"/>
      <c r="N140" s="133"/>
      <c r="O140" s="133"/>
      <c r="P140" s="133"/>
      <c r="Q140" s="134"/>
      <c r="R140" s="134"/>
      <c r="S140" s="256" t="str">
        <f>IF('9'!S8="","",'9'!S8)</f>
        <v/>
      </c>
      <c r="T140" s="256" t="str">
        <f>IF('9'!T8="","",'9'!T8)</f>
        <v/>
      </c>
      <c r="U140" s="256" t="str">
        <f>IF('9'!U8="","",'9'!U8)</f>
        <v/>
      </c>
      <c r="V140" s="256" t="str">
        <f>IF('9'!V8="","",'9'!V8)</f>
        <v/>
      </c>
      <c r="W140" s="256" t="str">
        <f>IF('9'!W8="","",'9'!W8)</f>
        <v/>
      </c>
      <c r="X140" s="256" t="str">
        <f>IF('9'!X8="","",'9'!X8)</f>
        <v/>
      </c>
      <c r="Y140" s="256" t="str">
        <f>IF('9'!Y8="","",'9'!Y8)</f>
        <v/>
      </c>
      <c r="Z140" s="256" t="str">
        <f>IF('9'!Z8="","",'9'!Z8)</f>
        <v/>
      </c>
      <c r="AA140" s="256" t="str">
        <f>IF('9'!AA8="","",'9'!AA8)</f>
        <v/>
      </c>
      <c r="AB140" s="256" t="str">
        <f>IF('9'!AB8="","",'9'!AB8)</f>
        <v/>
      </c>
      <c r="AC140" s="256" t="str">
        <f>IF('9'!AC8="","",'9'!AC8)</f>
        <v/>
      </c>
      <c r="AD140" s="256" t="str">
        <f>IF('9'!AD8="","",'9'!AD8)</f>
        <v/>
      </c>
      <c r="AE140" s="256" t="str">
        <f>IF('9'!AE8="","",'9'!AE8)</f>
        <v/>
      </c>
      <c r="AF140" s="256" t="str">
        <f>IF('9'!AF8="","",'9'!AF8)</f>
        <v/>
      </c>
      <c r="AG140" s="256" t="str">
        <f>IF('9'!AG8="","",'9'!AG8)</f>
        <v/>
      </c>
      <c r="AH140" s="256" t="str">
        <f>IF('9'!AH8="","",'9'!AH8)</f>
        <v/>
      </c>
      <c r="AI140" s="256" t="str">
        <f>IF('9'!AI8="","",'9'!AI8)</f>
        <v/>
      </c>
      <c r="AJ140" s="256" t="str">
        <f>IF('9'!AJ8="","",'9'!AJ8)</f>
        <v/>
      </c>
      <c r="AK140" s="256" t="str">
        <f>IF('9'!AK8="","",'9'!AK8)</f>
        <v/>
      </c>
      <c r="AL140" s="256" t="str">
        <f>IF('9'!AL8="","",'9'!AL8)</f>
        <v/>
      </c>
      <c r="AM140" s="68"/>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14.1" customHeight="1" x14ac:dyDescent="0.25">
      <c r="B142" s="15"/>
      <c r="C142" s="18"/>
      <c r="D142" s="123" t="s">
        <v>359</v>
      </c>
      <c r="E142" s="132" t="s">
        <v>454</v>
      </c>
      <c r="F142" s="133"/>
      <c r="G142" s="133"/>
      <c r="H142" s="133"/>
      <c r="I142" s="133"/>
      <c r="J142" s="133"/>
      <c r="K142" s="133"/>
      <c r="L142" s="133"/>
      <c r="M142" s="133"/>
      <c r="N142" s="133"/>
      <c r="O142" s="133"/>
      <c r="P142" s="133"/>
      <c r="Q142" s="134"/>
      <c r="R142" s="134"/>
      <c r="S142" s="256" t="str">
        <f>IF('9'!S11="","",'9'!S11)</f>
        <v/>
      </c>
      <c r="T142" s="256" t="str">
        <f>IF('9'!T11="","",'9'!T11)</f>
        <v/>
      </c>
      <c r="U142" s="256" t="str">
        <f>IF('9'!U11="","",'9'!U11)</f>
        <v/>
      </c>
      <c r="V142" s="256" t="str">
        <f>IF('9'!V11="","",'9'!V11)</f>
        <v/>
      </c>
      <c r="W142" s="256" t="str">
        <f>IF('9'!W11="","",'9'!W11)</f>
        <v/>
      </c>
      <c r="X142" s="256" t="str">
        <f>IF('9'!X11="","",'9'!X11)</f>
        <v/>
      </c>
      <c r="Y142" s="256" t="str">
        <f>IF('9'!Y11="","",'9'!Y11)</f>
        <v/>
      </c>
      <c r="Z142" s="256" t="str">
        <f>IF('9'!Z11="","",'9'!Z11)</f>
        <v/>
      </c>
      <c r="AA142" s="256" t="str">
        <f>IF('9'!AA11="","",'9'!AA11)</f>
        <v/>
      </c>
      <c r="AB142" s="256" t="str">
        <f>IF('9'!AB11="","",'9'!AB11)</f>
        <v/>
      </c>
      <c r="AC142" s="256" t="str">
        <f>IF('9'!AC11="","",'9'!AC11)</f>
        <v/>
      </c>
      <c r="AD142" s="256" t="str">
        <f>IF('9'!AD11="","",'9'!AD11)</f>
        <v/>
      </c>
      <c r="AE142" s="256" t="str">
        <f>IF('9'!AE11="","",'9'!AE11)</f>
        <v/>
      </c>
      <c r="AF142" s="256" t="str">
        <f>IF('9'!AF11="","",'9'!AF11)</f>
        <v/>
      </c>
      <c r="AG142" s="256" t="str">
        <f>IF('9'!AG11="","",'9'!AG11)</f>
        <v/>
      </c>
      <c r="AH142" s="256" t="str">
        <f>IF('9'!AH11="","",'9'!AH11)</f>
        <v/>
      </c>
      <c r="AI142" s="256" t="str">
        <f>IF('9'!AI11="","",'9'!AI11)</f>
        <v/>
      </c>
      <c r="AJ142" s="256" t="str">
        <f>IF('9'!AJ11="","",'9'!AJ11)</f>
        <v/>
      </c>
      <c r="AK142" s="256" t="str">
        <f>IF('9'!AK11="","",'9'!AK11)</f>
        <v/>
      </c>
      <c r="AL142" s="256" t="str">
        <f>IF('9'!AL11="","",'9'!AL11)</f>
        <v/>
      </c>
      <c r="AM142" s="68"/>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14.1" customHeight="1" x14ac:dyDescent="0.25">
      <c r="B144" s="15"/>
      <c r="C144" s="18"/>
      <c r="D144" s="123" t="s">
        <v>361</v>
      </c>
      <c r="E144" s="132" t="s">
        <v>455</v>
      </c>
      <c r="F144" s="133"/>
      <c r="G144" s="133"/>
      <c r="H144" s="133"/>
      <c r="I144" s="133"/>
      <c r="J144" s="133"/>
      <c r="K144" s="133"/>
      <c r="L144" s="133"/>
      <c r="M144" s="133"/>
      <c r="N144" s="133"/>
      <c r="O144" s="133"/>
      <c r="P144" s="133"/>
      <c r="Q144" s="134"/>
      <c r="R144" s="134"/>
      <c r="S144" s="256" t="str">
        <f>IF('9'!S14="","",'9'!S14)</f>
        <v/>
      </c>
      <c r="T144" s="256" t="str">
        <f>IF('9'!T14="","",'9'!T14)</f>
        <v/>
      </c>
      <c r="U144" s="256" t="str">
        <f>IF('9'!U14="","",'9'!U14)</f>
        <v/>
      </c>
      <c r="V144" s="256" t="str">
        <f>IF('9'!V14="","",'9'!V14)</f>
        <v/>
      </c>
      <c r="W144" s="256" t="str">
        <f>IF('9'!W14="","",'9'!W14)</f>
        <v/>
      </c>
      <c r="X144" s="256" t="str">
        <f>IF('9'!X14="","",'9'!X14)</f>
        <v/>
      </c>
      <c r="Y144" s="256" t="str">
        <f>IF('9'!Y14="","",'9'!Y14)</f>
        <v/>
      </c>
      <c r="Z144" s="256" t="str">
        <f>IF('9'!Z14="","",'9'!Z14)</f>
        <v/>
      </c>
      <c r="AA144" s="256" t="str">
        <f>IF('9'!AA14="","",'9'!AA14)</f>
        <v/>
      </c>
      <c r="AB144" s="256" t="str">
        <f>IF('9'!AB14="","",'9'!AB14)</f>
        <v/>
      </c>
      <c r="AC144" s="256" t="str">
        <f>IF('9'!AC14="","",'9'!AC14)</f>
        <v/>
      </c>
      <c r="AD144" s="256" t="str">
        <f>IF('9'!AD14="","",'9'!AD14)</f>
        <v/>
      </c>
      <c r="AE144" s="256" t="str">
        <f>IF('9'!AE14="","",'9'!AE14)</f>
        <v/>
      </c>
      <c r="AF144" s="256" t="str">
        <f>IF('9'!AF14="","",'9'!AF14)</f>
        <v/>
      </c>
      <c r="AG144" s="256" t="str">
        <f>IF('9'!AG14="","",'9'!AG14)</f>
        <v/>
      </c>
      <c r="AH144" s="256" t="str">
        <f>IF('9'!AH14="","",'9'!AH14)</f>
        <v/>
      </c>
      <c r="AI144" s="256" t="str">
        <f>IF('9'!AI14="","",'9'!AI14)</f>
        <v/>
      </c>
      <c r="AJ144" s="256" t="str">
        <f>IF('9'!AJ14="","",'9'!AJ14)</f>
        <v/>
      </c>
      <c r="AK144" s="256" t="str">
        <f>IF('9'!AK14="","",'9'!AK14)</f>
        <v/>
      </c>
      <c r="AL144" s="256" t="str">
        <f>IF('9'!AL14="","",'9'!AL14)</f>
        <v/>
      </c>
      <c r="AM144" s="68"/>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14.1" customHeight="1" x14ac:dyDescent="0.25">
      <c r="B146" s="15"/>
      <c r="C146" s="18"/>
      <c r="D146" s="123" t="s">
        <v>363</v>
      </c>
      <c r="E146" s="132" t="s">
        <v>364</v>
      </c>
      <c r="F146" s="133"/>
      <c r="G146" s="133"/>
      <c r="H146" s="133"/>
      <c r="I146" s="133"/>
      <c r="J146" s="133"/>
      <c r="K146" s="133"/>
      <c r="L146" s="133"/>
      <c r="M146" s="133"/>
      <c r="N146" s="133"/>
      <c r="O146" s="133"/>
      <c r="P146" s="133"/>
      <c r="Q146" s="134"/>
      <c r="R146" s="134"/>
      <c r="S146" s="256" t="str">
        <f>IF('9'!S17="","",'9'!S17)</f>
        <v/>
      </c>
      <c r="T146" s="256" t="str">
        <f>IF('9'!T17="","",'9'!T17)</f>
        <v/>
      </c>
      <c r="U146" s="256" t="str">
        <f>IF('9'!U17="","",'9'!U17)</f>
        <v/>
      </c>
      <c r="V146" s="256" t="str">
        <f>IF('9'!V17="","",'9'!V17)</f>
        <v/>
      </c>
      <c r="W146" s="256" t="str">
        <f>IF('9'!W17="","",'9'!W17)</f>
        <v/>
      </c>
      <c r="X146" s="256" t="str">
        <f>IF('9'!X17="","",'9'!X17)</f>
        <v/>
      </c>
      <c r="Y146" s="256" t="str">
        <f>IF('9'!Y17="","",'9'!Y17)</f>
        <v/>
      </c>
      <c r="Z146" s="256" t="str">
        <f>IF('9'!Z17="","",'9'!Z17)</f>
        <v/>
      </c>
      <c r="AA146" s="256" t="str">
        <f>IF('9'!AA17="","",'9'!AA17)</f>
        <v/>
      </c>
      <c r="AB146" s="256" t="str">
        <f>IF('9'!AB17="","",'9'!AB17)</f>
        <v/>
      </c>
      <c r="AC146" s="256" t="str">
        <f>IF('9'!AC17="","",'9'!AC17)</f>
        <v/>
      </c>
      <c r="AD146" s="256" t="str">
        <f>IF('9'!AD17="","",'9'!AD17)</f>
        <v/>
      </c>
      <c r="AE146" s="256" t="str">
        <f>IF('9'!AE17="","",'9'!AE17)</f>
        <v/>
      </c>
      <c r="AF146" s="256" t="str">
        <f>IF('9'!AF17="","",'9'!AF17)</f>
        <v/>
      </c>
      <c r="AG146" s="256" t="str">
        <f>IF('9'!AG17="","",'9'!AG17)</f>
        <v/>
      </c>
      <c r="AH146" s="256" t="str">
        <f>IF('9'!AH17="","",'9'!AH17)</f>
        <v/>
      </c>
      <c r="AI146" s="256" t="str">
        <f>IF('9'!AI17="","",'9'!AI17)</f>
        <v/>
      </c>
      <c r="AJ146" s="256" t="str">
        <f>IF('9'!AJ17="","",'9'!AJ17)</f>
        <v/>
      </c>
      <c r="AK146" s="256" t="str">
        <f>IF('9'!AK17="","",'9'!AK17)</f>
        <v/>
      </c>
      <c r="AL146" s="256" t="str">
        <f>IF('9'!AL17="","",'9'!AL17)</f>
        <v/>
      </c>
      <c r="AM146" s="68"/>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77.25" customHeight="1" x14ac:dyDescent="0.25">
      <c r="B148" s="15"/>
      <c r="C148" s="18"/>
      <c r="D148" s="234" t="s">
        <v>365</v>
      </c>
      <c r="E148" s="233" t="s">
        <v>366</v>
      </c>
      <c r="F148" s="231"/>
      <c r="G148" s="258" t="s">
        <v>713</v>
      </c>
      <c r="H148" s="231"/>
      <c r="I148" s="231"/>
      <c r="J148" s="231"/>
      <c r="K148" s="231"/>
      <c r="L148" s="231"/>
      <c r="M148" s="231"/>
      <c r="N148" s="231"/>
      <c r="O148" s="231"/>
      <c r="P148" s="231"/>
      <c r="Q148" s="232"/>
      <c r="R148" s="232"/>
      <c r="S148" s="235" t="str">
        <f>IF('9'!S20="","",'9'!S20)</f>
        <v/>
      </c>
      <c r="T148" s="235" t="str">
        <f>IF('9'!T20="","",'9'!T20)</f>
        <v/>
      </c>
      <c r="U148" s="235" t="str">
        <f>IF('9'!U20="","",'9'!U20)</f>
        <v/>
      </c>
      <c r="V148" s="235" t="str">
        <f>IF('9'!V20="","",'9'!V20)</f>
        <v/>
      </c>
      <c r="W148" s="235" t="str">
        <f>IF('9'!W20="","",'9'!W20)</f>
        <v/>
      </c>
      <c r="X148" s="235" t="str">
        <f>IF('9'!X20="","",'9'!X20)</f>
        <v/>
      </c>
      <c r="Y148" s="235" t="str">
        <f>IF('9'!Y20="","",'9'!Y20)</f>
        <v/>
      </c>
      <c r="Z148" s="235" t="str">
        <f>IF('9'!Z20="","",'9'!Z20)</f>
        <v/>
      </c>
      <c r="AA148" s="235" t="str">
        <f>IF('9'!AA20="","",'9'!AA20)</f>
        <v/>
      </c>
      <c r="AB148" s="235" t="str">
        <f>IF('9'!AB20="","",'9'!AB20)</f>
        <v/>
      </c>
      <c r="AC148" s="235" t="str">
        <f>IF('9'!AC20="","",'9'!AC20)</f>
        <v/>
      </c>
      <c r="AD148" s="235" t="str">
        <f>IF('9'!AD20="","",'9'!AD20)</f>
        <v/>
      </c>
      <c r="AE148" s="235" t="str">
        <f>IF('9'!AE20="","",'9'!AE20)</f>
        <v/>
      </c>
      <c r="AF148" s="235" t="str">
        <f>IF('9'!AF20="","",'9'!AF20)</f>
        <v/>
      </c>
      <c r="AG148" s="235" t="str">
        <f>IF('9'!AG20="","",'9'!AG20)</f>
        <v/>
      </c>
      <c r="AH148" s="235" t="str">
        <f>IF('9'!AH20="","",'9'!AH20)</f>
        <v/>
      </c>
      <c r="AI148" s="235" t="str">
        <f>IF('9'!AI20="","",'9'!AI20)</f>
        <v/>
      </c>
      <c r="AJ148" s="235" t="str">
        <f>IF('9'!AJ20="","",'9'!AJ20)</f>
        <v/>
      </c>
      <c r="AK148" s="235" t="str">
        <f>IF('9'!AK20="","",'9'!AK20)</f>
        <v/>
      </c>
      <c r="AL148" s="235" t="str">
        <f>IF('9'!AL20="","",'9'!AL20)</f>
        <v/>
      </c>
      <c r="AM148" s="17"/>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256" t="str">
        <f>IF('10'!S8="","",'10'!S8)</f>
        <v/>
      </c>
      <c r="T152" s="256" t="str">
        <f>IF('10'!T8="","",'10'!T8)</f>
        <v/>
      </c>
      <c r="U152" s="256" t="str">
        <f>IF('10'!U8="","",'10'!U8)</f>
        <v/>
      </c>
      <c r="V152" s="256" t="str">
        <f>IF('10'!V8="","",'10'!V8)</f>
        <v/>
      </c>
      <c r="W152" s="256" t="str">
        <f>IF('10'!W8="","",'10'!W8)</f>
        <v/>
      </c>
      <c r="X152" s="256" t="str">
        <f>IF('10'!X8="","",'10'!X8)</f>
        <v/>
      </c>
      <c r="Y152" s="256" t="str">
        <f>IF('10'!Y8="","",'10'!Y8)</f>
        <v/>
      </c>
      <c r="Z152" s="256" t="str">
        <f>IF('10'!Z8="","",'10'!Z8)</f>
        <v/>
      </c>
      <c r="AA152" s="256" t="str">
        <f>IF('10'!AA8="","",'10'!AA8)</f>
        <v/>
      </c>
      <c r="AB152" s="256" t="str">
        <f>IF('10'!AB8="","",'10'!AB8)</f>
        <v/>
      </c>
      <c r="AC152" s="256" t="str">
        <f>IF('10'!AC8="","",'10'!AC8)</f>
        <v/>
      </c>
      <c r="AD152" s="256" t="str">
        <f>IF('10'!AD8="","",'10'!AD8)</f>
        <v/>
      </c>
      <c r="AE152" s="256" t="str">
        <f>IF('10'!AE8="","",'10'!AE8)</f>
        <v/>
      </c>
      <c r="AF152" s="256" t="str">
        <f>IF('10'!AF8="","",'10'!AF8)</f>
        <v/>
      </c>
      <c r="AG152" s="256" t="str">
        <f>IF('10'!AG8="","",'10'!AG8)</f>
        <v/>
      </c>
      <c r="AH152" s="256" t="str">
        <f>IF('10'!AH8="","",'10'!AH8)</f>
        <v/>
      </c>
      <c r="AI152" s="256" t="str">
        <f>IF('10'!AI8="","",'10'!AI8)</f>
        <v/>
      </c>
      <c r="AJ152" s="256" t="str">
        <f>IF('10'!AJ8="","",'10'!AJ8)</f>
        <v/>
      </c>
      <c r="AK152" s="256" t="str">
        <f>IF('10'!AK8="","",'10'!AK8)</f>
        <v/>
      </c>
      <c r="AL152" s="256"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256" t="str">
        <f>IF('10'!S11="","",'10'!S11)</f>
        <v/>
      </c>
      <c r="T154" s="256" t="str">
        <f>IF('10'!T11="","",'10'!T11)</f>
        <v/>
      </c>
      <c r="U154" s="256" t="str">
        <f>IF('10'!U11="","",'10'!U11)</f>
        <v/>
      </c>
      <c r="V154" s="256" t="str">
        <f>IF('10'!V11="","",'10'!V11)</f>
        <v/>
      </c>
      <c r="W154" s="256" t="str">
        <f>IF('10'!W11="","",'10'!W11)</f>
        <v/>
      </c>
      <c r="X154" s="256" t="str">
        <f>IF('10'!X11="","",'10'!X11)</f>
        <v/>
      </c>
      <c r="Y154" s="256" t="str">
        <f>IF('10'!Y11="","",'10'!Y11)</f>
        <v/>
      </c>
      <c r="Z154" s="256" t="str">
        <f>IF('10'!Z11="","",'10'!Z11)</f>
        <v/>
      </c>
      <c r="AA154" s="256" t="str">
        <f>IF('10'!AA11="","",'10'!AA11)</f>
        <v/>
      </c>
      <c r="AB154" s="256" t="str">
        <f>IF('10'!AB11="","",'10'!AB11)</f>
        <v/>
      </c>
      <c r="AC154" s="256" t="str">
        <f>IF('10'!AC11="","",'10'!AC11)</f>
        <v/>
      </c>
      <c r="AD154" s="256" t="str">
        <f>IF('10'!AD11="","",'10'!AD11)</f>
        <v/>
      </c>
      <c r="AE154" s="256" t="str">
        <f>IF('10'!AE11="","",'10'!AE11)</f>
        <v/>
      </c>
      <c r="AF154" s="256" t="str">
        <f>IF('10'!AF11="","",'10'!AF11)</f>
        <v/>
      </c>
      <c r="AG154" s="256" t="str">
        <f>IF('10'!AG11="","",'10'!AG11)</f>
        <v/>
      </c>
      <c r="AH154" s="256" t="str">
        <f>IF('10'!AH11="","",'10'!AH11)</f>
        <v/>
      </c>
      <c r="AI154" s="256" t="str">
        <f>IF('10'!AI11="","",'10'!AI11)</f>
        <v/>
      </c>
      <c r="AJ154" s="256" t="str">
        <f>IF('10'!AJ11="","",'10'!AJ11)</f>
        <v/>
      </c>
      <c r="AK154" s="256" t="str">
        <f>IF('10'!AK11="","",'10'!AK11)</f>
        <v/>
      </c>
      <c r="AL154" s="256"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256" t="str">
        <f>IF('10'!S14="","",'10'!S14)</f>
        <v/>
      </c>
      <c r="T156" s="256" t="str">
        <f>IF('10'!T14="","",'10'!T14)</f>
        <v/>
      </c>
      <c r="U156" s="256" t="str">
        <f>IF('10'!U14="","",'10'!U14)</f>
        <v/>
      </c>
      <c r="V156" s="256" t="str">
        <f>IF('10'!V14="","",'10'!V14)</f>
        <v/>
      </c>
      <c r="W156" s="256" t="str">
        <f>IF('10'!W14="","",'10'!W14)</f>
        <v/>
      </c>
      <c r="X156" s="256" t="str">
        <f>IF('10'!X14="","",'10'!X14)</f>
        <v/>
      </c>
      <c r="Y156" s="256" t="str">
        <f>IF('10'!Y14="","",'10'!Y14)</f>
        <v/>
      </c>
      <c r="Z156" s="256" t="str">
        <f>IF('10'!Z14="","",'10'!Z14)</f>
        <v/>
      </c>
      <c r="AA156" s="256" t="str">
        <f>IF('10'!AA14="","",'10'!AA14)</f>
        <v/>
      </c>
      <c r="AB156" s="256" t="str">
        <f>IF('10'!AB14="","",'10'!AB14)</f>
        <v/>
      </c>
      <c r="AC156" s="256" t="str">
        <f>IF('10'!AC14="","",'10'!AC14)</f>
        <v/>
      </c>
      <c r="AD156" s="256" t="str">
        <f>IF('10'!AD14="","",'10'!AD14)</f>
        <v/>
      </c>
      <c r="AE156" s="256" t="str">
        <f>IF('10'!AE14="","",'10'!AE14)</f>
        <v/>
      </c>
      <c r="AF156" s="256" t="str">
        <f>IF('10'!AF14="","",'10'!AF14)</f>
        <v/>
      </c>
      <c r="AG156" s="256" t="str">
        <f>IF('10'!AG14="","",'10'!AG14)</f>
        <v/>
      </c>
      <c r="AH156" s="256" t="str">
        <f>IF('10'!AH14="","",'10'!AH14)</f>
        <v/>
      </c>
      <c r="AI156" s="256" t="str">
        <f>IF('10'!AI14="","",'10'!AI14)</f>
        <v/>
      </c>
      <c r="AJ156" s="256" t="str">
        <f>IF('10'!AJ14="","",'10'!AJ14)</f>
        <v/>
      </c>
      <c r="AK156" s="256" t="str">
        <f>IF('10'!AK14="","",'10'!AK14)</f>
        <v/>
      </c>
      <c r="AL156" s="256"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256" t="str">
        <f>IF('11'!S8="","",'11'!S8)</f>
        <v/>
      </c>
      <c r="T160" s="256" t="str">
        <f>IF('11'!T8="","",'11'!T8)</f>
        <v/>
      </c>
      <c r="U160" s="256" t="str">
        <f>IF('11'!U8="","",'11'!U8)</f>
        <v/>
      </c>
      <c r="V160" s="256" t="str">
        <f>IF('11'!V8="","",'11'!V8)</f>
        <v/>
      </c>
      <c r="W160" s="256" t="str">
        <f>IF('11'!W8="","",'11'!W8)</f>
        <v/>
      </c>
      <c r="X160" s="256" t="str">
        <f>IF('11'!X8="","",'11'!X8)</f>
        <v/>
      </c>
      <c r="Y160" s="256" t="str">
        <f>IF('11'!Y8="","",'11'!Y8)</f>
        <v/>
      </c>
      <c r="Z160" s="256" t="str">
        <f>IF('11'!Z8="","",'11'!Z8)</f>
        <v/>
      </c>
      <c r="AA160" s="256" t="str">
        <f>IF('11'!AA8="","",'11'!AA8)</f>
        <v/>
      </c>
      <c r="AB160" s="256" t="str">
        <f>IF('11'!AB8="","",'11'!AB8)</f>
        <v/>
      </c>
      <c r="AC160" s="256" t="str">
        <f>IF('11'!AC8="","",'11'!AC8)</f>
        <v/>
      </c>
      <c r="AD160" s="256" t="str">
        <f>IF('11'!AD8="","",'11'!AD8)</f>
        <v/>
      </c>
      <c r="AE160" s="256" t="str">
        <f>IF('11'!AE8="","",'11'!AE8)</f>
        <v/>
      </c>
      <c r="AF160" s="256" t="str">
        <f>IF('11'!AF8="","",'11'!AF8)</f>
        <v/>
      </c>
      <c r="AG160" s="256" t="str">
        <f>IF('11'!AG8="","",'11'!AG8)</f>
        <v/>
      </c>
      <c r="AH160" s="256" t="str">
        <f>IF('11'!AH8="","",'11'!AH8)</f>
        <v/>
      </c>
      <c r="AI160" s="256" t="str">
        <f>IF('11'!AI8="","",'11'!AI8)</f>
        <v/>
      </c>
      <c r="AJ160" s="256" t="str">
        <f>IF('11'!AJ8="","",'11'!AJ8)</f>
        <v/>
      </c>
      <c r="AK160" s="256" t="str">
        <f>IF('11'!AK8="","",'11'!AK8)</f>
        <v/>
      </c>
      <c r="AL160" s="256"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256" t="str">
        <f>IF('11'!S14="","",'11'!S14)</f>
        <v/>
      </c>
      <c r="T164" s="256" t="str">
        <f>IF('11'!T14="","",'11'!T14)</f>
        <v/>
      </c>
      <c r="U164" s="256" t="str">
        <f>IF('11'!U14="","",'11'!U14)</f>
        <v/>
      </c>
      <c r="V164" s="256" t="str">
        <f>IF('11'!V14="","",'11'!V14)</f>
        <v/>
      </c>
      <c r="W164" s="256" t="str">
        <f>IF('11'!W14="","",'11'!W14)</f>
        <v/>
      </c>
      <c r="X164" s="256" t="str">
        <f>IF('11'!X14="","",'11'!X14)</f>
        <v/>
      </c>
      <c r="Y164" s="256" t="str">
        <f>IF('11'!Y14="","",'11'!Y14)</f>
        <v/>
      </c>
      <c r="Z164" s="256" t="str">
        <f>IF('11'!Z14="","",'11'!Z14)</f>
        <v/>
      </c>
      <c r="AA164" s="256" t="str">
        <f>IF('11'!AA14="","",'11'!AA14)</f>
        <v/>
      </c>
      <c r="AB164" s="256" t="str">
        <f>IF('11'!AB14="","",'11'!AB14)</f>
        <v/>
      </c>
      <c r="AC164" s="256" t="str">
        <f>IF('11'!AC14="","",'11'!AC14)</f>
        <v/>
      </c>
      <c r="AD164" s="256" t="str">
        <f>IF('11'!AD14="","",'11'!AD14)</f>
        <v/>
      </c>
      <c r="AE164" s="256" t="str">
        <f>IF('11'!AE14="","",'11'!AE14)</f>
        <v/>
      </c>
      <c r="AF164" s="256" t="str">
        <f>IF('11'!AF14="","",'11'!AF14)</f>
        <v/>
      </c>
      <c r="AG164" s="256" t="str">
        <f>IF('11'!AG14="","",'11'!AG14)</f>
        <v/>
      </c>
      <c r="AH164" s="256" t="str">
        <f>IF('11'!AH14="","",'11'!AH14)</f>
        <v/>
      </c>
      <c r="AI164" s="256" t="str">
        <f>IF('11'!AI14="","",'11'!AI14)</f>
        <v/>
      </c>
      <c r="AJ164" s="256" t="str">
        <f>IF('11'!AJ14="","",'11'!AJ14)</f>
        <v/>
      </c>
      <c r="AK164" s="256" t="str">
        <f>IF('11'!AK14="","",'11'!AK14)</f>
        <v/>
      </c>
      <c r="AL164" s="256"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256" t="str">
        <f>IF('11'!S17="","",'11'!S17)</f>
        <v/>
      </c>
      <c r="T166" s="256" t="str">
        <f>IF('11'!T17="","",'11'!T17)</f>
        <v/>
      </c>
      <c r="U166" s="256" t="str">
        <f>IF('11'!U17="","",'11'!U17)</f>
        <v/>
      </c>
      <c r="V166" s="256" t="str">
        <f>IF('11'!V17="","",'11'!V17)</f>
        <v/>
      </c>
      <c r="W166" s="256" t="str">
        <f>IF('11'!W17="","",'11'!W17)</f>
        <v/>
      </c>
      <c r="X166" s="256" t="str">
        <f>IF('11'!X17="","",'11'!X17)</f>
        <v/>
      </c>
      <c r="Y166" s="256" t="str">
        <f>IF('11'!Y17="","",'11'!Y17)</f>
        <v/>
      </c>
      <c r="Z166" s="256" t="str">
        <f>IF('11'!Z17="","",'11'!Z17)</f>
        <v/>
      </c>
      <c r="AA166" s="256" t="str">
        <f>IF('11'!AA17="","",'11'!AA17)</f>
        <v/>
      </c>
      <c r="AB166" s="256" t="str">
        <f>IF('11'!AB17="","",'11'!AB17)</f>
        <v/>
      </c>
      <c r="AC166" s="256" t="str">
        <f>IF('11'!AC17="","",'11'!AC17)</f>
        <v/>
      </c>
      <c r="AD166" s="256" t="str">
        <f>IF('11'!AD17="","",'11'!AD17)</f>
        <v/>
      </c>
      <c r="AE166" s="256" t="str">
        <f>IF('11'!AE17="","",'11'!AE17)</f>
        <v/>
      </c>
      <c r="AF166" s="256" t="str">
        <f>IF('11'!AF17="","",'11'!AF17)</f>
        <v/>
      </c>
      <c r="AG166" s="256" t="str">
        <f>IF('11'!AG17="","",'11'!AG17)</f>
        <v/>
      </c>
      <c r="AH166" s="256" t="str">
        <f>IF('11'!AH17="","",'11'!AH17)</f>
        <v/>
      </c>
      <c r="AI166" s="256" t="str">
        <f>IF('11'!AI17="","",'11'!AI17)</f>
        <v/>
      </c>
      <c r="AJ166" s="256" t="str">
        <f>IF('11'!AJ17="","",'11'!AJ17)</f>
        <v/>
      </c>
      <c r="AK166" s="256" t="str">
        <f>IF('11'!AK17="","",'11'!AK17)</f>
        <v/>
      </c>
      <c r="AL166" s="256"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14.1" customHeight="1" x14ac:dyDescent="0.25">
      <c r="B168" s="15"/>
      <c r="C168" s="18"/>
      <c r="D168" s="123" t="s">
        <v>381</v>
      </c>
      <c r="E168" s="132" t="s">
        <v>364</v>
      </c>
      <c r="F168" s="133"/>
      <c r="G168" s="133"/>
      <c r="H168" s="133"/>
      <c r="I168" s="133"/>
      <c r="J168" s="133"/>
      <c r="K168" s="133"/>
      <c r="L168" s="133"/>
      <c r="M168" s="133"/>
      <c r="N168" s="133"/>
      <c r="O168" s="133"/>
      <c r="P168" s="133"/>
      <c r="Q168" s="134"/>
      <c r="R168" s="134"/>
      <c r="S168" s="256" t="str">
        <f>IF('11'!S20="","",'11'!S20)</f>
        <v/>
      </c>
      <c r="T168" s="256" t="str">
        <f>IF('9'!T20="","",'9'!T20)</f>
        <v/>
      </c>
      <c r="U168" s="256" t="str">
        <f>IF('9'!U20="","",'9'!U20)</f>
        <v/>
      </c>
      <c r="V168" s="256" t="str">
        <f>IF('9'!V20="","",'9'!V20)</f>
        <v/>
      </c>
      <c r="W168" s="256" t="str">
        <f>IF('9'!W20="","",'9'!W20)</f>
        <v/>
      </c>
      <c r="X168" s="256" t="str">
        <f>IF('9'!X20="","",'9'!X20)</f>
        <v/>
      </c>
      <c r="Y168" s="256" t="str">
        <f>IF('9'!Y20="","",'9'!Y20)</f>
        <v/>
      </c>
      <c r="Z168" s="256" t="str">
        <f>IF('9'!Z20="","",'9'!Z20)</f>
        <v/>
      </c>
      <c r="AA168" s="256" t="str">
        <f>IF('9'!AA20="","",'9'!AA20)</f>
        <v/>
      </c>
      <c r="AB168" s="256" t="str">
        <f>IF('9'!AB20="","",'9'!AB20)</f>
        <v/>
      </c>
      <c r="AC168" s="256" t="str">
        <f>IF('9'!AC20="","",'9'!AC20)</f>
        <v/>
      </c>
      <c r="AD168" s="256" t="str">
        <f>IF('9'!AD20="","",'9'!AD20)</f>
        <v/>
      </c>
      <c r="AE168" s="256" t="str">
        <f>IF('9'!AE20="","",'9'!AE20)</f>
        <v/>
      </c>
      <c r="AF168" s="256" t="str">
        <f>IF('9'!AF20="","",'9'!AF20)</f>
        <v/>
      </c>
      <c r="AG168" s="256" t="str">
        <f>IF('9'!AG20="","",'9'!AG20)</f>
        <v/>
      </c>
      <c r="AH168" s="256" t="str">
        <f>IF('9'!AH20="","",'9'!AH20)</f>
        <v/>
      </c>
      <c r="AI168" s="256" t="str">
        <f>IF('9'!AI20="","",'9'!AI20)</f>
        <v/>
      </c>
      <c r="AJ168" s="256" t="str">
        <f>IF('9'!AJ20="","",'9'!AJ20)</f>
        <v/>
      </c>
      <c r="AK168" s="256" t="str">
        <f>IF('9'!AK20="","",'9'!AK20)</f>
        <v/>
      </c>
      <c r="AL168" s="256" t="str">
        <f>IF('9'!AL20="","",'9'!AL20)</f>
        <v/>
      </c>
      <c r="AM168" s="68"/>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256" t="str">
        <f>IF('11'!S23="","",'11'!S23)</f>
        <v/>
      </c>
      <c r="T170" s="256" t="str">
        <f>IF('9'!T23="","",'9'!T23)</f>
        <v/>
      </c>
      <c r="U170" s="256" t="str">
        <f>IF('9'!U23="","",'9'!U23)</f>
        <v/>
      </c>
      <c r="V170" s="256" t="str">
        <f>IF('9'!V23="","",'9'!V23)</f>
        <v/>
      </c>
      <c r="W170" s="256" t="str">
        <f>IF('9'!W23="","",'9'!W23)</f>
        <v/>
      </c>
      <c r="X170" s="256" t="str">
        <f>IF('9'!X23="","",'9'!X23)</f>
        <v/>
      </c>
      <c r="Y170" s="256" t="str">
        <f>IF('9'!Y23="","",'9'!Y23)</f>
        <v/>
      </c>
      <c r="Z170" s="256" t="str">
        <f>IF('9'!Z23="","",'9'!Z23)</f>
        <v/>
      </c>
      <c r="AA170" s="256" t="str">
        <f>IF('9'!AA23="","",'9'!AA23)</f>
        <v/>
      </c>
      <c r="AB170" s="256" t="str">
        <f>IF('9'!AB23="","",'9'!AB23)</f>
        <v/>
      </c>
      <c r="AC170" s="256" t="str">
        <f>IF('9'!AC23="","",'9'!AC23)</f>
        <v/>
      </c>
      <c r="AD170" s="256" t="str">
        <f>IF('9'!AD23="","",'9'!AD23)</f>
        <v/>
      </c>
      <c r="AE170" s="256" t="str">
        <f>IF('9'!AE23="","",'9'!AE23)</f>
        <v/>
      </c>
      <c r="AF170" s="256" t="str">
        <f>IF('9'!AF23="","",'9'!AF23)</f>
        <v/>
      </c>
      <c r="AG170" s="256" t="str">
        <f>IF('9'!AG23="","",'9'!AG23)</f>
        <v/>
      </c>
      <c r="AH170" s="256" t="str">
        <f>IF('9'!AH23="","",'9'!AH23)</f>
        <v/>
      </c>
      <c r="AI170" s="256" t="str">
        <f>IF('9'!AI23="","",'9'!AI23)</f>
        <v/>
      </c>
      <c r="AJ170" s="256" t="str">
        <f>IF('9'!AJ23="","",'9'!AJ23)</f>
        <v/>
      </c>
      <c r="AK170" s="256" t="str">
        <f>IF('9'!AK23="","",'9'!AK23)</f>
        <v/>
      </c>
      <c r="AL170" s="256"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256" t="str">
        <f>IF('12'!S8="","",'12'!S8)</f>
        <v/>
      </c>
      <c r="T174" s="256" t="str">
        <f>IF('12'!T8="","",'12'!T8)</f>
        <v/>
      </c>
      <c r="U174" s="256" t="str">
        <f>IF('12'!U8="","",'12'!U8)</f>
        <v/>
      </c>
      <c r="V174" s="256" t="str">
        <f>IF('12'!V8="","",'12'!V8)</f>
        <v/>
      </c>
      <c r="W174" s="256" t="str">
        <f>IF('12'!W8="","",'12'!W8)</f>
        <v/>
      </c>
      <c r="X174" s="256" t="str">
        <f>IF('12'!X8="","",'12'!X8)</f>
        <v/>
      </c>
      <c r="Y174" s="256" t="str">
        <f>IF('12'!Y8="","",'12'!Y8)</f>
        <v/>
      </c>
      <c r="Z174" s="256" t="str">
        <f>IF('12'!Z8="","",'12'!Z8)</f>
        <v/>
      </c>
      <c r="AA174" s="256" t="str">
        <f>IF('12'!AA8="","",'12'!AA8)</f>
        <v/>
      </c>
      <c r="AB174" s="256" t="str">
        <f>IF('12'!AB8="","",'12'!AB8)</f>
        <v/>
      </c>
      <c r="AC174" s="256" t="str">
        <f>IF('12'!AC8="","",'12'!AC8)</f>
        <v/>
      </c>
      <c r="AD174" s="256" t="str">
        <f>IF('12'!AD8="","",'12'!AD8)</f>
        <v/>
      </c>
      <c r="AE174" s="256" t="str">
        <f>IF('12'!AE8="","",'12'!AE8)</f>
        <v/>
      </c>
      <c r="AF174" s="256" t="str">
        <f>IF('12'!AF8="","",'12'!AF8)</f>
        <v/>
      </c>
      <c r="AG174" s="256" t="str">
        <f>IF('12'!AG8="","",'12'!AG8)</f>
        <v/>
      </c>
      <c r="AH174" s="256" t="str">
        <f>IF('12'!AH8="","",'12'!AH8)</f>
        <v/>
      </c>
      <c r="AI174" s="256" t="str">
        <f>IF('12'!AI8="","",'12'!AI8)</f>
        <v/>
      </c>
      <c r="AJ174" s="256" t="str">
        <f>IF('12'!AJ8="","",'12'!AJ8)</f>
        <v/>
      </c>
      <c r="AK174" s="256" t="str">
        <f>IF('12'!AK8="","",'12'!AK8)</f>
        <v/>
      </c>
      <c r="AL174" s="256"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256" t="str">
        <f>IF('12'!S11="","",'12'!S11)</f>
        <v/>
      </c>
      <c r="T176" s="256" t="str">
        <f>IF('12'!T11="","",'12'!T11)</f>
        <v/>
      </c>
      <c r="U176" s="256" t="str">
        <f>IF('12'!U11="","",'12'!U11)</f>
        <v/>
      </c>
      <c r="V176" s="256" t="str">
        <f>IF('12'!V11="","",'12'!V11)</f>
        <v/>
      </c>
      <c r="W176" s="256" t="str">
        <f>IF('12'!W11="","",'12'!W11)</f>
        <v/>
      </c>
      <c r="X176" s="256" t="str">
        <f>IF('12'!X11="","",'12'!X11)</f>
        <v/>
      </c>
      <c r="Y176" s="256" t="str">
        <f>IF('12'!Y11="","",'12'!Y11)</f>
        <v/>
      </c>
      <c r="Z176" s="256" t="str">
        <f>IF('12'!Z11="","",'12'!Z11)</f>
        <v/>
      </c>
      <c r="AA176" s="256" t="str">
        <f>IF('12'!AA11="","",'12'!AA11)</f>
        <v/>
      </c>
      <c r="AB176" s="256" t="str">
        <f>IF('12'!AB11="","",'12'!AB11)</f>
        <v/>
      </c>
      <c r="AC176" s="256" t="str">
        <f>IF('12'!AC11="","",'12'!AC11)</f>
        <v/>
      </c>
      <c r="AD176" s="256" t="str">
        <f>IF('12'!AD11="","",'12'!AD11)</f>
        <v/>
      </c>
      <c r="AE176" s="256" t="str">
        <f>IF('12'!AE11="","",'12'!AE11)</f>
        <v/>
      </c>
      <c r="AF176" s="256" t="str">
        <f>IF('12'!AF11="","",'12'!AF11)</f>
        <v/>
      </c>
      <c r="AG176" s="256" t="str">
        <f>IF('12'!AG11="","",'12'!AG11)</f>
        <v/>
      </c>
      <c r="AH176" s="256" t="str">
        <f>IF('12'!AH11="","",'12'!AH11)</f>
        <v/>
      </c>
      <c r="AI176" s="256" t="str">
        <f>IF('12'!AI11="","",'12'!AI11)</f>
        <v/>
      </c>
      <c r="AJ176" s="256" t="str">
        <f>IF('12'!AJ11="","",'12'!AJ11)</f>
        <v/>
      </c>
      <c r="AK176" s="256" t="str">
        <f>IF('12'!AK11="","",'12'!AK11)</f>
        <v/>
      </c>
      <c r="AL176" s="256"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256" t="str">
        <f>IF('12'!S14="","",'12'!S14)</f>
        <v/>
      </c>
      <c r="T178" s="256" t="str">
        <f>IF('12'!T14="","",'12'!T14)</f>
        <v/>
      </c>
      <c r="U178" s="256" t="str">
        <f>IF('12'!U14="","",'12'!U14)</f>
        <v/>
      </c>
      <c r="V178" s="256" t="str">
        <f>IF('12'!V14="","",'12'!V14)</f>
        <v/>
      </c>
      <c r="W178" s="256" t="str">
        <f>IF('12'!W14="","",'12'!W14)</f>
        <v/>
      </c>
      <c r="X178" s="256" t="str">
        <f>IF('12'!X14="","",'12'!X14)</f>
        <v/>
      </c>
      <c r="Y178" s="256" t="str">
        <f>IF('12'!Y14="","",'12'!Y14)</f>
        <v/>
      </c>
      <c r="Z178" s="256" t="str">
        <f>IF('12'!Z14="","",'12'!Z14)</f>
        <v/>
      </c>
      <c r="AA178" s="256" t="str">
        <f>IF('12'!AA14="","",'12'!AA14)</f>
        <v/>
      </c>
      <c r="AB178" s="256" t="str">
        <f>IF('12'!AB14="","",'12'!AB14)</f>
        <v/>
      </c>
      <c r="AC178" s="256" t="str">
        <f>IF('12'!AC14="","",'12'!AC14)</f>
        <v/>
      </c>
      <c r="AD178" s="256" t="str">
        <f>IF('12'!AD14="","",'12'!AD14)</f>
        <v/>
      </c>
      <c r="AE178" s="256" t="str">
        <f>IF('12'!AE14="","",'12'!AE14)</f>
        <v/>
      </c>
      <c r="AF178" s="256" t="str">
        <f>IF('12'!AF14="","",'12'!AF14)</f>
        <v/>
      </c>
      <c r="AG178" s="256" t="str">
        <f>IF('12'!AG14="","",'12'!AG14)</f>
        <v/>
      </c>
      <c r="AH178" s="256" t="str">
        <f>IF('12'!AH14="","",'12'!AH14)</f>
        <v/>
      </c>
      <c r="AI178" s="256" t="str">
        <f>IF('12'!AI14="","",'12'!AI14)</f>
        <v/>
      </c>
      <c r="AJ178" s="256" t="str">
        <f>IF('12'!AJ14="","",'12'!AJ14)</f>
        <v/>
      </c>
      <c r="AK178" s="256" t="str">
        <f>IF('12'!AK14="","",'12'!AK14)</f>
        <v/>
      </c>
      <c r="AL178" s="256"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256" t="str">
        <f>IF('12'!S17="","",'12'!S17)</f>
        <v/>
      </c>
      <c r="T180" s="256" t="str">
        <f>IF('12'!T17="","",'12'!T17)</f>
        <v/>
      </c>
      <c r="U180" s="256" t="str">
        <f>IF('12'!U17="","",'12'!U17)</f>
        <v/>
      </c>
      <c r="V180" s="256" t="str">
        <f>IF('12'!V17="","",'12'!V17)</f>
        <v/>
      </c>
      <c r="W180" s="256" t="str">
        <f>IF('12'!W17="","",'12'!W17)</f>
        <v/>
      </c>
      <c r="X180" s="256" t="str">
        <f>IF('12'!X17="","",'12'!X17)</f>
        <v/>
      </c>
      <c r="Y180" s="256" t="str">
        <f>IF('12'!Y17="","",'12'!Y17)</f>
        <v/>
      </c>
      <c r="Z180" s="256" t="str">
        <f>IF('12'!Z17="","",'12'!Z17)</f>
        <v/>
      </c>
      <c r="AA180" s="256" t="str">
        <f>IF('12'!AA17="","",'12'!AA17)</f>
        <v/>
      </c>
      <c r="AB180" s="256" t="str">
        <f>IF('12'!AB17="","",'12'!AB17)</f>
        <v/>
      </c>
      <c r="AC180" s="256" t="str">
        <f>IF('12'!AC17="","",'12'!AC17)</f>
        <v/>
      </c>
      <c r="AD180" s="256" t="str">
        <f>IF('12'!AD17="","",'12'!AD17)</f>
        <v/>
      </c>
      <c r="AE180" s="256" t="str">
        <f>IF('12'!AE17="","",'12'!AE17)</f>
        <v/>
      </c>
      <c r="AF180" s="256" t="str">
        <f>IF('12'!AF17="","",'12'!AF17)</f>
        <v/>
      </c>
      <c r="AG180" s="256" t="str">
        <f>IF('12'!AG17="","",'12'!AG17)</f>
        <v/>
      </c>
      <c r="AH180" s="256" t="str">
        <f>IF('12'!AH17="","",'12'!AH17)</f>
        <v/>
      </c>
      <c r="AI180" s="256" t="str">
        <f>IF('12'!AI17="","",'12'!AI17)</f>
        <v/>
      </c>
      <c r="AJ180" s="256" t="str">
        <f>IF('12'!AJ17="","",'12'!AJ17)</f>
        <v/>
      </c>
      <c r="AK180" s="256" t="str">
        <f>IF('12'!AK17="","",'12'!AK17)</f>
        <v/>
      </c>
      <c r="AL180" s="256"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256" t="str">
        <f>IF('12'!S20="","",'12'!S20)</f>
        <v/>
      </c>
      <c r="T182" s="256" t="str">
        <f>IF('12'!T20="","",'12'!T20)</f>
        <v/>
      </c>
      <c r="U182" s="256" t="str">
        <f>IF('12'!U20="","",'12'!U20)</f>
        <v/>
      </c>
      <c r="V182" s="256" t="str">
        <f>IF('12'!V20="","",'12'!V20)</f>
        <v/>
      </c>
      <c r="W182" s="256" t="str">
        <f>IF('12'!W20="","",'12'!W20)</f>
        <v/>
      </c>
      <c r="X182" s="256" t="str">
        <f>IF('12'!X20="","",'12'!X20)</f>
        <v/>
      </c>
      <c r="Y182" s="256" t="str">
        <f>IF('12'!Y20="","",'12'!Y20)</f>
        <v/>
      </c>
      <c r="Z182" s="256" t="str">
        <f>IF('12'!Z20="","",'12'!Z20)</f>
        <v/>
      </c>
      <c r="AA182" s="256" t="str">
        <f>IF('12'!AA20="","",'12'!AA20)</f>
        <v/>
      </c>
      <c r="AB182" s="256" t="str">
        <f>IF('12'!AB20="","",'12'!AB20)</f>
        <v/>
      </c>
      <c r="AC182" s="256" t="str">
        <f>IF('12'!AC20="","",'12'!AC20)</f>
        <v/>
      </c>
      <c r="AD182" s="256" t="str">
        <f>IF('12'!AD20="","",'12'!AD20)</f>
        <v/>
      </c>
      <c r="AE182" s="256" t="str">
        <f>IF('12'!AE20="","",'12'!AE20)</f>
        <v/>
      </c>
      <c r="AF182" s="256" t="str">
        <f>IF('12'!AF20="","",'12'!AF20)</f>
        <v/>
      </c>
      <c r="AG182" s="256" t="str">
        <f>IF('12'!AG20="","",'12'!AG20)</f>
        <v/>
      </c>
      <c r="AH182" s="256" t="str">
        <f>IF('12'!AH20="","",'12'!AH20)</f>
        <v/>
      </c>
      <c r="AI182" s="256" t="str">
        <f>IF('12'!AI20="","",'12'!AI20)</f>
        <v/>
      </c>
      <c r="AJ182" s="256" t="str">
        <f>IF('12'!AJ20="","",'12'!AJ20)</f>
        <v/>
      </c>
      <c r="AK182" s="256" t="str">
        <f>IF('12'!AK20="","",'12'!AK20)</f>
        <v/>
      </c>
      <c r="AL182" s="256"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256" t="str">
        <f>IF('12'!S23="","",'12'!S23)</f>
        <v/>
      </c>
      <c r="T184" s="256" t="str">
        <f>IF('12'!T23="","",'12'!T23)</f>
        <v/>
      </c>
      <c r="U184" s="256" t="str">
        <f>IF('12'!U23="","",'12'!U23)</f>
        <v/>
      </c>
      <c r="V184" s="256" t="str">
        <f>IF('12'!V23="","",'12'!V23)</f>
        <v/>
      </c>
      <c r="W184" s="256" t="str">
        <f>IF('12'!W23="","",'12'!W23)</f>
        <v/>
      </c>
      <c r="X184" s="256" t="str">
        <f>IF('12'!X23="","",'12'!X23)</f>
        <v/>
      </c>
      <c r="Y184" s="256" t="str">
        <f>IF('12'!Y23="","",'12'!Y23)</f>
        <v/>
      </c>
      <c r="Z184" s="256" t="str">
        <f>IF('12'!Z23="","",'12'!Z23)</f>
        <v/>
      </c>
      <c r="AA184" s="256" t="str">
        <f>IF('12'!AA23="","",'12'!AA23)</f>
        <v/>
      </c>
      <c r="AB184" s="256" t="str">
        <f>IF('12'!AB23="","",'12'!AB23)</f>
        <v/>
      </c>
      <c r="AC184" s="256" t="str">
        <f>IF('12'!AC23="","",'12'!AC23)</f>
        <v/>
      </c>
      <c r="AD184" s="256" t="str">
        <f>IF('12'!AD23="","",'12'!AD23)</f>
        <v/>
      </c>
      <c r="AE184" s="256" t="str">
        <f>IF('12'!AE23="","",'12'!AE23)</f>
        <v/>
      </c>
      <c r="AF184" s="256" t="str">
        <f>IF('12'!AF23="","",'12'!AF23)</f>
        <v/>
      </c>
      <c r="AG184" s="256" t="str">
        <f>IF('12'!AG23="","",'12'!AG23)</f>
        <v/>
      </c>
      <c r="AH184" s="256" t="str">
        <f>IF('12'!AH23="","",'12'!AH23)</f>
        <v/>
      </c>
      <c r="AI184" s="256" t="str">
        <f>IF('12'!AI23="","",'12'!AI23)</f>
        <v/>
      </c>
      <c r="AJ184" s="256" t="str">
        <f>IF('12'!AJ23="","",'12'!AJ23)</f>
        <v/>
      </c>
      <c r="AK184" s="256" t="str">
        <f>IF('12'!AK23="","",'12'!AK23)</f>
        <v/>
      </c>
      <c r="AL184" s="256"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256" t="str">
        <f>IF('12'!S26="","",'12'!S26)</f>
        <v/>
      </c>
      <c r="T186" s="256" t="str">
        <f>IF('12'!T26="","",'12'!T26)</f>
        <v/>
      </c>
      <c r="U186" s="256" t="str">
        <f>IF('12'!U26="","",'12'!U26)</f>
        <v/>
      </c>
      <c r="V186" s="256" t="str">
        <f>IF('12'!V26="","",'12'!V26)</f>
        <v/>
      </c>
      <c r="W186" s="256" t="str">
        <f>IF('12'!W26="","",'12'!W26)</f>
        <v/>
      </c>
      <c r="X186" s="256" t="str">
        <f>IF('12'!X26="","",'12'!X26)</f>
        <v/>
      </c>
      <c r="Y186" s="256" t="str">
        <f>IF('12'!Y26="","",'12'!Y26)</f>
        <v/>
      </c>
      <c r="Z186" s="256" t="str">
        <f>IF('12'!Z26="","",'12'!Z26)</f>
        <v/>
      </c>
      <c r="AA186" s="256" t="str">
        <f>IF('12'!AA26="","",'12'!AA26)</f>
        <v/>
      </c>
      <c r="AB186" s="256" t="str">
        <f>IF('12'!AB26="","",'12'!AB26)</f>
        <v/>
      </c>
      <c r="AC186" s="256" t="str">
        <f>IF('12'!AC26="","",'12'!AC26)</f>
        <v/>
      </c>
      <c r="AD186" s="256" t="str">
        <f>IF('12'!AD26="","",'12'!AD26)</f>
        <v/>
      </c>
      <c r="AE186" s="256" t="str">
        <f>IF('12'!AE26="","",'12'!AE26)</f>
        <v/>
      </c>
      <c r="AF186" s="256" t="str">
        <f>IF('12'!AF26="","",'12'!AF26)</f>
        <v/>
      </c>
      <c r="AG186" s="256" t="str">
        <f>IF('12'!AG26="","",'12'!AG26)</f>
        <v/>
      </c>
      <c r="AH186" s="256" t="str">
        <f>IF('12'!AH26="","",'12'!AH26)</f>
        <v/>
      </c>
      <c r="AI186" s="256" t="str">
        <f>IF('12'!AI26="","",'12'!AI26)</f>
        <v/>
      </c>
      <c r="AJ186" s="256" t="str">
        <f>IF('12'!AJ26="","",'12'!AJ26)</f>
        <v/>
      </c>
      <c r="AK186" s="256" t="str">
        <f>IF('12'!AK26="","",'12'!AK26)</f>
        <v/>
      </c>
      <c r="AL186" s="256"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256" t="str">
        <f>IF('13'!S8="","",'13'!S8)</f>
        <v/>
      </c>
      <c r="T190" s="256" t="str">
        <f>IF('13'!T8="","",'13'!T8)</f>
        <v/>
      </c>
      <c r="U190" s="256" t="str">
        <f>IF('13'!U8="","",'13'!U8)</f>
        <v/>
      </c>
      <c r="V190" s="256" t="str">
        <f>IF('13'!V8="","",'13'!V8)</f>
        <v/>
      </c>
      <c r="W190" s="256" t="str">
        <f>IF('13'!W8="","",'13'!W8)</f>
        <v/>
      </c>
      <c r="X190" s="256" t="str">
        <f>IF('13'!X8="","",'13'!X8)</f>
        <v/>
      </c>
      <c r="Y190" s="256" t="str">
        <f>IF('13'!Y8="","",'13'!Y8)</f>
        <v/>
      </c>
      <c r="Z190" s="256" t="str">
        <f>IF('13'!Z8="","",'13'!Z8)</f>
        <v/>
      </c>
      <c r="AA190" s="256" t="str">
        <f>IF('13'!AA8="","",'13'!AA8)</f>
        <v/>
      </c>
      <c r="AB190" s="256" t="str">
        <f>IF('13'!AB8="","",'13'!AB8)</f>
        <v/>
      </c>
      <c r="AC190" s="256" t="str">
        <f>IF('13'!AC8="","",'13'!AC8)</f>
        <v/>
      </c>
      <c r="AD190" s="256" t="str">
        <f>IF('13'!AD8="","",'13'!AD8)</f>
        <v/>
      </c>
      <c r="AE190" s="256" t="str">
        <f>IF('13'!AE8="","",'13'!AE8)</f>
        <v/>
      </c>
      <c r="AF190" s="256" t="str">
        <f>IF('13'!AF8="","",'13'!AF8)</f>
        <v/>
      </c>
      <c r="AG190" s="256" t="str">
        <f>IF('13'!AG8="","",'13'!AG8)</f>
        <v/>
      </c>
      <c r="AH190" s="256" t="str">
        <f>IF('13'!AH8="","",'13'!AH8)</f>
        <v/>
      </c>
      <c r="AI190" s="256" t="str">
        <f>IF('13'!AI8="","",'13'!AI8)</f>
        <v/>
      </c>
      <c r="AJ190" s="256" t="str">
        <f>IF('13'!AJ8="","",'13'!AJ8)</f>
        <v/>
      </c>
      <c r="AK190" s="256" t="str">
        <f>IF('13'!AK8="","",'13'!AK8)</f>
        <v/>
      </c>
      <c r="AL190" s="256"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256" t="str">
        <f>IF('13'!S11="","",'13'!S11)</f>
        <v/>
      </c>
      <c r="T192" s="256" t="str">
        <f>IF('13'!T11="","",'13'!T11)</f>
        <v/>
      </c>
      <c r="U192" s="256" t="str">
        <f>IF('13'!U11="","",'13'!U11)</f>
        <v/>
      </c>
      <c r="V192" s="256" t="str">
        <f>IF('13'!V11="","",'13'!V11)</f>
        <v/>
      </c>
      <c r="W192" s="256" t="str">
        <f>IF('13'!W11="","",'13'!W11)</f>
        <v/>
      </c>
      <c r="X192" s="256" t="str">
        <f>IF('13'!X11="","",'13'!X11)</f>
        <v/>
      </c>
      <c r="Y192" s="256" t="str">
        <f>IF('13'!Y11="","",'13'!Y11)</f>
        <v/>
      </c>
      <c r="Z192" s="256" t="str">
        <f>IF('13'!Z11="","",'13'!Z11)</f>
        <v/>
      </c>
      <c r="AA192" s="256" t="str">
        <f>IF('13'!AA11="","",'13'!AA11)</f>
        <v/>
      </c>
      <c r="AB192" s="256" t="str">
        <f>IF('13'!AB11="","",'13'!AB11)</f>
        <v/>
      </c>
      <c r="AC192" s="256" t="str">
        <f>IF('13'!AC11="","",'13'!AC11)</f>
        <v/>
      </c>
      <c r="AD192" s="256" t="str">
        <f>IF('13'!AD11="","",'13'!AD11)</f>
        <v/>
      </c>
      <c r="AE192" s="256" t="str">
        <f>IF('13'!AE11="","",'13'!AE11)</f>
        <v/>
      </c>
      <c r="AF192" s="256" t="str">
        <f>IF('13'!AF11="","",'13'!AF11)</f>
        <v/>
      </c>
      <c r="AG192" s="256" t="str">
        <f>IF('13'!AG11="","",'13'!AG11)</f>
        <v/>
      </c>
      <c r="AH192" s="256" t="str">
        <f>IF('13'!AH11="","",'13'!AH11)</f>
        <v/>
      </c>
      <c r="AI192" s="256" t="str">
        <f>IF('13'!AI11="","",'13'!AI11)</f>
        <v/>
      </c>
      <c r="AJ192" s="256" t="str">
        <f>IF('13'!AJ11="","",'13'!AJ11)</f>
        <v/>
      </c>
      <c r="AK192" s="256" t="str">
        <f>IF('13'!AK11="","",'13'!AK11)</f>
        <v/>
      </c>
      <c r="AL192" s="256"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256" t="str">
        <f>IF('13'!S14="","",'13'!S14)</f>
        <v/>
      </c>
      <c r="T194" s="256" t="str">
        <f>IF('13'!T14="","",'13'!T14)</f>
        <v/>
      </c>
      <c r="U194" s="256" t="str">
        <f>IF('13'!U14="","",'13'!U14)</f>
        <v/>
      </c>
      <c r="V194" s="256" t="str">
        <f>IF('13'!V14="","",'13'!V14)</f>
        <v/>
      </c>
      <c r="W194" s="256" t="str">
        <f>IF('13'!W14="","",'13'!W14)</f>
        <v/>
      </c>
      <c r="X194" s="256" t="str">
        <f>IF('13'!X14="","",'13'!X14)</f>
        <v/>
      </c>
      <c r="Y194" s="256" t="str">
        <f>IF('13'!Y14="","",'13'!Y14)</f>
        <v/>
      </c>
      <c r="Z194" s="256" t="str">
        <f>IF('13'!Z14="","",'13'!Z14)</f>
        <v/>
      </c>
      <c r="AA194" s="256" t="str">
        <f>IF('13'!AA14="","",'13'!AA14)</f>
        <v/>
      </c>
      <c r="AB194" s="256" t="str">
        <f>IF('13'!AB14="","",'13'!AB14)</f>
        <v/>
      </c>
      <c r="AC194" s="256" t="str">
        <f>IF('13'!AC14="","",'13'!AC14)</f>
        <v/>
      </c>
      <c r="AD194" s="256" t="str">
        <f>IF('13'!AD14="","",'13'!AD14)</f>
        <v/>
      </c>
      <c r="AE194" s="256" t="str">
        <f>IF('13'!AE14="","",'13'!AE14)</f>
        <v/>
      </c>
      <c r="AF194" s="256" t="str">
        <f>IF('13'!AF14="","",'13'!AF14)</f>
        <v/>
      </c>
      <c r="AG194" s="256" t="str">
        <f>IF('13'!AG14="","",'13'!AG14)</f>
        <v/>
      </c>
      <c r="AH194" s="256" t="str">
        <f>IF('13'!AH14="","",'13'!AH14)</f>
        <v/>
      </c>
      <c r="AI194" s="256" t="str">
        <f>IF('13'!AI14="","",'13'!AI14)</f>
        <v/>
      </c>
      <c r="AJ194" s="256" t="str">
        <f>IF('13'!AJ14="","",'13'!AJ14)</f>
        <v/>
      </c>
      <c r="AK194" s="256" t="str">
        <f>IF('13'!AK14="","",'13'!AK14)</f>
        <v/>
      </c>
      <c r="AL194" s="256"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256" t="str">
        <f>IF('13'!S17="","",'13'!S17)</f>
        <v/>
      </c>
      <c r="T196" s="256" t="str">
        <f>IF('13'!T17="","",'13'!T17)</f>
        <v/>
      </c>
      <c r="U196" s="256" t="str">
        <f>IF('13'!U17="","",'13'!U17)</f>
        <v/>
      </c>
      <c r="V196" s="256" t="str">
        <f>IF('13'!V17="","",'13'!V17)</f>
        <v/>
      </c>
      <c r="W196" s="256" t="str">
        <f>IF('13'!W17="","",'13'!W17)</f>
        <v/>
      </c>
      <c r="X196" s="256" t="str">
        <f>IF('13'!X17="","",'13'!X17)</f>
        <v/>
      </c>
      <c r="Y196" s="256" t="str">
        <f>IF('13'!Y17="","",'13'!Y17)</f>
        <v/>
      </c>
      <c r="Z196" s="256" t="str">
        <f>IF('13'!Z17="","",'13'!Z17)</f>
        <v/>
      </c>
      <c r="AA196" s="256" t="str">
        <f>IF('13'!AA17="","",'13'!AA17)</f>
        <v/>
      </c>
      <c r="AB196" s="256" t="str">
        <f>IF('13'!AB17="","",'13'!AB17)</f>
        <v/>
      </c>
      <c r="AC196" s="256" t="str">
        <f>IF('13'!AC17="","",'13'!AC17)</f>
        <v/>
      </c>
      <c r="AD196" s="256" t="str">
        <f>IF('13'!AD17="","",'13'!AD17)</f>
        <v/>
      </c>
      <c r="AE196" s="256" t="str">
        <f>IF('13'!AE17="","",'13'!AE17)</f>
        <v/>
      </c>
      <c r="AF196" s="256" t="str">
        <f>IF('13'!AF17="","",'13'!AF17)</f>
        <v/>
      </c>
      <c r="AG196" s="256" t="str">
        <f>IF('13'!AG17="","",'13'!AG17)</f>
        <v/>
      </c>
      <c r="AH196" s="256" t="str">
        <f>IF('13'!AH17="","",'13'!AH17)</f>
        <v/>
      </c>
      <c r="AI196" s="256" t="str">
        <f>IF('13'!AI17="","",'13'!AI17)</f>
        <v/>
      </c>
      <c r="AJ196" s="256" t="str">
        <f>IF('13'!AJ17="","",'13'!AJ17)</f>
        <v/>
      </c>
      <c r="AK196" s="256" t="str">
        <f>IF('13'!AK17="","",'13'!AK17)</f>
        <v/>
      </c>
      <c r="AL196" s="256"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256" t="str">
        <f>IF('14'!S8="","",'14'!S8)</f>
        <v/>
      </c>
      <c r="T200" s="256" t="str">
        <f>IF('14'!T8="","",'14'!T8)</f>
        <v/>
      </c>
      <c r="U200" s="256" t="str">
        <f>IF('14'!U8="","",'14'!U8)</f>
        <v/>
      </c>
      <c r="V200" s="256" t="str">
        <f>IF('14'!V8="","",'14'!V8)</f>
        <v/>
      </c>
      <c r="W200" s="256" t="str">
        <f>IF('14'!W8="","",'14'!W8)</f>
        <v/>
      </c>
      <c r="X200" s="256" t="str">
        <f>IF('14'!X8="","",'14'!X8)</f>
        <v/>
      </c>
      <c r="Y200" s="256" t="str">
        <f>IF('14'!Y8="","",'14'!Y8)</f>
        <v/>
      </c>
      <c r="Z200" s="256" t="str">
        <f>IF('14'!Z8="","",'14'!Z8)</f>
        <v/>
      </c>
      <c r="AA200" s="256" t="str">
        <f>IF('14'!AA8="","",'14'!AA8)</f>
        <v/>
      </c>
      <c r="AB200" s="256" t="str">
        <f>IF('14'!AB8="","",'14'!AB8)</f>
        <v/>
      </c>
      <c r="AC200" s="256" t="str">
        <f>IF('14'!AC8="","",'14'!AC8)</f>
        <v/>
      </c>
      <c r="AD200" s="256" t="str">
        <f>IF('14'!AD8="","",'14'!AD8)</f>
        <v/>
      </c>
      <c r="AE200" s="256" t="str">
        <f>IF('14'!AE8="","",'14'!AE8)</f>
        <v/>
      </c>
      <c r="AF200" s="256" t="str">
        <f>IF('14'!AF8="","",'14'!AF8)</f>
        <v/>
      </c>
      <c r="AG200" s="256" t="str">
        <f>IF('14'!AG8="","",'14'!AG8)</f>
        <v/>
      </c>
      <c r="AH200" s="256" t="str">
        <f>IF('14'!AH8="","",'14'!AH8)</f>
        <v/>
      </c>
      <c r="AI200" s="256" t="str">
        <f>IF('14'!AI8="","",'14'!AI8)</f>
        <v/>
      </c>
      <c r="AJ200" s="256" t="str">
        <f>IF('14'!AJ8="","",'14'!AJ8)</f>
        <v/>
      </c>
      <c r="AK200" s="256" t="str">
        <f>IF('14'!AK8="","",'14'!AK8)</f>
        <v/>
      </c>
      <c r="AL200" s="256"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256" t="str">
        <f>IF('14'!S11="","",'14'!S11)</f>
        <v/>
      </c>
      <c r="T202" s="256" t="str">
        <f>IF('14'!T11="","",'14'!T11)</f>
        <v/>
      </c>
      <c r="U202" s="256" t="str">
        <f>IF('14'!U11="","",'14'!U11)</f>
        <v/>
      </c>
      <c r="V202" s="256" t="str">
        <f>IF('14'!V11="","",'14'!V11)</f>
        <v/>
      </c>
      <c r="W202" s="256" t="str">
        <f>IF('14'!W11="","",'14'!W11)</f>
        <v/>
      </c>
      <c r="X202" s="256" t="str">
        <f>IF('14'!X11="","",'14'!X11)</f>
        <v/>
      </c>
      <c r="Y202" s="256" t="str">
        <f>IF('14'!Y11="","",'14'!Y11)</f>
        <v/>
      </c>
      <c r="Z202" s="256" t="str">
        <f>IF('14'!Z11="","",'14'!Z11)</f>
        <v/>
      </c>
      <c r="AA202" s="256" t="str">
        <f>IF('14'!AA11="","",'14'!AA11)</f>
        <v/>
      </c>
      <c r="AB202" s="256" t="str">
        <f>IF('14'!AB11="","",'14'!AB11)</f>
        <v/>
      </c>
      <c r="AC202" s="256" t="str">
        <f>IF('14'!AC11="","",'14'!AC11)</f>
        <v/>
      </c>
      <c r="AD202" s="256" t="str">
        <f>IF('14'!AD11="","",'14'!AD11)</f>
        <v/>
      </c>
      <c r="AE202" s="256" t="str">
        <f>IF('14'!AE11="","",'14'!AE11)</f>
        <v/>
      </c>
      <c r="AF202" s="256" t="str">
        <f>IF('14'!AF11="","",'14'!AF11)</f>
        <v/>
      </c>
      <c r="AG202" s="256" t="str">
        <f>IF('14'!AG11="","",'14'!AG11)</f>
        <v/>
      </c>
      <c r="AH202" s="256" t="str">
        <f>IF('14'!AH11="","",'14'!AH11)</f>
        <v/>
      </c>
      <c r="AI202" s="256" t="str">
        <f>IF('14'!AI11="","",'14'!AI11)</f>
        <v/>
      </c>
      <c r="AJ202" s="256" t="str">
        <f>IF('14'!AJ11="","",'14'!AJ11)</f>
        <v/>
      </c>
      <c r="AK202" s="256" t="str">
        <f>IF('14'!AK11="","",'14'!AK11)</f>
        <v/>
      </c>
      <c r="AL202" s="256"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256" t="str">
        <f>IF('14'!S14="","",'14'!S14)</f>
        <v/>
      </c>
      <c r="T204" s="256" t="str">
        <f>IF('14'!T14="","",'14'!T14)</f>
        <v/>
      </c>
      <c r="U204" s="256" t="str">
        <f>IF('14'!U14="","",'14'!U14)</f>
        <v/>
      </c>
      <c r="V204" s="256" t="str">
        <f>IF('14'!V14="","",'14'!V14)</f>
        <v/>
      </c>
      <c r="W204" s="256" t="str">
        <f>IF('14'!W14="","",'14'!W14)</f>
        <v/>
      </c>
      <c r="X204" s="256" t="str">
        <f>IF('14'!X14="","",'14'!X14)</f>
        <v/>
      </c>
      <c r="Y204" s="256" t="str">
        <f>IF('14'!Y14="","",'14'!Y14)</f>
        <v/>
      </c>
      <c r="Z204" s="256" t="str">
        <f>IF('14'!Z14="","",'14'!Z14)</f>
        <v/>
      </c>
      <c r="AA204" s="256" t="str">
        <f>IF('14'!AA14="","",'14'!AA14)</f>
        <v/>
      </c>
      <c r="AB204" s="256" t="str">
        <f>IF('14'!AB14="","",'14'!AB14)</f>
        <v/>
      </c>
      <c r="AC204" s="256" t="str">
        <f>IF('14'!AC14="","",'14'!AC14)</f>
        <v/>
      </c>
      <c r="AD204" s="256" t="str">
        <f>IF('14'!AD14="","",'14'!AD14)</f>
        <v/>
      </c>
      <c r="AE204" s="256" t="str">
        <f>IF('14'!AE14="","",'14'!AE14)</f>
        <v/>
      </c>
      <c r="AF204" s="256" t="str">
        <f>IF('14'!AF14="","",'14'!AF14)</f>
        <v/>
      </c>
      <c r="AG204" s="256" t="str">
        <f>IF('14'!AG14="","",'14'!AG14)</f>
        <v/>
      </c>
      <c r="AH204" s="256" t="str">
        <f>IF('14'!AH14="","",'14'!AH14)</f>
        <v/>
      </c>
      <c r="AI204" s="256" t="str">
        <f>IF('14'!AI14="","",'14'!AI14)</f>
        <v/>
      </c>
      <c r="AJ204" s="256" t="str">
        <f>IF('14'!AJ14="","",'14'!AJ14)</f>
        <v/>
      </c>
      <c r="AK204" s="256" t="str">
        <f>IF('14'!AK14="","",'14'!AK14)</f>
        <v/>
      </c>
      <c r="AL204" s="256"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5">
    <mergeCell ref="U21:W21"/>
    <mergeCell ref="D3:E4"/>
    <mergeCell ref="G3:G4"/>
    <mergeCell ref="D5:G6"/>
    <mergeCell ref="S10:W10"/>
    <mergeCell ref="S12:W12"/>
    <mergeCell ref="S14:W14"/>
    <mergeCell ref="S22:T22"/>
    <mergeCell ref="U22:W22"/>
    <mergeCell ref="S23:T23"/>
    <mergeCell ref="U23:W23"/>
    <mergeCell ref="S24:T24"/>
    <mergeCell ref="U24:W24"/>
    <mergeCell ref="S25:T25"/>
    <mergeCell ref="U25:W25"/>
    <mergeCell ref="S26:T26"/>
    <mergeCell ref="U26:W26"/>
    <mergeCell ref="S27:T27"/>
    <mergeCell ref="U27:W27"/>
    <mergeCell ref="G110:G116"/>
    <mergeCell ref="G127:G130"/>
    <mergeCell ref="S28:T28"/>
    <mergeCell ref="U28:W28"/>
    <mergeCell ref="S29:T29"/>
    <mergeCell ref="U29:W29"/>
    <mergeCell ref="G69:G71"/>
    <mergeCell ref="G102:G108"/>
    <mergeCell ref="G18:G29"/>
    <mergeCell ref="S18:T18"/>
    <mergeCell ref="U18:W18"/>
    <mergeCell ref="S19:T19"/>
    <mergeCell ref="U19:W19"/>
    <mergeCell ref="S20:T20"/>
    <mergeCell ref="U20:W20"/>
    <mergeCell ref="S21:T21"/>
  </mergeCells>
  <conditionalFormatting sqref="S18:S29">
    <cfRule type="cellIs" dxfId="11" priority="2" operator="equal">
      <formula>0</formula>
    </cfRule>
  </conditionalFormatting>
  <conditionalFormatting sqref="U18:U29">
    <cfRule type="containsText" dxfId="10"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0">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714</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715</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122" t="s">
        <v>494</v>
      </c>
      <c r="E18" s="114" t="s">
        <v>57</v>
      </c>
      <c r="F18" s="112"/>
      <c r="G18" s="488"/>
      <c r="H18" s="112"/>
      <c r="I18" s="112"/>
      <c r="J18" s="112"/>
      <c r="K18" s="112"/>
      <c r="L18" s="112"/>
      <c r="M18" s="112"/>
      <c r="N18" s="112"/>
      <c r="O18" s="112"/>
      <c r="P18" s="112"/>
      <c r="Q18" s="65"/>
      <c r="R18" s="65"/>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122"/>
      <c r="E19" s="114"/>
      <c r="F19" s="112"/>
      <c r="G19" s="488"/>
      <c r="H19" s="112"/>
      <c r="I19" s="112"/>
      <c r="J19" s="112"/>
      <c r="K19" s="112"/>
      <c r="L19" s="112"/>
      <c r="M19" s="112"/>
      <c r="N19" s="112"/>
      <c r="O19" s="112"/>
      <c r="P19" s="112"/>
      <c r="Q19" s="65"/>
      <c r="R19" s="65"/>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122"/>
      <c r="E20" s="114"/>
      <c r="F20" s="112"/>
      <c r="G20" s="488"/>
      <c r="H20" s="112"/>
      <c r="I20" s="112"/>
      <c r="J20" s="112"/>
      <c r="K20" s="112"/>
      <c r="L20" s="112"/>
      <c r="M20" s="112"/>
      <c r="N20" s="112"/>
      <c r="O20" s="112"/>
      <c r="P20" s="112"/>
      <c r="Q20" s="65"/>
      <c r="R20" s="65"/>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122"/>
      <c r="E21" s="114"/>
      <c r="F21" s="112"/>
      <c r="G21" s="488"/>
      <c r="H21" s="112"/>
      <c r="I21" s="112"/>
      <c r="J21" s="112"/>
      <c r="K21" s="112"/>
      <c r="L21" s="112"/>
      <c r="M21" s="112"/>
      <c r="N21" s="112"/>
      <c r="O21" s="112"/>
      <c r="P21" s="112"/>
      <c r="Q21" s="65"/>
      <c r="R21" s="65"/>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122"/>
      <c r="E22" s="114"/>
      <c r="F22" s="112"/>
      <c r="G22" s="488"/>
      <c r="H22" s="112"/>
      <c r="I22" s="112"/>
      <c r="J22" s="112"/>
      <c r="K22" s="112"/>
      <c r="L22" s="112"/>
      <c r="M22" s="112"/>
      <c r="N22" s="112"/>
      <c r="O22" s="112"/>
      <c r="P22" s="112"/>
      <c r="Q22" s="65"/>
      <c r="R22" s="65"/>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122"/>
      <c r="E23" s="114"/>
      <c r="F23" s="112"/>
      <c r="G23" s="488"/>
      <c r="H23" s="112"/>
      <c r="I23" s="112"/>
      <c r="J23" s="112"/>
      <c r="K23" s="112"/>
      <c r="L23" s="112"/>
      <c r="M23" s="112"/>
      <c r="N23" s="112"/>
      <c r="O23" s="112"/>
      <c r="P23" s="112"/>
      <c r="Q23" s="65"/>
      <c r="R23" s="65"/>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122"/>
      <c r="E24" s="114"/>
      <c r="F24" s="112"/>
      <c r="G24" s="488"/>
      <c r="H24" s="112"/>
      <c r="I24" s="112"/>
      <c r="J24" s="112"/>
      <c r="K24" s="112"/>
      <c r="L24" s="112"/>
      <c r="M24" s="112"/>
      <c r="N24" s="112"/>
      <c r="O24" s="112"/>
      <c r="P24" s="112"/>
      <c r="Q24" s="65"/>
      <c r="R24" s="65"/>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122"/>
      <c r="E25" s="114"/>
      <c r="F25" s="112"/>
      <c r="G25" s="488"/>
      <c r="H25" s="112"/>
      <c r="I25" s="112"/>
      <c r="J25" s="112"/>
      <c r="K25" s="112"/>
      <c r="L25" s="112"/>
      <c r="M25" s="112"/>
      <c r="N25" s="112"/>
      <c r="O25" s="112"/>
      <c r="P25" s="112"/>
      <c r="Q25" s="65"/>
      <c r="R25" s="65"/>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122"/>
      <c r="E26" s="114"/>
      <c r="F26" s="112"/>
      <c r="G26" s="488"/>
      <c r="H26" s="112"/>
      <c r="I26" s="112"/>
      <c r="J26" s="112"/>
      <c r="K26" s="112"/>
      <c r="L26" s="112"/>
      <c r="M26" s="112"/>
      <c r="N26" s="112"/>
      <c r="O26" s="112"/>
      <c r="P26" s="112"/>
      <c r="Q26" s="65"/>
      <c r="R26" s="65"/>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122"/>
      <c r="E27" s="114"/>
      <c r="F27" s="112"/>
      <c r="G27" s="488"/>
      <c r="H27" s="112"/>
      <c r="I27" s="112"/>
      <c r="J27" s="112"/>
      <c r="K27" s="112"/>
      <c r="L27" s="112"/>
      <c r="M27" s="112"/>
      <c r="N27" s="112"/>
      <c r="O27" s="112"/>
      <c r="P27" s="112"/>
      <c r="Q27" s="65"/>
      <c r="R27" s="65"/>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122"/>
      <c r="E28" s="114"/>
      <c r="F28" s="112"/>
      <c r="G28" s="488"/>
      <c r="H28" s="112"/>
      <c r="I28" s="112"/>
      <c r="J28" s="112"/>
      <c r="K28" s="112"/>
      <c r="L28" s="112"/>
      <c r="M28" s="112"/>
      <c r="N28" s="112"/>
      <c r="O28" s="112"/>
      <c r="P28" s="112"/>
      <c r="Q28" s="65"/>
      <c r="R28" s="65"/>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122"/>
      <c r="E29" s="114"/>
      <c r="F29" s="112"/>
      <c r="G29" s="488"/>
      <c r="H29" s="112"/>
      <c r="I29" s="112"/>
      <c r="J29" s="112"/>
      <c r="K29" s="112"/>
      <c r="L29" s="112"/>
      <c r="M29" s="112"/>
      <c r="N29" s="112"/>
      <c r="O29" s="112"/>
      <c r="P29" s="112"/>
      <c r="Q29" s="65"/>
      <c r="R29" s="65"/>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59"/>
      <c r="H35" s="112"/>
      <c r="I35" s="112"/>
      <c r="J35" s="112"/>
      <c r="K35" s="112"/>
      <c r="L35" s="112"/>
      <c r="M35" s="112"/>
      <c r="N35" s="112"/>
      <c r="O35" s="112"/>
      <c r="P35" s="112"/>
      <c r="Q35" s="65"/>
      <c r="R35" s="65"/>
      <c r="S35" s="256" t="str">
        <f>IF('3'!S13="","",'3'!S13)</f>
        <v/>
      </c>
      <c r="T35" s="256" t="str">
        <f>IF('3'!T13="","",'3'!T13)</f>
        <v/>
      </c>
      <c r="U35" s="256" t="str">
        <f>IF('3'!U13="","",'3'!U13)</f>
        <v/>
      </c>
      <c r="V35" s="256" t="str">
        <f>IF('3'!V13="","",'3'!V13)</f>
        <v/>
      </c>
      <c r="W35" s="256"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256" t="str">
        <f>IF('3'!S18="","",'3'!S18)</f>
        <v/>
      </c>
      <c r="T37" s="256" t="str">
        <f>IF('3'!T18="","",'3'!T18)</f>
        <v/>
      </c>
      <c r="U37" s="256" t="str">
        <f>IF('3'!U18="","",'3'!U18)</f>
        <v/>
      </c>
      <c r="V37" s="256" t="str">
        <f>IF('3'!V18="","",'3'!V18)</f>
        <v/>
      </c>
      <c r="W37" s="256" t="str">
        <f>IF('3'!W18="","",'3'!W18)</f>
        <v/>
      </c>
      <c r="X37" s="256" t="str">
        <f>IF('3'!X18="","",'3'!X18)</f>
        <v/>
      </c>
      <c r="Y37" s="256" t="str">
        <f>IF('3'!Y18="","",'3'!Y18)</f>
        <v/>
      </c>
      <c r="Z37" s="256" t="str">
        <f>IF('3'!Z18="","",'3'!Z18)</f>
        <v/>
      </c>
      <c r="AA37" s="256" t="str">
        <f>IF('3'!AA18="","",'3'!AA18)</f>
        <v/>
      </c>
      <c r="AB37" s="256" t="str">
        <f>IF('3'!AB18="","",'3'!AB18)</f>
        <v/>
      </c>
      <c r="AC37" s="256" t="str">
        <f>IF('3'!AC18="","",'3'!AC18)</f>
        <v/>
      </c>
      <c r="AD37" s="256" t="str">
        <f>IF('3'!AD18="","",'3'!AD18)</f>
        <v/>
      </c>
      <c r="AE37" s="256" t="str">
        <f>IF('3'!AE18="","",'3'!AE18)</f>
        <v/>
      </c>
      <c r="AF37" s="256" t="str">
        <f>IF('3'!AF18="","",'3'!AF18)</f>
        <v/>
      </c>
      <c r="AG37" s="256" t="str">
        <f>IF('3'!AG18="","",'3'!AG18)</f>
        <v/>
      </c>
      <c r="AH37" s="256" t="str">
        <f>IF('3'!AH18="","",'3'!AH18)</f>
        <v/>
      </c>
      <c r="AI37" s="256" t="str">
        <f>IF('3'!AI18="","",'3'!AI18)</f>
        <v/>
      </c>
      <c r="AJ37" s="256" t="str">
        <f>IF('3'!AJ18="","",'3'!AJ18)</f>
        <v/>
      </c>
      <c r="AK37" s="256" t="str">
        <f>IF('3'!AK18="","",'3'!AK18)</f>
        <v/>
      </c>
      <c r="AL37" s="256"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256" t="str">
        <f>IF('3'!S23="","",'3'!S23)</f>
        <v/>
      </c>
      <c r="T39" s="256" t="str">
        <f>IF('3'!T23="","",'3'!T23)</f>
        <v/>
      </c>
      <c r="U39" s="256" t="str">
        <f>IF('3'!U23="","",'3'!U23)</f>
        <v/>
      </c>
      <c r="V39" s="256" t="str">
        <f>IF('3'!V23="","",'3'!V23)</f>
        <v/>
      </c>
      <c r="W39" s="256" t="str">
        <f>IF('3'!W23="","",'3'!W23)</f>
        <v/>
      </c>
      <c r="X39" s="256" t="str">
        <f>IF('3'!X23="","",'3'!X23)</f>
        <v/>
      </c>
      <c r="Y39" s="256" t="str">
        <f>IF('3'!Y23="","",'3'!Y23)</f>
        <v/>
      </c>
      <c r="Z39" s="256" t="str">
        <f>IF('3'!Z23="","",'3'!Z23)</f>
        <v/>
      </c>
      <c r="AA39" s="256" t="str">
        <f>IF('3'!AA23="","",'3'!AA23)</f>
        <v/>
      </c>
      <c r="AB39" s="256" t="str">
        <f>IF('3'!AB23="","",'3'!AB23)</f>
        <v/>
      </c>
      <c r="AC39" s="256" t="str">
        <f>IF('3'!AC23="","",'3'!AC23)</f>
        <v/>
      </c>
      <c r="AD39" s="256" t="str">
        <f>IF('3'!AD23="","",'3'!AD23)</f>
        <v/>
      </c>
      <c r="AE39" s="256" t="str">
        <f>IF('3'!AE23="","",'3'!AE23)</f>
        <v/>
      </c>
      <c r="AF39" s="256" t="str">
        <f>IF('3'!AF23="","",'3'!AF23)</f>
        <v/>
      </c>
      <c r="AG39" s="256" t="str">
        <f>IF('3'!AG23="","",'3'!AG23)</f>
        <v/>
      </c>
      <c r="AH39" s="256" t="str">
        <f>IF('3'!AH23="","",'3'!AH23)</f>
        <v/>
      </c>
      <c r="AI39" s="256" t="str">
        <f>IF('3'!AI23="","",'3'!AI23)</f>
        <v/>
      </c>
      <c r="AJ39" s="256" t="str">
        <f>IF('3'!AJ23="","",'3'!AJ23)</f>
        <v/>
      </c>
      <c r="AK39" s="256" t="str">
        <f>IF('3'!AK23="","",'3'!AK23)</f>
        <v/>
      </c>
      <c r="AL39" s="256"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256" t="str">
        <f>IF('3'!S26="","",'3'!S26)</f>
        <v/>
      </c>
      <c r="T41" s="256" t="str">
        <f>IF('3'!T26="","",'3'!T26)</f>
        <v/>
      </c>
      <c r="U41" s="256" t="str">
        <f>IF('3'!U26="","",'3'!U26)</f>
        <v/>
      </c>
      <c r="V41" s="256" t="str">
        <f>IF('3'!V26="","",'3'!V26)</f>
        <v/>
      </c>
      <c r="W41" s="256" t="str">
        <f>IF('3'!W26="","",'3'!W26)</f>
        <v/>
      </c>
      <c r="X41" s="256" t="str">
        <f>IF('3'!X26="","",'3'!X26)</f>
        <v/>
      </c>
      <c r="Y41" s="256" t="str">
        <f>IF('3'!Y26="","",'3'!Y26)</f>
        <v/>
      </c>
      <c r="Z41" s="256" t="str">
        <f>IF('3'!Z26="","",'3'!Z26)</f>
        <v/>
      </c>
      <c r="AA41" s="256" t="str">
        <f>IF('3'!AA26="","",'3'!AA26)</f>
        <v/>
      </c>
      <c r="AB41" s="256" t="str">
        <f>IF('3'!AB26="","",'3'!AB26)</f>
        <v/>
      </c>
      <c r="AC41" s="256" t="str">
        <f>IF('3'!AC26="","",'3'!AC26)</f>
        <v/>
      </c>
      <c r="AD41" s="256" t="str">
        <f>IF('3'!AD26="","",'3'!AD26)</f>
        <v/>
      </c>
      <c r="AE41" s="256" t="str">
        <f>IF('3'!AE26="","",'3'!AE26)</f>
        <v/>
      </c>
      <c r="AF41" s="256" t="str">
        <f>IF('3'!AF26="","",'3'!AF26)</f>
        <v/>
      </c>
      <c r="AG41" s="256" t="str">
        <f>IF('3'!AG26="","",'3'!AG26)</f>
        <v/>
      </c>
      <c r="AH41" s="256" t="str">
        <f>IF('3'!AH26="","",'3'!AH26)</f>
        <v/>
      </c>
      <c r="AI41" s="256" t="str">
        <f>IF('3'!AI26="","",'3'!AI26)</f>
        <v/>
      </c>
      <c r="AJ41" s="256" t="str">
        <f>IF('3'!AJ26="","",'3'!AJ26)</f>
        <v/>
      </c>
      <c r="AK41" s="256" t="str">
        <f>IF('3'!AK26="","",'3'!AK26)</f>
        <v/>
      </c>
      <c r="AL41" s="256"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59"/>
      <c r="H43" s="112"/>
      <c r="I43" s="112"/>
      <c r="J43" s="112"/>
      <c r="K43" s="112"/>
      <c r="L43" s="112"/>
      <c r="M43" s="112"/>
      <c r="N43" s="112"/>
      <c r="O43" s="112"/>
      <c r="P43" s="112"/>
      <c r="Q43" s="65"/>
      <c r="R43" s="65"/>
      <c r="S43" s="256" t="str">
        <f>IF('3'!S29="","",'3'!S29)</f>
        <v/>
      </c>
      <c r="T43" s="256" t="str">
        <f>IF('3'!T29="","",'3'!T29)</f>
        <v/>
      </c>
      <c r="U43" s="256" t="str">
        <f>IF('3'!U29="","",'3'!U29)</f>
        <v/>
      </c>
      <c r="V43" s="256" t="str">
        <f>IF('3'!V29="","",'3'!V29)</f>
        <v/>
      </c>
      <c r="W43" s="256"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256" t="str">
        <f>IF('3'!S33="","",'3'!S33)</f>
        <v/>
      </c>
      <c r="T45" s="256" t="str">
        <f>IF('3'!T33="","",'3'!T33)</f>
        <v/>
      </c>
      <c r="U45" s="256" t="str">
        <f>IF('3'!U33="","",'3'!U33)</f>
        <v/>
      </c>
      <c r="V45" s="256" t="str">
        <f>IF('3'!V33="","",'3'!V33)</f>
        <v/>
      </c>
      <c r="W45" s="256" t="str">
        <f>IF('3'!W33="","",'3'!W33)</f>
        <v/>
      </c>
      <c r="X45" s="256" t="str">
        <f>IF('3'!X33="","",'3'!X33)</f>
        <v/>
      </c>
      <c r="Y45" s="256" t="str">
        <f>IF('3'!Y33="","",'3'!Y33)</f>
        <v/>
      </c>
      <c r="Z45" s="256" t="str">
        <f>IF('3'!Z33="","",'3'!Z33)</f>
        <v/>
      </c>
      <c r="AA45" s="256" t="str">
        <f>IF('3'!AA33="","",'3'!AA33)</f>
        <v/>
      </c>
      <c r="AB45" s="256" t="str">
        <f>IF('3'!AB33="","",'3'!AB33)</f>
        <v/>
      </c>
      <c r="AC45" s="256" t="str">
        <f>IF('3'!AC33="","",'3'!AC33)</f>
        <v/>
      </c>
      <c r="AD45" s="256" t="str">
        <f>IF('3'!AD33="","",'3'!AD33)</f>
        <v/>
      </c>
      <c r="AE45" s="256" t="str">
        <f>IF('3'!AE33="","",'3'!AE33)</f>
        <v/>
      </c>
      <c r="AF45" s="256" t="str">
        <f>IF('3'!AF33="","",'3'!AF33)</f>
        <v/>
      </c>
      <c r="AG45" s="256" t="str">
        <f>IF('3'!AG33="","",'3'!AG33)</f>
        <v/>
      </c>
      <c r="AH45" s="256" t="str">
        <f>IF('3'!AH33="","",'3'!AH33)</f>
        <v/>
      </c>
      <c r="AI45" s="256" t="str">
        <f>IF('3'!AI33="","",'3'!AI33)</f>
        <v/>
      </c>
      <c r="AJ45" s="256" t="str">
        <f>IF('3'!AJ33="","",'3'!AJ33)</f>
        <v/>
      </c>
      <c r="AK45" s="256" t="str">
        <f>IF('3'!AK33="","",'3'!AK33)</f>
        <v/>
      </c>
      <c r="AL45" s="256"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14.25" customHeight="1" x14ac:dyDescent="0.2">
      <c r="B49" s="78"/>
      <c r="C49" s="113"/>
      <c r="D49" s="123" t="s">
        <v>222</v>
      </c>
      <c r="E49" s="132" t="s">
        <v>223</v>
      </c>
      <c r="F49" s="133"/>
      <c r="G49" s="133"/>
      <c r="H49" s="133"/>
      <c r="I49" s="133"/>
      <c r="J49" s="133"/>
      <c r="K49" s="133"/>
      <c r="L49" s="133"/>
      <c r="M49" s="133"/>
      <c r="N49" s="133"/>
      <c r="O49" s="133"/>
      <c r="P49" s="133"/>
      <c r="Q49" s="134"/>
      <c r="R49" s="134"/>
      <c r="S49" s="256" t="str">
        <f>IF('4'!S8="","",'4'!S8)</f>
        <v/>
      </c>
      <c r="T49" s="256" t="str">
        <f>IF('4'!T8="","",'4'!T8)</f>
        <v/>
      </c>
      <c r="U49" s="256" t="str">
        <f>IF('4'!U8="","",'4'!U8)</f>
        <v/>
      </c>
      <c r="V49" s="256" t="str">
        <f>IF('4'!V8="","",'4'!V8)</f>
        <v/>
      </c>
      <c r="W49" s="256" t="str">
        <f>IF('4'!W8="","",'4'!W8)</f>
        <v/>
      </c>
      <c r="X49" s="256" t="str">
        <f>IF('4'!X8="","",'4'!X8)</f>
        <v/>
      </c>
      <c r="Y49" s="256" t="str">
        <f>IF('4'!Y8="","",'4'!Y8)</f>
        <v/>
      </c>
      <c r="Z49" s="256" t="str">
        <f>IF('4'!Z8="","",'4'!Z8)</f>
        <v/>
      </c>
      <c r="AA49" s="256" t="str">
        <f>IF('4'!AA8="","",'4'!AA8)</f>
        <v/>
      </c>
      <c r="AB49" s="256" t="str">
        <f>IF('4'!AB8="","",'4'!AB8)</f>
        <v/>
      </c>
      <c r="AC49" s="256" t="str">
        <f>IF('4'!AC8="","",'4'!AC8)</f>
        <v/>
      </c>
      <c r="AD49" s="256" t="str">
        <f>IF('4'!AD8="","",'4'!AD8)</f>
        <v/>
      </c>
      <c r="AE49" s="256" t="str">
        <f>IF('4'!AE8="","",'4'!AE8)</f>
        <v/>
      </c>
      <c r="AF49" s="256" t="str">
        <f>IF('4'!AF8="","",'4'!AF8)</f>
        <v/>
      </c>
      <c r="AG49" s="256" t="str">
        <f>IF('4'!AG8="","",'4'!AG8)</f>
        <v/>
      </c>
      <c r="AH49" s="256" t="str">
        <f>IF('4'!AH8="","",'4'!AH8)</f>
        <v/>
      </c>
      <c r="AI49" s="256" t="str">
        <f>IF('4'!AI8="","",'4'!AI8)</f>
        <v/>
      </c>
      <c r="AJ49" s="256" t="str">
        <f>IF('4'!AJ8="","",'4'!AJ8)</f>
        <v/>
      </c>
      <c r="AK49" s="256" t="str">
        <f>IF('4'!AK8="","",'4'!AK8)</f>
        <v/>
      </c>
      <c r="AL49" s="256" t="str">
        <f>IF('4'!AL8="","",'4'!AL8)</f>
        <v/>
      </c>
      <c r="AM49" s="68"/>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256" t="str">
        <f>IF('4'!S11="","",'4'!S11)</f>
        <v/>
      </c>
      <c r="T51" s="256" t="str">
        <f>IF('4'!T11="","",'4'!T11)</f>
        <v/>
      </c>
      <c r="U51" s="256" t="str">
        <f>IF('4'!U11="","",'4'!U11)</f>
        <v/>
      </c>
      <c r="V51" s="256" t="str">
        <f>IF('4'!V11="","",'4'!V11)</f>
        <v/>
      </c>
      <c r="W51" s="256" t="str">
        <f>IF('4'!W11="","",'4'!W11)</f>
        <v/>
      </c>
      <c r="X51" s="256" t="str">
        <f>IF('4'!X11="","",'4'!X11)</f>
        <v/>
      </c>
      <c r="Y51" s="256" t="str">
        <f>IF('4'!Y11="","",'4'!Y11)</f>
        <v/>
      </c>
      <c r="Z51" s="256" t="str">
        <f>IF('4'!Z11="","",'4'!Z11)</f>
        <v/>
      </c>
      <c r="AA51" s="256" t="str">
        <f>IF('4'!AA11="","",'4'!AA11)</f>
        <v/>
      </c>
      <c r="AB51" s="256" t="str">
        <f>IF('4'!AB11="","",'4'!AB11)</f>
        <v/>
      </c>
      <c r="AC51" s="256" t="str">
        <f>IF('4'!AC11="","",'4'!AC11)</f>
        <v/>
      </c>
      <c r="AD51" s="256" t="str">
        <f>IF('4'!AD11="","",'4'!AD11)</f>
        <v/>
      </c>
      <c r="AE51" s="256" t="str">
        <f>IF('4'!AE11="","",'4'!AE11)</f>
        <v/>
      </c>
      <c r="AF51" s="256" t="str">
        <f>IF('4'!AF11="","",'4'!AF11)</f>
        <v/>
      </c>
      <c r="AG51" s="256" t="str">
        <f>IF('4'!AG11="","",'4'!AG11)</f>
        <v/>
      </c>
      <c r="AH51" s="256" t="str">
        <f>IF('4'!AH11="","",'4'!AH11)</f>
        <v/>
      </c>
      <c r="AI51" s="256" t="str">
        <f>IF('4'!AI11="","",'4'!AI11)</f>
        <v/>
      </c>
      <c r="AJ51" s="256" t="str">
        <f>IF('4'!AJ11="","",'4'!AJ11)</f>
        <v/>
      </c>
      <c r="AK51" s="256" t="str">
        <f>IF('4'!AK11="","",'4'!AK11)</f>
        <v/>
      </c>
      <c r="AL51" s="256"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4.25" customHeight="1" x14ac:dyDescent="0.2">
      <c r="B53" s="78"/>
      <c r="C53" s="113"/>
      <c r="D53" s="123" t="s">
        <v>225</v>
      </c>
      <c r="E53" s="132" t="s">
        <v>227</v>
      </c>
      <c r="F53" s="133"/>
      <c r="G53" s="133"/>
      <c r="H53" s="133"/>
      <c r="I53" s="133"/>
      <c r="J53" s="133"/>
      <c r="K53" s="133"/>
      <c r="L53" s="133"/>
      <c r="M53" s="133"/>
      <c r="N53" s="133"/>
      <c r="O53" s="133"/>
      <c r="P53" s="133"/>
      <c r="Q53" s="134"/>
      <c r="R53" s="134"/>
      <c r="S53" s="256" t="str">
        <f>IF('4'!S14="","",'4'!S14)</f>
        <v/>
      </c>
      <c r="T53" s="256" t="str">
        <f>IF('4'!T14="","",'4'!T14)</f>
        <v/>
      </c>
      <c r="U53" s="256" t="str">
        <f>IF('4'!U14="","",'4'!U14)</f>
        <v/>
      </c>
      <c r="V53" s="256" t="str">
        <f>IF('4'!V14="","",'4'!V14)</f>
        <v/>
      </c>
      <c r="W53" s="256" t="str">
        <f>IF('4'!W14="","",'4'!W14)</f>
        <v/>
      </c>
      <c r="X53" s="256" t="str">
        <f>IF('4'!X14="","",'4'!X14)</f>
        <v/>
      </c>
      <c r="Y53" s="256" t="str">
        <f>IF('4'!Y14="","",'4'!Y14)</f>
        <v/>
      </c>
      <c r="Z53" s="256" t="str">
        <f>IF('4'!Z14="","",'4'!Z14)</f>
        <v/>
      </c>
      <c r="AA53" s="256" t="str">
        <f>IF('4'!AA14="","",'4'!AA14)</f>
        <v/>
      </c>
      <c r="AB53" s="256" t="str">
        <f>IF('4'!AB14="","",'4'!AB14)</f>
        <v/>
      </c>
      <c r="AC53" s="256" t="str">
        <f>IF('4'!AC14="","",'4'!AC14)</f>
        <v/>
      </c>
      <c r="AD53" s="256" t="str">
        <f>IF('4'!AD14="","",'4'!AD14)</f>
        <v/>
      </c>
      <c r="AE53" s="256" t="str">
        <f>IF('4'!AE14="","",'4'!AE14)</f>
        <v/>
      </c>
      <c r="AF53" s="256" t="str">
        <f>IF('4'!AF14="","",'4'!AF14)</f>
        <v/>
      </c>
      <c r="AG53" s="256" t="str">
        <f>IF('4'!AG14="","",'4'!AG14)</f>
        <v/>
      </c>
      <c r="AH53" s="256" t="str">
        <f>IF('4'!AH14="","",'4'!AH14)</f>
        <v/>
      </c>
      <c r="AI53" s="256" t="str">
        <f>IF('4'!AI14="","",'4'!AI14)</f>
        <v/>
      </c>
      <c r="AJ53" s="256" t="str">
        <f>IF('4'!AJ14="","",'4'!AJ14)</f>
        <v/>
      </c>
      <c r="AK53" s="256" t="str">
        <f>IF('4'!AK14="","",'4'!AK14)</f>
        <v/>
      </c>
      <c r="AL53" s="256" t="str">
        <f>IF('4'!AL14="","",'4'!AL14)</f>
        <v/>
      </c>
      <c r="AM53" s="68"/>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256" t="str">
        <f>IF('4'!S17="","",'4'!S17)</f>
        <v/>
      </c>
      <c r="T55" s="256" t="str">
        <f>IF('4'!T17="","",'4'!T17)</f>
        <v/>
      </c>
      <c r="U55" s="256" t="str">
        <f>IF('4'!U17="","",'4'!U17)</f>
        <v/>
      </c>
      <c r="V55" s="256" t="str">
        <f>IF('4'!V17="","",'4'!V17)</f>
        <v/>
      </c>
      <c r="W55" s="256" t="str">
        <f>IF('4'!W17="","",'4'!W17)</f>
        <v/>
      </c>
      <c r="X55" s="256" t="str">
        <f>IF('4'!X17="","",'4'!X17)</f>
        <v/>
      </c>
      <c r="Y55" s="256" t="str">
        <f>IF('4'!Y17="","",'4'!Y17)</f>
        <v/>
      </c>
      <c r="Z55" s="256" t="str">
        <f>IF('4'!Z17="","",'4'!Z17)</f>
        <v/>
      </c>
      <c r="AA55" s="256" t="str">
        <f>IF('4'!AA17="","",'4'!AA17)</f>
        <v/>
      </c>
      <c r="AB55" s="256" t="str">
        <f>IF('4'!AB17="","",'4'!AB17)</f>
        <v/>
      </c>
      <c r="AC55" s="256" t="str">
        <f>IF('4'!AC17="","",'4'!AC17)</f>
        <v/>
      </c>
      <c r="AD55" s="256" t="str">
        <f>IF('4'!AD17="","",'4'!AD17)</f>
        <v/>
      </c>
      <c r="AE55" s="256" t="str">
        <f>IF('4'!AE17="","",'4'!AE17)</f>
        <v/>
      </c>
      <c r="AF55" s="256" t="str">
        <f>IF('4'!AF17="","",'4'!AF17)</f>
        <v/>
      </c>
      <c r="AG55" s="256" t="str">
        <f>IF('4'!AG17="","",'4'!AG17)</f>
        <v/>
      </c>
      <c r="AH55" s="256" t="str">
        <f>IF('4'!AH17="","",'4'!AH17)</f>
        <v/>
      </c>
      <c r="AI55" s="256" t="str">
        <f>IF('4'!AI17="","",'4'!AI17)</f>
        <v/>
      </c>
      <c r="AJ55" s="256" t="str">
        <f>IF('4'!AJ17="","",'4'!AJ17)</f>
        <v/>
      </c>
      <c r="AK55" s="256" t="str">
        <f>IF('4'!AK17="","",'4'!AK17)</f>
        <v/>
      </c>
      <c r="AL55" s="256"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256" t="str">
        <f>IF('4'!S20="","",'4'!S20)</f>
        <v/>
      </c>
      <c r="T57" s="256" t="str">
        <f>IF('4'!T20="","",'4'!T20)</f>
        <v/>
      </c>
      <c r="U57" s="256" t="str">
        <f>IF('4'!U20="","",'4'!U20)</f>
        <v/>
      </c>
      <c r="V57" s="256" t="str">
        <f>IF('4'!V20="","",'4'!V20)</f>
        <v/>
      </c>
      <c r="W57" s="256" t="str">
        <f>IF('4'!W20="","",'4'!W20)</f>
        <v/>
      </c>
      <c r="X57" s="256" t="str">
        <f>IF('4'!X20="","",'4'!X20)</f>
        <v/>
      </c>
      <c r="Y57" s="256" t="str">
        <f>IF('4'!Y20="","",'4'!Y20)</f>
        <v/>
      </c>
      <c r="Z57" s="256" t="str">
        <f>IF('4'!Z20="","",'4'!Z20)</f>
        <v/>
      </c>
      <c r="AA57" s="256" t="str">
        <f>IF('4'!AA20="","",'4'!AA20)</f>
        <v/>
      </c>
      <c r="AB57" s="256" t="str">
        <f>IF('4'!AB20="","",'4'!AB20)</f>
        <v/>
      </c>
      <c r="AC57" s="256" t="str">
        <f>IF('4'!AC20="","",'4'!AC20)</f>
        <v/>
      </c>
      <c r="AD57" s="256" t="str">
        <f>IF('4'!AD20="","",'4'!AD20)</f>
        <v/>
      </c>
      <c r="AE57" s="256" t="str">
        <f>IF('4'!AE20="","",'4'!AE20)</f>
        <v/>
      </c>
      <c r="AF57" s="256" t="str">
        <f>IF('4'!AF20="","",'4'!AF20)</f>
        <v/>
      </c>
      <c r="AG57" s="256" t="str">
        <f>IF('4'!AG20="","",'4'!AG20)</f>
        <v/>
      </c>
      <c r="AH57" s="256" t="str">
        <f>IF('4'!AH20="","",'4'!AH20)</f>
        <v/>
      </c>
      <c r="AI57" s="256" t="str">
        <f>IF('4'!AI20="","",'4'!AI20)</f>
        <v/>
      </c>
      <c r="AJ57" s="256" t="str">
        <f>IF('4'!AJ20="","",'4'!AJ20)</f>
        <v/>
      </c>
      <c r="AK57" s="256" t="str">
        <f>IF('4'!AK20="","",'4'!AK20)</f>
        <v/>
      </c>
      <c r="AL57" s="256"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256" t="str">
        <f>IF('5'!S12="","",'5'!S12)</f>
        <v/>
      </c>
      <c r="T62" s="256" t="str">
        <f>IF('5'!T12="","",'5'!T12)</f>
        <v/>
      </c>
      <c r="U62" s="256" t="str">
        <f>IF('5'!U12="","",'5'!U12)</f>
        <v/>
      </c>
      <c r="V62" s="256" t="str">
        <f>IF('5'!V12="","",'5'!V12)</f>
        <v/>
      </c>
      <c r="W62" s="256" t="str">
        <f>IF('5'!W12="","",'5'!W12)</f>
        <v/>
      </c>
      <c r="X62" s="256" t="str">
        <f>IF('5'!X12="","",'5'!X12)</f>
        <v/>
      </c>
      <c r="Y62" s="256" t="str">
        <f>IF('5'!Y12="","",'5'!Y12)</f>
        <v/>
      </c>
      <c r="Z62" s="256" t="str">
        <f>IF('5'!Z12="","",'5'!Z12)</f>
        <v/>
      </c>
      <c r="AA62" s="256" t="str">
        <f>IF('5'!AA12="","",'5'!AA12)</f>
        <v/>
      </c>
      <c r="AB62" s="256" t="str">
        <f>IF('5'!AB12="","",'5'!AB12)</f>
        <v/>
      </c>
      <c r="AC62" s="256" t="str">
        <f>IF('5'!AC12="","",'5'!AC12)</f>
        <v/>
      </c>
      <c r="AD62" s="256" t="str">
        <f>IF('5'!AD12="","",'5'!AD12)</f>
        <v/>
      </c>
      <c r="AE62" s="256" t="str">
        <f>IF('5'!AE12="","",'5'!AE12)</f>
        <v/>
      </c>
      <c r="AF62" s="256" t="str">
        <f>IF('5'!AF12="","",'5'!AF12)</f>
        <v/>
      </c>
      <c r="AG62" s="256" t="str">
        <f>IF('5'!AG12="","",'5'!AG12)</f>
        <v/>
      </c>
      <c r="AH62" s="256" t="str">
        <f>IF('5'!AH12="","",'5'!AH12)</f>
        <v/>
      </c>
      <c r="AI62" s="256" t="str">
        <f>IF('5'!AI12="","",'5'!AI12)</f>
        <v/>
      </c>
      <c r="AJ62" s="256" t="str">
        <f>IF('5'!AJ12="","",'5'!AJ12)</f>
        <v/>
      </c>
      <c r="AK62" s="256" t="str">
        <f>IF('5'!AK12="","",'5'!AK12)</f>
        <v/>
      </c>
      <c r="AL62" s="256"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256" t="str">
        <f>IF('5'!S13="","",'5'!S13)</f>
        <v/>
      </c>
      <c r="T63" s="256" t="str">
        <f>IF('5'!T13="","",'5'!T13)</f>
        <v/>
      </c>
      <c r="U63" s="256" t="str">
        <f>IF('5'!U13="","",'5'!U13)</f>
        <v/>
      </c>
      <c r="V63" s="256" t="str">
        <f>IF('5'!V13="","",'5'!V13)</f>
        <v/>
      </c>
      <c r="W63" s="256" t="str">
        <f>IF('5'!W13="","",'5'!W13)</f>
        <v/>
      </c>
      <c r="X63" s="256" t="str">
        <f>IF('5'!X13="","",'5'!X13)</f>
        <v/>
      </c>
      <c r="Y63" s="256" t="str">
        <f>IF('5'!Y13="","",'5'!Y13)</f>
        <v/>
      </c>
      <c r="Z63" s="256" t="str">
        <f>IF('5'!Z13="","",'5'!Z13)</f>
        <v/>
      </c>
      <c r="AA63" s="256" t="str">
        <f>IF('5'!AA13="","",'5'!AA13)</f>
        <v/>
      </c>
      <c r="AB63" s="256" t="str">
        <f>IF('5'!AB13="","",'5'!AB13)</f>
        <v/>
      </c>
      <c r="AC63" s="256" t="str">
        <f>IF('5'!AC13="","",'5'!AC13)</f>
        <v/>
      </c>
      <c r="AD63" s="256" t="str">
        <f>IF('5'!AD13="","",'5'!AD13)</f>
        <v/>
      </c>
      <c r="AE63" s="256" t="str">
        <f>IF('5'!AE13="","",'5'!AE13)</f>
        <v/>
      </c>
      <c r="AF63" s="256" t="str">
        <f>IF('5'!AF13="","",'5'!AF13)</f>
        <v/>
      </c>
      <c r="AG63" s="256" t="str">
        <f>IF('5'!AG13="","",'5'!AG13)</f>
        <v/>
      </c>
      <c r="AH63" s="256" t="str">
        <f>IF('5'!AH13="","",'5'!AH13)</f>
        <v/>
      </c>
      <c r="AI63" s="256" t="str">
        <f>IF('5'!AI13="","",'5'!AI13)</f>
        <v/>
      </c>
      <c r="AJ63" s="256" t="str">
        <f>IF('5'!AJ13="","",'5'!AJ13)</f>
        <v/>
      </c>
      <c r="AK63" s="256" t="str">
        <f>IF('5'!AK13="","",'5'!AK13)</f>
        <v/>
      </c>
      <c r="AL63" s="256"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256" t="str">
        <f>IF('5'!S14="","",'5'!S14)</f>
        <v/>
      </c>
      <c r="T64" s="256" t="str">
        <f>IF('5'!T14="","",'5'!T14)</f>
        <v/>
      </c>
      <c r="U64" s="256" t="str">
        <f>IF('5'!U14="","",'5'!U14)</f>
        <v/>
      </c>
      <c r="V64" s="256" t="str">
        <f>IF('5'!V14="","",'5'!V14)</f>
        <v/>
      </c>
      <c r="W64" s="256" t="str">
        <f>IF('5'!W14="","",'5'!W14)</f>
        <v/>
      </c>
      <c r="X64" s="256" t="str">
        <f>IF('5'!X14="","",'5'!X14)</f>
        <v/>
      </c>
      <c r="Y64" s="256" t="str">
        <f>IF('5'!Y14="","",'5'!Y14)</f>
        <v/>
      </c>
      <c r="Z64" s="256" t="str">
        <f>IF('5'!Z14="","",'5'!Z14)</f>
        <v/>
      </c>
      <c r="AA64" s="256" t="str">
        <f>IF('5'!AA14="","",'5'!AA14)</f>
        <v/>
      </c>
      <c r="AB64" s="256" t="str">
        <f>IF('5'!AB14="","",'5'!AB14)</f>
        <v/>
      </c>
      <c r="AC64" s="256" t="str">
        <f>IF('5'!AC14="","",'5'!AC14)</f>
        <v/>
      </c>
      <c r="AD64" s="256" t="str">
        <f>IF('5'!AD14="","",'5'!AD14)</f>
        <v/>
      </c>
      <c r="AE64" s="256" t="str">
        <f>IF('5'!AE14="","",'5'!AE14)</f>
        <v/>
      </c>
      <c r="AF64" s="256" t="str">
        <f>IF('5'!AF14="","",'5'!AF14)</f>
        <v/>
      </c>
      <c r="AG64" s="256" t="str">
        <f>IF('5'!AG14="","",'5'!AG14)</f>
        <v/>
      </c>
      <c r="AH64" s="256" t="str">
        <f>IF('5'!AH14="","",'5'!AH14)</f>
        <v/>
      </c>
      <c r="AI64" s="256" t="str">
        <f>IF('5'!AI14="","",'5'!AI14)</f>
        <v/>
      </c>
      <c r="AJ64" s="256" t="str">
        <f>IF('5'!AJ14="","",'5'!AJ14)</f>
        <v/>
      </c>
      <c r="AK64" s="256" t="str">
        <f>IF('5'!AK14="","",'5'!AK14)</f>
        <v/>
      </c>
      <c r="AL64" s="256"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256" t="str">
        <f>IF('5'!S15="","",'5'!S15)</f>
        <v/>
      </c>
      <c r="T65" s="256" t="str">
        <f>IF('5'!T15="","",'5'!T15)</f>
        <v/>
      </c>
      <c r="U65" s="256" t="str">
        <f>IF('5'!U15="","",'5'!U15)</f>
        <v/>
      </c>
      <c r="V65" s="256" t="str">
        <f>IF('5'!V15="","",'5'!V15)</f>
        <v/>
      </c>
      <c r="W65" s="256" t="str">
        <f>IF('5'!W15="","",'5'!W15)</f>
        <v/>
      </c>
      <c r="X65" s="256" t="str">
        <f>IF('5'!X15="","",'5'!X15)</f>
        <v/>
      </c>
      <c r="Y65" s="256" t="str">
        <f>IF('5'!Y15="","",'5'!Y15)</f>
        <v/>
      </c>
      <c r="Z65" s="256" t="str">
        <f>IF('5'!Z15="","",'5'!Z15)</f>
        <v/>
      </c>
      <c r="AA65" s="256" t="str">
        <f>IF('5'!AA15="","",'5'!AA15)</f>
        <v/>
      </c>
      <c r="AB65" s="256" t="str">
        <f>IF('5'!AB15="","",'5'!AB15)</f>
        <v/>
      </c>
      <c r="AC65" s="256" t="str">
        <f>IF('5'!AC15="","",'5'!AC15)</f>
        <v/>
      </c>
      <c r="AD65" s="256" t="str">
        <f>IF('5'!AD15="","",'5'!AD15)</f>
        <v/>
      </c>
      <c r="AE65" s="256" t="str">
        <f>IF('5'!AE15="","",'5'!AE15)</f>
        <v/>
      </c>
      <c r="AF65" s="256" t="str">
        <f>IF('5'!AF15="","",'5'!AF15)</f>
        <v/>
      </c>
      <c r="AG65" s="256" t="str">
        <f>IF('5'!AG15="","",'5'!AG15)</f>
        <v/>
      </c>
      <c r="AH65" s="256" t="str">
        <f>IF('5'!AH15="","",'5'!AH15)</f>
        <v/>
      </c>
      <c r="AI65" s="256" t="str">
        <f>IF('5'!AI15="","",'5'!AI15)</f>
        <v/>
      </c>
      <c r="AJ65" s="256" t="str">
        <f>IF('5'!AJ15="","",'5'!AJ15)</f>
        <v/>
      </c>
      <c r="AK65" s="256" t="str">
        <f>IF('5'!AK15="","",'5'!AK15)</f>
        <v/>
      </c>
      <c r="AL65" s="256"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256" t="str">
        <f>IF('5'!S16="","",'5'!S16)</f>
        <v/>
      </c>
      <c r="T66" s="256" t="str">
        <f>IF('5'!T16="","",'5'!T16)</f>
        <v/>
      </c>
      <c r="U66" s="256" t="str">
        <f>IF('5'!U16="","",'5'!U16)</f>
        <v/>
      </c>
      <c r="V66" s="256" t="str">
        <f>IF('5'!V16="","",'5'!V16)</f>
        <v/>
      </c>
      <c r="W66" s="256" t="str">
        <f>IF('5'!W16="","",'5'!W16)</f>
        <v/>
      </c>
      <c r="X66" s="256" t="str">
        <f>IF('5'!X16="","",'5'!X16)</f>
        <v/>
      </c>
      <c r="Y66" s="256" t="str">
        <f>IF('5'!Y16="","",'5'!Y16)</f>
        <v/>
      </c>
      <c r="Z66" s="256" t="str">
        <f>IF('5'!Z16="","",'5'!Z16)</f>
        <v/>
      </c>
      <c r="AA66" s="256" t="str">
        <f>IF('5'!AA16="","",'5'!AA16)</f>
        <v/>
      </c>
      <c r="AB66" s="256" t="str">
        <f>IF('5'!AB16="","",'5'!AB16)</f>
        <v/>
      </c>
      <c r="AC66" s="256" t="str">
        <f>IF('5'!AC16="","",'5'!AC16)</f>
        <v/>
      </c>
      <c r="AD66" s="256" t="str">
        <f>IF('5'!AD16="","",'5'!AD16)</f>
        <v/>
      </c>
      <c r="AE66" s="256" t="str">
        <f>IF('5'!AE16="","",'5'!AE16)</f>
        <v/>
      </c>
      <c r="AF66" s="256" t="str">
        <f>IF('5'!AF16="","",'5'!AF16)</f>
        <v/>
      </c>
      <c r="AG66" s="256" t="str">
        <f>IF('5'!AG16="","",'5'!AG16)</f>
        <v/>
      </c>
      <c r="AH66" s="256" t="str">
        <f>IF('5'!AH16="","",'5'!AH16)</f>
        <v/>
      </c>
      <c r="AI66" s="256" t="str">
        <f>IF('5'!AI16="","",'5'!AI16)</f>
        <v/>
      </c>
      <c r="AJ66" s="256" t="str">
        <f>IF('5'!AJ16="","",'5'!AJ16)</f>
        <v/>
      </c>
      <c r="AK66" s="256" t="str">
        <f>IF('5'!AK16="","",'5'!AK16)</f>
        <v/>
      </c>
      <c r="AL66" s="256"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256" t="str">
        <f>IF('5'!S17="","",'5'!S17)</f>
        <v/>
      </c>
      <c r="T67" s="256" t="str">
        <f>IF('5'!T17="","",'5'!T17)</f>
        <v/>
      </c>
      <c r="U67" s="256" t="str">
        <f>IF('5'!U17="","",'5'!U17)</f>
        <v/>
      </c>
      <c r="V67" s="256" t="str">
        <f>IF('5'!V17="","",'5'!V17)</f>
        <v/>
      </c>
      <c r="W67" s="256" t="str">
        <f>IF('5'!W17="","",'5'!W17)</f>
        <v/>
      </c>
      <c r="X67" s="256" t="str">
        <f>IF('5'!X17="","",'5'!X17)</f>
        <v/>
      </c>
      <c r="Y67" s="256" t="str">
        <f>IF('5'!Y17="","",'5'!Y17)</f>
        <v/>
      </c>
      <c r="Z67" s="256" t="str">
        <f>IF('5'!Z17="","",'5'!Z17)</f>
        <v/>
      </c>
      <c r="AA67" s="256" t="str">
        <f>IF('5'!AA17="","",'5'!AA17)</f>
        <v/>
      </c>
      <c r="AB67" s="256" t="str">
        <f>IF('5'!AB17="","",'5'!AB17)</f>
        <v/>
      </c>
      <c r="AC67" s="256" t="str">
        <f>IF('5'!AC17="","",'5'!AC17)</f>
        <v/>
      </c>
      <c r="AD67" s="256" t="str">
        <f>IF('5'!AD17="","",'5'!AD17)</f>
        <v/>
      </c>
      <c r="AE67" s="256" t="str">
        <f>IF('5'!AE17="","",'5'!AE17)</f>
        <v/>
      </c>
      <c r="AF67" s="256" t="str">
        <f>IF('5'!AF17="","",'5'!AF17)</f>
        <v/>
      </c>
      <c r="AG67" s="256" t="str">
        <f>IF('5'!AG17="","",'5'!AG17)</f>
        <v/>
      </c>
      <c r="AH67" s="256" t="str">
        <f>IF('5'!AH17="","",'5'!AH17)</f>
        <v/>
      </c>
      <c r="AI67" s="256" t="str">
        <f>IF('5'!AI17="","",'5'!AI17)</f>
        <v/>
      </c>
      <c r="AJ67" s="256" t="str">
        <f>IF('5'!AJ17="","",'5'!AJ17)</f>
        <v/>
      </c>
      <c r="AK67" s="256" t="str">
        <f>IF('5'!AK17="","",'5'!AK17)</f>
        <v/>
      </c>
      <c r="AL67" s="256"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129.75" customHeight="1" x14ac:dyDescent="0.25">
      <c r="B69" s="15"/>
      <c r="C69" s="18"/>
      <c r="D69" s="258">
        <v>6</v>
      </c>
      <c r="E69" s="258" t="s">
        <v>429</v>
      </c>
      <c r="F69" s="258"/>
      <c r="G69" s="487" t="s">
        <v>716</v>
      </c>
      <c r="H69" s="88"/>
      <c r="I69" s="88"/>
      <c r="J69" s="88"/>
      <c r="K69" s="88"/>
      <c r="L69" s="88"/>
      <c r="M69" s="88"/>
      <c r="N69" s="88"/>
      <c r="O69" s="88"/>
      <c r="P69" s="88"/>
      <c r="Q69" s="66"/>
      <c r="R69" s="258"/>
      <c r="S69" s="258"/>
      <c r="T69" s="258"/>
      <c r="U69" s="258"/>
      <c r="V69" s="258"/>
      <c r="W69" s="258"/>
      <c r="X69" s="258"/>
      <c r="Y69" s="258"/>
      <c r="Z69" s="258"/>
      <c r="AA69" s="258"/>
      <c r="AB69" s="258"/>
      <c r="AC69" s="258"/>
      <c r="AD69" s="258"/>
      <c r="AE69" s="258"/>
      <c r="AF69" s="258"/>
      <c r="AG69" s="258"/>
      <c r="AH69" s="258"/>
      <c r="AI69" s="258"/>
      <c r="AJ69" s="258"/>
      <c r="AK69" s="258"/>
      <c r="AL69" s="258"/>
      <c r="AM69" s="17"/>
    </row>
    <row r="70" spans="2:39" s="3" customFormat="1" ht="2.4500000000000002" customHeight="1" x14ac:dyDescent="0.25">
      <c r="B70" s="15"/>
      <c r="C70" s="31"/>
      <c r="D70" s="71"/>
      <c r="E70" s="31"/>
      <c r="F70" s="31"/>
      <c r="G70" s="487"/>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3" customFormat="1" ht="34.5" customHeight="1" x14ac:dyDescent="0.25">
      <c r="B71" s="15"/>
      <c r="C71" s="18"/>
      <c r="D71" s="234" t="s">
        <v>253</v>
      </c>
      <c r="E71" s="250" t="s">
        <v>430</v>
      </c>
      <c r="F71" s="251"/>
      <c r="G71" s="487"/>
      <c r="H71" s="133"/>
      <c r="I71" s="133"/>
      <c r="J71" s="133"/>
      <c r="K71" s="133"/>
      <c r="L71" s="133"/>
      <c r="M71" s="133"/>
      <c r="N71" s="133"/>
      <c r="O71" s="133"/>
      <c r="P71" s="133"/>
      <c r="Q71" s="134"/>
      <c r="R71" s="252"/>
      <c r="S71" s="235" t="str">
        <f>IF('6'!S8="","",'6'!S8)</f>
        <v/>
      </c>
      <c r="T71" s="235" t="str">
        <f>IF('6'!T8="","",'6'!T8)</f>
        <v/>
      </c>
      <c r="U71" s="235" t="str">
        <f>IF('6'!U8="","",'6'!U8)</f>
        <v/>
      </c>
      <c r="V71" s="235" t="str">
        <f>IF('6'!V8="","",'6'!V8)</f>
        <v/>
      </c>
      <c r="W71" s="235" t="str">
        <f>IF('6'!W8="","",'6'!W8)</f>
        <v/>
      </c>
      <c r="X71" s="235" t="str">
        <f>IF('6'!X8="","",'6'!X8)</f>
        <v/>
      </c>
      <c r="Y71" s="235" t="str">
        <f>IF('6'!Y8="","",'6'!Y8)</f>
        <v/>
      </c>
      <c r="Z71" s="235" t="str">
        <f>IF('6'!Z8="","",'6'!Z8)</f>
        <v/>
      </c>
      <c r="AA71" s="235" t="str">
        <f>IF('6'!AA8="","",'6'!AA8)</f>
        <v/>
      </c>
      <c r="AB71" s="235" t="str">
        <f>IF('6'!AB8="","",'6'!AB8)</f>
        <v/>
      </c>
      <c r="AC71" s="235" t="str">
        <f>IF('6'!AC8="","",'6'!AC8)</f>
        <v/>
      </c>
      <c r="AD71" s="235" t="str">
        <f>IF('6'!AD8="","",'6'!AD8)</f>
        <v/>
      </c>
      <c r="AE71" s="235" t="str">
        <f>IF('6'!AE8="","",'6'!AE8)</f>
        <v/>
      </c>
      <c r="AF71" s="235" t="str">
        <f>IF('6'!AF8="","",'6'!AF8)</f>
        <v/>
      </c>
      <c r="AG71" s="235" t="str">
        <f>IF('6'!AG8="","",'6'!AG8)</f>
        <v/>
      </c>
      <c r="AH71" s="235" t="str">
        <f>IF('6'!AH8="","",'6'!AH8)</f>
        <v/>
      </c>
      <c r="AI71" s="235" t="str">
        <f>IF('6'!AI8="","",'6'!AI8)</f>
        <v/>
      </c>
      <c r="AJ71" s="235" t="str">
        <f>IF('6'!AJ8="","",'6'!AJ8)</f>
        <v/>
      </c>
      <c r="AK71" s="235" t="str">
        <f>IF('6'!AK8="","",'6'!AK8)</f>
        <v/>
      </c>
      <c r="AL71" s="235" t="str">
        <f>IF('6'!AL8="","",'6'!AL8)</f>
        <v/>
      </c>
      <c r="AM71" s="17"/>
    </row>
    <row r="72" spans="2:39" s="3" customFormat="1" ht="2.4500000000000002" customHeight="1" x14ac:dyDescent="0.25">
      <c r="B72" s="15"/>
      <c r="C72" s="31"/>
      <c r="D72" s="124"/>
      <c r="E72" s="19"/>
      <c r="F72" s="31"/>
      <c r="G72" s="19"/>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3" customFormat="1" ht="168" x14ac:dyDescent="0.25">
      <c r="B73" s="15"/>
      <c r="C73" s="18"/>
      <c r="D73" s="234" t="s">
        <v>254</v>
      </c>
      <c r="E73" s="250" t="s">
        <v>431</v>
      </c>
      <c r="F73" s="251"/>
      <c r="G73" s="254" t="s">
        <v>717</v>
      </c>
      <c r="H73" s="133"/>
      <c r="I73" s="133"/>
      <c r="J73" s="133"/>
      <c r="K73" s="133"/>
      <c r="L73" s="133"/>
      <c r="M73" s="133"/>
      <c r="N73" s="133"/>
      <c r="O73" s="133"/>
      <c r="P73" s="133"/>
      <c r="Q73" s="134"/>
      <c r="R73" s="252"/>
      <c r="S73" s="235" t="str">
        <f>IF('6'!S13="","",'6'!S13)</f>
        <v/>
      </c>
      <c r="T73" s="235" t="str">
        <f>IF('6'!T13="","",'6'!T13)</f>
        <v/>
      </c>
      <c r="U73" s="235" t="str">
        <f>IF('6'!U13="","",'6'!U13)</f>
        <v/>
      </c>
      <c r="V73" s="235" t="str">
        <f>IF('6'!V13="","",'6'!V13)</f>
        <v/>
      </c>
      <c r="W73" s="235" t="str">
        <f>IF('6'!W13="","",'6'!W13)</f>
        <v/>
      </c>
      <c r="X73" s="235" t="str">
        <f>IF('6'!X13="","",'6'!X13)</f>
        <v/>
      </c>
      <c r="Y73" s="235" t="str">
        <f>IF('6'!Y13="","",'6'!Y13)</f>
        <v/>
      </c>
      <c r="Z73" s="235" t="str">
        <f>IF('6'!Z13="","",'6'!Z13)</f>
        <v/>
      </c>
      <c r="AA73" s="235" t="str">
        <f>IF('6'!AA13="","",'6'!AA13)</f>
        <v/>
      </c>
      <c r="AB73" s="235" t="str">
        <f>IF('6'!AB13="","",'6'!AB13)</f>
        <v/>
      </c>
      <c r="AC73" s="235" t="str">
        <f>IF('6'!AC13="","",'6'!AC13)</f>
        <v/>
      </c>
      <c r="AD73" s="235" t="str">
        <f>IF('6'!AD13="","",'6'!AD13)</f>
        <v/>
      </c>
      <c r="AE73" s="235" t="str">
        <f>IF('6'!AE13="","",'6'!AE13)</f>
        <v/>
      </c>
      <c r="AF73" s="235" t="str">
        <f>IF('6'!AF13="","",'6'!AF13)</f>
        <v/>
      </c>
      <c r="AG73" s="235" t="str">
        <f>IF('6'!AG13="","",'6'!AG13)</f>
        <v/>
      </c>
      <c r="AH73" s="235" t="str">
        <f>IF('6'!AH13="","",'6'!AH13)</f>
        <v/>
      </c>
      <c r="AI73" s="235" t="str">
        <f>IF('6'!AI13="","",'6'!AI13)</f>
        <v/>
      </c>
      <c r="AJ73" s="235" t="str">
        <f>IF('6'!AJ13="","",'6'!AJ13)</f>
        <v/>
      </c>
      <c r="AK73" s="235" t="str">
        <f>IF('6'!AK13="","",'6'!AK13)</f>
        <v/>
      </c>
      <c r="AL73" s="235" t="str">
        <f>IF('6'!AL13="","",'6'!AL13)</f>
        <v/>
      </c>
      <c r="AM73" s="17"/>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77" customFormat="1" ht="14.25" customHeight="1" x14ac:dyDescent="0.2">
      <c r="B75" s="78"/>
      <c r="C75" s="113"/>
      <c r="D75" s="123" t="s">
        <v>256</v>
      </c>
      <c r="E75" s="132" t="s">
        <v>279</v>
      </c>
      <c r="F75" s="133"/>
      <c r="G75" s="133"/>
      <c r="H75" s="133"/>
      <c r="I75" s="133"/>
      <c r="J75" s="133"/>
      <c r="K75" s="133"/>
      <c r="L75" s="133"/>
      <c r="M75" s="133"/>
      <c r="N75" s="133"/>
      <c r="O75" s="133"/>
      <c r="P75" s="133"/>
      <c r="Q75" s="134"/>
      <c r="R75" s="134"/>
      <c r="S75" s="256" t="str">
        <f>IF('6'!S18="","",'6'!S18)</f>
        <v/>
      </c>
      <c r="T75" s="256" t="str">
        <f>IF('6'!T18="","",'6'!T18)</f>
        <v/>
      </c>
      <c r="U75" s="256" t="str">
        <f>IF('6'!U18="","",'6'!U18)</f>
        <v/>
      </c>
      <c r="V75" s="256" t="str">
        <f>IF('6'!V18="","",'6'!V18)</f>
        <v/>
      </c>
      <c r="W75" s="256" t="str">
        <f>IF('6'!W18="","",'6'!W18)</f>
        <v/>
      </c>
      <c r="X75" s="256" t="str">
        <f>IF('6'!X18="","",'6'!X18)</f>
        <v/>
      </c>
      <c r="Y75" s="256" t="str">
        <f>IF('6'!Y18="","",'6'!Y18)</f>
        <v/>
      </c>
      <c r="Z75" s="256" t="str">
        <f>IF('6'!Z18="","",'6'!Z18)</f>
        <v/>
      </c>
      <c r="AA75" s="256" t="str">
        <f>IF('6'!AA18="","",'6'!AA18)</f>
        <v/>
      </c>
      <c r="AB75" s="256" t="str">
        <f>IF('6'!AB18="","",'6'!AB18)</f>
        <v/>
      </c>
      <c r="AC75" s="256" t="str">
        <f>IF('6'!AC18="","",'6'!AC18)</f>
        <v/>
      </c>
      <c r="AD75" s="256" t="str">
        <f>IF('6'!AD18="","",'6'!AD18)</f>
        <v/>
      </c>
      <c r="AE75" s="256" t="str">
        <f>IF('6'!AE18="","",'6'!AE18)</f>
        <v/>
      </c>
      <c r="AF75" s="256" t="str">
        <f>IF('6'!AF18="","",'6'!AF18)</f>
        <v/>
      </c>
      <c r="AG75" s="256" t="str">
        <f>IF('6'!AG18="","",'6'!AG18)</f>
        <v/>
      </c>
      <c r="AH75" s="256" t="str">
        <f>IF('6'!AH18="","",'6'!AH18)</f>
        <v/>
      </c>
      <c r="AI75" s="256" t="str">
        <f>IF('6'!AI18="","",'6'!AI18)</f>
        <v/>
      </c>
      <c r="AJ75" s="256" t="str">
        <f>IF('6'!AJ18="","",'6'!AJ18)</f>
        <v/>
      </c>
      <c r="AK75" s="256" t="str">
        <f>IF('6'!AK18="","",'6'!AK18)</f>
        <v/>
      </c>
      <c r="AL75" s="256" t="str">
        <f>IF('6'!AL18="","",'6'!AL18)</f>
        <v/>
      </c>
      <c r="AM75" s="68"/>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3" customFormat="1" ht="84" x14ac:dyDescent="0.25">
      <c r="B77" s="15"/>
      <c r="C77" s="18"/>
      <c r="D77" s="234" t="s">
        <v>258</v>
      </c>
      <c r="E77" s="250" t="s">
        <v>257</v>
      </c>
      <c r="F77" s="251"/>
      <c r="G77" s="254" t="s">
        <v>718</v>
      </c>
      <c r="H77" s="133"/>
      <c r="I77" s="133"/>
      <c r="J77" s="133"/>
      <c r="K77" s="133"/>
      <c r="L77" s="133"/>
      <c r="M77" s="133"/>
      <c r="N77" s="133"/>
      <c r="O77" s="133"/>
      <c r="P77" s="133"/>
      <c r="Q77" s="134"/>
      <c r="R77" s="252"/>
      <c r="S77" s="235" t="str">
        <f>IF('6'!S21="","",'6'!S21)</f>
        <v/>
      </c>
      <c r="T77" s="235" t="str">
        <f>IF('6'!T21="","",'6'!T21)</f>
        <v/>
      </c>
      <c r="U77" s="235" t="str">
        <f>IF('6'!U21="","",'6'!U21)</f>
        <v/>
      </c>
      <c r="V77" s="235" t="str">
        <f>IF('6'!V21="","",'6'!V21)</f>
        <v/>
      </c>
      <c r="W77" s="235" t="str">
        <f>IF('6'!W21="","",'6'!W21)</f>
        <v/>
      </c>
      <c r="X77" s="235" t="str">
        <f>IF('6'!X21="","",'6'!X21)</f>
        <v/>
      </c>
      <c r="Y77" s="235" t="str">
        <f>IF('6'!Y21="","",'6'!Y21)</f>
        <v/>
      </c>
      <c r="Z77" s="235" t="str">
        <f>IF('6'!Z21="","",'6'!Z21)</f>
        <v/>
      </c>
      <c r="AA77" s="235" t="str">
        <f>IF('6'!AA21="","",'6'!AA21)</f>
        <v/>
      </c>
      <c r="AB77" s="235" t="str">
        <f>IF('6'!AB21="","",'6'!AB21)</f>
        <v/>
      </c>
      <c r="AC77" s="235" t="str">
        <f>IF('6'!AC21="","",'6'!AC21)</f>
        <v/>
      </c>
      <c r="AD77" s="235" t="str">
        <f>IF('6'!AD21="","",'6'!AD21)</f>
        <v/>
      </c>
      <c r="AE77" s="235" t="str">
        <f>IF('6'!AE21="","",'6'!AE21)</f>
        <v/>
      </c>
      <c r="AF77" s="235" t="str">
        <f>IF('6'!AF21="","",'6'!AF21)</f>
        <v/>
      </c>
      <c r="AG77" s="235" t="str">
        <f>IF('6'!AG21="","",'6'!AG21)</f>
        <v/>
      </c>
      <c r="AH77" s="235" t="str">
        <f>IF('6'!AH21="","",'6'!AH21)</f>
        <v/>
      </c>
      <c r="AI77" s="235" t="str">
        <f>IF('6'!AI21="","",'6'!AI21)</f>
        <v/>
      </c>
      <c r="AJ77" s="235" t="str">
        <f>IF('6'!AJ21="","",'6'!AJ21)</f>
        <v/>
      </c>
      <c r="AK77" s="235" t="str">
        <f>IF('6'!AK21="","",'6'!AK21)</f>
        <v/>
      </c>
      <c r="AL77" s="235" t="str">
        <f>IF('6'!AL21="","",'6'!AL21)</f>
        <v/>
      </c>
      <c r="AM77" s="17"/>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3" customFormat="1" ht="84" x14ac:dyDescent="0.25">
      <c r="B79" s="15"/>
      <c r="C79" s="18"/>
      <c r="D79" s="234" t="s">
        <v>261</v>
      </c>
      <c r="E79" s="250" t="s">
        <v>432</v>
      </c>
      <c r="F79" s="251"/>
      <c r="G79" s="254" t="s">
        <v>718</v>
      </c>
      <c r="H79" s="133"/>
      <c r="I79" s="133"/>
      <c r="J79" s="133"/>
      <c r="K79" s="133"/>
      <c r="L79" s="133"/>
      <c r="M79" s="133"/>
      <c r="N79" s="133"/>
      <c r="O79" s="133"/>
      <c r="P79" s="133"/>
      <c r="Q79" s="134"/>
      <c r="R79" s="252"/>
      <c r="S79" s="235" t="str">
        <f>IF('6'!S24="","",'6'!S24)</f>
        <v/>
      </c>
      <c r="T79" s="235" t="str">
        <f>IF('6'!T24="","",'6'!T24)</f>
        <v/>
      </c>
      <c r="U79" s="235" t="str">
        <f>IF('6'!U24="","",'6'!U24)</f>
        <v/>
      </c>
      <c r="V79" s="235" t="str">
        <f>IF('6'!V24="","",'6'!V24)</f>
        <v/>
      </c>
      <c r="W79" s="235" t="str">
        <f>IF('6'!W24="","",'6'!W24)</f>
        <v/>
      </c>
      <c r="X79" s="235" t="str">
        <f>IF('6'!X24="","",'6'!X24)</f>
        <v/>
      </c>
      <c r="Y79" s="235" t="str">
        <f>IF('6'!Y24="","",'6'!Y24)</f>
        <v/>
      </c>
      <c r="Z79" s="235" t="str">
        <f>IF('6'!Z24="","",'6'!Z24)</f>
        <v/>
      </c>
      <c r="AA79" s="235" t="str">
        <f>IF('6'!AA24="","",'6'!AA24)</f>
        <v/>
      </c>
      <c r="AB79" s="235" t="str">
        <f>IF('6'!AB24="","",'6'!AB24)</f>
        <v/>
      </c>
      <c r="AC79" s="235" t="str">
        <f>IF('6'!AC24="","",'6'!AC24)</f>
        <v/>
      </c>
      <c r="AD79" s="235" t="str">
        <f>IF('6'!AD24="","",'6'!AD24)</f>
        <v/>
      </c>
      <c r="AE79" s="235" t="str">
        <f>IF('6'!AE24="","",'6'!AE24)</f>
        <v/>
      </c>
      <c r="AF79" s="235" t="str">
        <f>IF('6'!AF24="","",'6'!AF24)</f>
        <v/>
      </c>
      <c r="AG79" s="235" t="str">
        <f>IF('6'!AG24="","",'6'!AG24)</f>
        <v/>
      </c>
      <c r="AH79" s="235" t="str">
        <f>IF('6'!AH24="","",'6'!AH24)</f>
        <v/>
      </c>
      <c r="AI79" s="235" t="str">
        <f>IF('6'!AI24="","",'6'!AI24)</f>
        <v/>
      </c>
      <c r="AJ79" s="235" t="str">
        <f>IF('6'!AJ24="","",'6'!AJ24)</f>
        <v/>
      </c>
      <c r="AK79" s="235" t="str">
        <f>IF('6'!AK24="","",'6'!AK24)</f>
        <v/>
      </c>
      <c r="AL79" s="235" t="str">
        <f>IF('6'!AL24="","",'6'!AL24)</f>
        <v/>
      </c>
      <c r="AM79" s="17"/>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ht="24" x14ac:dyDescent="0.25">
      <c r="B81" s="15"/>
      <c r="C81" s="18"/>
      <c r="D81" s="242">
        <v>7</v>
      </c>
      <c r="E81" s="241" t="s">
        <v>263</v>
      </c>
      <c r="F81" s="239"/>
      <c r="G81" s="258" t="s">
        <v>719</v>
      </c>
      <c r="H81" s="239"/>
      <c r="I81" s="239"/>
      <c r="J81" s="239"/>
      <c r="K81" s="239"/>
      <c r="L81" s="239"/>
      <c r="M81" s="239"/>
      <c r="N81" s="239"/>
      <c r="O81" s="239"/>
      <c r="P81" s="239"/>
      <c r="Q81" s="240"/>
      <c r="R81" s="240"/>
      <c r="S81" s="243"/>
      <c r="T81" s="243"/>
      <c r="U81" s="243"/>
      <c r="V81" s="243"/>
      <c r="W81" s="243"/>
      <c r="X81" s="243"/>
      <c r="Y81" s="243"/>
      <c r="Z81" s="243"/>
      <c r="AA81" s="243"/>
      <c r="AB81" s="243"/>
      <c r="AC81" s="243"/>
      <c r="AD81" s="243"/>
      <c r="AE81" s="243"/>
      <c r="AF81" s="243"/>
      <c r="AG81" s="243"/>
      <c r="AH81" s="243"/>
      <c r="AI81" s="243"/>
      <c r="AJ81" s="243"/>
      <c r="AK81" s="243"/>
      <c r="AL81" s="243"/>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ht="204" x14ac:dyDescent="0.25">
      <c r="B83" s="15"/>
      <c r="C83" s="18"/>
      <c r="D83" s="234" t="s">
        <v>264</v>
      </c>
      <c r="E83" s="233" t="s">
        <v>262</v>
      </c>
      <c r="F83" s="231"/>
      <c r="G83" s="258" t="s">
        <v>720</v>
      </c>
      <c r="H83" s="231"/>
      <c r="I83" s="231"/>
      <c r="J83" s="231"/>
      <c r="K83" s="231"/>
      <c r="L83" s="231"/>
      <c r="M83" s="231"/>
      <c r="N83" s="231"/>
      <c r="O83" s="231"/>
      <c r="P83" s="231"/>
      <c r="Q83" s="232"/>
      <c r="R83" s="232"/>
      <c r="S83" s="235" t="str">
        <f>IF('7'!S10="","",'7'!S10)</f>
        <v/>
      </c>
      <c r="T83" s="235" t="str">
        <f>IF('7'!T10="","",'7'!T10)</f>
        <v/>
      </c>
      <c r="U83" s="235" t="str">
        <f>IF('7'!U10="","",'7'!U10)</f>
        <v/>
      </c>
      <c r="V83" s="235" t="str">
        <f>IF('7'!V10="","",'7'!V10)</f>
        <v/>
      </c>
      <c r="W83" s="235" t="str">
        <f>IF('7'!W10="","",'7'!W10)</f>
        <v/>
      </c>
      <c r="X83" s="235" t="str">
        <f>IF('7'!X10="","",'7'!X10)</f>
        <v/>
      </c>
      <c r="Y83" s="235" t="str">
        <f>IF('7'!Y10="","",'7'!Y10)</f>
        <v/>
      </c>
      <c r="Z83" s="235" t="str">
        <f>IF('7'!Z10="","",'7'!Z10)</f>
        <v/>
      </c>
      <c r="AA83" s="235" t="str">
        <f>IF('7'!AA10="","",'7'!AA10)</f>
        <v/>
      </c>
      <c r="AB83" s="235" t="str">
        <f>IF('7'!AB10="","",'7'!AB10)</f>
        <v/>
      </c>
      <c r="AC83" s="235" t="str">
        <f>IF('7'!AC10="","",'7'!AC10)</f>
        <v/>
      </c>
      <c r="AD83" s="235" t="str">
        <f>IF('7'!AD10="","",'7'!AD10)</f>
        <v/>
      </c>
      <c r="AE83" s="235" t="str">
        <f>IF('7'!AE10="","",'7'!AE10)</f>
        <v/>
      </c>
      <c r="AF83" s="235" t="str">
        <f>IF('7'!AF10="","",'7'!AF10)</f>
        <v/>
      </c>
      <c r="AG83" s="235" t="str">
        <f>IF('7'!AG10="","",'7'!AG10)</f>
        <v/>
      </c>
      <c r="AH83" s="235" t="str">
        <f>IF('7'!AH10="","",'7'!AH10)</f>
        <v/>
      </c>
      <c r="AI83" s="235" t="str">
        <f>IF('7'!AI10="","",'7'!AI10)</f>
        <v/>
      </c>
      <c r="AJ83" s="235" t="str">
        <f>IF('7'!AJ10="","",'7'!AJ10)</f>
        <v/>
      </c>
      <c r="AK83" s="235" t="str">
        <f>IF('7'!AK10="","",'7'!AK10)</f>
        <v/>
      </c>
      <c r="AL83" s="235"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256" t="str">
        <f>IF('7'!S15="","",'7'!S15)</f>
        <v/>
      </c>
      <c r="T85" s="256" t="str">
        <f>IF('7'!T15="","",'7'!T15)</f>
        <v/>
      </c>
      <c r="U85" s="256" t="str">
        <f>IF('7'!U15="","",'7'!U15)</f>
        <v/>
      </c>
      <c r="V85" s="256" t="str">
        <f>IF('7'!V15="","",'7'!V15)</f>
        <v/>
      </c>
      <c r="W85" s="256" t="str">
        <f>IF('7'!W15="","",'7'!W15)</f>
        <v/>
      </c>
      <c r="X85" s="256" t="str">
        <f>IF('7'!X15="","",'7'!X15)</f>
        <v/>
      </c>
      <c r="Y85" s="256" t="str">
        <f>IF('7'!Y15="","",'7'!Y15)</f>
        <v/>
      </c>
      <c r="Z85" s="256" t="str">
        <f>IF('7'!Z15="","",'7'!Z15)</f>
        <v/>
      </c>
      <c r="AA85" s="256" t="str">
        <f>IF('7'!AA15="","",'7'!AA15)</f>
        <v/>
      </c>
      <c r="AB85" s="256" t="str">
        <f>IF('7'!AB15="","",'7'!AB15)</f>
        <v/>
      </c>
      <c r="AC85" s="256" t="str">
        <f>IF('7'!AC15="","",'7'!AC15)</f>
        <v/>
      </c>
      <c r="AD85" s="256" t="str">
        <f>IF('7'!AD15="","",'7'!AD15)</f>
        <v/>
      </c>
      <c r="AE85" s="256" t="str">
        <f>IF('7'!AE15="","",'7'!AE15)</f>
        <v/>
      </c>
      <c r="AF85" s="256" t="str">
        <f>IF('7'!AF15="","",'7'!AF15)</f>
        <v/>
      </c>
      <c r="AG85" s="256" t="str">
        <f>IF('7'!AG15="","",'7'!AG15)</f>
        <v/>
      </c>
      <c r="AH85" s="256" t="str">
        <f>IF('7'!AH15="","",'7'!AH15)</f>
        <v/>
      </c>
      <c r="AI85" s="256" t="str">
        <f>IF('7'!AI15="","",'7'!AI15)</f>
        <v/>
      </c>
      <c r="AJ85" s="256" t="str">
        <f>IF('7'!AJ15="","",'7'!AJ15)</f>
        <v/>
      </c>
      <c r="AK85" s="256" t="str">
        <f>IF('7'!AK15="","",'7'!AK15)</f>
        <v/>
      </c>
      <c r="AL85" s="256" t="str">
        <f>IF('7'!AL15="","",'7'!AL15)</f>
        <v/>
      </c>
      <c r="AM85" s="17"/>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256" t="str">
        <f>IF('7'!S19="","",'7'!S19)</f>
        <v/>
      </c>
      <c r="T87" s="256" t="str">
        <f>IF('7'!T19="","",'7'!T19)</f>
        <v/>
      </c>
      <c r="U87" s="256" t="str">
        <f>IF('7'!U19="","",'7'!U19)</f>
        <v/>
      </c>
      <c r="V87" s="256" t="str">
        <f>IF('7'!V19="","",'7'!V19)</f>
        <v/>
      </c>
      <c r="W87" s="256" t="str">
        <f>IF('7'!W19="","",'7'!W19)</f>
        <v/>
      </c>
      <c r="X87" s="256" t="str">
        <f>IF('7'!X19="","",'7'!X19)</f>
        <v/>
      </c>
      <c r="Y87" s="256" t="str">
        <f>IF('7'!Y19="","",'7'!Y19)</f>
        <v/>
      </c>
      <c r="Z87" s="256" t="str">
        <f>IF('7'!Z19="","",'7'!Z19)</f>
        <v/>
      </c>
      <c r="AA87" s="256" t="str">
        <f>IF('7'!AA19="","",'7'!AA19)</f>
        <v/>
      </c>
      <c r="AB87" s="256" t="str">
        <f>IF('7'!AB19="","",'7'!AB19)</f>
        <v/>
      </c>
      <c r="AC87" s="256" t="str">
        <f>IF('7'!AC19="","",'7'!AC19)</f>
        <v/>
      </c>
      <c r="AD87" s="256" t="str">
        <f>IF('7'!AD19="","",'7'!AD19)</f>
        <v/>
      </c>
      <c r="AE87" s="256" t="str">
        <f>IF('7'!AE19="","",'7'!AE19)</f>
        <v/>
      </c>
      <c r="AF87" s="256" t="str">
        <f>IF('7'!AF19="","",'7'!AF19)</f>
        <v/>
      </c>
      <c r="AG87" s="256" t="str">
        <f>IF('7'!AG19="","",'7'!AG19)</f>
        <v/>
      </c>
      <c r="AH87" s="256" t="str">
        <f>IF('7'!AH19="","",'7'!AH19)</f>
        <v/>
      </c>
      <c r="AI87" s="256" t="str">
        <f>IF('7'!AI19="","",'7'!AI19)</f>
        <v/>
      </c>
      <c r="AJ87" s="256" t="str">
        <f>IF('7'!AJ19="","",'7'!AJ19)</f>
        <v/>
      </c>
      <c r="AK87" s="256" t="str">
        <f>IF('7'!AK19="","",'7'!AK19)</f>
        <v/>
      </c>
      <c r="AL87" s="256" t="str">
        <f>IF('7'!AL19="","",'7'!AL19)</f>
        <v/>
      </c>
      <c r="AM87" s="17"/>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256" t="str">
        <f>IF('7'!S28="","",'7'!S28)</f>
        <v/>
      </c>
      <c r="T89" s="256" t="str">
        <f>IF('7'!T28="","",'7'!T28)</f>
        <v/>
      </c>
      <c r="U89" s="256" t="str">
        <f>IF('7'!U28="","",'7'!U28)</f>
        <v/>
      </c>
      <c r="V89" s="256" t="str">
        <f>IF('7'!V28="","",'7'!V28)</f>
        <v/>
      </c>
      <c r="W89" s="256" t="str">
        <f>IF('7'!W28="","",'7'!W28)</f>
        <v/>
      </c>
      <c r="X89" s="256" t="str">
        <f>IF('7'!X28="","",'7'!X28)</f>
        <v/>
      </c>
      <c r="Y89" s="256" t="str">
        <f>IF('7'!Y28="","",'7'!Y28)</f>
        <v/>
      </c>
      <c r="Z89" s="256" t="str">
        <f>IF('7'!Z28="","",'7'!Z28)</f>
        <v/>
      </c>
      <c r="AA89" s="256" t="str">
        <f>IF('7'!AA28="","",'7'!AA28)</f>
        <v/>
      </c>
      <c r="AB89" s="256" t="str">
        <f>IF('7'!AB28="","",'7'!AB28)</f>
        <v/>
      </c>
      <c r="AC89" s="256" t="str">
        <f>IF('7'!AC28="","",'7'!AC28)</f>
        <v/>
      </c>
      <c r="AD89" s="256" t="str">
        <f>IF('7'!AD28="","",'7'!AD28)</f>
        <v/>
      </c>
      <c r="AE89" s="256" t="str">
        <f>IF('7'!AE28="","",'7'!AE28)</f>
        <v/>
      </c>
      <c r="AF89" s="256" t="str">
        <f>IF('7'!AF28="","",'7'!AF28)</f>
        <v/>
      </c>
      <c r="AG89" s="256" t="str">
        <f>IF('7'!AG28="","",'7'!AG28)</f>
        <v/>
      </c>
      <c r="AH89" s="256" t="str">
        <f>IF('7'!AH28="","",'7'!AH28)</f>
        <v/>
      </c>
      <c r="AI89" s="256" t="str">
        <f>IF('7'!AI28="","",'7'!AI28)</f>
        <v/>
      </c>
      <c r="AJ89" s="256" t="str">
        <f>IF('7'!AJ28="","",'7'!AJ28)</f>
        <v/>
      </c>
      <c r="AK89" s="256" t="str">
        <f>IF('7'!AK28="","",'7'!AK28)</f>
        <v/>
      </c>
      <c r="AL89" s="256" t="str">
        <f>IF('7'!AL28="","",'7'!AL28)</f>
        <v/>
      </c>
      <c r="AM89" s="17"/>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256" t="str">
        <f>IF('7'!S33="","",'7'!S33)</f>
        <v/>
      </c>
      <c r="T91" s="256" t="str">
        <f>IF('7'!T33="","",'7'!T33)</f>
        <v/>
      </c>
      <c r="U91" s="256" t="str">
        <f>IF('7'!U33="","",'7'!U33)</f>
        <v/>
      </c>
      <c r="V91" s="256" t="str">
        <f>IF('7'!V33="","",'7'!V33)</f>
        <v/>
      </c>
      <c r="W91" s="256" t="str">
        <f>IF('7'!W33="","",'7'!W33)</f>
        <v/>
      </c>
      <c r="X91" s="256" t="str">
        <f>IF('7'!X33="","",'7'!X33)</f>
        <v/>
      </c>
      <c r="Y91" s="256" t="str">
        <f>IF('7'!Y33="","",'7'!Y33)</f>
        <v/>
      </c>
      <c r="Z91" s="256" t="str">
        <f>IF('7'!Z33="","",'7'!Z33)</f>
        <v/>
      </c>
      <c r="AA91" s="256" t="str">
        <f>IF('7'!AA33="","",'7'!AA33)</f>
        <v/>
      </c>
      <c r="AB91" s="256" t="str">
        <f>IF('7'!AB33="","",'7'!AB33)</f>
        <v/>
      </c>
      <c r="AC91" s="256" t="str">
        <f>IF('7'!AC33="","",'7'!AC33)</f>
        <v/>
      </c>
      <c r="AD91" s="256" t="str">
        <f>IF('7'!AD33="","",'7'!AD33)</f>
        <v/>
      </c>
      <c r="AE91" s="256" t="str">
        <f>IF('7'!AE33="","",'7'!AE33)</f>
        <v/>
      </c>
      <c r="AF91" s="256" t="str">
        <f>IF('7'!AF33="","",'7'!AF33)</f>
        <v/>
      </c>
      <c r="AG91" s="256" t="str">
        <f>IF('7'!AG33="","",'7'!AG33)</f>
        <v/>
      </c>
      <c r="AH91" s="256" t="str">
        <f>IF('7'!AH33="","",'7'!AH33)</f>
        <v/>
      </c>
      <c r="AI91" s="256" t="str">
        <f>IF('7'!AI33="","",'7'!AI33)</f>
        <v/>
      </c>
      <c r="AJ91" s="256" t="str">
        <f>IF('7'!AJ33="","",'7'!AJ33)</f>
        <v/>
      </c>
      <c r="AK91" s="256" t="str">
        <f>IF('7'!AK33="","",'7'!AK33)</f>
        <v/>
      </c>
      <c r="AL91" s="256" t="str">
        <f>IF('7'!AL33="","",'7'!AL33)</f>
        <v/>
      </c>
      <c r="AM91" s="17"/>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256" t="str">
        <f>IF('7'!S38="","",'7'!S38)</f>
        <v/>
      </c>
      <c r="T93" s="256" t="str">
        <f>IF('7'!T38="","",'7'!T38)</f>
        <v/>
      </c>
      <c r="U93" s="256" t="str">
        <f>IF('7'!U38="","",'7'!U38)</f>
        <v/>
      </c>
      <c r="V93" s="256" t="str">
        <f>IF('7'!V38="","",'7'!V38)</f>
        <v/>
      </c>
      <c r="W93" s="256" t="str">
        <f>IF('7'!W38="","",'7'!W38)</f>
        <v/>
      </c>
      <c r="X93" s="256" t="str">
        <f>IF('7'!X38="","",'7'!X38)</f>
        <v/>
      </c>
      <c r="Y93" s="256" t="str">
        <f>IF('7'!Y38="","",'7'!Y38)</f>
        <v/>
      </c>
      <c r="Z93" s="256" t="str">
        <f>IF('7'!Z38="","",'7'!Z38)</f>
        <v/>
      </c>
      <c r="AA93" s="256" t="str">
        <f>IF('7'!AA38="","",'7'!AA38)</f>
        <v/>
      </c>
      <c r="AB93" s="256" t="str">
        <f>IF('7'!AB38="","",'7'!AB38)</f>
        <v/>
      </c>
      <c r="AC93" s="256" t="str">
        <f>IF('7'!AC38="","",'7'!AC38)</f>
        <v/>
      </c>
      <c r="AD93" s="256" t="str">
        <f>IF('7'!AD38="","",'7'!AD38)</f>
        <v/>
      </c>
      <c r="AE93" s="256" t="str">
        <f>IF('7'!AE38="","",'7'!AE38)</f>
        <v/>
      </c>
      <c r="AF93" s="256" t="str">
        <f>IF('7'!AF38="","",'7'!AF38)</f>
        <v/>
      </c>
      <c r="AG93" s="256" t="str">
        <f>IF('7'!AG38="","",'7'!AG38)</f>
        <v/>
      </c>
      <c r="AH93" s="256" t="str">
        <f>IF('7'!AH38="","",'7'!AH38)</f>
        <v/>
      </c>
      <c r="AI93" s="256" t="str">
        <f>IF('7'!AI38="","",'7'!AI38)</f>
        <v/>
      </c>
      <c r="AJ93" s="256" t="str">
        <f>IF('7'!AJ38="","",'7'!AJ38)</f>
        <v/>
      </c>
      <c r="AK93" s="256" t="str">
        <f>IF('7'!AK38="","",'7'!AK38)</f>
        <v/>
      </c>
      <c r="AL93" s="256" t="str">
        <f>IF('7'!AL38="","",'7'!AL38)</f>
        <v/>
      </c>
      <c r="AM93" s="17"/>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256" t="str">
        <f>IF('7'!S39="","",'7'!S39)</f>
        <v/>
      </c>
      <c r="T94" s="256" t="str">
        <f>IF('7'!T39="","",'7'!T39)</f>
        <v/>
      </c>
      <c r="U94" s="256" t="str">
        <f>IF('7'!U39="","",'7'!U39)</f>
        <v/>
      </c>
      <c r="V94" s="256" t="str">
        <f>IF('7'!V39="","",'7'!V39)</f>
        <v/>
      </c>
      <c r="W94" s="256" t="str">
        <f>IF('7'!W39="","",'7'!W39)</f>
        <v/>
      </c>
      <c r="X94" s="256" t="str">
        <f>IF('7'!X39="","",'7'!X39)</f>
        <v/>
      </c>
      <c r="Y94" s="256" t="str">
        <f>IF('7'!Y39="","",'7'!Y39)</f>
        <v/>
      </c>
      <c r="Z94" s="256" t="str">
        <f>IF('7'!Z39="","",'7'!Z39)</f>
        <v/>
      </c>
      <c r="AA94" s="256" t="str">
        <f>IF('7'!AA39="","",'7'!AA39)</f>
        <v/>
      </c>
      <c r="AB94" s="256" t="str">
        <f>IF('7'!AB39="","",'7'!AB39)</f>
        <v/>
      </c>
      <c r="AC94" s="256" t="str">
        <f>IF('7'!AC39="","",'7'!AC39)</f>
        <v/>
      </c>
      <c r="AD94" s="256" t="str">
        <f>IF('7'!AD39="","",'7'!AD39)</f>
        <v/>
      </c>
      <c r="AE94" s="256" t="str">
        <f>IF('7'!AE39="","",'7'!AE39)</f>
        <v/>
      </c>
      <c r="AF94" s="256" t="str">
        <f>IF('7'!AF39="","",'7'!AF39)</f>
        <v/>
      </c>
      <c r="AG94" s="256" t="str">
        <f>IF('7'!AG39="","",'7'!AG39)</f>
        <v/>
      </c>
      <c r="AH94" s="256" t="str">
        <f>IF('7'!AH39="","",'7'!AH39)</f>
        <v/>
      </c>
      <c r="AI94" s="256" t="str">
        <f>IF('7'!AI39="","",'7'!AI39)</f>
        <v/>
      </c>
      <c r="AJ94" s="256" t="str">
        <f>IF('7'!AJ39="","",'7'!AJ39)</f>
        <v/>
      </c>
      <c r="AK94" s="256" t="str">
        <f>IF('7'!AK39="","",'7'!AK39)</f>
        <v/>
      </c>
      <c r="AL94" s="256" t="str">
        <f>IF('7'!AL39="","",'7'!AL39)</f>
        <v/>
      </c>
      <c r="AM94" s="17"/>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256" t="str">
        <f>IF('7'!S47="","",'7'!S47)</f>
        <v/>
      </c>
      <c r="T96" s="256" t="str">
        <f>IF('7'!T47="","",'7'!T47)</f>
        <v/>
      </c>
      <c r="U96" s="256" t="str">
        <f>IF('7'!U47="","",'7'!U47)</f>
        <v/>
      </c>
      <c r="V96" s="256" t="str">
        <f>IF('7'!V47="","",'7'!V47)</f>
        <v/>
      </c>
      <c r="W96" s="256" t="str">
        <f>IF('7'!W47="","",'7'!W47)</f>
        <v/>
      </c>
      <c r="X96" s="256" t="str">
        <f>IF('7'!X47="","",'7'!X47)</f>
        <v/>
      </c>
      <c r="Y96" s="256" t="str">
        <f>IF('7'!Y47="","",'7'!Y47)</f>
        <v/>
      </c>
      <c r="Z96" s="256" t="str">
        <f>IF('7'!Z47="","",'7'!Z47)</f>
        <v/>
      </c>
      <c r="AA96" s="256" t="str">
        <f>IF('7'!AA47="","",'7'!AA47)</f>
        <v/>
      </c>
      <c r="AB96" s="256" t="str">
        <f>IF('7'!AB47="","",'7'!AB47)</f>
        <v/>
      </c>
      <c r="AC96" s="256" t="str">
        <f>IF('7'!AC47="","",'7'!AC47)</f>
        <v/>
      </c>
      <c r="AD96" s="256" t="str">
        <f>IF('7'!AD47="","",'7'!AD47)</f>
        <v/>
      </c>
      <c r="AE96" s="256" t="str">
        <f>IF('7'!AE47="","",'7'!AE47)</f>
        <v/>
      </c>
      <c r="AF96" s="256" t="str">
        <f>IF('7'!AF47="","",'7'!AF47)</f>
        <v/>
      </c>
      <c r="AG96" s="256" t="str">
        <f>IF('7'!AG47="","",'7'!AG47)</f>
        <v/>
      </c>
      <c r="AH96" s="256" t="str">
        <f>IF('7'!AH47="","",'7'!AH47)</f>
        <v/>
      </c>
      <c r="AI96" s="256" t="str">
        <f>IF('7'!AI47="","",'7'!AI47)</f>
        <v/>
      </c>
      <c r="AJ96" s="256" t="str">
        <f>IF('7'!AJ47="","",'7'!AJ47)</f>
        <v/>
      </c>
      <c r="AK96" s="256" t="str">
        <f>IF('7'!AK47="","",'7'!AK47)</f>
        <v/>
      </c>
      <c r="AL96" s="256" t="str">
        <f>IF('7'!AL47="","",'7'!AL47)</f>
        <v/>
      </c>
      <c r="AM96" s="17"/>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256" t="str">
        <f>IF('7'!S56="","",'7'!S56)</f>
        <v/>
      </c>
      <c r="T98" s="256" t="str">
        <f>IF('7'!T56="","",'7'!T56)</f>
        <v/>
      </c>
      <c r="U98" s="256" t="str">
        <f>IF('7'!U56="","",'7'!U56)</f>
        <v/>
      </c>
      <c r="V98" s="256" t="str">
        <f>IF('7'!V56="","",'7'!V56)</f>
        <v/>
      </c>
      <c r="W98" s="256" t="str">
        <f>IF('7'!W56="","",'7'!W56)</f>
        <v/>
      </c>
      <c r="X98" s="256" t="str">
        <f>IF('7'!X56="","",'7'!X56)</f>
        <v/>
      </c>
      <c r="Y98" s="256" t="str">
        <f>IF('7'!Y56="","",'7'!Y56)</f>
        <v/>
      </c>
      <c r="Z98" s="256" t="str">
        <f>IF('7'!Z56="","",'7'!Z56)</f>
        <v/>
      </c>
      <c r="AA98" s="256" t="str">
        <f>IF('7'!AA56="","",'7'!AA56)</f>
        <v/>
      </c>
      <c r="AB98" s="256" t="str">
        <f>IF('7'!AB56="","",'7'!AB56)</f>
        <v/>
      </c>
      <c r="AC98" s="256" t="str">
        <f>IF('7'!AC56="","",'7'!AC56)</f>
        <v/>
      </c>
      <c r="AD98" s="256" t="str">
        <f>IF('7'!AD56="","",'7'!AD56)</f>
        <v/>
      </c>
      <c r="AE98" s="256" t="str">
        <f>IF('7'!AE56="","",'7'!AE56)</f>
        <v/>
      </c>
      <c r="AF98" s="256" t="str">
        <f>IF('7'!AF56="","",'7'!AF56)</f>
        <v/>
      </c>
      <c r="AG98" s="256" t="str">
        <f>IF('7'!AG56="","",'7'!AG56)</f>
        <v/>
      </c>
      <c r="AH98" s="256" t="str">
        <f>IF('7'!AH56="","",'7'!AH56)</f>
        <v/>
      </c>
      <c r="AI98" s="256" t="str">
        <f>IF('7'!AI56="","",'7'!AI56)</f>
        <v/>
      </c>
      <c r="AJ98" s="256" t="str">
        <f>IF('7'!AJ56="","",'7'!AJ56)</f>
        <v/>
      </c>
      <c r="AK98" s="256" t="str">
        <f>IF('7'!AK56="","",'7'!AK56)</f>
        <v/>
      </c>
      <c r="AL98" s="256" t="str">
        <f>IF('7'!AL56="","",'7'!AL56)</f>
        <v/>
      </c>
      <c r="AM98" s="17"/>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17"/>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17"/>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7"/>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256" t="str">
        <f>IF('8'!S8="","",'8'!S8)</f>
        <v/>
      </c>
      <c r="T103" s="256" t="str">
        <f>IF('8'!T8="","",'8'!T8)</f>
        <v/>
      </c>
      <c r="U103" s="256" t="str">
        <f>IF('8'!U8="","",'8'!U8)</f>
        <v/>
      </c>
      <c r="V103" s="256" t="str">
        <f>IF('8'!V8="","",'8'!V8)</f>
        <v/>
      </c>
      <c r="W103" s="256" t="str">
        <f>IF('8'!W8="","",'8'!W8)</f>
        <v/>
      </c>
      <c r="X103" s="256" t="str">
        <f>IF('8'!X8="","",'8'!X8)</f>
        <v/>
      </c>
      <c r="Y103" s="256" t="str">
        <f>IF('8'!Y8="","",'8'!Y8)</f>
        <v/>
      </c>
      <c r="Z103" s="256" t="str">
        <f>IF('8'!Z8="","",'8'!Z8)</f>
        <v/>
      </c>
      <c r="AA103" s="256" t="str">
        <f>IF('8'!AA8="","",'8'!AA8)</f>
        <v/>
      </c>
      <c r="AB103" s="256" t="str">
        <f>IF('8'!AB8="","",'8'!AB8)</f>
        <v/>
      </c>
      <c r="AC103" s="256" t="str">
        <f>IF('8'!AC8="","",'8'!AC8)</f>
        <v/>
      </c>
      <c r="AD103" s="256" t="str">
        <f>IF('8'!AD8="","",'8'!AD8)</f>
        <v/>
      </c>
      <c r="AE103" s="256" t="str">
        <f>IF('8'!AE8="","",'8'!AE8)</f>
        <v/>
      </c>
      <c r="AF103" s="256" t="str">
        <f>IF('8'!AF8="","",'8'!AF8)</f>
        <v/>
      </c>
      <c r="AG103" s="256" t="str">
        <f>IF('8'!AG8="","",'8'!AG8)</f>
        <v/>
      </c>
      <c r="AH103" s="256" t="str">
        <f>IF('8'!AH8="","",'8'!AH8)</f>
        <v/>
      </c>
      <c r="AI103" s="256" t="str">
        <f>IF('8'!AI8="","",'8'!AI8)</f>
        <v/>
      </c>
      <c r="AJ103" s="256" t="str">
        <f>IF('8'!AJ8="","",'8'!AJ8)</f>
        <v/>
      </c>
      <c r="AK103" s="256" t="str">
        <f>IF('8'!AK8="","",'8'!AK8)</f>
        <v/>
      </c>
      <c r="AL103" s="256" t="str">
        <f>IF('8'!AL8="","",'8'!AL8)</f>
        <v/>
      </c>
      <c r="AM103" s="17"/>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256" t="str">
        <f>IF('8'!S9="","",'8'!S9)</f>
        <v/>
      </c>
      <c r="T104" s="256" t="str">
        <f>IF('8'!T9="","",'8'!T9)</f>
        <v/>
      </c>
      <c r="U104" s="256" t="str">
        <f>IF('8'!U9="","",'8'!U9)</f>
        <v/>
      </c>
      <c r="V104" s="256" t="str">
        <f>IF('8'!V9="","",'8'!V9)</f>
        <v/>
      </c>
      <c r="W104" s="256" t="str">
        <f>IF('8'!W9="","",'8'!W9)</f>
        <v/>
      </c>
      <c r="X104" s="256" t="str">
        <f>IF('8'!X9="","",'8'!X9)</f>
        <v/>
      </c>
      <c r="Y104" s="256" t="str">
        <f>IF('8'!Y9="","",'8'!Y9)</f>
        <v/>
      </c>
      <c r="Z104" s="256" t="str">
        <f>IF('8'!Z9="","",'8'!Z9)</f>
        <v/>
      </c>
      <c r="AA104" s="256" t="str">
        <f>IF('8'!AA9="","",'8'!AA9)</f>
        <v/>
      </c>
      <c r="AB104" s="256" t="str">
        <f>IF('8'!AB9="","",'8'!AB9)</f>
        <v/>
      </c>
      <c r="AC104" s="256" t="str">
        <f>IF('8'!AC9="","",'8'!AC9)</f>
        <v/>
      </c>
      <c r="AD104" s="256" t="str">
        <f>IF('8'!AD9="","",'8'!AD9)</f>
        <v/>
      </c>
      <c r="AE104" s="256" t="str">
        <f>IF('8'!AE9="","",'8'!AE9)</f>
        <v/>
      </c>
      <c r="AF104" s="256" t="str">
        <f>IF('8'!AF9="","",'8'!AF9)</f>
        <v/>
      </c>
      <c r="AG104" s="256" t="str">
        <f>IF('8'!AG9="","",'8'!AG9)</f>
        <v/>
      </c>
      <c r="AH104" s="256" t="str">
        <f>IF('8'!AH9="","",'8'!AH9)</f>
        <v/>
      </c>
      <c r="AI104" s="256" t="str">
        <f>IF('8'!AI9="","",'8'!AI9)</f>
        <v/>
      </c>
      <c r="AJ104" s="256" t="str">
        <f>IF('8'!AJ9="","",'8'!AJ9)</f>
        <v/>
      </c>
      <c r="AK104" s="256" t="str">
        <f>IF('8'!AK9="","",'8'!AK9)</f>
        <v/>
      </c>
      <c r="AL104" s="256" t="str">
        <f>IF('8'!AL9="","",'8'!AL9)</f>
        <v/>
      </c>
      <c r="AM104" s="17"/>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256" t="str">
        <f>IF('8'!S10="","",'8'!S10)</f>
        <v/>
      </c>
      <c r="T105" s="256" t="str">
        <f>IF('8'!T10="","",'8'!T10)</f>
        <v/>
      </c>
      <c r="U105" s="256" t="str">
        <f>IF('8'!U10="","",'8'!U10)</f>
        <v/>
      </c>
      <c r="V105" s="256" t="str">
        <f>IF('8'!V10="","",'8'!V10)</f>
        <v/>
      </c>
      <c r="W105" s="256" t="str">
        <f>IF('8'!W10="","",'8'!W10)</f>
        <v/>
      </c>
      <c r="X105" s="256" t="str">
        <f>IF('8'!X10="","",'8'!X10)</f>
        <v/>
      </c>
      <c r="Y105" s="256" t="str">
        <f>IF('8'!Y10="","",'8'!Y10)</f>
        <v/>
      </c>
      <c r="Z105" s="256" t="str">
        <f>IF('8'!Z10="","",'8'!Z10)</f>
        <v/>
      </c>
      <c r="AA105" s="256" t="str">
        <f>IF('8'!AA10="","",'8'!AA10)</f>
        <v/>
      </c>
      <c r="AB105" s="256" t="str">
        <f>IF('8'!AB10="","",'8'!AB10)</f>
        <v/>
      </c>
      <c r="AC105" s="256" t="str">
        <f>IF('8'!AC10="","",'8'!AC10)</f>
        <v/>
      </c>
      <c r="AD105" s="256" t="str">
        <f>IF('8'!AD10="","",'8'!AD10)</f>
        <v/>
      </c>
      <c r="AE105" s="256" t="str">
        <f>IF('8'!AE10="","",'8'!AE10)</f>
        <v/>
      </c>
      <c r="AF105" s="256" t="str">
        <f>IF('8'!AF10="","",'8'!AF10)</f>
        <v/>
      </c>
      <c r="AG105" s="256" t="str">
        <f>IF('8'!AG10="","",'8'!AG10)</f>
        <v/>
      </c>
      <c r="AH105" s="256" t="str">
        <f>IF('8'!AH10="","",'8'!AH10)</f>
        <v/>
      </c>
      <c r="AI105" s="256" t="str">
        <f>IF('8'!AI10="","",'8'!AI10)</f>
        <v/>
      </c>
      <c r="AJ105" s="256" t="str">
        <f>IF('8'!AJ10="","",'8'!AJ10)</f>
        <v/>
      </c>
      <c r="AK105" s="256" t="str">
        <f>IF('8'!AK10="","",'8'!AK10)</f>
        <v/>
      </c>
      <c r="AL105" s="256" t="str">
        <f>IF('8'!AL10="","",'8'!AL10)</f>
        <v/>
      </c>
      <c r="AM105" s="17"/>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256" t="str">
        <f>IF('8'!S11="","",'8'!S11)</f>
        <v/>
      </c>
      <c r="T106" s="256" t="str">
        <f>IF('8'!T11="","",'8'!T11)</f>
        <v/>
      </c>
      <c r="U106" s="256" t="str">
        <f>IF('8'!U11="","",'8'!U11)</f>
        <v/>
      </c>
      <c r="V106" s="256" t="str">
        <f>IF('8'!V11="","",'8'!V11)</f>
        <v/>
      </c>
      <c r="W106" s="256" t="str">
        <f>IF('8'!W11="","",'8'!W11)</f>
        <v/>
      </c>
      <c r="X106" s="256" t="str">
        <f>IF('8'!X11="","",'8'!X11)</f>
        <v/>
      </c>
      <c r="Y106" s="256" t="str">
        <f>IF('8'!Y11="","",'8'!Y11)</f>
        <v/>
      </c>
      <c r="Z106" s="256" t="str">
        <f>IF('8'!Z11="","",'8'!Z11)</f>
        <v/>
      </c>
      <c r="AA106" s="256" t="str">
        <f>IF('8'!AA11="","",'8'!AA11)</f>
        <v/>
      </c>
      <c r="AB106" s="256" t="str">
        <f>IF('8'!AB11="","",'8'!AB11)</f>
        <v/>
      </c>
      <c r="AC106" s="256" t="str">
        <f>IF('8'!AC11="","",'8'!AC11)</f>
        <v/>
      </c>
      <c r="AD106" s="256" t="str">
        <f>IF('8'!AD11="","",'8'!AD11)</f>
        <v/>
      </c>
      <c r="AE106" s="256" t="str">
        <f>IF('8'!AE11="","",'8'!AE11)</f>
        <v/>
      </c>
      <c r="AF106" s="256" t="str">
        <f>IF('8'!AF11="","",'8'!AF11)</f>
        <v/>
      </c>
      <c r="AG106" s="256" t="str">
        <f>IF('8'!AG11="","",'8'!AG11)</f>
        <v/>
      </c>
      <c r="AH106" s="256" t="str">
        <f>IF('8'!AH11="","",'8'!AH11)</f>
        <v/>
      </c>
      <c r="AI106" s="256" t="str">
        <f>IF('8'!AI11="","",'8'!AI11)</f>
        <v/>
      </c>
      <c r="AJ106" s="256" t="str">
        <f>IF('8'!AJ11="","",'8'!AJ11)</f>
        <v/>
      </c>
      <c r="AK106" s="256" t="str">
        <f>IF('8'!AK11="","",'8'!AK11)</f>
        <v/>
      </c>
      <c r="AL106" s="256" t="str">
        <f>IF('8'!AL11="","",'8'!AL11)</f>
        <v/>
      </c>
      <c r="AM106" s="17"/>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256" t="str">
        <f>IF('8'!S12="","",'8'!S12)</f>
        <v/>
      </c>
      <c r="T107" s="256" t="str">
        <f>IF('8'!T12="","",'8'!T12)</f>
        <v/>
      </c>
      <c r="U107" s="256" t="str">
        <f>IF('8'!U12="","",'8'!U12)</f>
        <v/>
      </c>
      <c r="V107" s="256" t="str">
        <f>IF('8'!V12="","",'8'!V12)</f>
        <v/>
      </c>
      <c r="W107" s="256" t="str">
        <f>IF('8'!W12="","",'8'!W12)</f>
        <v/>
      </c>
      <c r="X107" s="256" t="str">
        <f>IF('8'!X12="","",'8'!X12)</f>
        <v/>
      </c>
      <c r="Y107" s="256" t="str">
        <f>IF('8'!Y12="","",'8'!Y12)</f>
        <v/>
      </c>
      <c r="Z107" s="256" t="str">
        <f>IF('8'!Z12="","",'8'!Z12)</f>
        <v/>
      </c>
      <c r="AA107" s="256" t="str">
        <f>IF('8'!AA12="","",'8'!AA12)</f>
        <v/>
      </c>
      <c r="AB107" s="256" t="str">
        <f>IF('8'!AB12="","",'8'!AB12)</f>
        <v/>
      </c>
      <c r="AC107" s="256" t="str">
        <f>IF('8'!AC12="","",'8'!AC12)</f>
        <v/>
      </c>
      <c r="AD107" s="256" t="str">
        <f>IF('8'!AD12="","",'8'!AD12)</f>
        <v/>
      </c>
      <c r="AE107" s="256" t="str">
        <f>IF('8'!AE12="","",'8'!AE12)</f>
        <v/>
      </c>
      <c r="AF107" s="256" t="str">
        <f>IF('8'!AF12="","",'8'!AF12)</f>
        <v/>
      </c>
      <c r="AG107" s="256" t="str">
        <f>IF('8'!AG12="","",'8'!AG12)</f>
        <v/>
      </c>
      <c r="AH107" s="256" t="str">
        <f>IF('8'!AH12="","",'8'!AH12)</f>
        <v/>
      </c>
      <c r="AI107" s="256" t="str">
        <f>IF('8'!AI12="","",'8'!AI12)</f>
        <v/>
      </c>
      <c r="AJ107" s="256" t="str">
        <f>IF('8'!AJ12="","",'8'!AJ12)</f>
        <v/>
      </c>
      <c r="AK107" s="256" t="str">
        <f>IF('8'!AK12="","",'8'!AK12)</f>
        <v/>
      </c>
      <c r="AL107" s="256" t="str">
        <f>IF('8'!AL12="","",'8'!AL12)</f>
        <v/>
      </c>
      <c r="AM107" s="17"/>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256" t="str">
        <f>IF('8'!S13="","",'8'!S13)</f>
        <v/>
      </c>
      <c r="T108" s="256" t="str">
        <f>IF('8'!T13="","",'8'!T13)</f>
        <v/>
      </c>
      <c r="U108" s="256" t="str">
        <f>IF('8'!U13="","",'8'!U13)</f>
        <v/>
      </c>
      <c r="V108" s="256" t="str">
        <f>IF('8'!V13="","",'8'!V13)</f>
        <v/>
      </c>
      <c r="W108" s="256" t="str">
        <f>IF('8'!W13="","",'8'!W13)</f>
        <v/>
      </c>
      <c r="X108" s="256" t="str">
        <f>IF('8'!X13="","",'8'!X13)</f>
        <v/>
      </c>
      <c r="Y108" s="256" t="str">
        <f>IF('8'!Y13="","",'8'!Y13)</f>
        <v/>
      </c>
      <c r="Z108" s="256" t="str">
        <f>IF('8'!Z13="","",'8'!Z13)</f>
        <v/>
      </c>
      <c r="AA108" s="256" t="str">
        <f>IF('8'!AA13="","",'8'!AA13)</f>
        <v/>
      </c>
      <c r="AB108" s="256" t="str">
        <f>IF('8'!AB13="","",'8'!AB13)</f>
        <v/>
      </c>
      <c r="AC108" s="256" t="str">
        <f>IF('8'!AC13="","",'8'!AC13)</f>
        <v/>
      </c>
      <c r="AD108" s="256" t="str">
        <f>IF('8'!AD13="","",'8'!AD13)</f>
        <v/>
      </c>
      <c r="AE108" s="256" t="str">
        <f>IF('8'!AE13="","",'8'!AE13)</f>
        <v/>
      </c>
      <c r="AF108" s="256" t="str">
        <f>IF('8'!AF13="","",'8'!AF13)</f>
        <v/>
      </c>
      <c r="AG108" s="256" t="str">
        <f>IF('8'!AG13="","",'8'!AG13)</f>
        <v/>
      </c>
      <c r="AH108" s="256" t="str">
        <f>IF('8'!AH13="","",'8'!AH13)</f>
        <v/>
      </c>
      <c r="AI108" s="256" t="str">
        <f>IF('8'!AI13="","",'8'!AI13)</f>
        <v/>
      </c>
      <c r="AJ108" s="256" t="str">
        <f>IF('8'!AJ13="","",'8'!AJ13)</f>
        <v/>
      </c>
      <c r="AK108" s="256" t="str">
        <f>IF('8'!AK13="","",'8'!AK13)</f>
        <v/>
      </c>
      <c r="AL108" s="256" t="str">
        <f>IF('8'!AL13="","",'8'!AL13)</f>
        <v/>
      </c>
      <c r="AM108" s="17"/>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17"/>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7"/>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256" t="str">
        <f>IF('8'!S19="","",'8'!S19)</f>
        <v/>
      </c>
      <c r="T111" s="256" t="str">
        <f>IF('8'!T19="","",'8'!T19)</f>
        <v/>
      </c>
      <c r="U111" s="256" t="str">
        <f>IF('8'!U19="","",'8'!U19)</f>
        <v/>
      </c>
      <c r="V111" s="256" t="str">
        <f>IF('8'!V19="","",'8'!V19)</f>
        <v/>
      </c>
      <c r="W111" s="256" t="str">
        <f>IF('8'!W19="","",'8'!W19)</f>
        <v/>
      </c>
      <c r="X111" s="256" t="str">
        <f>IF('8'!X19="","",'8'!X19)</f>
        <v/>
      </c>
      <c r="Y111" s="256" t="str">
        <f>IF('8'!Y19="","",'8'!Y19)</f>
        <v/>
      </c>
      <c r="Z111" s="256" t="str">
        <f>IF('8'!Z19="","",'8'!Z19)</f>
        <v/>
      </c>
      <c r="AA111" s="256" t="str">
        <f>IF('8'!AA19="","",'8'!AA19)</f>
        <v/>
      </c>
      <c r="AB111" s="256" t="str">
        <f>IF('8'!AB19="","",'8'!AB19)</f>
        <v/>
      </c>
      <c r="AC111" s="256" t="str">
        <f>IF('8'!AC19="","",'8'!AC19)</f>
        <v/>
      </c>
      <c r="AD111" s="256" t="str">
        <f>IF('8'!AD19="","",'8'!AD19)</f>
        <v/>
      </c>
      <c r="AE111" s="256" t="str">
        <f>IF('8'!AE19="","",'8'!AE19)</f>
        <v/>
      </c>
      <c r="AF111" s="256" t="str">
        <f>IF('8'!AF19="","",'8'!AF19)</f>
        <v/>
      </c>
      <c r="AG111" s="256" t="str">
        <f>IF('8'!AG19="","",'8'!AG19)</f>
        <v/>
      </c>
      <c r="AH111" s="256" t="str">
        <f>IF('8'!AH19="","",'8'!AH19)</f>
        <v/>
      </c>
      <c r="AI111" s="256" t="str">
        <f>IF('8'!AI19="","",'8'!AI19)</f>
        <v/>
      </c>
      <c r="AJ111" s="256" t="str">
        <f>IF('8'!AJ19="","",'8'!AJ19)</f>
        <v/>
      </c>
      <c r="AK111" s="256" t="str">
        <f>IF('8'!AK19="","",'8'!AK19)</f>
        <v/>
      </c>
      <c r="AL111" s="256" t="str">
        <f>IF('8'!AL19="","",'8'!AL19)</f>
        <v/>
      </c>
      <c r="AM111" s="17"/>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256" t="str">
        <f>IF('8'!S20="","",'8'!S20)</f>
        <v/>
      </c>
      <c r="T112" s="256" t="str">
        <f>IF('8'!T20="","",'8'!T20)</f>
        <v/>
      </c>
      <c r="U112" s="256" t="str">
        <f>IF('8'!U20="","",'8'!U20)</f>
        <v/>
      </c>
      <c r="V112" s="256" t="str">
        <f>IF('8'!V20="","",'8'!V20)</f>
        <v/>
      </c>
      <c r="W112" s="256" t="str">
        <f>IF('8'!W20="","",'8'!W20)</f>
        <v/>
      </c>
      <c r="X112" s="256" t="str">
        <f>IF('8'!X20="","",'8'!X20)</f>
        <v/>
      </c>
      <c r="Y112" s="256" t="str">
        <f>IF('8'!Y20="","",'8'!Y20)</f>
        <v/>
      </c>
      <c r="Z112" s="256" t="str">
        <f>IF('8'!Z20="","",'8'!Z20)</f>
        <v/>
      </c>
      <c r="AA112" s="256" t="str">
        <f>IF('8'!AA20="","",'8'!AA20)</f>
        <v/>
      </c>
      <c r="AB112" s="256" t="str">
        <f>IF('8'!AB20="","",'8'!AB20)</f>
        <v/>
      </c>
      <c r="AC112" s="256" t="str">
        <f>IF('8'!AC20="","",'8'!AC20)</f>
        <v/>
      </c>
      <c r="AD112" s="256" t="str">
        <f>IF('8'!AD20="","",'8'!AD20)</f>
        <v/>
      </c>
      <c r="AE112" s="256" t="str">
        <f>IF('8'!AE20="","",'8'!AE20)</f>
        <v/>
      </c>
      <c r="AF112" s="256" t="str">
        <f>IF('8'!AF20="","",'8'!AF20)</f>
        <v/>
      </c>
      <c r="AG112" s="256" t="str">
        <f>IF('8'!AG20="","",'8'!AG20)</f>
        <v/>
      </c>
      <c r="AH112" s="256" t="str">
        <f>IF('8'!AH20="","",'8'!AH20)</f>
        <v/>
      </c>
      <c r="AI112" s="256" t="str">
        <f>IF('8'!AI20="","",'8'!AI20)</f>
        <v/>
      </c>
      <c r="AJ112" s="256" t="str">
        <f>IF('8'!AJ20="","",'8'!AJ20)</f>
        <v/>
      </c>
      <c r="AK112" s="256" t="str">
        <f>IF('8'!AK20="","",'8'!AK20)</f>
        <v/>
      </c>
      <c r="AL112" s="256" t="str">
        <f>IF('8'!AL20="","",'8'!AL20)</f>
        <v/>
      </c>
      <c r="AM112" s="17"/>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256" t="str">
        <f>IF('8'!S21="","",'8'!S21)</f>
        <v/>
      </c>
      <c r="T113" s="256" t="str">
        <f>IF('8'!T21="","",'8'!T21)</f>
        <v/>
      </c>
      <c r="U113" s="256" t="str">
        <f>IF('8'!U21="","",'8'!U21)</f>
        <v/>
      </c>
      <c r="V113" s="256" t="str">
        <f>IF('8'!V21="","",'8'!V21)</f>
        <v/>
      </c>
      <c r="W113" s="256" t="str">
        <f>IF('8'!W21="","",'8'!W21)</f>
        <v/>
      </c>
      <c r="X113" s="256" t="str">
        <f>IF('8'!X21="","",'8'!X21)</f>
        <v/>
      </c>
      <c r="Y113" s="256" t="str">
        <f>IF('8'!Y21="","",'8'!Y21)</f>
        <v/>
      </c>
      <c r="Z113" s="256" t="str">
        <f>IF('8'!Z21="","",'8'!Z21)</f>
        <v/>
      </c>
      <c r="AA113" s="256" t="str">
        <f>IF('8'!AA21="","",'8'!AA21)</f>
        <v/>
      </c>
      <c r="AB113" s="256" t="str">
        <f>IF('8'!AB21="","",'8'!AB21)</f>
        <v/>
      </c>
      <c r="AC113" s="256" t="str">
        <f>IF('8'!AC21="","",'8'!AC21)</f>
        <v/>
      </c>
      <c r="AD113" s="256" t="str">
        <f>IF('8'!AD21="","",'8'!AD21)</f>
        <v/>
      </c>
      <c r="AE113" s="256" t="str">
        <f>IF('8'!AE21="","",'8'!AE21)</f>
        <v/>
      </c>
      <c r="AF113" s="256" t="str">
        <f>IF('8'!AF21="","",'8'!AF21)</f>
        <v/>
      </c>
      <c r="AG113" s="256" t="str">
        <f>IF('8'!AG21="","",'8'!AG21)</f>
        <v/>
      </c>
      <c r="AH113" s="256" t="str">
        <f>IF('8'!AH21="","",'8'!AH21)</f>
        <v/>
      </c>
      <c r="AI113" s="256" t="str">
        <f>IF('8'!AI21="","",'8'!AI21)</f>
        <v/>
      </c>
      <c r="AJ113" s="256" t="str">
        <f>IF('8'!AJ21="","",'8'!AJ21)</f>
        <v/>
      </c>
      <c r="AK113" s="256" t="str">
        <f>IF('8'!AK21="","",'8'!AK21)</f>
        <v/>
      </c>
      <c r="AL113" s="256"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256" t="str">
        <f>IF('8'!S22="","",'8'!S22)</f>
        <v/>
      </c>
      <c r="T114" s="256" t="str">
        <f>IF('8'!T22="","",'8'!T22)</f>
        <v/>
      </c>
      <c r="U114" s="256" t="str">
        <f>IF('8'!U22="","",'8'!U22)</f>
        <v/>
      </c>
      <c r="V114" s="256" t="str">
        <f>IF('8'!V22="","",'8'!V22)</f>
        <v/>
      </c>
      <c r="W114" s="256" t="str">
        <f>IF('8'!W22="","",'8'!W22)</f>
        <v/>
      </c>
      <c r="X114" s="256" t="str">
        <f>IF('8'!X22="","",'8'!X22)</f>
        <v/>
      </c>
      <c r="Y114" s="256" t="str">
        <f>IF('8'!Y22="","",'8'!Y22)</f>
        <v/>
      </c>
      <c r="Z114" s="256" t="str">
        <f>IF('8'!Z22="","",'8'!Z22)</f>
        <v/>
      </c>
      <c r="AA114" s="256" t="str">
        <f>IF('8'!AA22="","",'8'!AA22)</f>
        <v/>
      </c>
      <c r="AB114" s="256" t="str">
        <f>IF('8'!AB22="","",'8'!AB22)</f>
        <v/>
      </c>
      <c r="AC114" s="256" t="str">
        <f>IF('8'!AC22="","",'8'!AC22)</f>
        <v/>
      </c>
      <c r="AD114" s="256" t="str">
        <f>IF('8'!AD22="","",'8'!AD22)</f>
        <v/>
      </c>
      <c r="AE114" s="256" t="str">
        <f>IF('8'!AE22="","",'8'!AE22)</f>
        <v/>
      </c>
      <c r="AF114" s="256" t="str">
        <f>IF('8'!AF22="","",'8'!AF22)</f>
        <v/>
      </c>
      <c r="AG114" s="256" t="str">
        <f>IF('8'!AG22="","",'8'!AG22)</f>
        <v/>
      </c>
      <c r="AH114" s="256" t="str">
        <f>IF('8'!AH22="","",'8'!AH22)</f>
        <v/>
      </c>
      <c r="AI114" s="256" t="str">
        <f>IF('8'!AI22="","",'8'!AI22)</f>
        <v/>
      </c>
      <c r="AJ114" s="256" t="str">
        <f>IF('8'!AJ22="","",'8'!AJ22)</f>
        <v/>
      </c>
      <c r="AK114" s="256" t="str">
        <f>IF('8'!AK22="","",'8'!AK22)</f>
        <v/>
      </c>
      <c r="AL114" s="256"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256" t="str">
        <f>IF('8'!S23="","",'8'!S23)</f>
        <v/>
      </c>
      <c r="T115" s="256" t="str">
        <f>IF('8'!T23="","",'8'!T23)</f>
        <v/>
      </c>
      <c r="U115" s="256" t="str">
        <f>IF('8'!U23="","",'8'!U23)</f>
        <v/>
      </c>
      <c r="V115" s="256" t="str">
        <f>IF('8'!V23="","",'8'!V23)</f>
        <v/>
      </c>
      <c r="W115" s="256" t="str">
        <f>IF('8'!W23="","",'8'!W23)</f>
        <v/>
      </c>
      <c r="X115" s="256" t="str">
        <f>IF('8'!X23="","",'8'!X23)</f>
        <v/>
      </c>
      <c r="Y115" s="256" t="str">
        <f>IF('8'!Y23="","",'8'!Y23)</f>
        <v/>
      </c>
      <c r="Z115" s="256" t="str">
        <f>IF('8'!Z23="","",'8'!Z23)</f>
        <v/>
      </c>
      <c r="AA115" s="256" t="str">
        <f>IF('8'!AA23="","",'8'!AA23)</f>
        <v/>
      </c>
      <c r="AB115" s="256" t="str">
        <f>IF('8'!AB23="","",'8'!AB23)</f>
        <v/>
      </c>
      <c r="AC115" s="256" t="str">
        <f>IF('8'!AC23="","",'8'!AC23)</f>
        <v/>
      </c>
      <c r="AD115" s="256" t="str">
        <f>IF('8'!AD23="","",'8'!AD23)</f>
        <v/>
      </c>
      <c r="AE115" s="256" t="str">
        <f>IF('8'!AE23="","",'8'!AE23)</f>
        <v/>
      </c>
      <c r="AF115" s="256" t="str">
        <f>IF('8'!AF23="","",'8'!AF23)</f>
        <v/>
      </c>
      <c r="AG115" s="256" t="str">
        <f>IF('8'!AG23="","",'8'!AG23)</f>
        <v/>
      </c>
      <c r="AH115" s="256" t="str">
        <f>IF('8'!AH23="","",'8'!AH23)</f>
        <v/>
      </c>
      <c r="AI115" s="256" t="str">
        <f>IF('8'!AI23="","",'8'!AI23)</f>
        <v/>
      </c>
      <c r="AJ115" s="256" t="str">
        <f>IF('8'!AJ23="","",'8'!AJ23)</f>
        <v/>
      </c>
      <c r="AK115" s="256" t="str">
        <f>IF('8'!AK23="","",'8'!AK23)</f>
        <v/>
      </c>
      <c r="AL115" s="256"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256" t="str">
        <f>IF('8'!S24="","",'8'!S24)</f>
        <v/>
      </c>
      <c r="T116" s="256" t="str">
        <f>IF('8'!T24="","",'8'!T24)</f>
        <v/>
      </c>
      <c r="U116" s="256" t="str">
        <f>IF('8'!U24="","",'8'!U24)</f>
        <v/>
      </c>
      <c r="V116" s="256" t="str">
        <f>IF('8'!V24="","",'8'!V24)</f>
        <v/>
      </c>
      <c r="W116" s="256" t="str">
        <f>IF('8'!W24="","",'8'!W24)</f>
        <v/>
      </c>
      <c r="X116" s="256" t="str">
        <f>IF('8'!X24="","",'8'!X24)</f>
        <v/>
      </c>
      <c r="Y116" s="256" t="str">
        <f>IF('8'!Y24="","",'8'!Y24)</f>
        <v/>
      </c>
      <c r="Z116" s="256" t="str">
        <f>IF('8'!Z24="","",'8'!Z24)</f>
        <v/>
      </c>
      <c r="AA116" s="256" t="str">
        <f>IF('8'!AA24="","",'8'!AA24)</f>
        <v/>
      </c>
      <c r="AB116" s="256" t="str">
        <f>IF('8'!AB24="","",'8'!AB24)</f>
        <v/>
      </c>
      <c r="AC116" s="256" t="str">
        <f>IF('8'!AC24="","",'8'!AC24)</f>
        <v/>
      </c>
      <c r="AD116" s="256" t="str">
        <f>IF('8'!AD24="","",'8'!AD24)</f>
        <v/>
      </c>
      <c r="AE116" s="256" t="str">
        <f>IF('8'!AE24="","",'8'!AE24)</f>
        <v/>
      </c>
      <c r="AF116" s="256" t="str">
        <f>IF('8'!AF24="","",'8'!AF24)</f>
        <v/>
      </c>
      <c r="AG116" s="256" t="str">
        <f>IF('8'!AG24="","",'8'!AG24)</f>
        <v/>
      </c>
      <c r="AH116" s="256" t="str">
        <f>IF('8'!AH24="","",'8'!AH24)</f>
        <v/>
      </c>
      <c r="AI116" s="256" t="str">
        <f>IF('8'!AI24="","",'8'!AI24)</f>
        <v/>
      </c>
      <c r="AJ116" s="256" t="str">
        <f>IF('8'!AJ24="","",'8'!AJ24)</f>
        <v/>
      </c>
      <c r="AK116" s="256" t="str">
        <f>IF('8'!AK24="","",'8'!AK24)</f>
        <v/>
      </c>
      <c r="AL116" s="256"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59"/>
      <c r="H118" s="112"/>
      <c r="I118" s="112"/>
      <c r="J118" s="112"/>
      <c r="K118" s="112"/>
      <c r="L118" s="112"/>
      <c r="M118" s="112"/>
      <c r="N118" s="112"/>
      <c r="O118" s="112"/>
      <c r="P118" s="112"/>
      <c r="Q118" s="65"/>
      <c r="R118" s="65"/>
      <c r="S118" s="256" t="str">
        <f>IF('8'!S28="","",'8'!S28)</f>
        <v/>
      </c>
      <c r="T118" s="256" t="str">
        <f>IF('8'!T28="","",'8'!T28)</f>
        <v/>
      </c>
      <c r="U118" s="256" t="str">
        <f>IF('8'!U28="","",'8'!U28)</f>
        <v/>
      </c>
      <c r="V118" s="256" t="str">
        <f>IF('8'!V28="","",'8'!V28)</f>
        <v/>
      </c>
      <c r="W118" s="256" t="str">
        <f>IF('8'!W28="","",'8'!W28)</f>
        <v/>
      </c>
      <c r="X118" s="256" t="str">
        <f>IF('8'!X28="","",'8'!X28)</f>
        <v/>
      </c>
      <c r="Y118" s="256" t="str">
        <f>IF('8'!Y28="","",'8'!Y28)</f>
        <v/>
      </c>
      <c r="Z118" s="256" t="str">
        <f>IF('8'!Z28="","",'8'!Z28)</f>
        <v/>
      </c>
      <c r="AA118" s="256" t="str">
        <f>IF('8'!AA28="","",'8'!AA28)</f>
        <v/>
      </c>
      <c r="AB118" s="256" t="str">
        <f>IF('8'!AB28="","",'8'!AB28)</f>
        <v/>
      </c>
      <c r="AC118" s="256" t="str">
        <f>IF('8'!AC28="","",'8'!AC28)</f>
        <v/>
      </c>
      <c r="AD118" s="256" t="str">
        <f>IF('8'!AD28="","",'8'!AD28)</f>
        <v/>
      </c>
      <c r="AE118" s="256" t="str">
        <f>IF('8'!AE28="","",'8'!AE28)</f>
        <v/>
      </c>
      <c r="AF118" s="256" t="str">
        <f>IF('8'!AF28="","",'8'!AF28)</f>
        <v/>
      </c>
      <c r="AG118" s="256" t="str">
        <f>IF('8'!AG28="","",'8'!AG28)</f>
        <v/>
      </c>
      <c r="AH118" s="256" t="str">
        <f>IF('8'!AH28="","",'8'!AH28)</f>
        <v/>
      </c>
      <c r="AI118" s="256" t="str">
        <f>IF('8'!AI28="","",'8'!AI28)</f>
        <v/>
      </c>
      <c r="AJ118" s="256" t="str">
        <f>IF('8'!AJ28="","",'8'!AJ28)</f>
        <v/>
      </c>
      <c r="AK118" s="256" t="str">
        <f>IF('8'!AK28="","",'8'!AK28)</f>
        <v/>
      </c>
      <c r="AL118" s="256"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59"/>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256" t="str">
        <f>IF('8.4'!S29="","",'8.4'!S29)</f>
        <v/>
      </c>
      <c r="T122" s="256" t="str">
        <f>IF('8.4'!T29="","",'8.4'!T29)</f>
        <v/>
      </c>
      <c r="U122" s="256" t="str">
        <f>IF('8.4'!U29="","",'8.4'!U29)</f>
        <v/>
      </c>
      <c r="V122" s="256" t="str">
        <f>IF('8.4'!V29="","",'8.4'!V29)</f>
        <v/>
      </c>
      <c r="W122" s="256" t="str">
        <f>IF('8.4'!W29="","",'8.4'!W29)</f>
        <v/>
      </c>
      <c r="X122" s="256" t="str">
        <f>IF('8.4'!X29="","",'8.4'!X29)</f>
        <v/>
      </c>
      <c r="Y122" s="256" t="str">
        <f>IF('8.4'!Y29="","",'8.4'!Y29)</f>
        <v/>
      </c>
      <c r="Z122" s="256" t="str">
        <f>IF('8.4'!Z29="","",'8.4'!Z29)</f>
        <v/>
      </c>
      <c r="AA122" s="256" t="str">
        <f>IF('8.4'!AA29="","",'8.4'!AA29)</f>
        <v/>
      </c>
      <c r="AB122" s="256" t="str">
        <f>IF('8.4'!AB29="","",'8.4'!AB29)</f>
        <v/>
      </c>
      <c r="AC122" s="256" t="str">
        <f>IF('8.4'!AC29="","",'8.4'!AC29)</f>
        <v/>
      </c>
      <c r="AD122" s="256" t="str">
        <f>IF('8.4'!AD29="","",'8.4'!AD29)</f>
        <v/>
      </c>
      <c r="AE122" s="256" t="str">
        <f>IF('8.4'!AE29="","",'8.4'!AE29)</f>
        <v/>
      </c>
      <c r="AF122" s="256" t="str">
        <f>IF('8.4'!AF29="","",'8.4'!AF29)</f>
        <v/>
      </c>
      <c r="AG122" s="256" t="str">
        <f>IF('8.4'!AG29="","",'8.4'!AG29)</f>
        <v/>
      </c>
      <c r="AH122" s="256" t="str">
        <f>IF('8.4'!AH29="","",'8.4'!AH29)</f>
        <v/>
      </c>
      <c r="AI122" s="256" t="str">
        <f>IF('8.4'!AI29="","",'8.4'!AI29)</f>
        <v/>
      </c>
      <c r="AJ122" s="256" t="str">
        <f>IF('8.4'!AJ29="","",'8.4'!AJ29)</f>
        <v/>
      </c>
      <c r="AK122" s="256" t="str">
        <f>IF('8.4'!AK29="","",'8.4'!AK29)</f>
        <v/>
      </c>
      <c r="AL122" s="256"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256" t="str">
        <f>IF('8.4'!S32="","",'8.4'!S32)</f>
        <v/>
      </c>
      <c r="T123" s="256" t="str">
        <f>IF('8.4'!T32="","",'8.4'!T32)</f>
        <v/>
      </c>
      <c r="U123" s="256" t="str">
        <f>IF('8.4'!U32="","",'8.4'!U32)</f>
        <v/>
      </c>
      <c r="V123" s="256" t="str">
        <f>IF('8.4'!V32="","",'8.4'!V32)</f>
        <v/>
      </c>
      <c r="W123" s="256" t="str">
        <f>IF('8.4'!W32="","",'8.4'!W32)</f>
        <v/>
      </c>
      <c r="X123" s="256" t="str">
        <f>IF('8.4'!X32="","",'8.4'!X32)</f>
        <v/>
      </c>
      <c r="Y123" s="256" t="str">
        <f>IF('8.4'!Y32="","",'8.4'!Y32)</f>
        <v/>
      </c>
      <c r="Z123" s="256" t="str">
        <f>IF('8.4'!Z32="","",'8.4'!Z32)</f>
        <v/>
      </c>
      <c r="AA123" s="256" t="str">
        <f>IF('8.4'!AA32="","",'8.4'!AA32)</f>
        <v/>
      </c>
      <c r="AB123" s="256" t="str">
        <f>IF('8.4'!AB32="","",'8.4'!AB32)</f>
        <v/>
      </c>
      <c r="AC123" s="256" t="str">
        <f>IF('8.4'!AC32="","",'8.4'!AC32)</f>
        <v/>
      </c>
      <c r="AD123" s="256" t="str">
        <f>IF('8.4'!AD32="","",'8.4'!AD32)</f>
        <v/>
      </c>
      <c r="AE123" s="256" t="str">
        <f>IF('8.4'!AE32="","",'8.4'!AE32)</f>
        <v/>
      </c>
      <c r="AF123" s="256" t="str">
        <f>IF('8.4'!AF32="","",'8.4'!AF32)</f>
        <v/>
      </c>
      <c r="AG123" s="256" t="str">
        <f>IF('8.4'!AG32="","",'8.4'!AG32)</f>
        <v/>
      </c>
      <c r="AH123" s="256" t="str">
        <f>IF('8.4'!AH32="","",'8.4'!AH32)</f>
        <v/>
      </c>
      <c r="AI123" s="256" t="str">
        <f>IF('8.4'!AI32="","",'8.4'!AI32)</f>
        <v/>
      </c>
      <c r="AJ123" s="256" t="str">
        <f>IF('8.4'!AJ32="","",'8.4'!AJ32)</f>
        <v/>
      </c>
      <c r="AK123" s="256" t="str">
        <f>IF('8.4'!AK32="","",'8.4'!AK32)</f>
        <v/>
      </c>
      <c r="AL123" s="256"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256" t="str">
        <f>IF('8.4'!S33="","",'8.4'!S33)</f>
        <v/>
      </c>
      <c r="T124" s="256" t="str">
        <f>IF('8.4'!T33="","",'8.4'!T33)</f>
        <v/>
      </c>
      <c r="U124" s="256" t="str">
        <f>IF('8.4'!U33="","",'8.4'!U33)</f>
        <v/>
      </c>
      <c r="V124" s="256" t="str">
        <f>IF('8.4'!V33="","",'8.4'!V33)</f>
        <v/>
      </c>
      <c r="W124" s="256" t="str">
        <f>IF('8.4'!W33="","",'8.4'!W33)</f>
        <v/>
      </c>
      <c r="X124" s="256" t="str">
        <f>IF('8.4'!X33="","",'8.4'!X33)</f>
        <v/>
      </c>
      <c r="Y124" s="256" t="str">
        <f>IF('8.4'!Y33="","",'8.4'!Y33)</f>
        <v/>
      </c>
      <c r="Z124" s="256" t="str">
        <f>IF('8.4'!Z33="","",'8.4'!Z33)</f>
        <v/>
      </c>
      <c r="AA124" s="256" t="str">
        <f>IF('8.4'!AA33="","",'8.4'!AA33)</f>
        <v/>
      </c>
      <c r="AB124" s="256" t="str">
        <f>IF('8.4'!AB33="","",'8.4'!AB33)</f>
        <v/>
      </c>
      <c r="AC124" s="256" t="str">
        <f>IF('8.4'!AC33="","",'8.4'!AC33)</f>
        <v/>
      </c>
      <c r="AD124" s="256" t="str">
        <f>IF('8.4'!AD33="","",'8.4'!AD33)</f>
        <v/>
      </c>
      <c r="AE124" s="256" t="str">
        <f>IF('8.4'!AE33="","",'8.4'!AE33)</f>
        <v/>
      </c>
      <c r="AF124" s="256" t="str">
        <f>IF('8.4'!AF33="","",'8.4'!AF33)</f>
        <v/>
      </c>
      <c r="AG124" s="256" t="str">
        <f>IF('8.4'!AG33="","",'8.4'!AG33)</f>
        <v/>
      </c>
      <c r="AH124" s="256" t="str">
        <f>IF('8.4'!AH33="","",'8.4'!AH33)</f>
        <v/>
      </c>
      <c r="AI124" s="256" t="str">
        <f>IF('8.4'!AI33="","",'8.4'!AI33)</f>
        <v/>
      </c>
      <c r="AJ124" s="256" t="str">
        <f>IF('8.4'!AJ33="","",'8.4'!AJ33)</f>
        <v/>
      </c>
      <c r="AK124" s="256" t="str">
        <f>IF('8.4'!AK33="","",'8.4'!AK33)</f>
        <v/>
      </c>
      <c r="AL124" s="256"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256" t="str">
        <f>IF('8.4'!S34="","",'8.4'!S34)</f>
        <v/>
      </c>
      <c r="T125" s="256" t="str">
        <f>IF('8.4'!T34="","",'8.4'!T34)</f>
        <v/>
      </c>
      <c r="U125" s="256" t="str">
        <f>IF('8.4'!U34="","",'8.4'!U34)</f>
        <v/>
      </c>
      <c r="V125" s="256" t="str">
        <f>IF('8.4'!V34="","",'8.4'!V34)</f>
        <v/>
      </c>
      <c r="W125" s="256" t="str">
        <f>IF('8.4'!W34="","",'8.4'!W34)</f>
        <v/>
      </c>
      <c r="X125" s="256" t="str">
        <f>IF('8.4'!X34="","",'8.4'!X34)</f>
        <v/>
      </c>
      <c r="Y125" s="256" t="str">
        <f>IF('8.4'!Y34="","",'8.4'!Y34)</f>
        <v/>
      </c>
      <c r="Z125" s="256" t="str">
        <f>IF('8.4'!Z34="","",'8.4'!Z34)</f>
        <v/>
      </c>
      <c r="AA125" s="256" t="str">
        <f>IF('8.4'!AA34="","",'8.4'!AA34)</f>
        <v/>
      </c>
      <c r="AB125" s="256" t="str">
        <f>IF('8.4'!AB34="","",'8.4'!AB34)</f>
        <v/>
      </c>
      <c r="AC125" s="256" t="str">
        <f>IF('8.4'!AC34="","",'8.4'!AC34)</f>
        <v/>
      </c>
      <c r="AD125" s="256" t="str">
        <f>IF('8.4'!AD34="","",'8.4'!AD34)</f>
        <v/>
      </c>
      <c r="AE125" s="256" t="str">
        <f>IF('8.4'!AE34="","",'8.4'!AE34)</f>
        <v/>
      </c>
      <c r="AF125" s="256" t="str">
        <f>IF('8.4'!AF34="","",'8.4'!AF34)</f>
        <v/>
      </c>
      <c r="AG125" s="256" t="str">
        <f>IF('8.4'!AG34="","",'8.4'!AG34)</f>
        <v/>
      </c>
      <c r="AH125" s="256" t="str">
        <f>IF('8.4'!AH34="","",'8.4'!AH34)</f>
        <v/>
      </c>
      <c r="AI125" s="256" t="str">
        <f>IF('8.4'!AI34="","",'8.4'!AI34)</f>
        <v/>
      </c>
      <c r="AJ125" s="256" t="str">
        <f>IF('8.4'!AJ34="","",'8.4'!AJ34)</f>
        <v/>
      </c>
      <c r="AK125" s="256" t="str">
        <f>IF('8.4'!AK34="","",'8.4'!AK34)</f>
        <v/>
      </c>
      <c r="AL125" s="256"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256" t="str">
        <f>IF('8.5'!S10="","",'8.5'!S10)</f>
        <v/>
      </c>
      <c r="T128" s="256" t="str">
        <f>IF('8.5'!T10="","",'8.5'!T10)</f>
        <v/>
      </c>
      <c r="U128" s="256" t="str">
        <f>IF('8.5'!U10="","",'8.5'!U10)</f>
        <v/>
      </c>
      <c r="V128" s="256" t="str">
        <f>IF('8.5'!V10="","",'8.5'!V10)</f>
        <v/>
      </c>
      <c r="W128" s="256" t="str">
        <f>IF('8.5'!W10="","",'8.5'!W10)</f>
        <v/>
      </c>
      <c r="X128" s="256" t="str">
        <f>IF('8.5'!X10="","",'8.5'!X10)</f>
        <v/>
      </c>
      <c r="Y128" s="256" t="str">
        <f>IF('8.5'!Y10="","",'8.5'!Y10)</f>
        <v/>
      </c>
      <c r="Z128" s="256" t="str">
        <f>IF('8.5'!Z10="","",'8.5'!Z10)</f>
        <v/>
      </c>
      <c r="AA128" s="256" t="str">
        <f>IF('8.5'!AA10="","",'8.5'!AA10)</f>
        <v/>
      </c>
      <c r="AB128" s="256" t="str">
        <f>IF('8.5'!AB10="","",'8.5'!AB10)</f>
        <v/>
      </c>
      <c r="AC128" s="256" t="str">
        <f>IF('8.5'!AC10="","",'8.5'!AC10)</f>
        <v/>
      </c>
      <c r="AD128" s="256" t="str">
        <f>IF('8.5'!AD10="","",'8.5'!AD10)</f>
        <v/>
      </c>
      <c r="AE128" s="256" t="str">
        <f>IF('8.5'!AE10="","",'8.5'!AE10)</f>
        <v/>
      </c>
      <c r="AF128" s="256" t="str">
        <f>IF('8.5'!AF10="","",'8.5'!AF10)</f>
        <v/>
      </c>
      <c r="AG128" s="256" t="str">
        <f>IF('8.5'!AG10="","",'8.5'!AG10)</f>
        <v/>
      </c>
      <c r="AH128" s="256" t="str">
        <f>IF('8.5'!AH10="","",'8.5'!AH10)</f>
        <v/>
      </c>
      <c r="AI128" s="256" t="str">
        <f>IF('8.5'!AI10="","",'8.5'!AI10)</f>
        <v/>
      </c>
      <c r="AJ128" s="256" t="str">
        <f>IF('8.5'!AJ10="","",'8.5'!AJ10)</f>
        <v/>
      </c>
      <c r="AK128" s="256" t="str">
        <f>IF('8.5'!AK10="","",'8.5'!AK10)</f>
        <v/>
      </c>
      <c r="AL128" s="256"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256" t="str">
        <f>IF('8.5'!S11="","",'8.5'!S11)</f>
        <v/>
      </c>
      <c r="T129" s="256" t="str">
        <f>IF('8.5'!T11="","",'8.5'!T11)</f>
        <v/>
      </c>
      <c r="U129" s="256" t="str">
        <f>IF('8.5'!U11="","",'8.5'!U11)</f>
        <v/>
      </c>
      <c r="V129" s="256" t="str">
        <f>IF('8.5'!V11="","",'8.5'!V11)</f>
        <v/>
      </c>
      <c r="W129" s="256" t="str">
        <f>IF('8.5'!W11="","",'8.5'!W11)</f>
        <v/>
      </c>
      <c r="X129" s="256" t="str">
        <f>IF('8.5'!X11="","",'8.5'!X11)</f>
        <v/>
      </c>
      <c r="Y129" s="256" t="str">
        <f>IF('8.5'!Y11="","",'8.5'!Y11)</f>
        <v/>
      </c>
      <c r="Z129" s="256" t="str">
        <f>IF('8.5'!Z11="","",'8.5'!Z11)</f>
        <v/>
      </c>
      <c r="AA129" s="256" t="str">
        <f>IF('8.5'!AA11="","",'8.5'!AA11)</f>
        <v/>
      </c>
      <c r="AB129" s="256" t="str">
        <f>IF('8.5'!AB11="","",'8.5'!AB11)</f>
        <v/>
      </c>
      <c r="AC129" s="256" t="str">
        <f>IF('8.5'!AC11="","",'8.5'!AC11)</f>
        <v/>
      </c>
      <c r="AD129" s="256" t="str">
        <f>IF('8.5'!AD11="","",'8.5'!AD11)</f>
        <v/>
      </c>
      <c r="AE129" s="256" t="str">
        <f>IF('8.5'!AE11="","",'8.5'!AE11)</f>
        <v/>
      </c>
      <c r="AF129" s="256" t="str">
        <f>IF('8.5'!AF11="","",'8.5'!AF11)</f>
        <v/>
      </c>
      <c r="AG129" s="256" t="str">
        <f>IF('8.5'!AG11="","",'8.5'!AG11)</f>
        <v/>
      </c>
      <c r="AH129" s="256" t="str">
        <f>IF('8.5'!AH11="","",'8.5'!AH11)</f>
        <v/>
      </c>
      <c r="AI129" s="256" t="str">
        <f>IF('8.5'!AI11="","",'8.5'!AI11)</f>
        <v/>
      </c>
      <c r="AJ129" s="256" t="str">
        <f>IF('8.5'!AJ11="","",'8.5'!AJ11)</f>
        <v/>
      </c>
      <c r="AK129" s="256" t="str">
        <f>IF('8.5'!AK11="","",'8.5'!AK11)</f>
        <v/>
      </c>
      <c r="AL129" s="256"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256" t="str">
        <f>IF('8.5'!S12="","",'8.5'!S12)</f>
        <v/>
      </c>
      <c r="T130" s="256" t="str">
        <f>IF('8.5'!T12="","",'8.5'!T12)</f>
        <v/>
      </c>
      <c r="U130" s="256" t="str">
        <f>IF('8.5'!U12="","",'8.5'!U12)</f>
        <v/>
      </c>
      <c r="V130" s="256" t="str">
        <f>IF('8.5'!V12="","",'8.5'!V12)</f>
        <v/>
      </c>
      <c r="W130" s="256" t="str">
        <f>IF('8.5'!W12="","",'8.5'!W12)</f>
        <v/>
      </c>
      <c r="X130" s="256" t="str">
        <f>IF('8.5'!X12="","",'8.5'!X12)</f>
        <v/>
      </c>
      <c r="Y130" s="256" t="str">
        <f>IF('8.5'!Y12="","",'8.5'!Y12)</f>
        <v/>
      </c>
      <c r="Z130" s="256" t="str">
        <f>IF('8.5'!Z12="","",'8.5'!Z12)</f>
        <v/>
      </c>
      <c r="AA130" s="256" t="str">
        <f>IF('8.5'!AA12="","",'8.5'!AA12)</f>
        <v/>
      </c>
      <c r="AB130" s="256" t="str">
        <f>IF('8.5'!AB12="","",'8.5'!AB12)</f>
        <v/>
      </c>
      <c r="AC130" s="256" t="str">
        <f>IF('8.5'!AC12="","",'8.5'!AC12)</f>
        <v/>
      </c>
      <c r="AD130" s="256" t="str">
        <f>IF('8.5'!AD12="","",'8.5'!AD12)</f>
        <v/>
      </c>
      <c r="AE130" s="256" t="str">
        <f>IF('8.5'!AE12="","",'8.5'!AE12)</f>
        <v/>
      </c>
      <c r="AF130" s="256" t="str">
        <f>IF('8.5'!AF12="","",'8.5'!AF12)</f>
        <v/>
      </c>
      <c r="AG130" s="256" t="str">
        <f>IF('8.5'!AG12="","",'8.5'!AG12)</f>
        <v/>
      </c>
      <c r="AH130" s="256" t="str">
        <f>IF('8.5'!AH12="","",'8.5'!AH12)</f>
        <v/>
      </c>
      <c r="AI130" s="256" t="str">
        <f>IF('8.5'!AI12="","",'8.5'!AI12)</f>
        <v/>
      </c>
      <c r="AJ130" s="256" t="str">
        <f>IF('8.5'!AJ12="","",'8.5'!AJ12)</f>
        <v/>
      </c>
      <c r="AK130" s="256" t="str">
        <f>IF('8.5'!AK12="","",'8.5'!AK12)</f>
        <v/>
      </c>
      <c r="AL130" s="256"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256" t="str">
        <f>IF('8.5'!S19="","",'8.5'!S19)</f>
        <v/>
      </c>
      <c r="T132" s="256" t="str">
        <f>IF('8.5'!T19="","",'8.5'!T19)</f>
        <v/>
      </c>
      <c r="U132" s="256" t="str">
        <f>IF('8.5'!U19="","",'8.5'!U19)</f>
        <v/>
      </c>
      <c r="V132" s="256" t="str">
        <f>IF('8.5'!V19="","",'8.5'!V19)</f>
        <v/>
      </c>
      <c r="W132" s="256" t="str">
        <f>IF('8.5'!W19="","",'8.5'!W19)</f>
        <v/>
      </c>
      <c r="X132" s="256" t="str">
        <f>IF('8.5'!X19="","",'8.5'!X19)</f>
        <v/>
      </c>
      <c r="Y132" s="256" t="str">
        <f>IF('8.5'!Y19="","",'8.5'!Y19)</f>
        <v/>
      </c>
      <c r="Z132" s="256" t="str">
        <f>IF('8.5'!Z19="","",'8.5'!Z19)</f>
        <v/>
      </c>
      <c r="AA132" s="256" t="str">
        <f>IF('8.5'!AA19="","",'8.5'!AA19)</f>
        <v/>
      </c>
      <c r="AB132" s="256" t="str">
        <f>IF('8.5'!AB19="","",'8.5'!AB19)</f>
        <v/>
      </c>
      <c r="AC132" s="256" t="str">
        <f>IF('8.5'!AC19="","",'8.5'!AC19)</f>
        <v/>
      </c>
      <c r="AD132" s="256" t="str">
        <f>IF('8.5'!AD19="","",'8.5'!AD19)</f>
        <v/>
      </c>
      <c r="AE132" s="256" t="str">
        <f>IF('8.5'!AE19="","",'8.5'!AE19)</f>
        <v/>
      </c>
      <c r="AF132" s="256" t="str">
        <f>IF('8.5'!AF19="","",'8.5'!AF19)</f>
        <v/>
      </c>
      <c r="AG132" s="256" t="str">
        <f>IF('8.5'!AG19="","",'8.5'!AG19)</f>
        <v/>
      </c>
      <c r="AH132" s="256" t="str">
        <f>IF('8.5'!AH19="","",'8.5'!AH19)</f>
        <v/>
      </c>
      <c r="AI132" s="256" t="str">
        <f>IF('8.5'!AI19="","",'8.5'!AI19)</f>
        <v/>
      </c>
      <c r="AJ132" s="256" t="str">
        <f>IF('8.5'!AJ19="","",'8.5'!AJ19)</f>
        <v/>
      </c>
      <c r="AK132" s="256" t="str">
        <f>IF('8.5'!AK19="","",'8.5'!AK19)</f>
        <v/>
      </c>
      <c r="AL132" s="256"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256" t="str">
        <f>IF('8.5'!S26="","",'8.5'!S26)</f>
        <v/>
      </c>
      <c r="T134" s="256" t="str">
        <f>IF('8.5'!T26="","",'8.5'!T26)</f>
        <v/>
      </c>
      <c r="U134" s="256" t="str">
        <f>IF('8.5'!U26="","",'8.5'!U26)</f>
        <v/>
      </c>
      <c r="V134" s="256" t="str">
        <f>IF('8.5'!V26="","",'8.5'!V26)</f>
        <v/>
      </c>
      <c r="W134" s="256" t="str">
        <f>IF('8.5'!W26="","",'8.5'!W26)</f>
        <v/>
      </c>
      <c r="X134" s="256" t="str">
        <f>IF('8.5'!X26="","",'8.5'!X26)</f>
        <v/>
      </c>
      <c r="Y134" s="256" t="str">
        <f>IF('8.5'!Y26="","",'8.5'!Y26)</f>
        <v/>
      </c>
      <c r="Z134" s="256" t="str">
        <f>IF('8.5'!Z26="","",'8.5'!Z26)</f>
        <v/>
      </c>
      <c r="AA134" s="256" t="str">
        <f>IF('8.5'!AA26="","",'8.5'!AA26)</f>
        <v/>
      </c>
      <c r="AB134" s="256" t="str">
        <f>IF('8.5'!AB26="","",'8.5'!AB26)</f>
        <v/>
      </c>
      <c r="AC134" s="256" t="str">
        <f>IF('8.5'!AC26="","",'8.5'!AC26)</f>
        <v/>
      </c>
      <c r="AD134" s="256" t="str">
        <f>IF('8.5'!AD26="","",'8.5'!AD26)</f>
        <v/>
      </c>
      <c r="AE134" s="256" t="str">
        <f>IF('8.5'!AE26="","",'8.5'!AE26)</f>
        <v/>
      </c>
      <c r="AF134" s="256" t="str">
        <f>IF('8.5'!AF26="","",'8.5'!AF26)</f>
        <v/>
      </c>
      <c r="AG134" s="256" t="str">
        <f>IF('8.5'!AG26="","",'8.5'!AG26)</f>
        <v/>
      </c>
      <c r="AH134" s="256" t="str">
        <f>IF('8.5'!AH26="","",'8.5'!AH26)</f>
        <v/>
      </c>
      <c r="AI134" s="256" t="str">
        <f>IF('8.5'!AI26="","",'8.5'!AI26)</f>
        <v/>
      </c>
      <c r="AJ134" s="256" t="str">
        <f>IF('8.5'!AJ26="","",'8.5'!AJ26)</f>
        <v/>
      </c>
      <c r="AK134" s="256" t="str">
        <f>IF('8.5'!AK26="","",'8.5'!AK26)</f>
        <v/>
      </c>
      <c r="AL134" s="256"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256" t="str">
        <f>IF('8.5'!S31="","",'8.5'!S31)</f>
        <v/>
      </c>
      <c r="T136" s="256" t="str">
        <f>IF('8.5'!T31="","",'8.5'!T31)</f>
        <v/>
      </c>
      <c r="U136" s="256" t="str">
        <f>IF('8.5'!U31="","",'8.5'!U31)</f>
        <v/>
      </c>
      <c r="V136" s="256" t="str">
        <f>IF('8.5'!V31="","",'8.5'!V31)</f>
        <v/>
      </c>
      <c r="W136" s="256" t="str">
        <f>IF('8.5'!W31="","",'8.5'!W31)</f>
        <v/>
      </c>
      <c r="X136" s="256" t="str">
        <f>IF('8.5'!X31="","",'8.5'!X31)</f>
        <v/>
      </c>
      <c r="Y136" s="256" t="str">
        <f>IF('8.5'!Y31="","",'8.5'!Y31)</f>
        <v/>
      </c>
      <c r="Z136" s="256" t="str">
        <f>IF('8.5'!Z31="","",'8.5'!Z31)</f>
        <v/>
      </c>
      <c r="AA136" s="256" t="str">
        <f>IF('8.5'!AA31="","",'8.5'!AA31)</f>
        <v/>
      </c>
      <c r="AB136" s="256" t="str">
        <f>IF('8.5'!AB31="","",'8.5'!AB31)</f>
        <v/>
      </c>
      <c r="AC136" s="256" t="str">
        <f>IF('8.5'!AC31="","",'8.5'!AC31)</f>
        <v/>
      </c>
      <c r="AD136" s="256" t="str">
        <f>IF('8.5'!AD31="","",'8.5'!AD31)</f>
        <v/>
      </c>
      <c r="AE136" s="256" t="str">
        <f>IF('8.5'!AE31="","",'8.5'!AE31)</f>
        <v/>
      </c>
      <c r="AF136" s="256" t="str">
        <f>IF('8.5'!AF31="","",'8.5'!AF31)</f>
        <v/>
      </c>
      <c r="AG136" s="256" t="str">
        <f>IF('8.5'!AG31="","",'8.5'!AG31)</f>
        <v/>
      </c>
      <c r="AH136" s="256" t="str">
        <f>IF('8.5'!AH31="","",'8.5'!AH31)</f>
        <v/>
      </c>
      <c r="AI136" s="256" t="str">
        <f>IF('8.5'!AI31="","",'8.5'!AI31)</f>
        <v/>
      </c>
      <c r="AJ136" s="256" t="str">
        <f>IF('8.5'!AJ31="","",'8.5'!AJ31)</f>
        <v/>
      </c>
      <c r="AK136" s="256" t="str">
        <f>IF('8.5'!AK31="","",'8.5'!AK31)</f>
        <v/>
      </c>
      <c r="AL136" s="256"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14.1" customHeight="1" x14ac:dyDescent="0.25">
      <c r="B140" s="15"/>
      <c r="C140" s="18"/>
      <c r="D140" s="123" t="s">
        <v>357</v>
      </c>
      <c r="E140" s="132" t="s">
        <v>453</v>
      </c>
      <c r="F140" s="133"/>
      <c r="G140" s="133"/>
      <c r="H140" s="133"/>
      <c r="I140" s="133"/>
      <c r="J140" s="133"/>
      <c r="K140" s="133"/>
      <c r="L140" s="133"/>
      <c r="M140" s="133"/>
      <c r="N140" s="133"/>
      <c r="O140" s="133"/>
      <c r="P140" s="133"/>
      <c r="Q140" s="134"/>
      <c r="R140" s="134"/>
      <c r="S140" s="256" t="str">
        <f>IF('9'!S8="","",'9'!S8)</f>
        <v/>
      </c>
      <c r="T140" s="256" t="str">
        <f>IF('9'!T8="","",'9'!T8)</f>
        <v/>
      </c>
      <c r="U140" s="256" t="str">
        <f>IF('9'!U8="","",'9'!U8)</f>
        <v/>
      </c>
      <c r="V140" s="256" t="str">
        <f>IF('9'!V8="","",'9'!V8)</f>
        <v/>
      </c>
      <c r="W140" s="256" t="str">
        <f>IF('9'!W8="","",'9'!W8)</f>
        <v/>
      </c>
      <c r="X140" s="256" t="str">
        <f>IF('9'!X8="","",'9'!X8)</f>
        <v/>
      </c>
      <c r="Y140" s="256" t="str">
        <f>IF('9'!Y8="","",'9'!Y8)</f>
        <v/>
      </c>
      <c r="Z140" s="256" t="str">
        <f>IF('9'!Z8="","",'9'!Z8)</f>
        <v/>
      </c>
      <c r="AA140" s="256" t="str">
        <f>IF('9'!AA8="","",'9'!AA8)</f>
        <v/>
      </c>
      <c r="AB140" s="256" t="str">
        <f>IF('9'!AB8="","",'9'!AB8)</f>
        <v/>
      </c>
      <c r="AC140" s="256" t="str">
        <f>IF('9'!AC8="","",'9'!AC8)</f>
        <v/>
      </c>
      <c r="AD140" s="256" t="str">
        <f>IF('9'!AD8="","",'9'!AD8)</f>
        <v/>
      </c>
      <c r="AE140" s="256" t="str">
        <f>IF('9'!AE8="","",'9'!AE8)</f>
        <v/>
      </c>
      <c r="AF140" s="256" t="str">
        <f>IF('9'!AF8="","",'9'!AF8)</f>
        <v/>
      </c>
      <c r="AG140" s="256" t="str">
        <f>IF('9'!AG8="","",'9'!AG8)</f>
        <v/>
      </c>
      <c r="AH140" s="256" t="str">
        <f>IF('9'!AH8="","",'9'!AH8)</f>
        <v/>
      </c>
      <c r="AI140" s="256" t="str">
        <f>IF('9'!AI8="","",'9'!AI8)</f>
        <v/>
      </c>
      <c r="AJ140" s="256" t="str">
        <f>IF('9'!AJ8="","",'9'!AJ8)</f>
        <v/>
      </c>
      <c r="AK140" s="256" t="str">
        <f>IF('9'!AK8="","",'9'!AK8)</f>
        <v/>
      </c>
      <c r="AL140" s="256" t="str">
        <f>IF('9'!AL8="","",'9'!AL8)</f>
        <v/>
      </c>
      <c r="AM140" s="68"/>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14.1" customHeight="1" x14ac:dyDescent="0.25">
      <c r="B142" s="15"/>
      <c r="C142" s="18"/>
      <c r="D142" s="123" t="s">
        <v>359</v>
      </c>
      <c r="E142" s="132" t="s">
        <v>454</v>
      </c>
      <c r="F142" s="133"/>
      <c r="G142" s="133"/>
      <c r="H142" s="133"/>
      <c r="I142" s="133"/>
      <c r="J142" s="133"/>
      <c r="K142" s="133"/>
      <c r="L142" s="133"/>
      <c r="M142" s="133"/>
      <c r="N142" s="133"/>
      <c r="O142" s="133"/>
      <c r="P142" s="133"/>
      <c r="Q142" s="134"/>
      <c r="R142" s="134"/>
      <c r="S142" s="256" t="str">
        <f>IF('9'!S11="","",'9'!S11)</f>
        <v/>
      </c>
      <c r="T142" s="256" t="str">
        <f>IF('9'!T11="","",'9'!T11)</f>
        <v/>
      </c>
      <c r="U142" s="256" t="str">
        <f>IF('9'!U11="","",'9'!U11)</f>
        <v/>
      </c>
      <c r="V142" s="256" t="str">
        <f>IF('9'!V11="","",'9'!V11)</f>
        <v/>
      </c>
      <c r="W142" s="256" t="str">
        <f>IF('9'!W11="","",'9'!W11)</f>
        <v/>
      </c>
      <c r="X142" s="256" t="str">
        <f>IF('9'!X11="","",'9'!X11)</f>
        <v/>
      </c>
      <c r="Y142" s="256" t="str">
        <f>IF('9'!Y11="","",'9'!Y11)</f>
        <v/>
      </c>
      <c r="Z142" s="256" t="str">
        <f>IF('9'!Z11="","",'9'!Z11)</f>
        <v/>
      </c>
      <c r="AA142" s="256" t="str">
        <f>IF('9'!AA11="","",'9'!AA11)</f>
        <v/>
      </c>
      <c r="AB142" s="256" t="str">
        <f>IF('9'!AB11="","",'9'!AB11)</f>
        <v/>
      </c>
      <c r="AC142" s="256" t="str">
        <f>IF('9'!AC11="","",'9'!AC11)</f>
        <v/>
      </c>
      <c r="AD142" s="256" t="str">
        <f>IF('9'!AD11="","",'9'!AD11)</f>
        <v/>
      </c>
      <c r="AE142" s="256" t="str">
        <f>IF('9'!AE11="","",'9'!AE11)</f>
        <v/>
      </c>
      <c r="AF142" s="256" t="str">
        <f>IF('9'!AF11="","",'9'!AF11)</f>
        <v/>
      </c>
      <c r="AG142" s="256" t="str">
        <f>IF('9'!AG11="","",'9'!AG11)</f>
        <v/>
      </c>
      <c r="AH142" s="256" t="str">
        <f>IF('9'!AH11="","",'9'!AH11)</f>
        <v/>
      </c>
      <c r="AI142" s="256" t="str">
        <f>IF('9'!AI11="","",'9'!AI11)</f>
        <v/>
      </c>
      <c r="AJ142" s="256" t="str">
        <f>IF('9'!AJ11="","",'9'!AJ11)</f>
        <v/>
      </c>
      <c r="AK142" s="256" t="str">
        <f>IF('9'!AK11="","",'9'!AK11)</f>
        <v/>
      </c>
      <c r="AL142" s="256" t="str">
        <f>IF('9'!AL11="","",'9'!AL11)</f>
        <v/>
      </c>
      <c r="AM142" s="68"/>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14.1" customHeight="1" x14ac:dyDescent="0.25">
      <c r="B144" s="15"/>
      <c r="C144" s="18"/>
      <c r="D144" s="123" t="s">
        <v>361</v>
      </c>
      <c r="E144" s="132" t="s">
        <v>455</v>
      </c>
      <c r="F144" s="133"/>
      <c r="G144" s="133"/>
      <c r="H144" s="133"/>
      <c r="I144" s="133"/>
      <c r="J144" s="133"/>
      <c r="K144" s="133"/>
      <c r="L144" s="133"/>
      <c r="M144" s="133"/>
      <c r="N144" s="133"/>
      <c r="O144" s="133"/>
      <c r="P144" s="133"/>
      <c r="Q144" s="134"/>
      <c r="R144" s="134"/>
      <c r="S144" s="256" t="str">
        <f>IF('9'!S14="","",'9'!S14)</f>
        <v/>
      </c>
      <c r="T144" s="256" t="str">
        <f>IF('9'!T14="","",'9'!T14)</f>
        <v/>
      </c>
      <c r="U144" s="256" t="str">
        <f>IF('9'!U14="","",'9'!U14)</f>
        <v/>
      </c>
      <c r="V144" s="256" t="str">
        <f>IF('9'!V14="","",'9'!V14)</f>
        <v/>
      </c>
      <c r="W144" s="256" t="str">
        <f>IF('9'!W14="","",'9'!W14)</f>
        <v/>
      </c>
      <c r="X144" s="256" t="str">
        <f>IF('9'!X14="","",'9'!X14)</f>
        <v/>
      </c>
      <c r="Y144" s="256" t="str">
        <f>IF('9'!Y14="","",'9'!Y14)</f>
        <v/>
      </c>
      <c r="Z144" s="256" t="str">
        <f>IF('9'!Z14="","",'9'!Z14)</f>
        <v/>
      </c>
      <c r="AA144" s="256" t="str">
        <f>IF('9'!AA14="","",'9'!AA14)</f>
        <v/>
      </c>
      <c r="AB144" s="256" t="str">
        <f>IF('9'!AB14="","",'9'!AB14)</f>
        <v/>
      </c>
      <c r="AC144" s="256" t="str">
        <f>IF('9'!AC14="","",'9'!AC14)</f>
        <v/>
      </c>
      <c r="AD144" s="256" t="str">
        <f>IF('9'!AD14="","",'9'!AD14)</f>
        <v/>
      </c>
      <c r="AE144" s="256" t="str">
        <f>IF('9'!AE14="","",'9'!AE14)</f>
        <v/>
      </c>
      <c r="AF144" s="256" t="str">
        <f>IF('9'!AF14="","",'9'!AF14)</f>
        <v/>
      </c>
      <c r="AG144" s="256" t="str">
        <f>IF('9'!AG14="","",'9'!AG14)</f>
        <v/>
      </c>
      <c r="AH144" s="256" t="str">
        <f>IF('9'!AH14="","",'9'!AH14)</f>
        <v/>
      </c>
      <c r="AI144" s="256" t="str">
        <f>IF('9'!AI14="","",'9'!AI14)</f>
        <v/>
      </c>
      <c r="AJ144" s="256" t="str">
        <f>IF('9'!AJ14="","",'9'!AJ14)</f>
        <v/>
      </c>
      <c r="AK144" s="256" t="str">
        <f>IF('9'!AK14="","",'9'!AK14)</f>
        <v/>
      </c>
      <c r="AL144" s="256" t="str">
        <f>IF('9'!AL14="","",'9'!AL14)</f>
        <v/>
      </c>
      <c r="AM144" s="68"/>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14.1" customHeight="1" x14ac:dyDescent="0.25">
      <c r="B146" s="15"/>
      <c r="C146" s="18"/>
      <c r="D146" s="123" t="s">
        <v>363</v>
      </c>
      <c r="E146" s="132" t="s">
        <v>364</v>
      </c>
      <c r="F146" s="133"/>
      <c r="G146" s="133"/>
      <c r="H146" s="133"/>
      <c r="I146" s="133"/>
      <c r="J146" s="133"/>
      <c r="K146" s="133"/>
      <c r="L146" s="133"/>
      <c r="M146" s="133"/>
      <c r="N146" s="133"/>
      <c r="O146" s="133"/>
      <c r="P146" s="133"/>
      <c r="Q146" s="134"/>
      <c r="R146" s="134"/>
      <c r="S146" s="256" t="str">
        <f>IF('9'!S17="","",'9'!S17)</f>
        <v/>
      </c>
      <c r="T146" s="256" t="str">
        <f>IF('9'!T17="","",'9'!T17)</f>
        <v/>
      </c>
      <c r="U146" s="256" t="str">
        <f>IF('9'!U17="","",'9'!U17)</f>
        <v/>
      </c>
      <c r="V146" s="256" t="str">
        <f>IF('9'!V17="","",'9'!V17)</f>
        <v/>
      </c>
      <c r="W146" s="256" t="str">
        <f>IF('9'!W17="","",'9'!W17)</f>
        <v/>
      </c>
      <c r="X146" s="256" t="str">
        <f>IF('9'!X17="","",'9'!X17)</f>
        <v/>
      </c>
      <c r="Y146" s="256" t="str">
        <f>IF('9'!Y17="","",'9'!Y17)</f>
        <v/>
      </c>
      <c r="Z146" s="256" t="str">
        <f>IF('9'!Z17="","",'9'!Z17)</f>
        <v/>
      </c>
      <c r="AA146" s="256" t="str">
        <f>IF('9'!AA17="","",'9'!AA17)</f>
        <v/>
      </c>
      <c r="AB146" s="256" t="str">
        <f>IF('9'!AB17="","",'9'!AB17)</f>
        <v/>
      </c>
      <c r="AC146" s="256" t="str">
        <f>IF('9'!AC17="","",'9'!AC17)</f>
        <v/>
      </c>
      <c r="AD146" s="256" t="str">
        <f>IF('9'!AD17="","",'9'!AD17)</f>
        <v/>
      </c>
      <c r="AE146" s="256" t="str">
        <f>IF('9'!AE17="","",'9'!AE17)</f>
        <v/>
      </c>
      <c r="AF146" s="256" t="str">
        <f>IF('9'!AF17="","",'9'!AF17)</f>
        <v/>
      </c>
      <c r="AG146" s="256" t="str">
        <f>IF('9'!AG17="","",'9'!AG17)</f>
        <v/>
      </c>
      <c r="AH146" s="256" t="str">
        <f>IF('9'!AH17="","",'9'!AH17)</f>
        <v/>
      </c>
      <c r="AI146" s="256" t="str">
        <f>IF('9'!AI17="","",'9'!AI17)</f>
        <v/>
      </c>
      <c r="AJ146" s="256" t="str">
        <f>IF('9'!AJ17="","",'9'!AJ17)</f>
        <v/>
      </c>
      <c r="AK146" s="256" t="str">
        <f>IF('9'!AK17="","",'9'!AK17)</f>
        <v/>
      </c>
      <c r="AL146" s="256" t="str">
        <f>IF('9'!AL17="","",'9'!AL17)</f>
        <v/>
      </c>
      <c r="AM146" s="68"/>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44.25" customHeight="1" x14ac:dyDescent="0.25">
      <c r="B148" s="15"/>
      <c r="C148" s="18"/>
      <c r="D148" s="234" t="s">
        <v>365</v>
      </c>
      <c r="E148" s="233" t="s">
        <v>366</v>
      </c>
      <c r="F148" s="231"/>
      <c r="G148" s="258" t="s">
        <v>721</v>
      </c>
      <c r="H148" s="231"/>
      <c r="I148" s="231"/>
      <c r="J148" s="231"/>
      <c r="K148" s="231"/>
      <c r="L148" s="231"/>
      <c r="M148" s="231"/>
      <c r="N148" s="231"/>
      <c r="O148" s="231"/>
      <c r="P148" s="231"/>
      <c r="Q148" s="232"/>
      <c r="R148" s="232"/>
      <c r="S148" s="235" t="str">
        <f>IF('9'!S20="","",'9'!S20)</f>
        <v/>
      </c>
      <c r="T148" s="235" t="str">
        <f>IF('9'!T20="","",'9'!T20)</f>
        <v/>
      </c>
      <c r="U148" s="235" t="str">
        <f>IF('9'!U20="","",'9'!U20)</f>
        <v/>
      </c>
      <c r="V148" s="235" t="str">
        <f>IF('9'!V20="","",'9'!V20)</f>
        <v/>
      </c>
      <c r="W148" s="235" t="str">
        <f>IF('9'!W20="","",'9'!W20)</f>
        <v/>
      </c>
      <c r="X148" s="235" t="str">
        <f>IF('9'!X20="","",'9'!X20)</f>
        <v/>
      </c>
      <c r="Y148" s="235" t="str">
        <f>IF('9'!Y20="","",'9'!Y20)</f>
        <v/>
      </c>
      <c r="Z148" s="235" t="str">
        <f>IF('9'!Z20="","",'9'!Z20)</f>
        <v/>
      </c>
      <c r="AA148" s="235" t="str">
        <f>IF('9'!AA20="","",'9'!AA20)</f>
        <v/>
      </c>
      <c r="AB148" s="235" t="str">
        <f>IF('9'!AB20="","",'9'!AB20)</f>
        <v/>
      </c>
      <c r="AC148" s="235" t="str">
        <f>IF('9'!AC20="","",'9'!AC20)</f>
        <v/>
      </c>
      <c r="AD148" s="235" t="str">
        <f>IF('9'!AD20="","",'9'!AD20)</f>
        <v/>
      </c>
      <c r="AE148" s="235" t="str">
        <f>IF('9'!AE20="","",'9'!AE20)</f>
        <v/>
      </c>
      <c r="AF148" s="235" t="str">
        <f>IF('9'!AF20="","",'9'!AF20)</f>
        <v/>
      </c>
      <c r="AG148" s="235" t="str">
        <f>IF('9'!AG20="","",'9'!AG20)</f>
        <v/>
      </c>
      <c r="AH148" s="235" t="str">
        <f>IF('9'!AH20="","",'9'!AH20)</f>
        <v/>
      </c>
      <c r="AI148" s="235" t="str">
        <f>IF('9'!AI20="","",'9'!AI20)</f>
        <v/>
      </c>
      <c r="AJ148" s="235" t="str">
        <f>IF('9'!AJ20="","",'9'!AJ20)</f>
        <v/>
      </c>
      <c r="AK148" s="235" t="str">
        <f>IF('9'!AK20="","",'9'!AK20)</f>
        <v/>
      </c>
      <c r="AL148" s="235" t="str">
        <f>IF('9'!AL20="","",'9'!AL20)</f>
        <v/>
      </c>
      <c r="AM148" s="17"/>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256" t="str">
        <f>IF('10'!S8="","",'10'!S8)</f>
        <v/>
      </c>
      <c r="T152" s="256" t="str">
        <f>IF('10'!T8="","",'10'!T8)</f>
        <v/>
      </c>
      <c r="U152" s="256" t="str">
        <f>IF('10'!U8="","",'10'!U8)</f>
        <v/>
      </c>
      <c r="V152" s="256" t="str">
        <f>IF('10'!V8="","",'10'!V8)</f>
        <v/>
      </c>
      <c r="W152" s="256" t="str">
        <f>IF('10'!W8="","",'10'!W8)</f>
        <v/>
      </c>
      <c r="X152" s="256" t="str">
        <f>IF('10'!X8="","",'10'!X8)</f>
        <v/>
      </c>
      <c r="Y152" s="256" t="str">
        <f>IF('10'!Y8="","",'10'!Y8)</f>
        <v/>
      </c>
      <c r="Z152" s="256" t="str">
        <f>IF('10'!Z8="","",'10'!Z8)</f>
        <v/>
      </c>
      <c r="AA152" s="256" t="str">
        <f>IF('10'!AA8="","",'10'!AA8)</f>
        <v/>
      </c>
      <c r="AB152" s="256" t="str">
        <f>IF('10'!AB8="","",'10'!AB8)</f>
        <v/>
      </c>
      <c r="AC152" s="256" t="str">
        <f>IF('10'!AC8="","",'10'!AC8)</f>
        <v/>
      </c>
      <c r="AD152" s="256" t="str">
        <f>IF('10'!AD8="","",'10'!AD8)</f>
        <v/>
      </c>
      <c r="AE152" s="256" t="str">
        <f>IF('10'!AE8="","",'10'!AE8)</f>
        <v/>
      </c>
      <c r="AF152" s="256" t="str">
        <f>IF('10'!AF8="","",'10'!AF8)</f>
        <v/>
      </c>
      <c r="AG152" s="256" t="str">
        <f>IF('10'!AG8="","",'10'!AG8)</f>
        <v/>
      </c>
      <c r="AH152" s="256" t="str">
        <f>IF('10'!AH8="","",'10'!AH8)</f>
        <v/>
      </c>
      <c r="AI152" s="256" t="str">
        <f>IF('10'!AI8="","",'10'!AI8)</f>
        <v/>
      </c>
      <c r="AJ152" s="256" t="str">
        <f>IF('10'!AJ8="","",'10'!AJ8)</f>
        <v/>
      </c>
      <c r="AK152" s="256" t="str">
        <f>IF('10'!AK8="","",'10'!AK8)</f>
        <v/>
      </c>
      <c r="AL152" s="256"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256" t="str">
        <f>IF('10'!S11="","",'10'!S11)</f>
        <v/>
      </c>
      <c r="T154" s="256" t="str">
        <f>IF('10'!T11="","",'10'!T11)</f>
        <v/>
      </c>
      <c r="U154" s="256" t="str">
        <f>IF('10'!U11="","",'10'!U11)</f>
        <v/>
      </c>
      <c r="V154" s="256" t="str">
        <f>IF('10'!V11="","",'10'!V11)</f>
        <v/>
      </c>
      <c r="W154" s="256" t="str">
        <f>IF('10'!W11="","",'10'!W11)</f>
        <v/>
      </c>
      <c r="X154" s="256" t="str">
        <f>IF('10'!X11="","",'10'!X11)</f>
        <v/>
      </c>
      <c r="Y154" s="256" t="str">
        <f>IF('10'!Y11="","",'10'!Y11)</f>
        <v/>
      </c>
      <c r="Z154" s="256" t="str">
        <f>IF('10'!Z11="","",'10'!Z11)</f>
        <v/>
      </c>
      <c r="AA154" s="256" t="str">
        <f>IF('10'!AA11="","",'10'!AA11)</f>
        <v/>
      </c>
      <c r="AB154" s="256" t="str">
        <f>IF('10'!AB11="","",'10'!AB11)</f>
        <v/>
      </c>
      <c r="AC154" s="256" t="str">
        <f>IF('10'!AC11="","",'10'!AC11)</f>
        <v/>
      </c>
      <c r="AD154" s="256" t="str">
        <f>IF('10'!AD11="","",'10'!AD11)</f>
        <v/>
      </c>
      <c r="AE154" s="256" t="str">
        <f>IF('10'!AE11="","",'10'!AE11)</f>
        <v/>
      </c>
      <c r="AF154" s="256" t="str">
        <f>IF('10'!AF11="","",'10'!AF11)</f>
        <v/>
      </c>
      <c r="AG154" s="256" t="str">
        <f>IF('10'!AG11="","",'10'!AG11)</f>
        <v/>
      </c>
      <c r="AH154" s="256" t="str">
        <f>IF('10'!AH11="","",'10'!AH11)</f>
        <v/>
      </c>
      <c r="AI154" s="256" t="str">
        <f>IF('10'!AI11="","",'10'!AI11)</f>
        <v/>
      </c>
      <c r="AJ154" s="256" t="str">
        <f>IF('10'!AJ11="","",'10'!AJ11)</f>
        <v/>
      </c>
      <c r="AK154" s="256" t="str">
        <f>IF('10'!AK11="","",'10'!AK11)</f>
        <v/>
      </c>
      <c r="AL154" s="256"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256" t="str">
        <f>IF('10'!S14="","",'10'!S14)</f>
        <v/>
      </c>
      <c r="T156" s="256" t="str">
        <f>IF('10'!T14="","",'10'!T14)</f>
        <v/>
      </c>
      <c r="U156" s="256" t="str">
        <f>IF('10'!U14="","",'10'!U14)</f>
        <v/>
      </c>
      <c r="V156" s="256" t="str">
        <f>IF('10'!V14="","",'10'!V14)</f>
        <v/>
      </c>
      <c r="W156" s="256" t="str">
        <f>IF('10'!W14="","",'10'!W14)</f>
        <v/>
      </c>
      <c r="X156" s="256" t="str">
        <f>IF('10'!X14="","",'10'!X14)</f>
        <v/>
      </c>
      <c r="Y156" s="256" t="str">
        <f>IF('10'!Y14="","",'10'!Y14)</f>
        <v/>
      </c>
      <c r="Z156" s="256" t="str">
        <f>IF('10'!Z14="","",'10'!Z14)</f>
        <v/>
      </c>
      <c r="AA156" s="256" t="str">
        <f>IF('10'!AA14="","",'10'!AA14)</f>
        <v/>
      </c>
      <c r="AB156" s="256" t="str">
        <f>IF('10'!AB14="","",'10'!AB14)</f>
        <v/>
      </c>
      <c r="AC156" s="256" t="str">
        <f>IF('10'!AC14="","",'10'!AC14)</f>
        <v/>
      </c>
      <c r="AD156" s="256" t="str">
        <f>IF('10'!AD14="","",'10'!AD14)</f>
        <v/>
      </c>
      <c r="AE156" s="256" t="str">
        <f>IF('10'!AE14="","",'10'!AE14)</f>
        <v/>
      </c>
      <c r="AF156" s="256" t="str">
        <f>IF('10'!AF14="","",'10'!AF14)</f>
        <v/>
      </c>
      <c r="AG156" s="256" t="str">
        <f>IF('10'!AG14="","",'10'!AG14)</f>
        <v/>
      </c>
      <c r="AH156" s="256" t="str">
        <f>IF('10'!AH14="","",'10'!AH14)</f>
        <v/>
      </c>
      <c r="AI156" s="256" t="str">
        <f>IF('10'!AI14="","",'10'!AI14)</f>
        <v/>
      </c>
      <c r="AJ156" s="256" t="str">
        <f>IF('10'!AJ14="","",'10'!AJ14)</f>
        <v/>
      </c>
      <c r="AK156" s="256" t="str">
        <f>IF('10'!AK14="","",'10'!AK14)</f>
        <v/>
      </c>
      <c r="AL156" s="256"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256" t="str">
        <f>IF('11'!S8="","",'11'!S8)</f>
        <v/>
      </c>
      <c r="T160" s="256" t="str">
        <f>IF('11'!T8="","",'11'!T8)</f>
        <v/>
      </c>
      <c r="U160" s="256" t="str">
        <f>IF('11'!U8="","",'11'!U8)</f>
        <v/>
      </c>
      <c r="V160" s="256" t="str">
        <f>IF('11'!V8="","",'11'!V8)</f>
        <v/>
      </c>
      <c r="W160" s="256" t="str">
        <f>IF('11'!W8="","",'11'!W8)</f>
        <v/>
      </c>
      <c r="X160" s="256" t="str">
        <f>IF('11'!X8="","",'11'!X8)</f>
        <v/>
      </c>
      <c r="Y160" s="256" t="str">
        <f>IF('11'!Y8="","",'11'!Y8)</f>
        <v/>
      </c>
      <c r="Z160" s="256" t="str">
        <f>IF('11'!Z8="","",'11'!Z8)</f>
        <v/>
      </c>
      <c r="AA160" s="256" t="str">
        <f>IF('11'!AA8="","",'11'!AA8)</f>
        <v/>
      </c>
      <c r="AB160" s="256" t="str">
        <f>IF('11'!AB8="","",'11'!AB8)</f>
        <v/>
      </c>
      <c r="AC160" s="256" t="str">
        <f>IF('11'!AC8="","",'11'!AC8)</f>
        <v/>
      </c>
      <c r="AD160" s="256" t="str">
        <f>IF('11'!AD8="","",'11'!AD8)</f>
        <v/>
      </c>
      <c r="AE160" s="256" t="str">
        <f>IF('11'!AE8="","",'11'!AE8)</f>
        <v/>
      </c>
      <c r="AF160" s="256" t="str">
        <f>IF('11'!AF8="","",'11'!AF8)</f>
        <v/>
      </c>
      <c r="AG160" s="256" t="str">
        <f>IF('11'!AG8="","",'11'!AG8)</f>
        <v/>
      </c>
      <c r="AH160" s="256" t="str">
        <f>IF('11'!AH8="","",'11'!AH8)</f>
        <v/>
      </c>
      <c r="AI160" s="256" t="str">
        <f>IF('11'!AI8="","",'11'!AI8)</f>
        <v/>
      </c>
      <c r="AJ160" s="256" t="str">
        <f>IF('11'!AJ8="","",'11'!AJ8)</f>
        <v/>
      </c>
      <c r="AK160" s="256" t="str">
        <f>IF('11'!AK8="","",'11'!AK8)</f>
        <v/>
      </c>
      <c r="AL160" s="256"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256" t="str">
        <f>IF('11'!S14="","",'11'!S14)</f>
        <v/>
      </c>
      <c r="T164" s="256" t="str">
        <f>IF('11'!T14="","",'11'!T14)</f>
        <v/>
      </c>
      <c r="U164" s="256" t="str">
        <f>IF('11'!U14="","",'11'!U14)</f>
        <v/>
      </c>
      <c r="V164" s="256" t="str">
        <f>IF('11'!V14="","",'11'!V14)</f>
        <v/>
      </c>
      <c r="W164" s="256" t="str">
        <f>IF('11'!W14="","",'11'!W14)</f>
        <v/>
      </c>
      <c r="X164" s="256" t="str">
        <f>IF('11'!X14="","",'11'!X14)</f>
        <v/>
      </c>
      <c r="Y164" s="256" t="str">
        <f>IF('11'!Y14="","",'11'!Y14)</f>
        <v/>
      </c>
      <c r="Z164" s="256" t="str">
        <f>IF('11'!Z14="","",'11'!Z14)</f>
        <v/>
      </c>
      <c r="AA164" s="256" t="str">
        <f>IF('11'!AA14="","",'11'!AA14)</f>
        <v/>
      </c>
      <c r="AB164" s="256" t="str">
        <f>IF('11'!AB14="","",'11'!AB14)</f>
        <v/>
      </c>
      <c r="AC164" s="256" t="str">
        <f>IF('11'!AC14="","",'11'!AC14)</f>
        <v/>
      </c>
      <c r="AD164" s="256" t="str">
        <f>IF('11'!AD14="","",'11'!AD14)</f>
        <v/>
      </c>
      <c r="AE164" s="256" t="str">
        <f>IF('11'!AE14="","",'11'!AE14)</f>
        <v/>
      </c>
      <c r="AF164" s="256" t="str">
        <f>IF('11'!AF14="","",'11'!AF14)</f>
        <v/>
      </c>
      <c r="AG164" s="256" t="str">
        <f>IF('11'!AG14="","",'11'!AG14)</f>
        <v/>
      </c>
      <c r="AH164" s="256" t="str">
        <f>IF('11'!AH14="","",'11'!AH14)</f>
        <v/>
      </c>
      <c r="AI164" s="256" t="str">
        <f>IF('11'!AI14="","",'11'!AI14)</f>
        <v/>
      </c>
      <c r="AJ164" s="256" t="str">
        <f>IF('11'!AJ14="","",'11'!AJ14)</f>
        <v/>
      </c>
      <c r="AK164" s="256" t="str">
        <f>IF('11'!AK14="","",'11'!AK14)</f>
        <v/>
      </c>
      <c r="AL164" s="256"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256" t="str">
        <f>IF('11'!S17="","",'11'!S17)</f>
        <v/>
      </c>
      <c r="T166" s="256" t="str">
        <f>IF('11'!T17="","",'11'!T17)</f>
        <v/>
      </c>
      <c r="U166" s="256" t="str">
        <f>IF('11'!U17="","",'11'!U17)</f>
        <v/>
      </c>
      <c r="V166" s="256" t="str">
        <f>IF('11'!V17="","",'11'!V17)</f>
        <v/>
      </c>
      <c r="W166" s="256" t="str">
        <f>IF('11'!W17="","",'11'!W17)</f>
        <v/>
      </c>
      <c r="X166" s="256" t="str">
        <f>IF('11'!X17="","",'11'!X17)</f>
        <v/>
      </c>
      <c r="Y166" s="256" t="str">
        <f>IF('11'!Y17="","",'11'!Y17)</f>
        <v/>
      </c>
      <c r="Z166" s="256" t="str">
        <f>IF('11'!Z17="","",'11'!Z17)</f>
        <v/>
      </c>
      <c r="AA166" s="256" t="str">
        <f>IF('11'!AA17="","",'11'!AA17)</f>
        <v/>
      </c>
      <c r="AB166" s="256" t="str">
        <f>IF('11'!AB17="","",'11'!AB17)</f>
        <v/>
      </c>
      <c r="AC166" s="256" t="str">
        <f>IF('11'!AC17="","",'11'!AC17)</f>
        <v/>
      </c>
      <c r="AD166" s="256" t="str">
        <f>IF('11'!AD17="","",'11'!AD17)</f>
        <v/>
      </c>
      <c r="AE166" s="256" t="str">
        <f>IF('11'!AE17="","",'11'!AE17)</f>
        <v/>
      </c>
      <c r="AF166" s="256" t="str">
        <f>IF('11'!AF17="","",'11'!AF17)</f>
        <v/>
      </c>
      <c r="AG166" s="256" t="str">
        <f>IF('11'!AG17="","",'11'!AG17)</f>
        <v/>
      </c>
      <c r="AH166" s="256" t="str">
        <f>IF('11'!AH17="","",'11'!AH17)</f>
        <v/>
      </c>
      <c r="AI166" s="256" t="str">
        <f>IF('11'!AI17="","",'11'!AI17)</f>
        <v/>
      </c>
      <c r="AJ166" s="256" t="str">
        <f>IF('11'!AJ17="","",'11'!AJ17)</f>
        <v/>
      </c>
      <c r="AK166" s="256" t="str">
        <f>IF('11'!AK17="","",'11'!AK17)</f>
        <v/>
      </c>
      <c r="AL166" s="256"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96" x14ac:dyDescent="0.25">
      <c r="B168" s="15"/>
      <c r="C168" s="18"/>
      <c r="D168" s="234" t="s">
        <v>381</v>
      </c>
      <c r="E168" s="233" t="s">
        <v>364</v>
      </c>
      <c r="F168" s="231"/>
      <c r="G168" s="258" t="s">
        <v>722</v>
      </c>
      <c r="H168" s="231"/>
      <c r="I168" s="231"/>
      <c r="J168" s="231"/>
      <c r="K168" s="231"/>
      <c r="L168" s="231"/>
      <c r="M168" s="231"/>
      <c r="N168" s="231"/>
      <c r="O168" s="231"/>
      <c r="P168" s="231"/>
      <c r="Q168" s="232"/>
      <c r="R168" s="232"/>
      <c r="S168" s="235" t="str">
        <f>IF('11'!S20="","",'11'!S20)</f>
        <v/>
      </c>
      <c r="T168" s="235" t="str">
        <f>IF('9'!T20="","",'9'!T20)</f>
        <v/>
      </c>
      <c r="U168" s="235" t="str">
        <f>IF('9'!U20="","",'9'!U20)</f>
        <v/>
      </c>
      <c r="V168" s="235" t="str">
        <f>IF('9'!V20="","",'9'!V20)</f>
        <v/>
      </c>
      <c r="W168" s="235" t="str">
        <f>IF('9'!W20="","",'9'!W20)</f>
        <v/>
      </c>
      <c r="X168" s="235" t="str">
        <f>IF('9'!X20="","",'9'!X20)</f>
        <v/>
      </c>
      <c r="Y168" s="235" t="str">
        <f>IF('9'!Y20="","",'9'!Y20)</f>
        <v/>
      </c>
      <c r="Z168" s="235" t="str">
        <f>IF('9'!Z20="","",'9'!Z20)</f>
        <v/>
      </c>
      <c r="AA168" s="235" t="str">
        <f>IF('9'!AA20="","",'9'!AA20)</f>
        <v/>
      </c>
      <c r="AB168" s="235" t="str">
        <f>IF('9'!AB20="","",'9'!AB20)</f>
        <v/>
      </c>
      <c r="AC168" s="235" t="str">
        <f>IF('9'!AC20="","",'9'!AC20)</f>
        <v/>
      </c>
      <c r="AD168" s="235" t="str">
        <f>IF('9'!AD20="","",'9'!AD20)</f>
        <v/>
      </c>
      <c r="AE168" s="235" t="str">
        <f>IF('9'!AE20="","",'9'!AE20)</f>
        <v/>
      </c>
      <c r="AF168" s="235" t="str">
        <f>IF('9'!AF20="","",'9'!AF20)</f>
        <v/>
      </c>
      <c r="AG168" s="235" t="str">
        <f>IF('9'!AG20="","",'9'!AG20)</f>
        <v/>
      </c>
      <c r="AH168" s="235" t="str">
        <f>IF('9'!AH20="","",'9'!AH20)</f>
        <v/>
      </c>
      <c r="AI168" s="235" t="str">
        <f>IF('9'!AI20="","",'9'!AI20)</f>
        <v/>
      </c>
      <c r="AJ168" s="235" t="str">
        <f>IF('9'!AJ20="","",'9'!AJ20)</f>
        <v/>
      </c>
      <c r="AK168" s="235" t="str">
        <f>IF('9'!AK20="","",'9'!AK20)</f>
        <v/>
      </c>
      <c r="AL168" s="235" t="str">
        <f>IF('9'!AL20="","",'9'!AL20)</f>
        <v/>
      </c>
      <c r="AM168" s="17"/>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256" t="str">
        <f>IF('11'!S23="","",'11'!S23)</f>
        <v/>
      </c>
      <c r="T170" s="256" t="str">
        <f>IF('9'!T23="","",'9'!T23)</f>
        <v/>
      </c>
      <c r="U170" s="256" t="str">
        <f>IF('9'!U23="","",'9'!U23)</f>
        <v/>
      </c>
      <c r="V170" s="256" t="str">
        <f>IF('9'!V23="","",'9'!V23)</f>
        <v/>
      </c>
      <c r="W170" s="256" t="str">
        <f>IF('9'!W23="","",'9'!W23)</f>
        <v/>
      </c>
      <c r="X170" s="256" t="str">
        <f>IF('9'!X23="","",'9'!X23)</f>
        <v/>
      </c>
      <c r="Y170" s="256" t="str">
        <f>IF('9'!Y23="","",'9'!Y23)</f>
        <v/>
      </c>
      <c r="Z170" s="256" t="str">
        <f>IF('9'!Z23="","",'9'!Z23)</f>
        <v/>
      </c>
      <c r="AA170" s="256" t="str">
        <f>IF('9'!AA23="","",'9'!AA23)</f>
        <v/>
      </c>
      <c r="AB170" s="256" t="str">
        <f>IF('9'!AB23="","",'9'!AB23)</f>
        <v/>
      </c>
      <c r="AC170" s="256" t="str">
        <f>IF('9'!AC23="","",'9'!AC23)</f>
        <v/>
      </c>
      <c r="AD170" s="256" t="str">
        <f>IF('9'!AD23="","",'9'!AD23)</f>
        <v/>
      </c>
      <c r="AE170" s="256" t="str">
        <f>IF('9'!AE23="","",'9'!AE23)</f>
        <v/>
      </c>
      <c r="AF170" s="256" t="str">
        <f>IF('9'!AF23="","",'9'!AF23)</f>
        <v/>
      </c>
      <c r="AG170" s="256" t="str">
        <f>IF('9'!AG23="","",'9'!AG23)</f>
        <v/>
      </c>
      <c r="AH170" s="256" t="str">
        <f>IF('9'!AH23="","",'9'!AH23)</f>
        <v/>
      </c>
      <c r="AI170" s="256" t="str">
        <f>IF('9'!AI23="","",'9'!AI23)</f>
        <v/>
      </c>
      <c r="AJ170" s="256" t="str">
        <f>IF('9'!AJ23="","",'9'!AJ23)</f>
        <v/>
      </c>
      <c r="AK170" s="256" t="str">
        <f>IF('9'!AK23="","",'9'!AK23)</f>
        <v/>
      </c>
      <c r="AL170" s="256"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256" t="str">
        <f>IF('12'!S8="","",'12'!S8)</f>
        <v/>
      </c>
      <c r="T174" s="256" t="str">
        <f>IF('12'!T8="","",'12'!T8)</f>
        <v/>
      </c>
      <c r="U174" s="256" t="str">
        <f>IF('12'!U8="","",'12'!U8)</f>
        <v/>
      </c>
      <c r="V174" s="256" t="str">
        <f>IF('12'!V8="","",'12'!V8)</f>
        <v/>
      </c>
      <c r="W174" s="256" t="str">
        <f>IF('12'!W8="","",'12'!W8)</f>
        <v/>
      </c>
      <c r="X174" s="256" t="str">
        <f>IF('12'!X8="","",'12'!X8)</f>
        <v/>
      </c>
      <c r="Y174" s="256" t="str">
        <f>IF('12'!Y8="","",'12'!Y8)</f>
        <v/>
      </c>
      <c r="Z174" s="256" t="str">
        <f>IF('12'!Z8="","",'12'!Z8)</f>
        <v/>
      </c>
      <c r="AA174" s="256" t="str">
        <f>IF('12'!AA8="","",'12'!AA8)</f>
        <v/>
      </c>
      <c r="AB174" s="256" t="str">
        <f>IF('12'!AB8="","",'12'!AB8)</f>
        <v/>
      </c>
      <c r="AC174" s="256" t="str">
        <f>IF('12'!AC8="","",'12'!AC8)</f>
        <v/>
      </c>
      <c r="AD174" s="256" t="str">
        <f>IF('12'!AD8="","",'12'!AD8)</f>
        <v/>
      </c>
      <c r="AE174" s="256" t="str">
        <f>IF('12'!AE8="","",'12'!AE8)</f>
        <v/>
      </c>
      <c r="AF174" s="256" t="str">
        <f>IF('12'!AF8="","",'12'!AF8)</f>
        <v/>
      </c>
      <c r="AG174" s="256" t="str">
        <f>IF('12'!AG8="","",'12'!AG8)</f>
        <v/>
      </c>
      <c r="AH174" s="256" t="str">
        <f>IF('12'!AH8="","",'12'!AH8)</f>
        <v/>
      </c>
      <c r="AI174" s="256" t="str">
        <f>IF('12'!AI8="","",'12'!AI8)</f>
        <v/>
      </c>
      <c r="AJ174" s="256" t="str">
        <f>IF('12'!AJ8="","",'12'!AJ8)</f>
        <v/>
      </c>
      <c r="AK174" s="256" t="str">
        <f>IF('12'!AK8="","",'12'!AK8)</f>
        <v/>
      </c>
      <c r="AL174" s="256"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256" t="str">
        <f>IF('12'!S11="","",'12'!S11)</f>
        <v/>
      </c>
      <c r="T176" s="256" t="str">
        <f>IF('12'!T11="","",'12'!T11)</f>
        <v/>
      </c>
      <c r="U176" s="256" t="str">
        <f>IF('12'!U11="","",'12'!U11)</f>
        <v/>
      </c>
      <c r="V176" s="256" t="str">
        <f>IF('12'!V11="","",'12'!V11)</f>
        <v/>
      </c>
      <c r="W176" s="256" t="str">
        <f>IF('12'!W11="","",'12'!W11)</f>
        <v/>
      </c>
      <c r="X176" s="256" t="str">
        <f>IF('12'!X11="","",'12'!X11)</f>
        <v/>
      </c>
      <c r="Y176" s="256" t="str">
        <f>IF('12'!Y11="","",'12'!Y11)</f>
        <v/>
      </c>
      <c r="Z176" s="256" t="str">
        <f>IF('12'!Z11="","",'12'!Z11)</f>
        <v/>
      </c>
      <c r="AA176" s="256" t="str">
        <f>IF('12'!AA11="","",'12'!AA11)</f>
        <v/>
      </c>
      <c r="AB176" s="256" t="str">
        <f>IF('12'!AB11="","",'12'!AB11)</f>
        <v/>
      </c>
      <c r="AC176" s="256" t="str">
        <f>IF('12'!AC11="","",'12'!AC11)</f>
        <v/>
      </c>
      <c r="AD176" s="256" t="str">
        <f>IF('12'!AD11="","",'12'!AD11)</f>
        <v/>
      </c>
      <c r="AE176" s="256" t="str">
        <f>IF('12'!AE11="","",'12'!AE11)</f>
        <v/>
      </c>
      <c r="AF176" s="256" t="str">
        <f>IF('12'!AF11="","",'12'!AF11)</f>
        <v/>
      </c>
      <c r="AG176" s="256" t="str">
        <f>IF('12'!AG11="","",'12'!AG11)</f>
        <v/>
      </c>
      <c r="AH176" s="256" t="str">
        <f>IF('12'!AH11="","",'12'!AH11)</f>
        <v/>
      </c>
      <c r="AI176" s="256" t="str">
        <f>IF('12'!AI11="","",'12'!AI11)</f>
        <v/>
      </c>
      <c r="AJ176" s="256" t="str">
        <f>IF('12'!AJ11="","",'12'!AJ11)</f>
        <v/>
      </c>
      <c r="AK176" s="256" t="str">
        <f>IF('12'!AK11="","",'12'!AK11)</f>
        <v/>
      </c>
      <c r="AL176" s="256"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256" t="str">
        <f>IF('12'!S14="","",'12'!S14)</f>
        <v/>
      </c>
      <c r="T178" s="256" t="str">
        <f>IF('12'!T14="","",'12'!T14)</f>
        <v/>
      </c>
      <c r="U178" s="256" t="str">
        <f>IF('12'!U14="","",'12'!U14)</f>
        <v/>
      </c>
      <c r="V178" s="256" t="str">
        <f>IF('12'!V14="","",'12'!V14)</f>
        <v/>
      </c>
      <c r="W178" s="256" t="str">
        <f>IF('12'!W14="","",'12'!W14)</f>
        <v/>
      </c>
      <c r="X178" s="256" t="str">
        <f>IF('12'!X14="","",'12'!X14)</f>
        <v/>
      </c>
      <c r="Y178" s="256" t="str">
        <f>IF('12'!Y14="","",'12'!Y14)</f>
        <v/>
      </c>
      <c r="Z178" s="256" t="str">
        <f>IF('12'!Z14="","",'12'!Z14)</f>
        <v/>
      </c>
      <c r="AA178" s="256" t="str">
        <f>IF('12'!AA14="","",'12'!AA14)</f>
        <v/>
      </c>
      <c r="AB178" s="256" t="str">
        <f>IF('12'!AB14="","",'12'!AB14)</f>
        <v/>
      </c>
      <c r="AC178" s="256" t="str">
        <f>IF('12'!AC14="","",'12'!AC14)</f>
        <v/>
      </c>
      <c r="AD178" s="256" t="str">
        <f>IF('12'!AD14="","",'12'!AD14)</f>
        <v/>
      </c>
      <c r="AE178" s="256" t="str">
        <f>IF('12'!AE14="","",'12'!AE14)</f>
        <v/>
      </c>
      <c r="AF178" s="256" t="str">
        <f>IF('12'!AF14="","",'12'!AF14)</f>
        <v/>
      </c>
      <c r="AG178" s="256" t="str">
        <f>IF('12'!AG14="","",'12'!AG14)</f>
        <v/>
      </c>
      <c r="AH178" s="256" t="str">
        <f>IF('12'!AH14="","",'12'!AH14)</f>
        <v/>
      </c>
      <c r="AI178" s="256" t="str">
        <f>IF('12'!AI14="","",'12'!AI14)</f>
        <v/>
      </c>
      <c r="AJ178" s="256" t="str">
        <f>IF('12'!AJ14="","",'12'!AJ14)</f>
        <v/>
      </c>
      <c r="AK178" s="256" t="str">
        <f>IF('12'!AK14="","",'12'!AK14)</f>
        <v/>
      </c>
      <c r="AL178" s="256"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256" t="str">
        <f>IF('12'!S17="","",'12'!S17)</f>
        <v/>
      </c>
      <c r="T180" s="256" t="str">
        <f>IF('12'!T17="","",'12'!T17)</f>
        <v/>
      </c>
      <c r="U180" s="256" t="str">
        <f>IF('12'!U17="","",'12'!U17)</f>
        <v/>
      </c>
      <c r="V180" s="256" t="str">
        <f>IF('12'!V17="","",'12'!V17)</f>
        <v/>
      </c>
      <c r="W180" s="256" t="str">
        <f>IF('12'!W17="","",'12'!W17)</f>
        <v/>
      </c>
      <c r="X180" s="256" t="str">
        <f>IF('12'!X17="","",'12'!X17)</f>
        <v/>
      </c>
      <c r="Y180" s="256" t="str">
        <f>IF('12'!Y17="","",'12'!Y17)</f>
        <v/>
      </c>
      <c r="Z180" s="256" t="str">
        <f>IF('12'!Z17="","",'12'!Z17)</f>
        <v/>
      </c>
      <c r="AA180" s="256" t="str">
        <f>IF('12'!AA17="","",'12'!AA17)</f>
        <v/>
      </c>
      <c r="AB180" s="256" t="str">
        <f>IF('12'!AB17="","",'12'!AB17)</f>
        <v/>
      </c>
      <c r="AC180" s="256" t="str">
        <f>IF('12'!AC17="","",'12'!AC17)</f>
        <v/>
      </c>
      <c r="AD180" s="256" t="str">
        <f>IF('12'!AD17="","",'12'!AD17)</f>
        <v/>
      </c>
      <c r="AE180" s="256" t="str">
        <f>IF('12'!AE17="","",'12'!AE17)</f>
        <v/>
      </c>
      <c r="AF180" s="256" t="str">
        <f>IF('12'!AF17="","",'12'!AF17)</f>
        <v/>
      </c>
      <c r="AG180" s="256" t="str">
        <f>IF('12'!AG17="","",'12'!AG17)</f>
        <v/>
      </c>
      <c r="AH180" s="256" t="str">
        <f>IF('12'!AH17="","",'12'!AH17)</f>
        <v/>
      </c>
      <c r="AI180" s="256" t="str">
        <f>IF('12'!AI17="","",'12'!AI17)</f>
        <v/>
      </c>
      <c r="AJ180" s="256" t="str">
        <f>IF('12'!AJ17="","",'12'!AJ17)</f>
        <v/>
      </c>
      <c r="AK180" s="256" t="str">
        <f>IF('12'!AK17="","",'12'!AK17)</f>
        <v/>
      </c>
      <c r="AL180" s="256"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256" t="str">
        <f>IF('12'!S20="","",'12'!S20)</f>
        <v/>
      </c>
      <c r="T182" s="256" t="str">
        <f>IF('12'!T20="","",'12'!T20)</f>
        <v/>
      </c>
      <c r="U182" s="256" t="str">
        <f>IF('12'!U20="","",'12'!U20)</f>
        <v/>
      </c>
      <c r="V182" s="256" t="str">
        <f>IF('12'!V20="","",'12'!V20)</f>
        <v/>
      </c>
      <c r="W182" s="256" t="str">
        <f>IF('12'!W20="","",'12'!W20)</f>
        <v/>
      </c>
      <c r="X182" s="256" t="str">
        <f>IF('12'!X20="","",'12'!X20)</f>
        <v/>
      </c>
      <c r="Y182" s="256" t="str">
        <f>IF('12'!Y20="","",'12'!Y20)</f>
        <v/>
      </c>
      <c r="Z182" s="256" t="str">
        <f>IF('12'!Z20="","",'12'!Z20)</f>
        <v/>
      </c>
      <c r="AA182" s="256" t="str">
        <f>IF('12'!AA20="","",'12'!AA20)</f>
        <v/>
      </c>
      <c r="AB182" s="256" t="str">
        <f>IF('12'!AB20="","",'12'!AB20)</f>
        <v/>
      </c>
      <c r="AC182" s="256" t="str">
        <f>IF('12'!AC20="","",'12'!AC20)</f>
        <v/>
      </c>
      <c r="AD182" s="256" t="str">
        <f>IF('12'!AD20="","",'12'!AD20)</f>
        <v/>
      </c>
      <c r="AE182" s="256" t="str">
        <f>IF('12'!AE20="","",'12'!AE20)</f>
        <v/>
      </c>
      <c r="AF182" s="256" t="str">
        <f>IF('12'!AF20="","",'12'!AF20)</f>
        <v/>
      </c>
      <c r="AG182" s="256" t="str">
        <f>IF('12'!AG20="","",'12'!AG20)</f>
        <v/>
      </c>
      <c r="AH182" s="256" t="str">
        <f>IF('12'!AH20="","",'12'!AH20)</f>
        <v/>
      </c>
      <c r="AI182" s="256" t="str">
        <f>IF('12'!AI20="","",'12'!AI20)</f>
        <v/>
      </c>
      <c r="AJ182" s="256" t="str">
        <f>IF('12'!AJ20="","",'12'!AJ20)</f>
        <v/>
      </c>
      <c r="AK182" s="256" t="str">
        <f>IF('12'!AK20="","",'12'!AK20)</f>
        <v/>
      </c>
      <c r="AL182" s="256"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256" t="str">
        <f>IF('12'!S23="","",'12'!S23)</f>
        <v/>
      </c>
      <c r="T184" s="256" t="str">
        <f>IF('12'!T23="","",'12'!T23)</f>
        <v/>
      </c>
      <c r="U184" s="256" t="str">
        <f>IF('12'!U23="","",'12'!U23)</f>
        <v/>
      </c>
      <c r="V184" s="256" t="str">
        <f>IF('12'!V23="","",'12'!V23)</f>
        <v/>
      </c>
      <c r="W184" s="256" t="str">
        <f>IF('12'!W23="","",'12'!W23)</f>
        <v/>
      </c>
      <c r="X184" s="256" t="str">
        <f>IF('12'!X23="","",'12'!X23)</f>
        <v/>
      </c>
      <c r="Y184" s="256" t="str">
        <f>IF('12'!Y23="","",'12'!Y23)</f>
        <v/>
      </c>
      <c r="Z184" s="256" t="str">
        <f>IF('12'!Z23="","",'12'!Z23)</f>
        <v/>
      </c>
      <c r="AA184" s="256" t="str">
        <f>IF('12'!AA23="","",'12'!AA23)</f>
        <v/>
      </c>
      <c r="AB184" s="256" t="str">
        <f>IF('12'!AB23="","",'12'!AB23)</f>
        <v/>
      </c>
      <c r="AC184" s="256" t="str">
        <f>IF('12'!AC23="","",'12'!AC23)</f>
        <v/>
      </c>
      <c r="AD184" s="256" t="str">
        <f>IF('12'!AD23="","",'12'!AD23)</f>
        <v/>
      </c>
      <c r="AE184" s="256" t="str">
        <f>IF('12'!AE23="","",'12'!AE23)</f>
        <v/>
      </c>
      <c r="AF184" s="256" t="str">
        <f>IF('12'!AF23="","",'12'!AF23)</f>
        <v/>
      </c>
      <c r="AG184" s="256" t="str">
        <f>IF('12'!AG23="","",'12'!AG23)</f>
        <v/>
      </c>
      <c r="AH184" s="256" t="str">
        <f>IF('12'!AH23="","",'12'!AH23)</f>
        <v/>
      </c>
      <c r="AI184" s="256" t="str">
        <f>IF('12'!AI23="","",'12'!AI23)</f>
        <v/>
      </c>
      <c r="AJ184" s="256" t="str">
        <f>IF('12'!AJ23="","",'12'!AJ23)</f>
        <v/>
      </c>
      <c r="AK184" s="256" t="str">
        <f>IF('12'!AK23="","",'12'!AK23)</f>
        <v/>
      </c>
      <c r="AL184" s="256"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256" t="str">
        <f>IF('12'!S26="","",'12'!S26)</f>
        <v/>
      </c>
      <c r="T186" s="256" t="str">
        <f>IF('12'!T26="","",'12'!T26)</f>
        <v/>
      </c>
      <c r="U186" s="256" t="str">
        <f>IF('12'!U26="","",'12'!U26)</f>
        <v/>
      </c>
      <c r="V186" s="256" t="str">
        <f>IF('12'!V26="","",'12'!V26)</f>
        <v/>
      </c>
      <c r="W186" s="256" t="str">
        <f>IF('12'!W26="","",'12'!W26)</f>
        <v/>
      </c>
      <c r="X186" s="256" t="str">
        <f>IF('12'!X26="","",'12'!X26)</f>
        <v/>
      </c>
      <c r="Y186" s="256" t="str">
        <f>IF('12'!Y26="","",'12'!Y26)</f>
        <v/>
      </c>
      <c r="Z186" s="256" t="str">
        <f>IF('12'!Z26="","",'12'!Z26)</f>
        <v/>
      </c>
      <c r="AA186" s="256" t="str">
        <f>IF('12'!AA26="","",'12'!AA26)</f>
        <v/>
      </c>
      <c r="AB186" s="256" t="str">
        <f>IF('12'!AB26="","",'12'!AB26)</f>
        <v/>
      </c>
      <c r="AC186" s="256" t="str">
        <f>IF('12'!AC26="","",'12'!AC26)</f>
        <v/>
      </c>
      <c r="AD186" s="256" t="str">
        <f>IF('12'!AD26="","",'12'!AD26)</f>
        <v/>
      </c>
      <c r="AE186" s="256" t="str">
        <f>IF('12'!AE26="","",'12'!AE26)</f>
        <v/>
      </c>
      <c r="AF186" s="256" t="str">
        <f>IF('12'!AF26="","",'12'!AF26)</f>
        <v/>
      </c>
      <c r="AG186" s="256" t="str">
        <f>IF('12'!AG26="","",'12'!AG26)</f>
        <v/>
      </c>
      <c r="AH186" s="256" t="str">
        <f>IF('12'!AH26="","",'12'!AH26)</f>
        <v/>
      </c>
      <c r="AI186" s="256" t="str">
        <f>IF('12'!AI26="","",'12'!AI26)</f>
        <v/>
      </c>
      <c r="AJ186" s="256" t="str">
        <f>IF('12'!AJ26="","",'12'!AJ26)</f>
        <v/>
      </c>
      <c r="AK186" s="256" t="str">
        <f>IF('12'!AK26="","",'12'!AK26)</f>
        <v/>
      </c>
      <c r="AL186" s="256"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256" t="str">
        <f>IF('13'!S8="","",'13'!S8)</f>
        <v/>
      </c>
      <c r="T190" s="256" t="str">
        <f>IF('13'!T8="","",'13'!T8)</f>
        <v/>
      </c>
      <c r="U190" s="256" t="str">
        <f>IF('13'!U8="","",'13'!U8)</f>
        <v/>
      </c>
      <c r="V190" s="256" t="str">
        <f>IF('13'!V8="","",'13'!V8)</f>
        <v/>
      </c>
      <c r="W190" s="256" t="str">
        <f>IF('13'!W8="","",'13'!W8)</f>
        <v/>
      </c>
      <c r="X190" s="256" t="str">
        <f>IF('13'!X8="","",'13'!X8)</f>
        <v/>
      </c>
      <c r="Y190" s="256" t="str">
        <f>IF('13'!Y8="","",'13'!Y8)</f>
        <v/>
      </c>
      <c r="Z190" s="256" t="str">
        <f>IF('13'!Z8="","",'13'!Z8)</f>
        <v/>
      </c>
      <c r="AA190" s="256" t="str">
        <f>IF('13'!AA8="","",'13'!AA8)</f>
        <v/>
      </c>
      <c r="AB190" s="256" t="str">
        <f>IF('13'!AB8="","",'13'!AB8)</f>
        <v/>
      </c>
      <c r="AC190" s="256" t="str">
        <f>IF('13'!AC8="","",'13'!AC8)</f>
        <v/>
      </c>
      <c r="AD190" s="256" t="str">
        <f>IF('13'!AD8="","",'13'!AD8)</f>
        <v/>
      </c>
      <c r="AE190" s="256" t="str">
        <f>IF('13'!AE8="","",'13'!AE8)</f>
        <v/>
      </c>
      <c r="AF190" s="256" t="str">
        <f>IF('13'!AF8="","",'13'!AF8)</f>
        <v/>
      </c>
      <c r="AG190" s="256" t="str">
        <f>IF('13'!AG8="","",'13'!AG8)</f>
        <v/>
      </c>
      <c r="AH190" s="256" t="str">
        <f>IF('13'!AH8="","",'13'!AH8)</f>
        <v/>
      </c>
      <c r="AI190" s="256" t="str">
        <f>IF('13'!AI8="","",'13'!AI8)</f>
        <v/>
      </c>
      <c r="AJ190" s="256" t="str">
        <f>IF('13'!AJ8="","",'13'!AJ8)</f>
        <v/>
      </c>
      <c r="AK190" s="256" t="str">
        <f>IF('13'!AK8="","",'13'!AK8)</f>
        <v/>
      </c>
      <c r="AL190" s="256"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256" t="str">
        <f>IF('13'!S11="","",'13'!S11)</f>
        <v/>
      </c>
      <c r="T192" s="256" t="str">
        <f>IF('13'!T11="","",'13'!T11)</f>
        <v/>
      </c>
      <c r="U192" s="256" t="str">
        <f>IF('13'!U11="","",'13'!U11)</f>
        <v/>
      </c>
      <c r="V192" s="256" t="str">
        <f>IF('13'!V11="","",'13'!V11)</f>
        <v/>
      </c>
      <c r="W192" s="256" t="str">
        <f>IF('13'!W11="","",'13'!W11)</f>
        <v/>
      </c>
      <c r="X192" s="256" t="str">
        <f>IF('13'!X11="","",'13'!X11)</f>
        <v/>
      </c>
      <c r="Y192" s="256" t="str">
        <f>IF('13'!Y11="","",'13'!Y11)</f>
        <v/>
      </c>
      <c r="Z192" s="256" t="str">
        <f>IF('13'!Z11="","",'13'!Z11)</f>
        <v/>
      </c>
      <c r="AA192" s="256" t="str">
        <f>IF('13'!AA11="","",'13'!AA11)</f>
        <v/>
      </c>
      <c r="AB192" s="256" t="str">
        <f>IF('13'!AB11="","",'13'!AB11)</f>
        <v/>
      </c>
      <c r="AC192" s="256" t="str">
        <f>IF('13'!AC11="","",'13'!AC11)</f>
        <v/>
      </c>
      <c r="AD192" s="256" t="str">
        <f>IF('13'!AD11="","",'13'!AD11)</f>
        <v/>
      </c>
      <c r="AE192" s="256" t="str">
        <f>IF('13'!AE11="","",'13'!AE11)</f>
        <v/>
      </c>
      <c r="AF192" s="256" t="str">
        <f>IF('13'!AF11="","",'13'!AF11)</f>
        <v/>
      </c>
      <c r="AG192" s="256" t="str">
        <f>IF('13'!AG11="","",'13'!AG11)</f>
        <v/>
      </c>
      <c r="AH192" s="256" t="str">
        <f>IF('13'!AH11="","",'13'!AH11)</f>
        <v/>
      </c>
      <c r="AI192" s="256" t="str">
        <f>IF('13'!AI11="","",'13'!AI11)</f>
        <v/>
      </c>
      <c r="AJ192" s="256" t="str">
        <f>IF('13'!AJ11="","",'13'!AJ11)</f>
        <v/>
      </c>
      <c r="AK192" s="256" t="str">
        <f>IF('13'!AK11="","",'13'!AK11)</f>
        <v/>
      </c>
      <c r="AL192" s="256"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256" t="str">
        <f>IF('13'!S14="","",'13'!S14)</f>
        <v/>
      </c>
      <c r="T194" s="256" t="str">
        <f>IF('13'!T14="","",'13'!T14)</f>
        <v/>
      </c>
      <c r="U194" s="256" t="str">
        <f>IF('13'!U14="","",'13'!U14)</f>
        <v/>
      </c>
      <c r="V194" s="256" t="str">
        <f>IF('13'!V14="","",'13'!V14)</f>
        <v/>
      </c>
      <c r="W194" s="256" t="str">
        <f>IF('13'!W14="","",'13'!W14)</f>
        <v/>
      </c>
      <c r="X194" s="256" t="str">
        <f>IF('13'!X14="","",'13'!X14)</f>
        <v/>
      </c>
      <c r="Y194" s="256" t="str">
        <f>IF('13'!Y14="","",'13'!Y14)</f>
        <v/>
      </c>
      <c r="Z194" s="256" t="str">
        <f>IF('13'!Z14="","",'13'!Z14)</f>
        <v/>
      </c>
      <c r="AA194" s="256" t="str">
        <f>IF('13'!AA14="","",'13'!AA14)</f>
        <v/>
      </c>
      <c r="AB194" s="256" t="str">
        <f>IF('13'!AB14="","",'13'!AB14)</f>
        <v/>
      </c>
      <c r="AC194" s="256" t="str">
        <f>IF('13'!AC14="","",'13'!AC14)</f>
        <v/>
      </c>
      <c r="AD194" s="256" t="str">
        <f>IF('13'!AD14="","",'13'!AD14)</f>
        <v/>
      </c>
      <c r="AE194" s="256" t="str">
        <f>IF('13'!AE14="","",'13'!AE14)</f>
        <v/>
      </c>
      <c r="AF194" s="256" t="str">
        <f>IF('13'!AF14="","",'13'!AF14)</f>
        <v/>
      </c>
      <c r="AG194" s="256" t="str">
        <f>IF('13'!AG14="","",'13'!AG14)</f>
        <v/>
      </c>
      <c r="AH194" s="256" t="str">
        <f>IF('13'!AH14="","",'13'!AH14)</f>
        <v/>
      </c>
      <c r="AI194" s="256" t="str">
        <f>IF('13'!AI14="","",'13'!AI14)</f>
        <v/>
      </c>
      <c r="AJ194" s="256" t="str">
        <f>IF('13'!AJ14="","",'13'!AJ14)</f>
        <v/>
      </c>
      <c r="AK194" s="256" t="str">
        <f>IF('13'!AK14="","",'13'!AK14)</f>
        <v/>
      </c>
      <c r="AL194" s="256"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256" t="str">
        <f>IF('13'!S17="","",'13'!S17)</f>
        <v/>
      </c>
      <c r="T196" s="256" t="str">
        <f>IF('13'!T17="","",'13'!T17)</f>
        <v/>
      </c>
      <c r="U196" s="256" t="str">
        <f>IF('13'!U17="","",'13'!U17)</f>
        <v/>
      </c>
      <c r="V196" s="256" t="str">
        <f>IF('13'!V17="","",'13'!V17)</f>
        <v/>
      </c>
      <c r="W196" s="256" t="str">
        <f>IF('13'!W17="","",'13'!W17)</f>
        <v/>
      </c>
      <c r="X196" s="256" t="str">
        <f>IF('13'!X17="","",'13'!X17)</f>
        <v/>
      </c>
      <c r="Y196" s="256" t="str">
        <f>IF('13'!Y17="","",'13'!Y17)</f>
        <v/>
      </c>
      <c r="Z196" s="256" t="str">
        <f>IF('13'!Z17="","",'13'!Z17)</f>
        <v/>
      </c>
      <c r="AA196" s="256" t="str">
        <f>IF('13'!AA17="","",'13'!AA17)</f>
        <v/>
      </c>
      <c r="AB196" s="256" t="str">
        <f>IF('13'!AB17="","",'13'!AB17)</f>
        <v/>
      </c>
      <c r="AC196" s="256" t="str">
        <f>IF('13'!AC17="","",'13'!AC17)</f>
        <v/>
      </c>
      <c r="AD196" s="256" t="str">
        <f>IF('13'!AD17="","",'13'!AD17)</f>
        <v/>
      </c>
      <c r="AE196" s="256" t="str">
        <f>IF('13'!AE17="","",'13'!AE17)</f>
        <v/>
      </c>
      <c r="AF196" s="256" t="str">
        <f>IF('13'!AF17="","",'13'!AF17)</f>
        <v/>
      </c>
      <c r="AG196" s="256" t="str">
        <f>IF('13'!AG17="","",'13'!AG17)</f>
        <v/>
      </c>
      <c r="AH196" s="256" t="str">
        <f>IF('13'!AH17="","",'13'!AH17)</f>
        <v/>
      </c>
      <c r="AI196" s="256" t="str">
        <f>IF('13'!AI17="","",'13'!AI17)</f>
        <v/>
      </c>
      <c r="AJ196" s="256" t="str">
        <f>IF('13'!AJ17="","",'13'!AJ17)</f>
        <v/>
      </c>
      <c r="AK196" s="256" t="str">
        <f>IF('13'!AK17="","",'13'!AK17)</f>
        <v/>
      </c>
      <c r="AL196" s="256"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256" t="str">
        <f>IF('14'!S8="","",'14'!S8)</f>
        <v/>
      </c>
      <c r="T200" s="256" t="str">
        <f>IF('14'!T8="","",'14'!T8)</f>
        <v/>
      </c>
      <c r="U200" s="256" t="str">
        <f>IF('14'!U8="","",'14'!U8)</f>
        <v/>
      </c>
      <c r="V200" s="256" t="str">
        <f>IF('14'!V8="","",'14'!V8)</f>
        <v/>
      </c>
      <c r="W200" s="256" t="str">
        <f>IF('14'!W8="","",'14'!W8)</f>
        <v/>
      </c>
      <c r="X200" s="256" t="str">
        <f>IF('14'!X8="","",'14'!X8)</f>
        <v/>
      </c>
      <c r="Y200" s="256" t="str">
        <f>IF('14'!Y8="","",'14'!Y8)</f>
        <v/>
      </c>
      <c r="Z200" s="256" t="str">
        <f>IF('14'!Z8="","",'14'!Z8)</f>
        <v/>
      </c>
      <c r="AA200" s="256" t="str">
        <f>IF('14'!AA8="","",'14'!AA8)</f>
        <v/>
      </c>
      <c r="AB200" s="256" t="str">
        <f>IF('14'!AB8="","",'14'!AB8)</f>
        <v/>
      </c>
      <c r="AC200" s="256" t="str">
        <f>IF('14'!AC8="","",'14'!AC8)</f>
        <v/>
      </c>
      <c r="AD200" s="256" t="str">
        <f>IF('14'!AD8="","",'14'!AD8)</f>
        <v/>
      </c>
      <c r="AE200" s="256" t="str">
        <f>IF('14'!AE8="","",'14'!AE8)</f>
        <v/>
      </c>
      <c r="AF200" s="256" t="str">
        <f>IF('14'!AF8="","",'14'!AF8)</f>
        <v/>
      </c>
      <c r="AG200" s="256" t="str">
        <f>IF('14'!AG8="","",'14'!AG8)</f>
        <v/>
      </c>
      <c r="AH200" s="256" t="str">
        <f>IF('14'!AH8="","",'14'!AH8)</f>
        <v/>
      </c>
      <c r="AI200" s="256" t="str">
        <f>IF('14'!AI8="","",'14'!AI8)</f>
        <v/>
      </c>
      <c r="AJ200" s="256" t="str">
        <f>IF('14'!AJ8="","",'14'!AJ8)</f>
        <v/>
      </c>
      <c r="AK200" s="256" t="str">
        <f>IF('14'!AK8="","",'14'!AK8)</f>
        <v/>
      </c>
      <c r="AL200" s="256"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256" t="str">
        <f>IF('14'!S11="","",'14'!S11)</f>
        <v/>
      </c>
      <c r="T202" s="256" t="str">
        <f>IF('14'!T11="","",'14'!T11)</f>
        <v/>
      </c>
      <c r="U202" s="256" t="str">
        <f>IF('14'!U11="","",'14'!U11)</f>
        <v/>
      </c>
      <c r="V202" s="256" t="str">
        <f>IF('14'!V11="","",'14'!V11)</f>
        <v/>
      </c>
      <c r="W202" s="256" t="str">
        <f>IF('14'!W11="","",'14'!W11)</f>
        <v/>
      </c>
      <c r="X202" s="256" t="str">
        <f>IF('14'!X11="","",'14'!X11)</f>
        <v/>
      </c>
      <c r="Y202" s="256" t="str">
        <f>IF('14'!Y11="","",'14'!Y11)</f>
        <v/>
      </c>
      <c r="Z202" s="256" t="str">
        <f>IF('14'!Z11="","",'14'!Z11)</f>
        <v/>
      </c>
      <c r="AA202" s="256" t="str">
        <f>IF('14'!AA11="","",'14'!AA11)</f>
        <v/>
      </c>
      <c r="AB202" s="256" t="str">
        <f>IF('14'!AB11="","",'14'!AB11)</f>
        <v/>
      </c>
      <c r="AC202" s="256" t="str">
        <f>IF('14'!AC11="","",'14'!AC11)</f>
        <v/>
      </c>
      <c r="AD202" s="256" t="str">
        <f>IF('14'!AD11="","",'14'!AD11)</f>
        <v/>
      </c>
      <c r="AE202" s="256" t="str">
        <f>IF('14'!AE11="","",'14'!AE11)</f>
        <v/>
      </c>
      <c r="AF202" s="256" t="str">
        <f>IF('14'!AF11="","",'14'!AF11)</f>
        <v/>
      </c>
      <c r="AG202" s="256" t="str">
        <f>IF('14'!AG11="","",'14'!AG11)</f>
        <v/>
      </c>
      <c r="AH202" s="256" t="str">
        <f>IF('14'!AH11="","",'14'!AH11)</f>
        <v/>
      </c>
      <c r="AI202" s="256" t="str">
        <f>IF('14'!AI11="","",'14'!AI11)</f>
        <v/>
      </c>
      <c r="AJ202" s="256" t="str">
        <f>IF('14'!AJ11="","",'14'!AJ11)</f>
        <v/>
      </c>
      <c r="AK202" s="256" t="str">
        <f>IF('14'!AK11="","",'14'!AK11)</f>
        <v/>
      </c>
      <c r="AL202" s="256"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256" t="str">
        <f>IF('14'!S14="","",'14'!S14)</f>
        <v/>
      </c>
      <c r="T204" s="256" t="str">
        <f>IF('14'!T14="","",'14'!T14)</f>
        <v/>
      </c>
      <c r="U204" s="256" t="str">
        <f>IF('14'!U14="","",'14'!U14)</f>
        <v/>
      </c>
      <c r="V204" s="256" t="str">
        <f>IF('14'!V14="","",'14'!V14)</f>
        <v/>
      </c>
      <c r="W204" s="256" t="str">
        <f>IF('14'!W14="","",'14'!W14)</f>
        <v/>
      </c>
      <c r="X204" s="256" t="str">
        <f>IF('14'!X14="","",'14'!X14)</f>
        <v/>
      </c>
      <c r="Y204" s="256" t="str">
        <f>IF('14'!Y14="","",'14'!Y14)</f>
        <v/>
      </c>
      <c r="Z204" s="256" t="str">
        <f>IF('14'!Z14="","",'14'!Z14)</f>
        <v/>
      </c>
      <c r="AA204" s="256" t="str">
        <f>IF('14'!AA14="","",'14'!AA14)</f>
        <v/>
      </c>
      <c r="AB204" s="256" t="str">
        <f>IF('14'!AB14="","",'14'!AB14)</f>
        <v/>
      </c>
      <c r="AC204" s="256" t="str">
        <f>IF('14'!AC14="","",'14'!AC14)</f>
        <v/>
      </c>
      <c r="AD204" s="256" t="str">
        <f>IF('14'!AD14="","",'14'!AD14)</f>
        <v/>
      </c>
      <c r="AE204" s="256" t="str">
        <f>IF('14'!AE14="","",'14'!AE14)</f>
        <v/>
      </c>
      <c r="AF204" s="256" t="str">
        <f>IF('14'!AF14="","",'14'!AF14)</f>
        <v/>
      </c>
      <c r="AG204" s="256" t="str">
        <f>IF('14'!AG14="","",'14'!AG14)</f>
        <v/>
      </c>
      <c r="AH204" s="256" t="str">
        <f>IF('14'!AH14="","",'14'!AH14)</f>
        <v/>
      </c>
      <c r="AI204" s="256" t="str">
        <f>IF('14'!AI14="","",'14'!AI14)</f>
        <v/>
      </c>
      <c r="AJ204" s="256" t="str">
        <f>IF('14'!AJ14="","",'14'!AJ14)</f>
        <v/>
      </c>
      <c r="AK204" s="256" t="str">
        <f>IF('14'!AK14="","",'14'!AK14)</f>
        <v/>
      </c>
      <c r="AL204" s="256"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6">
    <mergeCell ref="S14:W14"/>
    <mergeCell ref="D3:E4"/>
    <mergeCell ref="G3:G4"/>
    <mergeCell ref="D5:G6"/>
    <mergeCell ref="S10:W10"/>
    <mergeCell ref="S12:W12"/>
    <mergeCell ref="S16:W16"/>
    <mergeCell ref="G18:G29"/>
    <mergeCell ref="S18:T18"/>
    <mergeCell ref="U18:W18"/>
    <mergeCell ref="S19:T19"/>
    <mergeCell ref="U19:W19"/>
    <mergeCell ref="S20:T20"/>
    <mergeCell ref="U20:W20"/>
    <mergeCell ref="S21:T21"/>
    <mergeCell ref="U21:W21"/>
    <mergeCell ref="S22:T22"/>
    <mergeCell ref="U22:W22"/>
    <mergeCell ref="S23:T23"/>
    <mergeCell ref="U23:W23"/>
    <mergeCell ref="S24:T24"/>
    <mergeCell ref="U24:W24"/>
    <mergeCell ref="S25:T25"/>
    <mergeCell ref="U25:W25"/>
    <mergeCell ref="S26:T26"/>
    <mergeCell ref="U26:W26"/>
    <mergeCell ref="S27:T27"/>
    <mergeCell ref="U27:W27"/>
    <mergeCell ref="G110:G116"/>
    <mergeCell ref="G127:G130"/>
    <mergeCell ref="S28:T28"/>
    <mergeCell ref="U28:W28"/>
    <mergeCell ref="S29:T29"/>
    <mergeCell ref="U29:W29"/>
    <mergeCell ref="G69:G71"/>
    <mergeCell ref="G102:G108"/>
  </mergeCells>
  <conditionalFormatting sqref="S18:S29">
    <cfRule type="cellIs" dxfId="9" priority="2" operator="equal">
      <formula>0</formula>
    </cfRule>
  </conditionalFormatting>
  <conditionalFormatting sqref="U18:U29">
    <cfRule type="containsText" dxfId="8"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1">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723</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724</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122" t="s">
        <v>494</v>
      </c>
      <c r="E18" s="114" t="s">
        <v>57</v>
      </c>
      <c r="F18" s="112"/>
      <c r="G18" s="488"/>
      <c r="H18" s="112"/>
      <c r="I18" s="112"/>
      <c r="J18" s="112"/>
      <c r="K18" s="112"/>
      <c r="L18" s="112"/>
      <c r="M18" s="112"/>
      <c r="N18" s="112"/>
      <c r="O18" s="112"/>
      <c r="P18" s="112"/>
      <c r="Q18" s="65"/>
      <c r="R18" s="65"/>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122"/>
      <c r="E19" s="114"/>
      <c r="F19" s="112"/>
      <c r="G19" s="488"/>
      <c r="H19" s="112"/>
      <c r="I19" s="112"/>
      <c r="J19" s="112"/>
      <c r="K19" s="112"/>
      <c r="L19" s="112"/>
      <c r="M19" s="112"/>
      <c r="N19" s="112"/>
      <c r="O19" s="112"/>
      <c r="P19" s="112"/>
      <c r="Q19" s="65"/>
      <c r="R19" s="65"/>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122"/>
      <c r="E20" s="114"/>
      <c r="F20" s="112"/>
      <c r="G20" s="488"/>
      <c r="H20" s="112"/>
      <c r="I20" s="112"/>
      <c r="J20" s="112"/>
      <c r="K20" s="112"/>
      <c r="L20" s="112"/>
      <c r="M20" s="112"/>
      <c r="N20" s="112"/>
      <c r="O20" s="112"/>
      <c r="P20" s="112"/>
      <c r="Q20" s="65"/>
      <c r="R20" s="65"/>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122"/>
      <c r="E21" s="114"/>
      <c r="F21" s="112"/>
      <c r="G21" s="488"/>
      <c r="H21" s="112"/>
      <c r="I21" s="112"/>
      <c r="J21" s="112"/>
      <c r="K21" s="112"/>
      <c r="L21" s="112"/>
      <c r="M21" s="112"/>
      <c r="N21" s="112"/>
      <c r="O21" s="112"/>
      <c r="P21" s="112"/>
      <c r="Q21" s="65"/>
      <c r="R21" s="65"/>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122"/>
      <c r="E22" s="114"/>
      <c r="F22" s="112"/>
      <c r="G22" s="488"/>
      <c r="H22" s="112"/>
      <c r="I22" s="112"/>
      <c r="J22" s="112"/>
      <c r="K22" s="112"/>
      <c r="L22" s="112"/>
      <c r="M22" s="112"/>
      <c r="N22" s="112"/>
      <c r="O22" s="112"/>
      <c r="P22" s="112"/>
      <c r="Q22" s="65"/>
      <c r="R22" s="65"/>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122"/>
      <c r="E23" s="114"/>
      <c r="F23" s="112"/>
      <c r="G23" s="488"/>
      <c r="H23" s="112"/>
      <c r="I23" s="112"/>
      <c r="J23" s="112"/>
      <c r="K23" s="112"/>
      <c r="L23" s="112"/>
      <c r="M23" s="112"/>
      <c r="N23" s="112"/>
      <c r="O23" s="112"/>
      <c r="P23" s="112"/>
      <c r="Q23" s="65"/>
      <c r="R23" s="65"/>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122"/>
      <c r="E24" s="114"/>
      <c r="F24" s="112"/>
      <c r="G24" s="488"/>
      <c r="H24" s="112"/>
      <c r="I24" s="112"/>
      <c r="J24" s="112"/>
      <c r="K24" s="112"/>
      <c r="L24" s="112"/>
      <c r="M24" s="112"/>
      <c r="N24" s="112"/>
      <c r="O24" s="112"/>
      <c r="P24" s="112"/>
      <c r="Q24" s="65"/>
      <c r="R24" s="65"/>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122"/>
      <c r="E25" s="114"/>
      <c r="F25" s="112"/>
      <c r="G25" s="488"/>
      <c r="H25" s="112"/>
      <c r="I25" s="112"/>
      <c r="J25" s="112"/>
      <c r="K25" s="112"/>
      <c r="L25" s="112"/>
      <c r="M25" s="112"/>
      <c r="N25" s="112"/>
      <c r="O25" s="112"/>
      <c r="P25" s="112"/>
      <c r="Q25" s="65"/>
      <c r="R25" s="65"/>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122"/>
      <c r="E26" s="114"/>
      <c r="F26" s="112"/>
      <c r="G26" s="488"/>
      <c r="H26" s="112"/>
      <c r="I26" s="112"/>
      <c r="J26" s="112"/>
      <c r="K26" s="112"/>
      <c r="L26" s="112"/>
      <c r="M26" s="112"/>
      <c r="N26" s="112"/>
      <c r="O26" s="112"/>
      <c r="P26" s="112"/>
      <c r="Q26" s="65"/>
      <c r="R26" s="65"/>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122"/>
      <c r="E27" s="114"/>
      <c r="F27" s="112"/>
      <c r="G27" s="488"/>
      <c r="H27" s="112"/>
      <c r="I27" s="112"/>
      <c r="J27" s="112"/>
      <c r="K27" s="112"/>
      <c r="L27" s="112"/>
      <c r="M27" s="112"/>
      <c r="N27" s="112"/>
      <c r="O27" s="112"/>
      <c r="P27" s="112"/>
      <c r="Q27" s="65"/>
      <c r="R27" s="65"/>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122"/>
      <c r="E28" s="114"/>
      <c r="F28" s="112"/>
      <c r="G28" s="488"/>
      <c r="H28" s="112"/>
      <c r="I28" s="112"/>
      <c r="J28" s="112"/>
      <c r="K28" s="112"/>
      <c r="L28" s="112"/>
      <c r="M28" s="112"/>
      <c r="N28" s="112"/>
      <c r="O28" s="112"/>
      <c r="P28" s="112"/>
      <c r="Q28" s="65"/>
      <c r="R28" s="65"/>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122"/>
      <c r="E29" s="114"/>
      <c r="F29" s="112"/>
      <c r="G29" s="488"/>
      <c r="H29" s="112"/>
      <c r="I29" s="112"/>
      <c r="J29" s="112"/>
      <c r="K29" s="112"/>
      <c r="L29" s="112"/>
      <c r="M29" s="112"/>
      <c r="N29" s="112"/>
      <c r="O29" s="112"/>
      <c r="P29" s="112"/>
      <c r="Q29" s="65"/>
      <c r="R29" s="65"/>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59"/>
      <c r="H35" s="112"/>
      <c r="I35" s="112"/>
      <c r="J35" s="112"/>
      <c r="K35" s="112"/>
      <c r="L35" s="112"/>
      <c r="M35" s="112"/>
      <c r="N35" s="112"/>
      <c r="O35" s="112"/>
      <c r="P35" s="112"/>
      <c r="Q35" s="65"/>
      <c r="R35" s="65"/>
      <c r="S35" s="256" t="str">
        <f>IF('3'!S13="","",'3'!S13)</f>
        <v/>
      </c>
      <c r="T35" s="256" t="str">
        <f>IF('3'!T13="","",'3'!T13)</f>
        <v/>
      </c>
      <c r="U35" s="256" t="str">
        <f>IF('3'!U13="","",'3'!U13)</f>
        <v/>
      </c>
      <c r="V35" s="256" t="str">
        <f>IF('3'!V13="","",'3'!V13)</f>
        <v/>
      </c>
      <c r="W35" s="256"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256" t="str">
        <f>IF('3'!S18="","",'3'!S18)</f>
        <v/>
      </c>
      <c r="T37" s="256" t="str">
        <f>IF('3'!T18="","",'3'!T18)</f>
        <v/>
      </c>
      <c r="U37" s="256" t="str">
        <f>IF('3'!U18="","",'3'!U18)</f>
        <v/>
      </c>
      <c r="V37" s="256" t="str">
        <f>IF('3'!V18="","",'3'!V18)</f>
        <v/>
      </c>
      <c r="W37" s="256" t="str">
        <f>IF('3'!W18="","",'3'!W18)</f>
        <v/>
      </c>
      <c r="X37" s="256" t="str">
        <f>IF('3'!X18="","",'3'!X18)</f>
        <v/>
      </c>
      <c r="Y37" s="256" t="str">
        <f>IF('3'!Y18="","",'3'!Y18)</f>
        <v/>
      </c>
      <c r="Z37" s="256" t="str">
        <f>IF('3'!Z18="","",'3'!Z18)</f>
        <v/>
      </c>
      <c r="AA37" s="256" t="str">
        <f>IF('3'!AA18="","",'3'!AA18)</f>
        <v/>
      </c>
      <c r="AB37" s="256" t="str">
        <f>IF('3'!AB18="","",'3'!AB18)</f>
        <v/>
      </c>
      <c r="AC37" s="256" t="str">
        <f>IF('3'!AC18="","",'3'!AC18)</f>
        <v/>
      </c>
      <c r="AD37" s="256" t="str">
        <f>IF('3'!AD18="","",'3'!AD18)</f>
        <v/>
      </c>
      <c r="AE37" s="256" t="str">
        <f>IF('3'!AE18="","",'3'!AE18)</f>
        <v/>
      </c>
      <c r="AF37" s="256" t="str">
        <f>IF('3'!AF18="","",'3'!AF18)</f>
        <v/>
      </c>
      <c r="AG37" s="256" t="str">
        <f>IF('3'!AG18="","",'3'!AG18)</f>
        <v/>
      </c>
      <c r="AH37" s="256" t="str">
        <f>IF('3'!AH18="","",'3'!AH18)</f>
        <v/>
      </c>
      <c r="AI37" s="256" t="str">
        <f>IF('3'!AI18="","",'3'!AI18)</f>
        <v/>
      </c>
      <c r="AJ37" s="256" t="str">
        <f>IF('3'!AJ18="","",'3'!AJ18)</f>
        <v/>
      </c>
      <c r="AK37" s="256" t="str">
        <f>IF('3'!AK18="","",'3'!AK18)</f>
        <v/>
      </c>
      <c r="AL37" s="256"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256" t="str">
        <f>IF('3'!S23="","",'3'!S23)</f>
        <v/>
      </c>
      <c r="T39" s="256" t="str">
        <f>IF('3'!T23="","",'3'!T23)</f>
        <v/>
      </c>
      <c r="U39" s="256" t="str">
        <f>IF('3'!U23="","",'3'!U23)</f>
        <v/>
      </c>
      <c r="V39" s="256" t="str">
        <f>IF('3'!V23="","",'3'!V23)</f>
        <v/>
      </c>
      <c r="W39" s="256" t="str">
        <f>IF('3'!W23="","",'3'!W23)</f>
        <v/>
      </c>
      <c r="X39" s="256" t="str">
        <f>IF('3'!X23="","",'3'!X23)</f>
        <v/>
      </c>
      <c r="Y39" s="256" t="str">
        <f>IF('3'!Y23="","",'3'!Y23)</f>
        <v/>
      </c>
      <c r="Z39" s="256" t="str">
        <f>IF('3'!Z23="","",'3'!Z23)</f>
        <v/>
      </c>
      <c r="AA39" s="256" t="str">
        <f>IF('3'!AA23="","",'3'!AA23)</f>
        <v/>
      </c>
      <c r="AB39" s="256" t="str">
        <f>IF('3'!AB23="","",'3'!AB23)</f>
        <v/>
      </c>
      <c r="AC39" s="256" t="str">
        <f>IF('3'!AC23="","",'3'!AC23)</f>
        <v/>
      </c>
      <c r="AD39" s="256" t="str">
        <f>IF('3'!AD23="","",'3'!AD23)</f>
        <v/>
      </c>
      <c r="AE39" s="256" t="str">
        <f>IF('3'!AE23="","",'3'!AE23)</f>
        <v/>
      </c>
      <c r="AF39" s="256" t="str">
        <f>IF('3'!AF23="","",'3'!AF23)</f>
        <v/>
      </c>
      <c r="AG39" s="256" t="str">
        <f>IF('3'!AG23="","",'3'!AG23)</f>
        <v/>
      </c>
      <c r="AH39" s="256" t="str">
        <f>IF('3'!AH23="","",'3'!AH23)</f>
        <v/>
      </c>
      <c r="AI39" s="256" t="str">
        <f>IF('3'!AI23="","",'3'!AI23)</f>
        <v/>
      </c>
      <c r="AJ39" s="256" t="str">
        <f>IF('3'!AJ23="","",'3'!AJ23)</f>
        <v/>
      </c>
      <c r="AK39" s="256" t="str">
        <f>IF('3'!AK23="","",'3'!AK23)</f>
        <v/>
      </c>
      <c r="AL39" s="256"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256" t="str">
        <f>IF('3'!S26="","",'3'!S26)</f>
        <v/>
      </c>
      <c r="T41" s="256" t="str">
        <f>IF('3'!T26="","",'3'!T26)</f>
        <v/>
      </c>
      <c r="U41" s="256" t="str">
        <f>IF('3'!U26="","",'3'!U26)</f>
        <v/>
      </c>
      <c r="V41" s="256" t="str">
        <f>IF('3'!V26="","",'3'!V26)</f>
        <v/>
      </c>
      <c r="W41" s="256" t="str">
        <f>IF('3'!W26="","",'3'!W26)</f>
        <v/>
      </c>
      <c r="X41" s="256" t="str">
        <f>IF('3'!X26="","",'3'!X26)</f>
        <v/>
      </c>
      <c r="Y41" s="256" t="str">
        <f>IF('3'!Y26="","",'3'!Y26)</f>
        <v/>
      </c>
      <c r="Z41" s="256" t="str">
        <f>IF('3'!Z26="","",'3'!Z26)</f>
        <v/>
      </c>
      <c r="AA41" s="256" t="str">
        <f>IF('3'!AA26="","",'3'!AA26)</f>
        <v/>
      </c>
      <c r="AB41" s="256" t="str">
        <f>IF('3'!AB26="","",'3'!AB26)</f>
        <v/>
      </c>
      <c r="AC41" s="256" t="str">
        <f>IF('3'!AC26="","",'3'!AC26)</f>
        <v/>
      </c>
      <c r="AD41" s="256" t="str">
        <f>IF('3'!AD26="","",'3'!AD26)</f>
        <v/>
      </c>
      <c r="AE41" s="256" t="str">
        <f>IF('3'!AE26="","",'3'!AE26)</f>
        <v/>
      </c>
      <c r="AF41" s="256" t="str">
        <f>IF('3'!AF26="","",'3'!AF26)</f>
        <v/>
      </c>
      <c r="AG41" s="256" t="str">
        <f>IF('3'!AG26="","",'3'!AG26)</f>
        <v/>
      </c>
      <c r="AH41" s="256" t="str">
        <f>IF('3'!AH26="","",'3'!AH26)</f>
        <v/>
      </c>
      <c r="AI41" s="256" t="str">
        <f>IF('3'!AI26="","",'3'!AI26)</f>
        <v/>
      </c>
      <c r="AJ41" s="256" t="str">
        <f>IF('3'!AJ26="","",'3'!AJ26)</f>
        <v/>
      </c>
      <c r="AK41" s="256" t="str">
        <f>IF('3'!AK26="","",'3'!AK26)</f>
        <v/>
      </c>
      <c r="AL41" s="256"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59"/>
      <c r="H43" s="112"/>
      <c r="I43" s="112"/>
      <c r="J43" s="112"/>
      <c r="K43" s="112"/>
      <c r="L43" s="112"/>
      <c r="M43" s="112"/>
      <c r="N43" s="112"/>
      <c r="O43" s="112"/>
      <c r="P43" s="112"/>
      <c r="Q43" s="65"/>
      <c r="R43" s="65"/>
      <c r="S43" s="256" t="str">
        <f>IF('3'!S29="","",'3'!S29)</f>
        <v/>
      </c>
      <c r="T43" s="256" t="str">
        <f>IF('3'!T29="","",'3'!T29)</f>
        <v/>
      </c>
      <c r="U43" s="256" t="str">
        <f>IF('3'!U29="","",'3'!U29)</f>
        <v/>
      </c>
      <c r="V43" s="256" t="str">
        <f>IF('3'!V29="","",'3'!V29)</f>
        <v/>
      </c>
      <c r="W43" s="256"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256" t="str">
        <f>IF('3'!S33="","",'3'!S33)</f>
        <v/>
      </c>
      <c r="T45" s="256" t="str">
        <f>IF('3'!T33="","",'3'!T33)</f>
        <v/>
      </c>
      <c r="U45" s="256" t="str">
        <f>IF('3'!U33="","",'3'!U33)</f>
        <v/>
      </c>
      <c r="V45" s="256" t="str">
        <f>IF('3'!V33="","",'3'!V33)</f>
        <v/>
      </c>
      <c r="W45" s="256" t="str">
        <f>IF('3'!W33="","",'3'!W33)</f>
        <v/>
      </c>
      <c r="X45" s="256" t="str">
        <f>IF('3'!X33="","",'3'!X33)</f>
        <v/>
      </c>
      <c r="Y45" s="256" t="str">
        <f>IF('3'!Y33="","",'3'!Y33)</f>
        <v/>
      </c>
      <c r="Z45" s="256" t="str">
        <f>IF('3'!Z33="","",'3'!Z33)</f>
        <v/>
      </c>
      <c r="AA45" s="256" t="str">
        <f>IF('3'!AA33="","",'3'!AA33)</f>
        <v/>
      </c>
      <c r="AB45" s="256" t="str">
        <f>IF('3'!AB33="","",'3'!AB33)</f>
        <v/>
      </c>
      <c r="AC45" s="256" t="str">
        <f>IF('3'!AC33="","",'3'!AC33)</f>
        <v/>
      </c>
      <c r="AD45" s="256" t="str">
        <f>IF('3'!AD33="","",'3'!AD33)</f>
        <v/>
      </c>
      <c r="AE45" s="256" t="str">
        <f>IF('3'!AE33="","",'3'!AE33)</f>
        <v/>
      </c>
      <c r="AF45" s="256" t="str">
        <f>IF('3'!AF33="","",'3'!AF33)</f>
        <v/>
      </c>
      <c r="AG45" s="256" t="str">
        <f>IF('3'!AG33="","",'3'!AG33)</f>
        <v/>
      </c>
      <c r="AH45" s="256" t="str">
        <f>IF('3'!AH33="","",'3'!AH33)</f>
        <v/>
      </c>
      <c r="AI45" s="256" t="str">
        <f>IF('3'!AI33="","",'3'!AI33)</f>
        <v/>
      </c>
      <c r="AJ45" s="256" t="str">
        <f>IF('3'!AJ33="","",'3'!AJ33)</f>
        <v/>
      </c>
      <c r="AK45" s="256" t="str">
        <f>IF('3'!AK33="","",'3'!AK33)</f>
        <v/>
      </c>
      <c r="AL45" s="256"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14.25" customHeight="1" x14ac:dyDescent="0.2">
      <c r="B49" s="78"/>
      <c r="C49" s="113"/>
      <c r="D49" s="123" t="s">
        <v>222</v>
      </c>
      <c r="E49" s="132" t="s">
        <v>223</v>
      </c>
      <c r="F49" s="133"/>
      <c r="G49" s="133"/>
      <c r="H49" s="133"/>
      <c r="I49" s="133"/>
      <c r="J49" s="133"/>
      <c r="K49" s="133"/>
      <c r="L49" s="133"/>
      <c r="M49" s="133"/>
      <c r="N49" s="133"/>
      <c r="O49" s="133"/>
      <c r="P49" s="133"/>
      <c r="Q49" s="134"/>
      <c r="R49" s="134"/>
      <c r="S49" s="256" t="str">
        <f>IF('4'!S8="","",'4'!S8)</f>
        <v/>
      </c>
      <c r="T49" s="256" t="str">
        <f>IF('4'!T8="","",'4'!T8)</f>
        <v/>
      </c>
      <c r="U49" s="256" t="str">
        <f>IF('4'!U8="","",'4'!U8)</f>
        <v/>
      </c>
      <c r="V49" s="256" t="str">
        <f>IF('4'!V8="","",'4'!V8)</f>
        <v/>
      </c>
      <c r="W49" s="256" t="str">
        <f>IF('4'!W8="","",'4'!W8)</f>
        <v/>
      </c>
      <c r="X49" s="256" t="str">
        <f>IF('4'!X8="","",'4'!X8)</f>
        <v/>
      </c>
      <c r="Y49" s="256" t="str">
        <f>IF('4'!Y8="","",'4'!Y8)</f>
        <v/>
      </c>
      <c r="Z49" s="256" t="str">
        <f>IF('4'!Z8="","",'4'!Z8)</f>
        <v/>
      </c>
      <c r="AA49" s="256" t="str">
        <f>IF('4'!AA8="","",'4'!AA8)</f>
        <v/>
      </c>
      <c r="AB49" s="256" t="str">
        <f>IF('4'!AB8="","",'4'!AB8)</f>
        <v/>
      </c>
      <c r="AC49" s="256" t="str">
        <f>IF('4'!AC8="","",'4'!AC8)</f>
        <v/>
      </c>
      <c r="AD49" s="256" t="str">
        <f>IF('4'!AD8="","",'4'!AD8)</f>
        <v/>
      </c>
      <c r="AE49" s="256" t="str">
        <f>IF('4'!AE8="","",'4'!AE8)</f>
        <v/>
      </c>
      <c r="AF49" s="256" t="str">
        <f>IF('4'!AF8="","",'4'!AF8)</f>
        <v/>
      </c>
      <c r="AG49" s="256" t="str">
        <f>IF('4'!AG8="","",'4'!AG8)</f>
        <v/>
      </c>
      <c r="AH49" s="256" t="str">
        <f>IF('4'!AH8="","",'4'!AH8)</f>
        <v/>
      </c>
      <c r="AI49" s="256" t="str">
        <f>IF('4'!AI8="","",'4'!AI8)</f>
        <v/>
      </c>
      <c r="AJ49" s="256" t="str">
        <f>IF('4'!AJ8="","",'4'!AJ8)</f>
        <v/>
      </c>
      <c r="AK49" s="256" t="str">
        <f>IF('4'!AK8="","",'4'!AK8)</f>
        <v/>
      </c>
      <c r="AL49" s="256" t="str">
        <f>IF('4'!AL8="","",'4'!AL8)</f>
        <v/>
      </c>
      <c r="AM49" s="68"/>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256" t="str">
        <f>IF('4'!S11="","",'4'!S11)</f>
        <v/>
      </c>
      <c r="T51" s="256" t="str">
        <f>IF('4'!T11="","",'4'!T11)</f>
        <v/>
      </c>
      <c r="U51" s="256" t="str">
        <f>IF('4'!U11="","",'4'!U11)</f>
        <v/>
      </c>
      <c r="V51" s="256" t="str">
        <f>IF('4'!V11="","",'4'!V11)</f>
        <v/>
      </c>
      <c r="W51" s="256" t="str">
        <f>IF('4'!W11="","",'4'!W11)</f>
        <v/>
      </c>
      <c r="X51" s="256" t="str">
        <f>IF('4'!X11="","",'4'!X11)</f>
        <v/>
      </c>
      <c r="Y51" s="256" t="str">
        <f>IF('4'!Y11="","",'4'!Y11)</f>
        <v/>
      </c>
      <c r="Z51" s="256" t="str">
        <f>IF('4'!Z11="","",'4'!Z11)</f>
        <v/>
      </c>
      <c r="AA51" s="256" t="str">
        <f>IF('4'!AA11="","",'4'!AA11)</f>
        <v/>
      </c>
      <c r="AB51" s="256" t="str">
        <f>IF('4'!AB11="","",'4'!AB11)</f>
        <v/>
      </c>
      <c r="AC51" s="256" t="str">
        <f>IF('4'!AC11="","",'4'!AC11)</f>
        <v/>
      </c>
      <c r="AD51" s="256" t="str">
        <f>IF('4'!AD11="","",'4'!AD11)</f>
        <v/>
      </c>
      <c r="AE51" s="256" t="str">
        <f>IF('4'!AE11="","",'4'!AE11)</f>
        <v/>
      </c>
      <c r="AF51" s="256" t="str">
        <f>IF('4'!AF11="","",'4'!AF11)</f>
        <v/>
      </c>
      <c r="AG51" s="256" t="str">
        <f>IF('4'!AG11="","",'4'!AG11)</f>
        <v/>
      </c>
      <c r="AH51" s="256" t="str">
        <f>IF('4'!AH11="","",'4'!AH11)</f>
        <v/>
      </c>
      <c r="AI51" s="256" t="str">
        <f>IF('4'!AI11="","",'4'!AI11)</f>
        <v/>
      </c>
      <c r="AJ51" s="256" t="str">
        <f>IF('4'!AJ11="","",'4'!AJ11)</f>
        <v/>
      </c>
      <c r="AK51" s="256" t="str">
        <f>IF('4'!AK11="","",'4'!AK11)</f>
        <v/>
      </c>
      <c r="AL51" s="256"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4.25" customHeight="1" x14ac:dyDescent="0.2">
      <c r="B53" s="78"/>
      <c r="C53" s="113"/>
      <c r="D53" s="123" t="s">
        <v>225</v>
      </c>
      <c r="E53" s="132" t="s">
        <v>227</v>
      </c>
      <c r="F53" s="133"/>
      <c r="G53" s="133"/>
      <c r="H53" s="133"/>
      <c r="I53" s="133"/>
      <c r="J53" s="133"/>
      <c r="K53" s="133"/>
      <c r="L53" s="133"/>
      <c r="M53" s="133"/>
      <c r="N53" s="133"/>
      <c r="O53" s="133"/>
      <c r="P53" s="133"/>
      <c r="Q53" s="134"/>
      <c r="R53" s="134"/>
      <c r="S53" s="256" t="str">
        <f>IF('4'!S14="","",'4'!S14)</f>
        <v/>
      </c>
      <c r="T53" s="256" t="str">
        <f>IF('4'!T14="","",'4'!T14)</f>
        <v/>
      </c>
      <c r="U53" s="256" t="str">
        <f>IF('4'!U14="","",'4'!U14)</f>
        <v/>
      </c>
      <c r="V53" s="256" t="str">
        <f>IF('4'!V14="","",'4'!V14)</f>
        <v/>
      </c>
      <c r="W53" s="256" t="str">
        <f>IF('4'!W14="","",'4'!W14)</f>
        <v/>
      </c>
      <c r="X53" s="256" t="str">
        <f>IF('4'!X14="","",'4'!X14)</f>
        <v/>
      </c>
      <c r="Y53" s="256" t="str">
        <f>IF('4'!Y14="","",'4'!Y14)</f>
        <v/>
      </c>
      <c r="Z53" s="256" t="str">
        <f>IF('4'!Z14="","",'4'!Z14)</f>
        <v/>
      </c>
      <c r="AA53" s="256" t="str">
        <f>IF('4'!AA14="","",'4'!AA14)</f>
        <v/>
      </c>
      <c r="AB53" s="256" t="str">
        <f>IF('4'!AB14="","",'4'!AB14)</f>
        <v/>
      </c>
      <c r="AC53" s="256" t="str">
        <f>IF('4'!AC14="","",'4'!AC14)</f>
        <v/>
      </c>
      <c r="AD53" s="256" t="str">
        <f>IF('4'!AD14="","",'4'!AD14)</f>
        <v/>
      </c>
      <c r="AE53" s="256" t="str">
        <f>IF('4'!AE14="","",'4'!AE14)</f>
        <v/>
      </c>
      <c r="AF53" s="256" t="str">
        <f>IF('4'!AF14="","",'4'!AF14)</f>
        <v/>
      </c>
      <c r="AG53" s="256" t="str">
        <f>IF('4'!AG14="","",'4'!AG14)</f>
        <v/>
      </c>
      <c r="AH53" s="256" t="str">
        <f>IF('4'!AH14="","",'4'!AH14)</f>
        <v/>
      </c>
      <c r="AI53" s="256" t="str">
        <f>IF('4'!AI14="","",'4'!AI14)</f>
        <v/>
      </c>
      <c r="AJ53" s="256" t="str">
        <f>IF('4'!AJ14="","",'4'!AJ14)</f>
        <v/>
      </c>
      <c r="AK53" s="256" t="str">
        <f>IF('4'!AK14="","",'4'!AK14)</f>
        <v/>
      </c>
      <c r="AL53" s="256" t="str">
        <f>IF('4'!AL14="","",'4'!AL14)</f>
        <v/>
      </c>
      <c r="AM53" s="68"/>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256" t="str">
        <f>IF('4'!S17="","",'4'!S17)</f>
        <v/>
      </c>
      <c r="T55" s="256" t="str">
        <f>IF('4'!T17="","",'4'!T17)</f>
        <v/>
      </c>
      <c r="U55" s="256" t="str">
        <f>IF('4'!U17="","",'4'!U17)</f>
        <v/>
      </c>
      <c r="V55" s="256" t="str">
        <f>IF('4'!V17="","",'4'!V17)</f>
        <v/>
      </c>
      <c r="W55" s="256" t="str">
        <f>IF('4'!W17="","",'4'!W17)</f>
        <v/>
      </c>
      <c r="X55" s="256" t="str">
        <f>IF('4'!X17="","",'4'!X17)</f>
        <v/>
      </c>
      <c r="Y55" s="256" t="str">
        <f>IF('4'!Y17="","",'4'!Y17)</f>
        <v/>
      </c>
      <c r="Z55" s="256" t="str">
        <f>IF('4'!Z17="","",'4'!Z17)</f>
        <v/>
      </c>
      <c r="AA55" s="256" t="str">
        <f>IF('4'!AA17="","",'4'!AA17)</f>
        <v/>
      </c>
      <c r="AB55" s="256" t="str">
        <f>IF('4'!AB17="","",'4'!AB17)</f>
        <v/>
      </c>
      <c r="AC55" s="256" t="str">
        <f>IF('4'!AC17="","",'4'!AC17)</f>
        <v/>
      </c>
      <c r="AD55" s="256" t="str">
        <f>IF('4'!AD17="","",'4'!AD17)</f>
        <v/>
      </c>
      <c r="AE55" s="256" t="str">
        <f>IF('4'!AE17="","",'4'!AE17)</f>
        <v/>
      </c>
      <c r="AF55" s="256" t="str">
        <f>IF('4'!AF17="","",'4'!AF17)</f>
        <v/>
      </c>
      <c r="AG55" s="256" t="str">
        <f>IF('4'!AG17="","",'4'!AG17)</f>
        <v/>
      </c>
      <c r="AH55" s="256" t="str">
        <f>IF('4'!AH17="","",'4'!AH17)</f>
        <v/>
      </c>
      <c r="AI55" s="256" t="str">
        <f>IF('4'!AI17="","",'4'!AI17)</f>
        <v/>
      </c>
      <c r="AJ55" s="256" t="str">
        <f>IF('4'!AJ17="","",'4'!AJ17)</f>
        <v/>
      </c>
      <c r="AK55" s="256" t="str">
        <f>IF('4'!AK17="","",'4'!AK17)</f>
        <v/>
      </c>
      <c r="AL55" s="256"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256" t="str">
        <f>IF('4'!S20="","",'4'!S20)</f>
        <v/>
      </c>
      <c r="T57" s="256" t="str">
        <f>IF('4'!T20="","",'4'!T20)</f>
        <v/>
      </c>
      <c r="U57" s="256" t="str">
        <f>IF('4'!U20="","",'4'!U20)</f>
        <v/>
      </c>
      <c r="V57" s="256" t="str">
        <f>IF('4'!V20="","",'4'!V20)</f>
        <v/>
      </c>
      <c r="W57" s="256" t="str">
        <f>IF('4'!W20="","",'4'!W20)</f>
        <v/>
      </c>
      <c r="X57" s="256" t="str">
        <f>IF('4'!X20="","",'4'!X20)</f>
        <v/>
      </c>
      <c r="Y57" s="256" t="str">
        <f>IF('4'!Y20="","",'4'!Y20)</f>
        <v/>
      </c>
      <c r="Z57" s="256" t="str">
        <f>IF('4'!Z20="","",'4'!Z20)</f>
        <v/>
      </c>
      <c r="AA57" s="256" t="str">
        <f>IF('4'!AA20="","",'4'!AA20)</f>
        <v/>
      </c>
      <c r="AB57" s="256" t="str">
        <f>IF('4'!AB20="","",'4'!AB20)</f>
        <v/>
      </c>
      <c r="AC57" s="256" t="str">
        <f>IF('4'!AC20="","",'4'!AC20)</f>
        <v/>
      </c>
      <c r="AD57" s="256" t="str">
        <f>IF('4'!AD20="","",'4'!AD20)</f>
        <v/>
      </c>
      <c r="AE57" s="256" t="str">
        <f>IF('4'!AE20="","",'4'!AE20)</f>
        <v/>
      </c>
      <c r="AF57" s="256" t="str">
        <f>IF('4'!AF20="","",'4'!AF20)</f>
        <v/>
      </c>
      <c r="AG57" s="256" t="str">
        <f>IF('4'!AG20="","",'4'!AG20)</f>
        <v/>
      </c>
      <c r="AH57" s="256" t="str">
        <f>IF('4'!AH20="","",'4'!AH20)</f>
        <v/>
      </c>
      <c r="AI57" s="256" t="str">
        <f>IF('4'!AI20="","",'4'!AI20)</f>
        <v/>
      </c>
      <c r="AJ57" s="256" t="str">
        <f>IF('4'!AJ20="","",'4'!AJ20)</f>
        <v/>
      </c>
      <c r="AK57" s="256" t="str">
        <f>IF('4'!AK20="","",'4'!AK20)</f>
        <v/>
      </c>
      <c r="AL57" s="256"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256" t="str">
        <f>IF('5'!S12="","",'5'!S12)</f>
        <v/>
      </c>
      <c r="T62" s="256" t="str">
        <f>IF('5'!T12="","",'5'!T12)</f>
        <v/>
      </c>
      <c r="U62" s="256" t="str">
        <f>IF('5'!U12="","",'5'!U12)</f>
        <v/>
      </c>
      <c r="V62" s="256" t="str">
        <f>IF('5'!V12="","",'5'!V12)</f>
        <v/>
      </c>
      <c r="W62" s="256" t="str">
        <f>IF('5'!W12="","",'5'!W12)</f>
        <v/>
      </c>
      <c r="X62" s="256" t="str">
        <f>IF('5'!X12="","",'5'!X12)</f>
        <v/>
      </c>
      <c r="Y62" s="256" t="str">
        <f>IF('5'!Y12="","",'5'!Y12)</f>
        <v/>
      </c>
      <c r="Z62" s="256" t="str">
        <f>IF('5'!Z12="","",'5'!Z12)</f>
        <v/>
      </c>
      <c r="AA62" s="256" t="str">
        <f>IF('5'!AA12="","",'5'!AA12)</f>
        <v/>
      </c>
      <c r="AB62" s="256" t="str">
        <f>IF('5'!AB12="","",'5'!AB12)</f>
        <v/>
      </c>
      <c r="AC62" s="256" t="str">
        <f>IF('5'!AC12="","",'5'!AC12)</f>
        <v/>
      </c>
      <c r="AD62" s="256" t="str">
        <f>IF('5'!AD12="","",'5'!AD12)</f>
        <v/>
      </c>
      <c r="AE62" s="256" t="str">
        <f>IF('5'!AE12="","",'5'!AE12)</f>
        <v/>
      </c>
      <c r="AF62" s="256" t="str">
        <f>IF('5'!AF12="","",'5'!AF12)</f>
        <v/>
      </c>
      <c r="AG62" s="256" t="str">
        <f>IF('5'!AG12="","",'5'!AG12)</f>
        <v/>
      </c>
      <c r="AH62" s="256" t="str">
        <f>IF('5'!AH12="","",'5'!AH12)</f>
        <v/>
      </c>
      <c r="AI62" s="256" t="str">
        <f>IF('5'!AI12="","",'5'!AI12)</f>
        <v/>
      </c>
      <c r="AJ62" s="256" t="str">
        <f>IF('5'!AJ12="","",'5'!AJ12)</f>
        <v/>
      </c>
      <c r="AK62" s="256" t="str">
        <f>IF('5'!AK12="","",'5'!AK12)</f>
        <v/>
      </c>
      <c r="AL62" s="256"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256" t="str">
        <f>IF('5'!S13="","",'5'!S13)</f>
        <v/>
      </c>
      <c r="T63" s="256" t="str">
        <f>IF('5'!T13="","",'5'!T13)</f>
        <v/>
      </c>
      <c r="U63" s="256" t="str">
        <f>IF('5'!U13="","",'5'!U13)</f>
        <v/>
      </c>
      <c r="V63" s="256" t="str">
        <f>IF('5'!V13="","",'5'!V13)</f>
        <v/>
      </c>
      <c r="W63" s="256" t="str">
        <f>IF('5'!W13="","",'5'!W13)</f>
        <v/>
      </c>
      <c r="X63" s="256" t="str">
        <f>IF('5'!X13="","",'5'!X13)</f>
        <v/>
      </c>
      <c r="Y63" s="256" t="str">
        <f>IF('5'!Y13="","",'5'!Y13)</f>
        <v/>
      </c>
      <c r="Z63" s="256" t="str">
        <f>IF('5'!Z13="","",'5'!Z13)</f>
        <v/>
      </c>
      <c r="AA63" s="256" t="str">
        <f>IF('5'!AA13="","",'5'!AA13)</f>
        <v/>
      </c>
      <c r="AB63" s="256" t="str">
        <f>IF('5'!AB13="","",'5'!AB13)</f>
        <v/>
      </c>
      <c r="AC63" s="256" t="str">
        <f>IF('5'!AC13="","",'5'!AC13)</f>
        <v/>
      </c>
      <c r="AD63" s="256" t="str">
        <f>IF('5'!AD13="","",'5'!AD13)</f>
        <v/>
      </c>
      <c r="AE63" s="256" t="str">
        <f>IF('5'!AE13="","",'5'!AE13)</f>
        <v/>
      </c>
      <c r="AF63" s="256" t="str">
        <f>IF('5'!AF13="","",'5'!AF13)</f>
        <v/>
      </c>
      <c r="AG63" s="256" t="str">
        <f>IF('5'!AG13="","",'5'!AG13)</f>
        <v/>
      </c>
      <c r="AH63" s="256" t="str">
        <f>IF('5'!AH13="","",'5'!AH13)</f>
        <v/>
      </c>
      <c r="AI63" s="256" t="str">
        <f>IF('5'!AI13="","",'5'!AI13)</f>
        <v/>
      </c>
      <c r="AJ63" s="256" t="str">
        <f>IF('5'!AJ13="","",'5'!AJ13)</f>
        <v/>
      </c>
      <c r="AK63" s="256" t="str">
        <f>IF('5'!AK13="","",'5'!AK13)</f>
        <v/>
      </c>
      <c r="AL63" s="256"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256" t="str">
        <f>IF('5'!S14="","",'5'!S14)</f>
        <v/>
      </c>
      <c r="T64" s="256" t="str">
        <f>IF('5'!T14="","",'5'!T14)</f>
        <v/>
      </c>
      <c r="U64" s="256" t="str">
        <f>IF('5'!U14="","",'5'!U14)</f>
        <v/>
      </c>
      <c r="V64" s="256" t="str">
        <f>IF('5'!V14="","",'5'!V14)</f>
        <v/>
      </c>
      <c r="W64" s="256" t="str">
        <f>IF('5'!W14="","",'5'!W14)</f>
        <v/>
      </c>
      <c r="X64" s="256" t="str">
        <f>IF('5'!X14="","",'5'!X14)</f>
        <v/>
      </c>
      <c r="Y64" s="256" t="str">
        <f>IF('5'!Y14="","",'5'!Y14)</f>
        <v/>
      </c>
      <c r="Z64" s="256" t="str">
        <f>IF('5'!Z14="","",'5'!Z14)</f>
        <v/>
      </c>
      <c r="AA64" s="256" t="str">
        <f>IF('5'!AA14="","",'5'!AA14)</f>
        <v/>
      </c>
      <c r="AB64" s="256" t="str">
        <f>IF('5'!AB14="","",'5'!AB14)</f>
        <v/>
      </c>
      <c r="AC64" s="256" t="str">
        <f>IF('5'!AC14="","",'5'!AC14)</f>
        <v/>
      </c>
      <c r="AD64" s="256" t="str">
        <f>IF('5'!AD14="","",'5'!AD14)</f>
        <v/>
      </c>
      <c r="AE64" s="256" t="str">
        <f>IF('5'!AE14="","",'5'!AE14)</f>
        <v/>
      </c>
      <c r="AF64" s="256" t="str">
        <f>IF('5'!AF14="","",'5'!AF14)</f>
        <v/>
      </c>
      <c r="AG64" s="256" t="str">
        <f>IF('5'!AG14="","",'5'!AG14)</f>
        <v/>
      </c>
      <c r="AH64" s="256" t="str">
        <f>IF('5'!AH14="","",'5'!AH14)</f>
        <v/>
      </c>
      <c r="AI64" s="256" t="str">
        <f>IF('5'!AI14="","",'5'!AI14)</f>
        <v/>
      </c>
      <c r="AJ64" s="256" t="str">
        <f>IF('5'!AJ14="","",'5'!AJ14)</f>
        <v/>
      </c>
      <c r="AK64" s="256" t="str">
        <f>IF('5'!AK14="","",'5'!AK14)</f>
        <v/>
      </c>
      <c r="AL64" s="256"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256" t="str">
        <f>IF('5'!S15="","",'5'!S15)</f>
        <v/>
      </c>
      <c r="T65" s="256" t="str">
        <f>IF('5'!T15="","",'5'!T15)</f>
        <v/>
      </c>
      <c r="U65" s="256" t="str">
        <f>IF('5'!U15="","",'5'!U15)</f>
        <v/>
      </c>
      <c r="V65" s="256" t="str">
        <f>IF('5'!V15="","",'5'!V15)</f>
        <v/>
      </c>
      <c r="W65" s="256" t="str">
        <f>IF('5'!W15="","",'5'!W15)</f>
        <v/>
      </c>
      <c r="X65" s="256" t="str">
        <f>IF('5'!X15="","",'5'!X15)</f>
        <v/>
      </c>
      <c r="Y65" s="256" t="str">
        <f>IF('5'!Y15="","",'5'!Y15)</f>
        <v/>
      </c>
      <c r="Z65" s="256" t="str">
        <f>IF('5'!Z15="","",'5'!Z15)</f>
        <v/>
      </c>
      <c r="AA65" s="256" t="str">
        <f>IF('5'!AA15="","",'5'!AA15)</f>
        <v/>
      </c>
      <c r="AB65" s="256" t="str">
        <f>IF('5'!AB15="","",'5'!AB15)</f>
        <v/>
      </c>
      <c r="AC65" s="256" t="str">
        <f>IF('5'!AC15="","",'5'!AC15)</f>
        <v/>
      </c>
      <c r="AD65" s="256" t="str">
        <f>IF('5'!AD15="","",'5'!AD15)</f>
        <v/>
      </c>
      <c r="AE65" s="256" t="str">
        <f>IF('5'!AE15="","",'5'!AE15)</f>
        <v/>
      </c>
      <c r="AF65" s="256" t="str">
        <f>IF('5'!AF15="","",'5'!AF15)</f>
        <v/>
      </c>
      <c r="AG65" s="256" t="str">
        <f>IF('5'!AG15="","",'5'!AG15)</f>
        <v/>
      </c>
      <c r="AH65" s="256" t="str">
        <f>IF('5'!AH15="","",'5'!AH15)</f>
        <v/>
      </c>
      <c r="AI65" s="256" t="str">
        <f>IF('5'!AI15="","",'5'!AI15)</f>
        <v/>
      </c>
      <c r="AJ65" s="256" t="str">
        <f>IF('5'!AJ15="","",'5'!AJ15)</f>
        <v/>
      </c>
      <c r="AK65" s="256" t="str">
        <f>IF('5'!AK15="","",'5'!AK15)</f>
        <v/>
      </c>
      <c r="AL65" s="256"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256" t="str">
        <f>IF('5'!S16="","",'5'!S16)</f>
        <v/>
      </c>
      <c r="T66" s="256" t="str">
        <f>IF('5'!T16="","",'5'!T16)</f>
        <v/>
      </c>
      <c r="U66" s="256" t="str">
        <f>IF('5'!U16="","",'5'!U16)</f>
        <v/>
      </c>
      <c r="V66" s="256" t="str">
        <f>IF('5'!V16="","",'5'!V16)</f>
        <v/>
      </c>
      <c r="W66" s="256" t="str">
        <f>IF('5'!W16="","",'5'!W16)</f>
        <v/>
      </c>
      <c r="X66" s="256" t="str">
        <f>IF('5'!X16="","",'5'!X16)</f>
        <v/>
      </c>
      <c r="Y66" s="256" t="str">
        <f>IF('5'!Y16="","",'5'!Y16)</f>
        <v/>
      </c>
      <c r="Z66" s="256" t="str">
        <f>IF('5'!Z16="","",'5'!Z16)</f>
        <v/>
      </c>
      <c r="AA66" s="256" t="str">
        <f>IF('5'!AA16="","",'5'!AA16)</f>
        <v/>
      </c>
      <c r="AB66" s="256" t="str">
        <f>IF('5'!AB16="","",'5'!AB16)</f>
        <v/>
      </c>
      <c r="AC66" s="256" t="str">
        <f>IF('5'!AC16="","",'5'!AC16)</f>
        <v/>
      </c>
      <c r="AD66" s="256" t="str">
        <f>IF('5'!AD16="","",'5'!AD16)</f>
        <v/>
      </c>
      <c r="AE66" s="256" t="str">
        <f>IF('5'!AE16="","",'5'!AE16)</f>
        <v/>
      </c>
      <c r="AF66" s="256" t="str">
        <f>IF('5'!AF16="","",'5'!AF16)</f>
        <v/>
      </c>
      <c r="AG66" s="256" t="str">
        <f>IF('5'!AG16="","",'5'!AG16)</f>
        <v/>
      </c>
      <c r="AH66" s="256" t="str">
        <f>IF('5'!AH16="","",'5'!AH16)</f>
        <v/>
      </c>
      <c r="AI66" s="256" t="str">
        <f>IF('5'!AI16="","",'5'!AI16)</f>
        <v/>
      </c>
      <c r="AJ66" s="256" t="str">
        <f>IF('5'!AJ16="","",'5'!AJ16)</f>
        <v/>
      </c>
      <c r="AK66" s="256" t="str">
        <f>IF('5'!AK16="","",'5'!AK16)</f>
        <v/>
      </c>
      <c r="AL66" s="256"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256" t="str">
        <f>IF('5'!S17="","",'5'!S17)</f>
        <v/>
      </c>
      <c r="T67" s="256" t="str">
        <f>IF('5'!T17="","",'5'!T17)</f>
        <v/>
      </c>
      <c r="U67" s="256" t="str">
        <f>IF('5'!U17="","",'5'!U17)</f>
        <v/>
      </c>
      <c r="V67" s="256" t="str">
        <f>IF('5'!V17="","",'5'!V17)</f>
        <v/>
      </c>
      <c r="W67" s="256" t="str">
        <f>IF('5'!W17="","",'5'!W17)</f>
        <v/>
      </c>
      <c r="X67" s="256" t="str">
        <f>IF('5'!X17="","",'5'!X17)</f>
        <v/>
      </c>
      <c r="Y67" s="256" t="str">
        <f>IF('5'!Y17="","",'5'!Y17)</f>
        <v/>
      </c>
      <c r="Z67" s="256" t="str">
        <f>IF('5'!Z17="","",'5'!Z17)</f>
        <v/>
      </c>
      <c r="AA67" s="256" t="str">
        <f>IF('5'!AA17="","",'5'!AA17)</f>
        <v/>
      </c>
      <c r="AB67" s="256" t="str">
        <f>IF('5'!AB17="","",'5'!AB17)</f>
        <v/>
      </c>
      <c r="AC67" s="256" t="str">
        <f>IF('5'!AC17="","",'5'!AC17)</f>
        <v/>
      </c>
      <c r="AD67" s="256" t="str">
        <f>IF('5'!AD17="","",'5'!AD17)</f>
        <v/>
      </c>
      <c r="AE67" s="256" t="str">
        <f>IF('5'!AE17="","",'5'!AE17)</f>
        <v/>
      </c>
      <c r="AF67" s="256" t="str">
        <f>IF('5'!AF17="","",'5'!AF17)</f>
        <v/>
      </c>
      <c r="AG67" s="256" t="str">
        <f>IF('5'!AG17="","",'5'!AG17)</f>
        <v/>
      </c>
      <c r="AH67" s="256" t="str">
        <f>IF('5'!AH17="","",'5'!AH17)</f>
        <v/>
      </c>
      <c r="AI67" s="256" t="str">
        <f>IF('5'!AI17="","",'5'!AI17)</f>
        <v/>
      </c>
      <c r="AJ67" s="256" t="str">
        <f>IF('5'!AJ17="","",'5'!AJ17)</f>
        <v/>
      </c>
      <c r="AK67" s="256" t="str">
        <f>IF('5'!AK17="","",'5'!AK17)</f>
        <v/>
      </c>
      <c r="AL67" s="256"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55.5" customHeight="1" x14ac:dyDescent="0.25">
      <c r="B69" s="15"/>
      <c r="C69" s="18"/>
      <c r="D69" s="258">
        <v>6</v>
      </c>
      <c r="E69" s="258" t="s">
        <v>429</v>
      </c>
      <c r="F69" s="258"/>
      <c r="G69" s="254" t="s">
        <v>725</v>
      </c>
      <c r="H69" s="88"/>
      <c r="I69" s="88"/>
      <c r="J69" s="88"/>
      <c r="K69" s="88"/>
      <c r="L69" s="88"/>
      <c r="M69" s="88"/>
      <c r="N69" s="88"/>
      <c r="O69" s="88"/>
      <c r="P69" s="88"/>
      <c r="Q69" s="66"/>
      <c r="R69" s="258"/>
      <c r="S69" s="258"/>
      <c r="T69" s="258"/>
      <c r="U69" s="258"/>
      <c r="V69" s="258"/>
      <c r="W69" s="258"/>
      <c r="X69" s="258"/>
      <c r="Y69" s="258"/>
      <c r="Z69" s="258"/>
      <c r="AA69" s="258"/>
      <c r="AB69" s="258"/>
      <c r="AC69" s="258"/>
      <c r="AD69" s="258"/>
      <c r="AE69" s="258"/>
      <c r="AF69" s="258"/>
      <c r="AG69" s="258"/>
      <c r="AH69" s="258"/>
      <c r="AI69" s="258"/>
      <c r="AJ69" s="258"/>
      <c r="AK69" s="258"/>
      <c r="AL69" s="258"/>
      <c r="AM69" s="17"/>
    </row>
    <row r="70" spans="2:39" s="3" customFormat="1" ht="2.4500000000000002" customHeight="1" x14ac:dyDescent="0.25">
      <c r="B70" s="15"/>
      <c r="C70" s="31"/>
      <c r="D70" s="71"/>
      <c r="E70" s="31"/>
      <c r="F70" s="31"/>
      <c r="G70" s="254"/>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77" customFormat="1" ht="14.25" customHeight="1" x14ac:dyDescent="0.2">
      <c r="B71" s="78"/>
      <c r="C71" s="113"/>
      <c r="D71" s="123" t="s">
        <v>253</v>
      </c>
      <c r="E71" s="132" t="s">
        <v>430</v>
      </c>
      <c r="F71" s="133"/>
      <c r="G71" s="133"/>
      <c r="H71" s="133"/>
      <c r="I71" s="133"/>
      <c r="J71" s="133"/>
      <c r="K71" s="133"/>
      <c r="L71" s="133"/>
      <c r="M71" s="133"/>
      <c r="N71" s="133"/>
      <c r="O71" s="133"/>
      <c r="P71" s="133"/>
      <c r="Q71" s="134"/>
      <c r="R71" s="134"/>
      <c r="S71" s="256" t="str">
        <f>IF('6'!S8="","",'6'!S8)</f>
        <v/>
      </c>
      <c r="T71" s="256" t="str">
        <f>IF('6'!T8="","",'6'!T8)</f>
        <v/>
      </c>
      <c r="U71" s="256" t="str">
        <f>IF('6'!U8="","",'6'!U8)</f>
        <v/>
      </c>
      <c r="V71" s="256" t="str">
        <f>IF('6'!V8="","",'6'!V8)</f>
        <v/>
      </c>
      <c r="W71" s="256" t="str">
        <f>IF('6'!W8="","",'6'!W8)</f>
        <v/>
      </c>
      <c r="X71" s="256" t="str">
        <f>IF('6'!X8="","",'6'!X8)</f>
        <v/>
      </c>
      <c r="Y71" s="256" t="str">
        <f>IF('6'!Y8="","",'6'!Y8)</f>
        <v/>
      </c>
      <c r="Z71" s="256" t="str">
        <f>IF('6'!Z8="","",'6'!Z8)</f>
        <v/>
      </c>
      <c r="AA71" s="256" t="str">
        <f>IF('6'!AA8="","",'6'!AA8)</f>
        <v/>
      </c>
      <c r="AB71" s="256" t="str">
        <f>IF('6'!AB8="","",'6'!AB8)</f>
        <v/>
      </c>
      <c r="AC71" s="256" t="str">
        <f>IF('6'!AC8="","",'6'!AC8)</f>
        <v/>
      </c>
      <c r="AD71" s="256" t="str">
        <f>IF('6'!AD8="","",'6'!AD8)</f>
        <v/>
      </c>
      <c r="AE71" s="256" t="str">
        <f>IF('6'!AE8="","",'6'!AE8)</f>
        <v/>
      </c>
      <c r="AF71" s="256" t="str">
        <f>IF('6'!AF8="","",'6'!AF8)</f>
        <v/>
      </c>
      <c r="AG71" s="256" t="str">
        <f>IF('6'!AG8="","",'6'!AG8)</f>
        <v/>
      </c>
      <c r="AH71" s="256" t="str">
        <f>IF('6'!AH8="","",'6'!AH8)</f>
        <v/>
      </c>
      <c r="AI71" s="256" t="str">
        <f>IF('6'!AI8="","",'6'!AI8)</f>
        <v/>
      </c>
      <c r="AJ71" s="256" t="str">
        <f>IF('6'!AJ8="","",'6'!AJ8)</f>
        <v/>
      </c>
      <c r="AK71" s="256" t="str">
        <f>IF('6'!AK8="","",'6'!AK8)</f>
        <v/>
      </c>
      <c r="AL71" s="256" t="str">
        <f>IF('6'!AL8="","",'6'!AL8)</f>
        <v/>
      </c>
      <c r="AM71" s="68"/>
    </row>
    <row r="72" spans="2:39" s="3" customFormat="1" ht="2.4500000000000002" customHeight="1" x14ac:dyDescent="0.25">
      <c r="B72" s="15"/>
      <c r="C72" s="31"/>
      <c r="D72" s="124"/>
      <c r="E72" s="19"/>
      <c r="F72" s="31"/>
      <c r="G72" s="19"/>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77" customFormat="1" ht="14.25" customHeight="1" x14ac:dyDescent="0.2">
      <c r="B73" s="78"/>
      <c r="C73" s="113"/>
      <c r="D73" s="123" t="s">
        <v>254</v>
      </c>
      <c r="E73" s="132" t="s">
        <v>431</v>
      </c>
      <c r="F73" s="133"/>
      <c r="G73" s="133"/>
      <c r="H73" s="133"/>
      <c r="I73" s="133"/>
      <c r="J73" s="133"/>
      <c r="K73" s="133"/>
      <c r="L73" s="133"/>
      <c r="M73" s="133"/>
      <c r="N73" s="133"/>
      <c r="O73" s="133"/>
      <c r="P73" s="133"/>
      <c r="Q73" s="134"/>
      <c r="R73" s="134"/>
      <c r="S73" s="256" t="str">
        <f>IF('6'!S13="","",'6'!S13)</f>
        <v/>
      </c>
      <c r="T73" s="256" t="str">
        <f>IF('6'!T13="","",'6'!T13)</f>
        <v/>
      </c>
      <c r="U73" s="256" t="str">
        <f>IF('6'!U13="","",'6'!U13)</f>
        <v/>
      </c>
      <c r="V73" s="256" t="str">
        <f>IF('6'!V13="","",'6'!V13)</f>
        <v/>
      </c>
      <c r="W73" s="256" t="str">
        <f>IF('6'!W13="","",'6'!W13)</f>
        <v/>
      </c>
      <c r="X73" s="256" t="str">
        <f>IF('6'!X13="","",'6'!X13)</f>
        <v/>
      </c>
      <c r="Y73" s="256" t="str">
        <f>IF('6'!Y13="","",'6'!Y13)</f>
        <v/>
      </c>
      <c r="Z73" s="256" t="str">
        <f>IF('6'!Z13="","",'6'!Z13)</f>
        <v/>
      </c>
      <c r="AA73" s="256" t="str">
        <f>IF('6'!AA13="","",'6'!AA13)</f>
        <v/>
      </c>
      <c r="AB73" s="256" t="str">
        <f>IF('6'!AB13="","",'6'!AB13)</f>
        <v/>
      </c>
      <c r="AC73" s="256" t="str">
        <f>IF('6'!AC13="","",'6'!AC13)</f>
        <v/>
      </c>
      <c r="AD73" s="256" t="str">
        <f>IF('6'!AD13="","",'6'!AD13)</f>
        <v/>
      </c>
      <c r="AE73" s="256" t="str">
        <f>IF('6'!AE13="","",'6'!AE13)</f>
        <v/>
      </c>
      <c r="AF73" s="256" t="str">
        <f>IF('6'!AF13="","",'6'!AF13)</f>
        <v/>
      </c>
      <c r="AG73" s="256" t="str">
        <f>IF('6'!AG13="","",'6'!AG13)</f>
        <v/>
      </c>
      <c r="AH73" s="256" t="str">
        <f>IF('6'!AH13="","",'6'!AH13)</f>
        <v/>
      </c>
      <c r="AI73" s="256" t="str">
        <f>IF('6'!AI13="","",'6'!AI13)</f>
        <v/>
      </c>
      <c r="AJ73" s="256" t="str">
        <f>IF('6'!AJ13="","",'6'!AJ13)</f>
        <v/>
      </c>
      <c r="AK73" s="256" t="str">
        <f>IF('6'!AK13="","",'6'!AK13)</f>
        <v/>
      </c>
      <c r="AL73" s="256" t="str">
        <f>IF('6'!AL13="","",'6'!AL13)</f>
        <v/>
      </c>
      <c r="AM73" s="68"/>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77" customFormat="1" ht="14.25" customHeight="1" x14ac:dyDescent="0.2">
      <c r="B75" s="78"/>
      <c r="C75" s="113"/>
      <c r="D75" s="123" t="s">
        <v>256</v>
      </c>
      <c r="E75" s="132" t="s">
        <v>279</v>
      </c>
      <c r="F75" s="133"/>
      <c r="G75" s="133"/>
      <c r="H75" s="133"/>
      <c r="I75" s="133"/>
      <c r="J75" s="133"/>
      <c r="K75" s="133"/>
      <c r="L75" s="133"/>
      <c r="M75" s="133"/>
      <c r="N75" s="133"/>
      <c r="O75" s="133"/>
      <c r="P75" s="133"/>
      <c r="Q75" s="134"/>
      <c r="R75" s="134"/>
      <c r="S75" s="256" t="str">
        <f>IF('6'!S18="","",'6'!S18)</f>
        <v/>
      </c>
      <c r="T75" s="256" t="str">
        <f>IF('6'!T18="","",'6'!T18)</f>
        <v/>
      </c>
      <c r="U75" s="256" t="str">
        <f>IF('6'!U18="","",'6'!U18)</f>
        <v/>
      </c>
      <c r="V75" s="256" t="str">
        <f>IF('6'!V18="","",'6'!V18)</f>
        <v/>
      </c>
      <c r="W75" s="256" t="str">
        <f>IF('6'!W18="","",'6'!W18)</f>
        <v/>
      </c>
      <c r="X75" s="256" t="str">
        <f>IF('6'!X18="","",'6'!X18)</f>
        <v/>
      </c>
      <c r="Y75" s="256" t="str">
        <f>IF('6'!Y18="","",'6'!Y18)</f>
        <v/>
      </c>
      <c r="Z75" s="256" t="str">
        <f>IF('6'!Z18="","",'6'!Z18)</f>
        <v/>
      </c>
      <c r="AA75" s="256" t="str">
        <f>IF('6'!AA18="","",'6'!AA18)</f>
        <v/>
      </c>
      <c r="AB75" s="256" t="str">
        <f>IF('6'!AB18="","",'6'!AB18)</f>
        <v/>
      </c>
      <c r="AC75" s="256" t="str">
        <f>IF('6'!AC18="","",'6'!AC18)</f>
        <v/>
      </c>
      <c r="AD75" s="256" t="str">
        <f>IF('6'!AD18="","",'6'!AD18)</f>
        <v/>
      </c>
      <c r="AE75" s="256" t="str">
        <f>IF('6'!AE18="","",'6'!AE18)</f>
        <v/>
      </c>
      <c r="AF75" s="256" t="str">
        <f>IF('6'!AF18="","",'6'!AF18)</f>
        <v/>
      </c>
      <c r="AG75" s="256" t="str">
        <f>IF('6'!AG18="","",'6'!AG18)</f>
        <v/>
      </c>
      <c r="AH75" s="256" t="str">
        <f>IF('6'!AH18="","",'6'!AH18)</f>
        <v/>
      </c>
      <c r="AI75" s="256" t="str">
        <f>IF('6'!AI18="","",'6'!AI18)</f>
        <v/>
      </c>
      <c r="AJ75" s="256" t="str">
        <f>IF('6'!AJ18="","",'6'!AJ18)</f>
        <v/>
      </c>
      <c r="AK75" s="256" t="str">
        <f>IF('6'!AK18="","",'6'!AK18)</f>
        <v/>
      </c>
      <c r="AL75" s="256" t="str">
        <f>IF('6'!AL18="","",'6'!AL18)</f>
        <v/>
      </c>
      <c r="AM75" s="68"/>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77" customFormat="1" ht="14.25" customHeight="1" x14ac:dyDescent="0.2">
      <c r="B77" s="78"/>
      <c r="C77" s="113"/>
      <c r="D77" s="123" t="s">
        <v>258</v>
      </c>
      <c r="E77" s="132" t="s">
        <v>257</v>
      </c>
      <c r="F77" s="133"/>
      <c r="G77" s="133"/>
      <c r="H77" s="133"/>
      <c r="I77" s="133"/>
      <c r="J77" s="133"/>
      <c r="K77" s="133"/>
      <c r="L77" s="133"/>
      <c r="M77" s="133"/>
      <c r="N77" s="133"/>
      <c r="O77" s="133"/>
      <c r="P77" s="133"/>
      <c r="Q77" s="134"/>
      <c r="R77" s="134"/>
      <c r="S77" s="256" t="str">
        <f>IF('6'!S21="","",'6'!S21)</f>
        <v/>
      </c>
      <c r="T77" s="256" t="str">
        <f>IF('6'!T21="","",'6'!T21)</f>
        <v/>
      </c>
      <c r="U77" s="256" t="str">
        <f>IF('6'!U21="","",'6'!U21)</f>
        <v/>
      </c>
      <c r="V77" s="256" t="str">
        <f>IF('6'!V21="","",'6'!V21)</f>
        <v/>
      </c>
      <c r="W77" s="256" t="str">
        <f>IF('6'!W21="","",'6'!W21)</f>
        <v/>
      </c>
      <c r="X77" s="256" t="str">
        <f>IF('6'!X21="","",'6'!X21)</f>
        <v/>
      </c>
      <c r="Y77" s="256" t="str">
        <f>IF('6'!Y21="","",'6'!Y21)</f>
        <v/>
      </c>
      <c r="Z77" s="256" t="str">
        <f>IF('6'!Z21="","",'6'!Z21)</f>
        <v/>
      </c>
      <c r="AA77" s="256" t="str">
        <f>IF('6'!AA21="","",'6'!AA21)</f>
        <v/>
      </c>
      <c r="AB77" s="256" t="str">
        <f>IF('6'!AB21="","",'6'!AB21)</f>
        <v/>
      </c>
      <c r="AC77" s="256" t="str">
        <f>IF('6'!AC21="","",'6'!AC21)</f>
        <v/>
      </c>
      <c r="AD77" s="256" t="str">
        <f>IF('6'!AD21="","",'6'!AD21)</f>
        <v/>
      </c>
      <c r="AE77" s="256" t="str">
        <f>IF('6'!AE21="","",'6'!AE21)</f>
        <v/>
      </c>
      <c r="AF77" s="256" t="str">
        <f>IF('6'!AF21="","",'6'!AF21)</f>
        <v/>
      </c>
      <c r="AG77" s="256" t="str">
        <f>IF('6'!AG21="","",'6'!AG21)</f>
        <v/>
      </c>
      <c r="AH77" s="256" t="str">
        <f>IF('6'!AH21="","",'6'!AH21)</f>
        <v/>
      </c>
      <c r="AI77" s="256" t="str">
        <f>IF('6'!AI21="","",'6'!AI21)</f>
        <v/>
      </c>
      <c r="AJ77" s="256" t="str">
        <f>IF('6'!AJ21="","",'6'!AJ21)</f>
        <v/>
      </c>
      <c r="AK77" s="256" t="str">
        <f>IF('6'!AK21="","",'6'!AK21)</f>
        <v/>
      </c>
      <c r="AL77" s="256" t="str">
        <f>IF('6'!AL21="","",'6'!AL21)</f>
        <v/>
      </c>
      <c r="AM77" s="68"/>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77" customFormat="1" ht="14.25" customHeight="1" x14ac:dyDescent="0.2">
      <c r="B79" s="78"/>
      <c r="C79" s="113"/>
      <c r="D79" s="123" t="s">
        <v>261</v>
      </c>
      <c r="E79" s="132" t="s">
        <v>432</v>
      </c>
      <c r="F79" s="133"/>
      <c r="G79" s="133"/>
      <c r="H79" s="133"/>
      <c r="I79" s="133"/>
      <c r="J79" s="133"/>
      <c r="K79" s="133"/>
      <c r="L79" s="133"/>
      <c r="M79" s="133"/>
      <c r="N79" s="133"/>
      <c r="O79" s="133"/>
      <c r="P79" s="133"/>
      <c r="Q79" s="134"/>
      <c r="R79" s="134"/>
      <c r="S79" s="256" t="str">
        <f>IF('6'!S24="","",'6'!S24)</f>
        <v/>
      </c>
      <c r="T79" s="256" t="str">
        <f>IF('6'!T24="","",'6'!T24)</f>
        <v/>
      </c>
      <c r="U79" s="256" t="str">
        <f>IF('6'!U24="","",'6'!U24)</f>
        <v/>
      </c>
      <c r="V79" s="256" t="str">
        <f>IF('6'!V24="","",'6'!V24)</f>
        <v/>
      </c>
      <c r="W79" s="256" t="str">
        <f>IF('6'!W24="","",'6'!W24)</f>
        <v/>
      </c>
      <c r="X79" s="256" t="str">
        <f>IF('6'!X24="","",'6'!X24)</f>
        <v/>
      </c>
      <c r="Y79" s="256" t="str">
        <f>IF('6'!Y24="","",'6'!Y24)</f>
        <v/>
      </c>
      <c r="Z79" s="256" t="str">
        <f>IF('6'!Z24="","",'6'!Z24)</f>
        <v/>
      </c>
      <c r="AA79" s="256" t="str">
        <f>IF('6'!AA24="","",'6'!AA24)</f>
        <v/>
      </c>
      <c r="AB79" s="256" t="str">
        <f>IF('6'!AB24="","",'6'!AB24)</f>
        <v/>
      </c>
      <c r="AC79" s="256" t="str">
        <f>IF('6'!AC24="","",'6'!AC24)</f>
        <v/>
      </c>
      <c r="AD79" s="256" t="str">
        <f>IF('6'!AD24="","",'6'!AD24)</f>
        <v/>
      </c>
      <c r="AE79" s="256" t="str">
        <f>IF('6'!AE24="","",'6'!AE24)</f>
        <v/>
      </c>
      <c r="AF79" s="256" t="str">
        <f>IF('6'!AF24="","",'6'!AF24)</f>
        <v/>
      </c>
      <c r="AG79" s="256" t="str">
        <f>IF('6'!AG24="","",'6'!AG24)</f>
        <v/>
      </c>
      <c r="AH79" s="256" t="str">
        <f>IF('6'!AH24="","",'6'!AH24)</f>
        <v/>
      </c>
      <c r="AI79" s="256" t="str">
        <f>IF('6'!AI24="","",'6'!AI24)</f>
        <v/>
      </c>
      <c r="AJ79" s="256" t="str">
        <f>IF('6'!AJ24="","",'6'!AJ24)</f>
        <v/>
      </c>
      <c r="AK79" s="256" t="str">
        <f>IF('6'!AK24="","",'6'!AK24)</f>
        <v/>
      </c>
      <c r="AL79" s="256" t="str">
        <f>IF('6'!AL24="","",'6'!AL24)</f>
        <v/>
      </c>
      <c r="AM79" s="68"/>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ht="84" x14ac:dyDescent="0.25">
      <c r="B81" s="15"/>
      <c r="C81" s="18"/>
      <c r="D81" s="242">
        <v>7</v>
      </c>
      <c r="E81" s="241" t="s">
        <v>263</v>
      </c>
      <c r="F81" s="239"/>
      <c r="G81" s="258" t="s">
        <v>726</v>
      </c>
      <c r="H81" s="239"/>
      <c r="I81" s="239"/>
      <c r="J81" s="239"/>
      <c r="K81" s="239"/>
      <c r="L81" s="239"/>
      <c r="M81" s="239"/>
      <c r="N81" s="239"/>
      <c r="O81" s="239"/>
      <c r="P81" s="239"/>
      <c r="Q81" s="240"/>
      <c r="R81" s="240"/>
      <c r="S81" s="243"/>
      <c r="T81" s="243"/>
      <c r="U81" s="243"/>
      <c r="V81" s="243"/>
      <c r="W81" s="243"/>
      <c r="X81" s="243"/>
      <c r="Y81" s="243"/>
      <c r="Z81" s="243"/>
      <c r="AA81" s="243"/>
      <c r="AB81" s="243"/>
      <c r="AC81" s="243"/>
      <c r="AD81" s="243"/>
      <c r="AE81" s="243"/>
      <c r="AF81" s="243"/>
      <c r="AG81" s="243"/>
      <c r="AH81" s="243"/>
      <c r="AI81" s="243"/>
      <c r="AJ81" s="243"/>
      <c r="AK81" s="243"/>
      <c r="AL81" s="243"/>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ht="14.1" customHeight="1" x14ac:dyDescent="0.25">
      <c r="B83" s="15"/>
      <c r="C83" s="18"/>
      <c r="D83" s="123" t="s">
        <v>264</v>
      </c>
      <c r="E83" s="132" t="s">
        <v>262</v>
      </c>
      <c r="F83" s="133"/>
      <c r="G83" s="133"/>
      <c r="H83" s="133"/>
      <c r="I83" s="133"/>
      <c r="J83" s="133"/>
      <c r="K83" s="133"/>
      <c r="L83" s="133"/>
      <c r="M83" s="133"/>
      <c r="N83" s="133"/>
      <c r="O83" s="133"/>
      <c r="P83" s="133"/>
      <c r="Q83" s="134"/>
      <c r="R83" s="134"/>
      <c r="S83" s="256" t="str">
        <f>IF('7'!S10="","",'7'!S10)</f>
        <v/>
      </c>
      <c r="T83" s="256" t="str">
        <f>IF('7'!T10="","",'7'!T10)</f>
        <v/>
      </c>
      <c r="U83" s="256" t="str">
        <f>IF('7'!U10="","",'7'!U10)</f>
        <v/>
      </c>
      <c r="V83" s="256" t="str">
        <f>IF('7'!V10="","",'7'!V10)</f>
        <v/>
      </c>
      <c r="W83" s="256" t="str">
        <f>IF('7'!W10="","",'7'!W10)</f>
        <v/>
      </c>
      <c r="X83" s="256" t="str">
        <f>IF('7'!X10="","",'7'!X10)</f>
        <v/>
      </c>
      <c r="Y83" s="256" t="str">
        <f>IF('7'!Y10="","",'7'!Y10)</f>
        <v/>
      </c>
      <c r="Z83" s="256" t="str">
        <f>IF('7'!Z10="","",'7'!Z10)</f>
        <v/>
      </c>
      <c r="AA83" s="256" t="str">
        <f>IF('7'!AA10="","",'7'!AA10)</f>
        <v/>
      </c>
      <c r="AB83" s="256" t="str">
        <f>IF('7'!AB10="","",'7'!AB10)</f>
        <v/>
      </c>
      <c r="AC83" s="256" t="str">
        <f>IF('7'!AC10="","",'7'!AC10)</f>
        <v/>
      </c>
      <c r="AD83" s="256" t="str">
        <f>IF('7'!AD10="","",'7'!AD10)</f>
        <v/>
      </c>
      <c r="AE83" s="256" t="str">
        <f>IF('7'!AE10="","",'7'!AE10)</f>
        <v/>
      </c>
      <c r="AF83" s="256" t="str">
        <f>IF('7'!AF10="","",'7'!AF10)</f>
        <v/>
      </c>
      <c r="AG83" s="256" t="str">
        <f>IF('7'!AG10="","",'7'!AG10)</f>
        <v/>
      </c>
      <c r="AH83" s="256" t="str">
        <f>IF('7'!AH10="","",'7'!AH10)</f>
        <v/>
      </c>
      <c r="AI83" s="256" t="str">
        <f>IF('7'!AI10="","",'7'!AI10)</f>
        <v/>
      </c>
      <c r="AJ83" s="256" t="str">
        <f>IF('7'!AJ10="","",'7'!AJ10)</f>
        <v/>
      </c>
      <c r="AK83" s="256" t="str">
        <f>IF('7'!AK10="","",'7'!AK10)</f>
        <v/>
      </c>
      <c r="AL83" s="256"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256" t="str">
        <f>IF('7'!S15="","",'7'!S15)</f>
        <v/>
      </c>
      <c r="T85" s="256" t="str">
        <f>IF('7'!T15="","",'7'!T15)</f>
        <v/>
      </c>
      <c r="U85" s="256" t="str">
        <f>IF('7'!U15="","",'7'!U15)</f>
        <v/>
      </c>
      <c r="V85" s="256" t="str">
        <f>IF('7'!V15="","",'7'!V15)</f>
        <v/>
      </c>
      <c r="W85" s="256" t="str">
        <f>IF('7'!W15="","",'7'!W15)</f>
        <v/>
      </c>
      <c r="X85" s="256" t="str">
        <f>IF('7'!X15="","",'7'!X15)</f>
        <v/>
      </c>
      <c r="Y85" s="256" t="str">
        <f>IF('7'!Y15="","",'7'!Y15)</f>
        <v/>
      </c>
      <c r="Z85" s="256" t="str">
        <f>IF('7'!Z15="","",'7'!Z15)</f>
        <v/>
      </c>
      <c r="AA85" s="256" t="str">
        <f>IF('7'!AA15="","",'7'!AA15)</f>
        <v/>
      </c>
      <c r="AB85" s="256" t="str">
        <f>IF('7'!AB15="","",'7'!AB15)</f>
        <v/>
      </c>
      <c r="AC85" s="256" t="str">
        <f>IF('7'!AC15="","",'7'!AC15)</f>
        <v/>
      </c>
      <c r="AD85" s="256" t="str">
        <f>IF('7'!AD15="","",'7'!AD15)</f>
        <v/>
      </c>
      <c r="AE85" s="256" t="str">
        <f>IF('7'!AE15="","",'7'!AE15)</f>
        <v/>
      </c>
      <c r="AF85" s="256" t="str">
        <f>IF('7'!AF15="","",'7'!AF15)</f>
        <v/>
      </c>
      <c r="AG85" s="256" t="str">
        <f>IF('7'!AG15="","",'7'!AG15)</f>
        <v/>
      </c>
      <c r="AH85" s="256" t="str">
        <f>IF('7'!AH15="","",'7'!AH15)</f>
        <v/>
      </c>
      <c r="AI85" s="256" t="str">
        <f>IF('7'!AI15="","",'7'!AI15)</f>
        <v/>
      </c>
      <c r="AJ85" s="256" t="str">
        <f>IF('7'!AJ15="","",'7'!AJ15)</f>
        <v/>
      </c>
      <c r="AK85" s="256" t="str">
        <f>IF('7'!AK15="","",'7'!AK15)</f>
        <v/>
      </c>
      <c r="AL85" s="256" t="str">
        <f>IF('7'!AL15="","",'7'!AL15)</f>
        <v/>
      </c>
      <c r="AM85" s="17"/>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256" t="str">
        <f>IF('7'!S19="","",'7'!S19)</f>
        <v/>
      </c>
      <c r="T87" s="256" t="str">
        <f>IF('7'!T19="","",'7'!T19)</f>
        <v/>
      </c>
      <c r="U87" s="256" t="str">
        <f>IF('7'!U19="","",'7'!U19)</f>
        <v/>
      </c>
      <c r="V87" s="256" t="str">
        <f>IF('7'!V19="","",'7'!V19)</f>
        <v/>
      </c>
      <c r="W87" s="256" t="str">
        <f>IF('7'!W19="","",'7'!W19)</f>
        <v/>
      </c>
      <c r="X87" s="256" t="str">
        <f>IF('7'!X19="","",'7'!X19)</f>
        <v/>
      </c>
      <c r="Y87" s="256" t="str">
        <f>IF('7'!Y19="","",'7'!Y19)</f>
        <v/>
      </c>
      <c r="Z87" s="256" t="str">
        <f>IF('7'!Z19="","",'7'!Z19)</f>
        <v/>
      </c>
      <c r="AA87" s="256" t="str">
        <f>IF('7'!AA19="","",'7'!AA19)</f>
        <v/>
      </c>
      <c r="AB87" s="256" t="str">
        <f>IF('7'!AB19="","",'7'!AB19)</f>
        <v/>
      </c>
      <c r="AC87" s="256" t="str">
        <f>IF('7'!AC19="","",'7'!AC19)</f>
        <v/>
      </c>
      <c r="AD87" s="256" t="str">
        <f>IF('7'!AD19="","",'7'!AD19)</f>
        <v/>
      </c>
      <c r="AE87" s="256" t="str">
        <f>IF('7'!AE19="","",'7'!AE19)</f>
        <v/>
      </c>
      <c r="AF87" s="256" t="str">
        <f>IF('7'!AF19="","",'7'!AF19)</f>
        <v/>
      </c>
      <c r="AG87" s="256" t="str">
        <f>IF('7'!AG19="","",'7'!AG19)</f>
        <v/>
      </c>
      <c r="AH87" s="256" t="str">
        <f>IF('7'!AH19="","",'7'!AH19)</f>
        <v/>
      </c>
      <c r="AI87" s="256" t="str">
        <f>IF('7'!AI19="","",'7'!AI19)</f>
        <v/>
      </c>
      <c r="AJ87" s="256" t="str">
        <f>IF('7'!AJ19="","",'7'!AJ19)</f>
        <v/>
      </c>
      <c r="AK87" s="256" t="str">
        <f>IF('7'!AK19="","",'7'!AK19)</f>
        <v/>
      </c>
      <c r="AL87" s="256" t="str">
        <f>IF('7'!AL19="","",'7'!AL19)</f>
        <v/>
      </c>
      <c r="AM87" s="17"/>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256" t="str">
        <f>IF('7'!S28="","",'7'!S28)</f>
        <v/>
      </c>
      <c r="T89" s="256" t="str">
        <f>IF('7'!T28="","",'7'!T28)</f>
        <v/>
      </c>
      <c r="U89" s="256" t="str">
        <f>IF('7'!U28="","",'7'!U28)</f>
        <v/>
      </c>
      <c r="V89" s="256" t="str">
        <f>IF('7'!V28="","",'7'!V28)</f>
        <v/>
      </c>
      <c r="W89" s="256" t="str">
        <f>IF('7'!W28="","",'7'!W28)</f>
        <v/>
      </c>
      <c r="X89" s="256" t="str">
        <f>IF('7'!X28="","",'7'!X28)</f>
        <v/>
      </c>
      <c r="Y89" s="256" t="str">
        <f>IF('7'!Y28="","",'7'!Y28)</f>
        <v/>
      </c>
      <c r="Z89" s="256" t="str">
        <f>IF('7'!Z28="","",'7'!Z28)</f>
        <v/>
      </c>
      <c r="AA89" s="256" t="str">
        <f>IF('7'!AA28="","",'7'!AA28)</f>
        <v/>
      </c>
      <c r="AB89" s="256" t="str">
        <f>IF('7'!AB28="","",'7'!AB28)</f>
        <v/>
      </c>
      <c r="AC89" s="256" t="str">
        <f>IF('7'!AC28="","",'7'!AC28)</f>
        <v/>
      </c>
      <c r="AD89" s="256" t="str">
        <f>IF('7'!AD28="","",'7'!AD28)</f>
        <v/>
      </c>
      <c r="AE89" s="256" t="str">
        <f>IF('7'!AE28="","",'7'!AE28)</f>
        <v/>
      </c>
      <c r="AF89" s="256" t="str">
        <f>IF('7'!AF28="","",'7'!AF28)</f>
        <v/>
      </c>
      <c r="AG89" s="256" t="str">
        <f>IF('7'!AG28="","",'7'!AG28)</f>
        <v/>
      </c>
      <c r="AH89" s="256" t="str">
        <f>IF('7'!AH28="","",'7'!AH28)</f>
        <v/>
      </c>
      <c r="AI89" s="256" t="str">
        <f>IF('7'!AI28="","",'7'!AI28)</f>
        <v/>
      </c>
      <c r="AJ89" s="256" t="str">
        <f>IF('7'!AJ28="","",'7'!AJ28)</f>
        <v/>
      </c>
      <c r="AK89" s="256" t="str">
        <f>IF('7'!AK28="","",'7'!AK28)</f>
        <v/>
      </c>
      <c r="AL89" s="256" t="str">
        <f>IF('7'!AL28="","",'7'!AL28)</f>
        <v/>
      </c>
      <c r="AM89" s="17"/>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256" t="str">
        <f>IF('7'!S33="","",'7'!S33)</f>
        <v/>
      </c>
      <c r="T91" s="256" t="str">
        <f>IF('7'!T33="","",'7'!T33)</f>
        <v/>
      </c>
      <c r="U91" s="256" t="str">
        <f>IF('7'!U33="","",'7'!U33)</f>
        <v/>
      </c>
      <c r="V91" s="256" t="str">
        <f>IF('7'!V33="","",'7'!V33)</f>
        <v/>
      </c>
      <c r="W91" s="256" t="str">
        <f>IF('7'!W33="","",'7'!W33)</f>
        <v/>
      </c>
      <c r="X91" s="256" t="str">
        <f>IF('7'!X33="","",'7'!X33)</f>
        <v/>
      </c>
      <c r="Y91" s="256" t="str">
        <f>IF('7'!Y33="","",'7'!Y33)</f>
        <v/>
      </c>
      <c r="Z91" s="256" t="str">
        <f>IF('7'!Z33="","",'7'!Z33)</f>
        <v/>
      </c>
      <c r="AA91" s="256" t="str">
        <f>IF('7'!AA33="","",'7'!AA33)</f>
        <v/>
      </c>
      <c r="AB91" s="256" t="str">
        <f>IF('7'!AB33="","",'7'!AB33)</f>
        <v/>
      </c>
      <c r="AC91" s="256" t="str">
        <f>IF('7'!AC33="","",'7'!AC33)</f>
        <v/>
      </c>
      <c r="AD91" s="256" t="str">
        <f>IF('7'!AD33="","",'7'!AD33)</f>
        <v/>
      </c>
      <c r="AE91" s="256" t="str">
        <f>IF('7'!AE33="","",'7'!AE33)</f>
        <v/>
      </c>
      <c r="AF91" s="256" t="str">
        <f>IF('7'!AF33="","",'7'!AF33)</f>
        <v/>
      </c>
      <c r="AG91" s="256" t="str">
        <f>IF('7'!AG33="","",'7'!AG33)</f>
        <v/>
      </c>
      <c r="AH91" s="256" t="str">
        <f>IF('7'!AH33="","",'7'!AH33)</f>
        <v/>
      </c>
      <c r="AI91" s="256" t="str">
        <f>IF('7'!AI33="","",'7'!AI33)</f>
        <v/>
      </c>
      <c r="AJ91" s="256" t="str">
        <f>IF('7'!AJ33="","",'7'!AJ33)</f>
        <v/>
      </c>
      <c r="AK91" s="256" t="str">
        <f>IF('7'!AK33="","",'7'!AK33)</f>
        <v/>
      </c>
      <c r="AL91" s="256" t="str">
        <f>IF('7'!AL33="","",'7'!AL33)</f>
        <v/>
      </c>
      <c r="AM91" s="17"/>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256" t="str">
        <f>IF('7'!S38="","",'7'!S38)</f>
        <v/>
      </c>
      <c r="T93" s="256" t="str">
        <f>IF('7'!T38="","",'7'!T38)</f>
        <v/>
      </c>
      <c r="U93" s="256" t="str">
        <f>IF('7'!U38="","",'7'!U38)</f>
        <v/>
      </c>
      <c r="V93" s="256" t="str">
        <f>IF('7'!V38="","",'7'!V38)</f>
        <v/>
      </c>
      <c r="W93" s="256" t="str">
        <f>IF('7'!W38="","",'7'!W38)</f>
        <v/>
      </c>
      <c r="X93" s="256" t="str">
        <f>IF('7'!X38="","",'7'!X38)</f>
        <v/>
      </c>
      <c r="Y93" s="256" t="str">
        <f>IF('7'!Y38="","",'7'!Y38)</f>
        <v/>
      </c>
      <c r="Z93" s="256" t="str">
        <f>IF('7'!Z38="","",'7'!Z38)</f>
        <v/>
      </c>
      <c r="AA93" s="256" t="str">
        <f>IF('7'!AA38="","",'7'!AA38)</f>
        <v/>
      </c>
      <c r="AB93" s="256" t="str">
        <f>IF('7'!AB38="","",'7'!AB38)</f>
        <v/>
      </c>
      <c r="AC93" s="256" t="str">
        <f>IF('7'!AC38="","",'7'!AC38)</f>
        <v/>
      </c>
      <c r="AD93" s="256" t="str">
        <f>IF('7'!AD38="","",'7'!AD38)</f>
        <v/>
      </c>
      <c r="AE93" s="256" t="str">
        <f>IF('7'!AE38="","",'7'!AE38)</f>
        <v/>
      </c>
      <c r="AF93" s="256" t="str">
        <f>IF('7'!AF38="","",'7'!AF38)</f>
        <v/>
      </c>
      <c r="AG93" s="256" t="str">
        <f>IF('7'!AG38="","",'7'!AG38)</f>
        <v/>
      </c>
      <c r="AH93" s="256" t="str">
        <f>IF('7'!AH38="","",'7'!AH38)</f>
        <v/>
      </c>
      <c r="AI93" s="256" t="str">
        <f>IF('7'!AI38="","",'7'!AI38)</f>
        <v/>
      </c>
      <c r="AJ93" s="256" t="str">
        <f>IF('7'!AJ38="","",'7'!AJ38)</f>
        <v/>
      </c>
      <c r="AK93" s="256" t="str">
        <f>IF('7'!AK38="","",'7'!AK38)</f>
        <v/>
      </c>
      <c r="AL93" s="256" t="str">
        <f>IF('7'!AL38="","",'7'!AL38)</f>
        <v/>
      </c>
      <c r="AM93" s="17"/>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256" t="str">
        <f>IF('7'!S39="","",'7'!S39)</f>
        <v/>
      </c>
      <c r="T94" s="256" t="str">
        <f>IF('7'!T39="","",'7'!T39)</f>
        <v/>
      </c>
      <c r="U94" s="256" t="str">
        <f>IF('7'!U39="","",'7'!U39)</f>
        <v/>
      </c>
      <c r="V94" s="256" t="str">
        <f>IF('7'!V39="","",'7'!V39)</f>
        <v/>
      </c>
      <c r="W94" s="256" t="str">
        <f>IF('7'!W39="","",'7'!W39)</f>
        <v/>
      </c>
      <c r="X94" s="256" t="str">
        <f>IF('7'!X39="","",'7'!X39)</f>
        <v/>
      </c>
      <c r="Y94" s="256" t="str">
        <f>IF('7'!Y39="","",'7'!Y39)</f>
        <v/>
      </c>
      <c r="Z94" s="256" t="str">
        <f>IF('7'!Z39="","",'7'!Z39)</f>
        <v/>
      </c>
      <c r="AA94" s="256" t="str">
        <f>IF('7'!AA39="","",'7'!AA39)</f>
        <v/>
      </c>
      <c r="AB94" s="256" t="str">
        <f>IF('7'!AB39="","",'7'!AB39)</f>
        <v/>
      </c>
      <c r="AC94" s="256" t="str">
        <f>IF('7'!AC39="","",'7'!AC39)</f>
        <v/>
      </c>
      <c r="AD94" s="256" t="str">
        <f>IF('7'!AD39="","",'7'!AD39)</f>
        <v/>
      </c>
      <c r="AE94" s="256" t="str">
        <f>IF('7'!AE39="","",'7'!AE39)</f>
        <v/>
      </c>
      <c r="AF94" s="256" t="str">
        <f>IF('7'!AF39="","",'7'!AF39)</f>
        <v/>
      </c>
      <c r="AG94" s="256" t="str">
        <f>IF('7'!AG39="","",'7'!AG39)</f>
        <v/>
      </c>
      <c r="AH94" s="256" t="str">
        <f>IF('7'!AH39="","",'7'!AH39)</f>
        <v/>
      </c>
      <c r="AI94" s="256" t="str">
        <f>IF('7'!AI39="","",'7'!AI39)</f>
        <v/>
      </c>
      <c r="AJ94" s="256" t="str">
        <f>IF('7'!AJ39="","",'7'!AJ39)</f>
        <v/>
      </c>
      <c r="AK94" s="256" t="str">
        <f>IF('7'!AK39="","",'7'!AK39)</f>
        <v/>
      </c>
      <c r="AL94" s="256" t="str">
        <f>IF('7'!AL39="","",'7'!AL39)</f>
        <v/>
      </c>
      <c r="AM94" s="17"/>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256" t="str">
        <f>IF('7'!S47="","",'7'!S47)</f>
        <v/>
      </c>
      <c r="T96" s="256" t="str">
        <f>IF('7'!T47="","",'7'!T47)</f>
        <v/>
      </c>
      <c r="U96" s="256" t="str">
        <f>IF('7'!U47="","",'7'!U47)</f>
        <v/>
      </c>
      <c r="V96" s="256" t="str">
        <f>IF('7'!V47="","",'7'!V47)</f>
        <v/>
      </c>
      <c r="W96" s="256" t="str">
        <f>IF('7'!W47="","",'7'!W47)</f>
        <v/>
      </c>
      <c r="X96" s="256" t="str">
        <f>IF('7'!X47="","",'7'!X47)</f>
        <v/>
      </c>
      <c r="Y96" s="256" t="str">
        <f>IF('7'!Y47="","",'7'!Y47)</f>
        <v/>
      </c>
      <c r="Z96" s="256" t="str">
        <f>IF('7'!Z47="","",'7'!Z47)</f>
        <v/>
      </c>
      <c r="AA96" s="256" t="str">
        <f>IF('7'!AA47="","",'7'!AA47)</f>
        <v/>
      </c>
      <c r="AB96" s="256" t="str">
        <f>IF('7'!AB47="","",'7'!AB47)</f>
        <v/>
      </c>
      <c r="AC96" s="256" t="str">
        <f>IF('7'!AC47="","",'7'!AC47)</f>
        <v/>
      </c>
      <c r="AD96" s="256" t="str">
        <f>IF('7'!AD47="","",'7'!AD47)</f>
        <v/>
      </c>
      <c r="AE96" s="256" t="str">
        <f>IF('7'!AE47="","",'7'!AE47)</f>
        <v/>
      </c>
      <c r="AF96" s="256" t="str">
        <f>IF('7'!AF47="","",'7'!AF47)</f>
        <v/>
      </c>
      <c r="AG96" s="256" t="str">
        <f>IF('7'!AG47="","",'7'!AG47)</f>
        <v/>
      </c>
      <c r="AH96" s="256" t="str">
        <f>IF('7'!AH47="","",'7'!AH47)</f>
        <v/>
      </c>
      <c r="AI96" s="256" t="str">
        <f>IF('7'!AI47="","",'7'!AI47)</f>
        <v/>
      </c>
      <c r="AJ96" s="256" t="str">
        <f>IF('7'!AJ47="","",'7'!AJ47)</f>
        <v/>
      </c>
      <c r="AK96" s="256" t="str">
        <f>IF('7'!AK47="","",'7'!AK47)</f>
        <v/>
      </c>
      <c r="AL96" s="256" t="str">
        <f>IF('7'!AL47="","",'7'!AL47)</f>
        <v/>
      </c>
      <c r="AM96" s="17"/>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256" t="str">
        <f>IF('7'!S56="","",'7'!S56)</f>
        <v/>
      </c>
      <c r="T98" s="256" t="str">
        <f>IF('7'!T56="","",'7'!T56)</f>
        <v/>
      </c>
      <c r="U98" s="256" t="str">
        <f>IF('7'!U56="","",'7'!U56)</f>
        <v/>
      </c>
      <c r="V98" s="256" t="str">
        <f>IF('7'!V56="","",'7'!V56)</f>
        <v/>
      </c>
      <c r="W98" s="256" t="str">
        <f>IF('7'!W56="","",'7'!W56)</f>
        <v/>
      </c>
      <c r="X98" s="256" t="str">
        <f>IF('7'!X56="","",'7'!X56)</f>
        <v/>
      </c>
      <c r="Y98" s="256" t="str">
        <f>IF('7'!Y56="","",'7'!Y56)</f>
        <v/>
      </c>
      <c r="Z98" s="256" t="str">
        <f>IF('7'!Z56="","",'7'!Z56)</f>
        <v/>
      </c>
      <c r="AA98" s="256" t="str">
        <f>IF('7'!AA56="","",'7'!AA56)</f>
        <v/>
      </c>
      <c r="AB98" s="256" t="str">
        <f>IF('7'!AB56="","",'7'!AB56)</f>
        <v/>
      </c>
      <c r="AC98" s="256" t="str">
        <f>IF('7'!AC56="","",'7'!AC56)</f>
        <v/>
      </c>
      <c r="AD98" s="256" t="str">
        <f>IF('7'!AD56="","",'7'!AD56)</f>
        <v/>
      </c>
      <c r="AE98" s="256" t="str">
        <f>IF('7'!AE56="","",'7'!AE56)</f>
        <v/>
      </c>
      <c r="AF98" s="256" t="str">
        <f>IF('7'!AF56="","",'7'!AF56)</f>
        <v/>
      </c>
      <c r="AG98" s="256" t="str">
        <f>IF('7'!AG56="","",'7'!AG56)</f>
        <v/>
      </c>
      <c r="AH98" s="256" t="str">
        <f>IF('7'!AH56="","",'7'!AH56)</f>
        <v/>
      </c>
      <c r="AI98" s="256" t="str">
        <f>IF('7'!AI56="","",'7'!AI56)</f>
        <v/>
      </c>
      <c r="AJ98" s="256" t="str">
        <f>IF('7'!AJ56="","",'7'!AJ56)</f>
        <v/>
      </c>
      <c r="AK98" s="256" t="str">
        <f>IF('7'!AK56="","",'7'!AK56)</f>
        <v/>
      </c>
      <c r="AL98" s="256" t="str">
        <f>IF('7'!AL56="","",'7'!AL56)</f>
        <v/>
      </c>
      <c r="AM98" s="17"/>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17"/>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17"/>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7"/>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256" t="str">
        <f>IF('8'!S8="","",'8'!S8)</f>
        <v/>
      </c>
      <c r="T103" s="256" t="str">
        <f>IF('8'!T8="","",'8'!T8)</f>
        <v/>
      </c>
      <c r="U103" s="256" t="str">
        <f>IF('8'!U8="","",'8'!U8)</f>
        <v/>
      </c>
      <c r="V103" s="256" t="str">
        <f>IF('8'!V8="","",'8'!V8)</f>
        <v/>
      </c>
      <c r="W103" s="256" t="str">
        <f>IF('8'!W8="","",'8'!W8)</f>
        <v/>
      </c>
      <c r="X103" s="256" t="str">
        <f>IF('8'!X8="","",'8'!X8)</f>
        <v/>
      </c>
      <c r="Y103" s="256" t="str">
        <f>IF('8'!Y8="","",'8'!Y8)</f>
        <v/>
      </c>
      <c r="Z103" s="256" t="str">
        <f>IF('8'!Z8="","",'8'!Z8)</f>
        <v/>
      </c>
      <c r="AA103" s="256" t="str">
        <f>IF('8'!AA8="","",'8'!AA8)</f>
        <v/>
      </c>
      <c r="AB103" s="256" t="str">
        <f>IF('8'!AB8="","",'8'!AB8)</f>
        <v/>
      </c>
      <c r="AC103" s="256" t="str">
        <f>IF('8'!AC8="","",'8'!AC8)</f>
        <v/>
      </c>
      <c r="AD103" s="256" t="str">
        <f>IF('8'!AD8="","",'8'!AD8)</f>
        <v/>
      </c>
      <c r="AE103" s="256" t="str">
        <f>IF('8'!AE8="","",'8'!AE8)</f>
        <v/>
      </c>
      <c r="AF103" s="256" t="str">
        <f>IF('8'!AF8="","",'8'!AF8)</f>
        <v/>
      </c>
      <c r="AG103" s="256" t="str">
        <f>IF('8'!AG8="","",'8'!AG8)</f>
        <v/>
      </c>
      <c r="AH103" s="256" t="str">
        <f>IF('8'!AH8="","",'8'!AH8)</f>
        <v/>
      </c>
      <c r="AI103" s="256" t="str">
        <f>IF('8'!AI8="","",'8'!AI8)</f>
        <v/>
      </c>
      <c r="AJ103" s="256" t="str">
        <f>IF('8'!AJ8="","",'8'!AJ8)</f>
        <v/>
      </c>
      <c r="AK103" s="256" t="str">
        <f>IF('8'!AK8="","",'8'!AK8)</f>
        <v/>
      </c>
      <c r="AL103" s="256" t="str">
        <f>IF('8'!AL8="","",'8'!AL8)</f>
        <v/>
      </c>
      <c r="AM103" s="17"/>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256" t="str">
        <f>IF('8'!S9="","",'8'!S9)</f>
        <v/>
      </c>
      <c r="T104" s="256" t="str">
        <f>IF('8'!T9="","",'8'!T9)</f>
        <v/>
      </c>
      <c r="U104" s="256" t="str">
        <f>IF('8'!U9="","",'8'!U9)</f>
        <v/>
      </c>
      <c r="V104" s="256" t="str">
        <f>IF('8'!V9="","",'8'!V9)</f>
        <v/>
      </c>
      <c r="W104" s="256" t="str">
        <f>IF('8'!W9="","",'8'!W9)</f>
        <v/>
      </c>
      <c r="X104" s="256" t="str">
        <f>IF('8'!X9="","",'8'!X9)</f>
        <v/>
      </c>
      <c r="Y104" s="256" t="str">
        <f>IF('8'!Y9="","",'8'!Y9)</f>
        <v/>
      </c>
      <c r="Z104" s="256" t="str">
        <f>IF('8'!Z9="","",'8'!Z9)</f>
        <v/>
      </c>
      <c r="AA104" s="256" t="str">
        <f>IF('8'!AA9="","",'8'!AA9)</f>
        <v/>
      </c>
      <c r="AB104" s="256" t="str">
        <f>IF('8'!AB9="","",'8'!AB9)</f>
        <v/>
      </c>
      <c r="AC104" s="256" t="str">
        <f>IF('8'!AC9="","",'8'!AC9)</f>
        <v/>
      </c>
      <c r="AD104" s="256" t="str">
        <f>IF('8'!AD9="","",'8'!AD9)</f>
        <v/>
      </c>
      <c r="AE104" s="256" t="str">
        <f>IF('8'!AE9="","",'8'!AE9)</f>
        <v/>
      </c>
      <c r="AF104" s="256" t="str">
        <f>IF('8'!AF9="","",'8'!AF9)</f>
        <v/>
      </c>
      <c r="AG104" s="256" t="str">
        <f>IF('8'!AG9="","",'8'!AG9)</f>
        <v/>
      </c>
      <c r="AH104" s="256" t="str">
        <f>IF('8'!AH9="","",'8'!AH9)</f>
        <v/>
      </c>
      <c r="AI104" s="256" t="str">
        <f>IF('8'!AI9="","",'8'!AI9)</f>
        <v/>
      </c>
      <c r="AJ104" s="256" t="str">
        <f>IF('8'!AJ9="","",'8'!AJ9)</f>
        <v/>
      </c>
      <c r="AK104" s="256" t="str">
        <f>IF('8'!AK9="","",'8'!AK9)</f>
        <v/>
      </c>
      <c r="AL104" s="256" t="str">
        <f>IF('8'!AL9="","",'8'!AL9)</f>
        <v/>
      </c>
      <c r="AM104" s="17"/>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256" t="str">
        <f>IF('8'!S10="","",'8'!S10)</f>
        <v/>
      </c>
      <c r="T105" s="256" t="str">
        <f>IF('8'!T10="","",'8'!T10)</f>
        <v/>
      </c>
      <c r="U105" s="256" t="str">
        <f>IF('8'!U10="","",'8'!U10)</f>
        <v/>
      </c>
      <c r="V105" s="256" t="str">
        <f>IF('8'!V10="","",'8'!V10)</f>
        <v/>
      </c>
      <c r="W105" s="256" t="str">
        <f>IF('8'!W10="","",'8'!W10)</f>
        <v/>
      </c>
      <c r="X105" s="256" t="str">
        <f>IF('8'!X10="","",'8'!X10)</f>
        <v/>
      </c>
      <c r="Y105" s="256" t="str">
        <f>IF('8'!Y10="","",'8'!Y10)</f>
        <v/>
      </c>
      <c r="Z105" s="256" t="str">
        <f>IF('8'!Z10="","",'8'!Z10)</f>
        <v/>
      </c>
      <c r="AA105" s="256" t="str">
        <f>IF('8'!AA10="","",'8'!AA10)</f>
        <v/>
      </c>
      <c r="AB105" s="256" t="str">
        <f>IF('8'!AB10="","",'8'!AB10)</f>
        <v/>
      </c>
      <c r="AC105" s="256" t="str">
        <f>IF('8'!AC10="","",'8'!AC10)</f>
        <v/>
      </c>
      <c r="AD105" s="256" t="str">
        <f>IF('8'!AD10="","",'8'!AD10)</f>
        <v/>
      </c>
      <c r="AE105" s="256" t="str">
        <f>IF('8'!AE10="","",'8'!AE10)</f>
        <v/>
      </c>
      <c r="AF105" s="256" t="str">
        <f>IF('8'!AF10="","",'8'!AF10)</f>
        <v/>
      </c>
      <c r="AG105" s="256" t="str">
        <f>IF('8'!AG10="","",'8'!AG10)</f>
        <v/>
      </c>
      <c r="AH105" s="256" t="str">
        <f>IF('8'!AH10="","",'8'!AH10)</f>
        <v/>
      </c>
      <c r="AI105" s="256" t="str">
        <f>IF('8'!AI10="","",'8'!AI10)</f>
        <v/>
      </c>
      <c r="AJ105" s="256" t="str">
        <f>IF('8'!AJ10="","",'8'!AJ10)</f>
        <v/>
      </c>
      <c r="AK105" s="256" t="str">
        <f>IF('8'!AK10="","",'8'!AK10)</f>
        <v/>
      </c>
      <c r="AL105" s="256" t="str">
        <f>IF('8'!AL10="","",'8'!AL10)</f>
        <v/>
      </c>
      <c r="AM105" s="17"/>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256" t="str">
        <f>IF('8'!S11="","",'8'!S11)</f>
        <v/>
      </c>
      <c r="T106" s="256" t="str">
        <f>IF('8'!T11="","",'8'!T11)</f>
        <v/>
      </c>
      <c r="U106" s="256" t="str">
        <f>IF('8'!U11="","",'8'!U11)</f>
        <v/>
      </c>
      <c r="V106" s="256" t="str">
        <f>IF('8'!V11="","",'8'!V11)</f>
        <v/>
      </c>
      <c r="W106" s="256" t="str">
        <f>IF('8'!W11="","",'8'!W11)</f>
        <v/>
      </c>
      <c r="X106" s="256" t="str">
        <f>IF('8'!X11="","",'8'!X11)</f>
        <v/>
      </c>
      <c r="Y106" s="256" t="str">
        <f>IF('8'!Y11="","",'8'!Y11)</f>
        <v/>
      </c>
      <c r="Z106" s="256" t="str">
        <f>IF('8'!Z11="","",'8'!Z11)</f>
        <v/>
      </c>
      <c r="AA106" s="256" t="str">
        <f>IF('8'!AA11="","",'8'!AA11)</f>
        <v/>
      </c>
      <c r="AB106" s="256" t="str">
        <f>IF('8'!AB11="","",'8'!AB11)</f>
        <v/>
      </c>
      <c r="AC106" s="256" t="str">
        <f>IF('8'!AC11="","",'8'!AC11)</f>
        <v/>
      </c>
      <c r="AD106" s="256" t="str">
        <f>IF('8'!AD11="","",'8'!AD11)</f>
        <v/>
      </c>
      <c r="AE106" s="256" t="str">
        <f>IF('8'!AE11="","",'8'!AE11)</f>
        <v/>
      </c>
      <c r="AF106" s="256" t="str">
        <f>IF('8'!AF11="","",'8'!AF11)</f>
        <v/>
      </c>
      <c r="AG106" s="256" t="str">
        <f>IF('8'!AG11="","",'8'!AG11)</f>
        <v/>
      </c>
      <c r="AH106" s="256" t="str">
        <f>IF('8'!AH11="","",'8'!AH11)</f>
        <v/>
      </c>
      <c r="AI106" s="256" t="str">
        <f>IF('8'!AI11="","",'8'!AI11)</f>
        <v/>
      </c>
      <c r="AJ106" s="256" t="str">
        <f>IF('8'!AJ11="","",'8'!AJ11)</f>
        <v/>
      </c>
      <c r="AK106" s="256" t="str">
        <f>IF('8'!AK11="","",'8'!AK11)</f>
        <v/>
      </c>
      <c r="AL106" s="256" t="str">
        <f>IF('8'!AL11="","",'8'!AL11)</f>
        <v/>
      </c>
      <c r="AM106" s="17"/>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256" t="str">
        <f>IF('8'!S12="","",'8'!S12)</f>
        <v/>
      </c>
      <c r="T107" s="256" t="str">
        <f>IF('8'!T12="","",'8'!T12)</f>
        <v/>
      </c>
      <c r="U107" s="256" t="str">
        <f>IF('8'!U12="","",'8'!U12)</f>
        <v/>
      </c>
      <c r="V107" s="256" t="str">
        <f>IF('8'!V12="","",'8'!V12)</f>
        <v/>
      </c>
      <c r="W107" s="256" t="str">
        <f>IF('8'!W12="","",'8'!W12)</f>
        <v/>
      </c>
      <c r="X107" s="256" t="str">
        <f>IF('8'!X12="","",'8'!X12)</f>
        <v/>
      </c>
      <c r="Y107" s="256" t="str">
        <f>IF('8'!Y12="","",'8'!Y12)</f>
        <v/>
      </c>
      <c r="Z107" s="256" t="str">
        <f>IF('8'!Z12="","",'8'!Z12)</f>
        <v/>
      </c>
      <c r="AA107" s="256" t="str">
        <f>IF('8'!AA12="","",'8'!AA12)</f>
        <v/>
      </c>
      <c r="AB107" s="256" t="str">
        <f>IF('8'!AB12="","",'8'!AB12)</f>
        <v/>
      </c>
      <c r="AC107" s="256" t="str">
        <f>IF('8'!AC12="","",'8'!AC12)</f>
        <v/>
      </c>
      <c r="AD107" s="256" t="str">
        <f>IF('8'!AD12="","",'8'!AD12)</f>
        <v/>
      </c>
      <c r="AE107" s="256" t="str">
        <f>IF('8'!AE12="","",'8'!AE12)</f>
        <v/>
      </c>
      <c r="AF107" s="256" t="str">
        <f>IF('8'!AF12="","",'8'!AF12)</f>
        <v/>
      </c>
      <c r="AG107" s="256" t="str">
        <f>IF('8'!AG12="","",'8'!AG12)</f>
        <v/>
      </c>
      <c r="AH107" s="256" t="str">
        <f>IF('8'!AH12="","",'8'!AH12)</f>
        <v/>
      </c>
      <c r="AI107" s="256" t="str">
        <f>IF('8'!AI12="","",'8'!AI12)</f>
        <v/>
      </c>
      <c r="AJ107" s="256" t="str">
        <f>IF('8'!AJ12="","",'8'!AJ12)</f>
        <v/>
      </c>
      <c r="AK107" s="256" t="str">
        <f>IF('8'!AK12="","",'8'!AK12)</f>
        <v/>
      </c>
      <c r="AL107" s="256" t="str">
        <f>IF('8'!AL12="","",'8'!AL12)</f>
        <v/>
      </c>
      <c r="AM107" s="17"/>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256" t="str">
        <f>IF('8'!S13="","",'8'!S13)</f>
        <v/>
      </c>
      <c r="T108" s="256" t="str">
        <f>IF('8'!T13="","",'8'!T13)</f>
        <v/>
      </c>
      <c r="U108" s="256" t="str">
        <f>IF('8'!U13="","",'8'!U13)</f>
        <v/>
      </c>
      <c r="V108" s="256" t="str">
        <f>IF('8'!V13="","",'8'!V13)</f>
        <v/>
      </c>
      <c r="W108" s="256" t="str">
        <f>IF('8'!W13="","",'8'!W13)</f>
        <v/>
      </c>
      <c r="X108" s="256" t="str">
        <f>IF('8'!X13="","",'8'!X13)</f>
        <v/>
      </c>
      <c r="Y108" s="256" t="str">
        <f>IF('8'!Y13="","",'8'!Y13)</f>
        <v/>
      </c>
      <c r="Z108" s="256" t="str">
        <f>IF('8'!Z13="","",'8'!Z13)</f>
        <v/>
      </c>
      <c r="AA108" s="256" t="str">
        <f>IF('8'!AA13="","",'8'!AA13)</f>
        <v/>
      </c>
      <c r="AB108" s="256" t="str">
        <f>IF('8'!AB13="","",'8'!AB13)</f>
        <v/>
      </c>
      <c r="AC108" s="256" t="str">
        <f>IF('8'!AC13="","",'8'!AC13)</f>
        <v/>
      </c>
      <c r="AD108" s="256" t="str">
        <f>IF('8'!AD13="","",'8'!AD13)</f>
        <v/>
      </c>
      <c r="AE108" s="256" t="str">
        <f>IF('8'!AE13="","",'8'!AE13)</f>
        <v/>
      </c>
      <c r="AF108" s="256" t="str">
        <f>IF('8'!AF13="","",'8'!AF13)</f>
        <v/>
      </c>
      <c r="AG108" s="256" t="str">
        <f>IF('8'!AG13="","",'8'!AG13)</f>
        <v/>
      </c>
      <c r="AH108" s="256" t="str">
        <f>IF('8'!AH13="","",'8'!AH13)</f>
        <v/>
      </c>
      <c r="AI108" s="256" t="str">
        <f>IF('8'!AI13="","",'8'!AI13)</f>
        <v/>
      </c>
      <c r="AJ108" s="256" t="str">
        <f>IF('8'!AJ13="","",'8'!AJ13)</f>
        <v/>
      </c>
      <c r="AK108" s="256" t="str">
        <f>IF('8'!AK13="","",'8'!AK13)</f>
        <v/>
      </c>
      <c r="AL108" s="256" t="str">
        <f>IF('8'!AL13="","",'8'!AL13)</f>
        <v/>
      </c>
      <c r="AM108" s="17"/>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17"/>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7"/>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256" t="str">
        <f>IF('8'!S19="","",'8'!S19)</f>
        <v/>
      </c>
      <c r="T111" s="256" t="str">
        <f>IF('8'!T19="","",'8'!T19)</f>
        <v/>
      </c>
      <c r="U111" s="256" t="str">
        <f>IF('8'!U19="","",'8'!U19)</f>
        <v/>
      </c>
      <c r="V111" s="256" t="str">
        <f>IF('8'!V19="","",'8'!V19)</f>
        <v/>
      </c>
      <c r="W111" s="256" t="str">
        <f>IF('8'!W19="","",'8'!W19)</f>
        <v/>
      </c>
      <c r="X111" s="256" t="str">
        <f>IF('8'!X19="","",'8'!X19)</f>
        <v/>
      </c>
      <c r="Y111" s="256" t="str">
        <f>IF('8'!Y19="","",'8'!Y19)</f>
        <v/>
      </c>
      <c r="Z111" s="256" t="str">
        <f>IF('8'!Z19="","",'8'!Z19)</f>
        <v/>
      </c>
      <c r="AA111" s="256" t="str">
        <f>IF('8'!AA19="","",'8'!AA19)</f>
        <v/>
      </c>
      <c r="AB111" s="256" t="str">
        <f>IF('8'!AB19="","",'8'!AB19)</f>
        <v/>
      </c>
      <c r="AC111" s="256" t="str">
        <f>IF('8'!AC19="","",'8'!AC19)</f>
        <v/>
      </c>
      <c r="AD111" s="256" t="str">
        <f>IF('8'!AD19="","",'8'!AD19)</f>
        <v/>
      </c>
      <c r="AE111" s="256" t="str">
        <f>IF('8'!AE19="","",'8'!AE19)</f>
        <v/>
      </c>
      <c r="AF111" s="256" t="str">
        <f>IF('8'!AF19="","",'8'!AF19)</f>
        <v/>
      </c>
      <c r="AG111" s="256" t="str">
        <f>IF('8'!AG19="","",'8'!AG19)</f>
        <v/>
      </c>
      <c r="AH111" s="256" t="str">
        <f>IF('8'!AH19="","",'8'!AH19)</f>
        <v/>
      </c>
      <c r="AI111" s="256" t="str">
        <f>IF('8'!AI19="","",'8'!AI19)</f>
        <v/>
      </c>
      <c r="AJ111" s="256" t="str">
        <f>IF('8'!AJ19="","",'8'!AJ19)</f>
        <v/>
      </c>
      <c r="AK111" s="256" t="str">
        <f>IF('8'!AK19="","",'8'!AK19)</f>
        <v/>
      </c>
      <c r="AL111" s="256" t="str">
        <f>IF('8'!AL19="","",'8'!AL19)</f>
        <v/>
      </c>
      <c r="AM111" s="17"/>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256" t="str">
        <f>IF('8'!S20="","",'8'!S20)</f>
        <v/>
      </c>
      <c r="T112" s="256" t="str">
        <f>IF('8'!T20="","",'8'!T20)</f>
        <v/>
      </c>
      <c r="U112" s="256" t="str">
        <f>IF('8'!U20="","",'8'!U20)</f>
        <v/>
      </c>
      <c r="V112" s="256" t="str">
        <f>IF('8'!V20="","",'8'!V20)</f>
        <v/>
      </c>
      <c r="W112" s="256" t="str">
        <f>IF('8'!W20="","",'8'!W20)</f>
        <v/>
      </c>
      <c r="X112" s="256" t="str">
        <f>IF('8'!X20="","",'8'!X20)</f>
        <v/>
      </c>
      <c r="Y112" s="256" t="str">
        <f>IF('8'!Y20="","",'8'!Y20)</f>
        <v/>
      </c>
      <c r="Z112" s="256" t="str">
        <f>IF('8'!Z20="","",'8'!Z20)</f>
        <v/>
      </c>
      <c r="AA112" s="256" t="str">
        <f>IF('8'!AA20="","",'8'!AA20)</f>
        <v/>
      </c>
      <c r="AB112" s="256" t="str">
        <f>IF('8'!AB20="","",'8'!AB20)</f>
        <v/>
      </c>
      <c r="AC112" s="256" t="str">
        <f>IF('8'!AC20="","",'8'!AC20)</f>
        <v/>
      </c>
      <c r="AD112" s="256" t="str">
        <f>IF('8'!AD20="","",'8'!AD20)</f>
        <v/>
      </c>
      <c r="AE112" s="256" t="str">
        <f>IF('8'!AE20="","",'8'!AE20)</f>
        <v/>
      </c>
      <c r="AF112" s="256" t="str">
        <f>IF('8'!AF20="","",'8'!AF20)</f>
        <v/>
      </c>
      <c r="AG112" s="256" t="str">
        <f>IF('8'!AG20="","",'8'!AG20)</f>
        <v/>
      </c>
      <c r="AH112" s="256" t="str">
        <f>IF('8'!AH20="","",'8'!AH20)</f>
        <v/>
      </c>
      <c r="AI112" s="256" t="str">
        <f>IF('8'!AI20="","",'8'!AI20)</f>
        <v/>
      </c>
      <c r="AJ112" s="256" t="str">
        <f>IF('8'!AJ20="","",'8'!AJ20)</f>
        <v/>
      </c>
      <c r="AK112" s="256" t="str">
        <f>IF('8'!AK20="","",'8'!AK20)</f>
        <v/>
      </c>
      <c r="AL112" s="256" t="str">
        <f>IF('8'!AL20="","",'8'!AL20)</f>
        <v/>
      </c>
      <c r="AM112" s="17"/>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256" t="str">
        <f>IF('8'!S21="","",'8'!S21)</f>
        <v/>
      </c>
      <c r="T113" s="256" t="str">
        <f>IF('8'!T21="","",'8'!T21)</f>
        <v/>
      </c>
      <c r="U113" s="256" t="str">
        <f>IF('8'!U21="","",'8'!U21)</f>
        <v/>
      </c>
      <c r="V113" s="256" t="str">
        <f>IF('8'!V21="","",'8'!V21)</f>
        <v/>
      </c>
      <c r="W113" s="256" t="str">
        <f>IF('8'!W21="","",'8'!W21)</f>
        <v/>
      </c>
      <c r="X113" s="256" t="str">
        <f>IF('8'!X21="","",'8'!X21)</f>
        <v/>
      </c>
      <c r="Y113" s="256" t="str">
        <f>IF('8'!Y21="","",'8'!Y21)</f>
        <v/>
      </c>
      <c r="Z113" s="256" t="str">
        <f>IF('8'!Z21="","",'8'!Z21)</f>
        <v/>
      </c>
      <c r="AA113" s="256" t="str">
        <f>IF('8'!AA21="","",'8'!AA21)</f>
        <v/>
      </c>
      <c r="AB113" s="256" t="str">
        <f>IF('8'!AB21="","",'8'!AB21)</f>
        <v/>
      </c>
      <c r="AC113" s="256" t="str">
        <f>IF('8'!AC21="","",'8'!AC21)</f>
        <v/>
      </c>
      <c r="AD113" s="256" t="str">
        <f>IF('8'!AD21="","",'8'!AD21)</f>
        <v/>
      </c>
      <c r="AE113" s="256" t="str">
        <f>IF('8'!AE21="","",'8'!AE21)</f>
        <v/>
      </c>
      <c r="AF113" s="256" t="str">
        <f>IF('8'!AF21="","",'8'!AF21)</f>
        <v/>
      </c>
      <c r="AG113" s="256" t="str">
        <f>IF('8'!AG21="","",'8'!AG21)</f>
        <v/>
      </c>
      <c r="AH113" s="256" t="str">
        <f>IF('8'!AH21="","",'8'!AH21)</f>
        <v/>
      </c>
      <c r="AI113" s="256" t="str">
        <f>IF('8'!AI21="","",'8'!AI21)</f>
        <v/>
      </c>
      <c r="AJ113" s="256" t="str">
        <f>IF('8'!AJ21="","",'8'!AJ21)</f>
        <v/>
      </c>
      <c r="AK113" s="256" t="str">
        <f>IF('8'!AK21="","",'8'!AK21)</f>
        <v/>
      </c>
      <c r="AL113" s="256"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256" t="str">
        <f>IF('8'!S22="","",'8'!S22)</f>
        <v/>
      </c>
      <c r="T114" s="256" t="str">
        <f>IF('8'!T22="","",'8'!T22)</f>
        <v/>
      </c>
      <c r="U114" s="256" t="str">
        <f>IF('8'!U22="","",'8'!U22)</f>
        <v/>
      </c>
      <c r="V114" s="256" t="str">
        <f>IF('8'!V22="","",'8'!V22)</f>
        <v/>
      </c>
      <c r="W114" s="256" t="str">
        <f>IF('8'!W22="","",'8'!W22)</f>
        <v/>
      </c>
      <c r="X114" s="256" t="str">
        <f>IF('8'!X22="","",'8'!X22)</f>
        <v/>
      </c>
      <c r="Y114" s="256" t="str">
        <f>IF('8'!Y22="","",'8'!Y22)</f>
        <v/>
      </c>
      <c r="Z114" s="256" t="str">
        <f>IF('8'!Z22="","",'8'!Z22)</f>
        <v/>
      </c>
      <c r="AA114" s="256" t="str">
        <f>IF('8'!AA22="","",'8'!AA22)</f>
        <v/>
      </c>
      <c r="AB114" s="256" t="str">
        <f>IF('8'!AB22="","",'8'!AB22)</f>
        <v/>
      </c>
      <c r="AC114" s="256" t="str">
        <f>IF('8'!AC22="","",'8'!AC22)</f>
        <v/>
      </c>
      <c r="AD114" s="256" t="str">
        <f>IF('8'!AD22="","",'8'!AD22)</f>
        <v/>
      </c>
      <c r="AE114" s="256" t="str">
        <f>IF('8'!AE22="","",'8'!AE22)</f>
        <v/>
      </c>
      <c r="AF114" s="256" t="str">
        <f>IF('8'!AF22="","",'8'!AF22)</f>
        <v/>
      </c>
      <c r="AG114" s="256" t="str">
        <f>IF('8'!AG22="","",'8'!AG22)</f>
        <v/>
      </c>
      <c r="AH114" s="256" t="str">
        <f>IF('8'!AH22="","",'8'!AH22)</f>
        <v/>
      </c>
      <c r="AI114" s="256" t="str">
        <f>IF('8'!AI22="","",'8'!AI22)</f>
        <v/>
      </c>
      <c r="AJ114" s="256" t="str">
        <f>IF('8'!AJ22="","",'8'!AJ22)</f>
        <v/>
      </c>
      <c r="AK114" s="256" t="str">
        <f>IF('8'!AK22="","",'8'!AK22)</f>
        <v/>
      </c>
      <c r="AL114" s="256"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256" t="str">
        <f>IF('8'!S23="","",'8'!S23)</f>
        <v/>
      </c>
      <c r="T115" s="256" t="str">
        <f>IF('8'!T23="","",'8'!T23)</f>
        <v/>
      </c>
      <c r="U115" s="256" t="str">
        <f>IF('8'!U23="","",'8'!U23)</f>
        <v/>
      </c>
      <c r="V115" s="256" t="str">
        <f>IF('8'!V23="","",'8'!V23)</f>
        <v/>
      </c>
      <c r="W115" s="256" t="str">
        <f>IF('8'!W23="","",'8'!W23)</f>
        <v/>
      </c>
      <c r="X115" s="256" t="str">
        <f>IF('8'!X23="","",'8'!X23)</f>
        <v/>
      </c>
      <c r="Y115" s="256" t="str">
        <f>IF('8'!Y23="","",'8'!Y23)</f>
        <v/>
      </c>
      <c r="Z115" s="256" t="str">
        <f>IF('8'!Z23="","",'8'!Z23)</f>
        <v/>
      </c>
      <c r="AA115" s="256" t="str">
        <f>IF('8'!AA23="","",'8'!AA23)</f>
        <v/>
      </c>
      <c r="AB115" s="256" t="str">
        <f>IF('8'!AB23="","",'8'!AB23)</f>
        <v/>
      </c>
      <c r="AC115" s="256" t="str">
        <f>IF('8'!AC23="","",'8'!AC23)</f>
        <v/>
      </c>
      <c r="AD115" s="256" t="str">
        <f>IF('8'!AD23="","",'8'!AD23)</f>
        <v/>
      </c>
      <c r="AE115" s="256" t="str">
        <f>IF('8'!AE23="","",'8'!AE23)</f>
        <v/>
      </c>
      <c r="AF115" s="256" t="str">
        <f>IF('8'!AF23="","",'8'!AF23)</f>
        <v/>
      </c>
      <c r="AG115" s="256" t="str">
        <f>IF('8'!AG23="","",'8'!AG23)</f>
        <v/>
      </c>
      <c r="AH115" s="256" t="str">
        <f>IF('8'!AH23="","",'8'!AH23)</f>
        <v/>
      </c>
      <c r="AI115" s="256" t="str">
        <f>IF('8'!AI23="","",'8'!AI23)</f>
        <v/>
      </c>
      <c r="AJ115" s="256" t="str">
        <f>IF('8'!AJ23="","",'8'!AJ23)</f>
        <v/>
      </c>
      <c r="AK115" s="256" t="str">
        <f>IF('8'!AK23="","",'8'!AK23)</f>
        <v/>
      </c>
      <c r="AL115" s="256"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256" t="str">
        <f>IF('8'!S24="","",'8'!S24)</f>
        <v/>
      </c>
      <c r="T116" s="256" t="str">
        <f>IF('8'!T24="","",'8'!T24)</f>
        <v/>
      </c>
      <c r="U116" s="256" t="str">
        <f>IF('8'!U24="","",'8'!U24)</f>
        <v/>
      </c>
      <c r="V116" s="256" t="str">
        <f>IF('8'!V24="","",'8'!V24)</f>
        <v/>
      </c>
      <c r="W116" s="256" t="str">
        <f>IF('8'!W24="","",'8'!W24)</f>
        <v/>
      </c>
      <c r="X116" s="256" t="str">
        <f>IF('8'!X24="","",'8'!X24)</f>
        <v/>
      </c>
      <c r="Y116" s="256" t="str">
        <f>IF('8'!Y24="","",'8'!Y24)</f>
        <v/>
      </c>
      <c r="Z116" s="256" t="str">
        <f>IF('8'!Z24="","",'8'!Z24)</f>
        <v/>
      </c>
      <c r="AA116" s="256" t="str">
        <f>IF('8'!AA24="","",'8'!AA24)</f>
        <v/>
      </c>
      <c r="AB116" s="256" t="str">
        <f>IF('8'!AB24="","",'8'!AB24)</f>
        <v/>
      </c>
      <c r="AC116" s="256" t="str">
        <f>IF('8'!AC24="","",'8'!AC24)</f>
        <v/>
      </c>
      <c r="AD116" s="256" t="str">
        <f>IF('8'!AD24="","",'8'!AD24)</f>
        <v/>
      </c>
      <c r="AE116" s="256" t="str">
        <f>IF('8'!AE24="","",'8'!AE24)</f>
        <v/>
      </c>
      <c r="AF116" s="256" t="str">
        <f>IF('8'!AF24="","",'8'!AF24)</f>
        <v/>
      </c>
      <c r="AG116" s="256" t="str">
        <f>IF('8'!AG24="","",'8'!AG24)</f>
        <v/>
      </c>
      <c r="AH116" s="256" t="str">
        <f>IF('8'!AH24="","",'8'!AH24)</f>
        <v/>
      </c>
      <c r="AI116" s="256" t="str">
        <f>IF('8'!AI24="","",'8'!AI24)</f>
        <v/>
      </c>
      <c r="AJ116" s="256" t="str">
        <f>IF('8'!AJ24="","",'8'!AJ24)</f>
        <v/>
      </c>
      <c r="AK116" s="256" t="str">
        <f>IF('8'!AK24="","",'8'!AK24)</f>
        <v/>
      </c>
      <c r="AL116" s="256"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59"/>
      <c r="H118" s="112"/>
      <c r="I118" s="112"/>
      <c r="J118" s="112"/>
      <c r="K118" s="112"/>
      <c r="L118" s="112"/>
      <c r="M118" s="112"/>
      <c r="N118" s="112"/>
      <c r="O118" s="112"/>
      <c r="P118" s="112"/>
      <c r="Q118" s="65"/>
      <c r="R118" s="65"/>
      <c r="S118" s="256" t="str">
        <f>IF('8'!S28="","",'8'!S28)</f>
        <v/>
      </c>
      <c r="T118" s="256" t="str">
        <f>IF('8'!T28="","",'8'!T28)</f>
        <v/>
      </c>
      <c r="U118" s="256" t="str">
        <f>IF('8'!U28="","",'8'!U28)</f>
        <v/>
      </c>
      <c r="V118" s="256" t="str">
        <f>IF('8'!V28="","",'8'!V28)</f>
        <v/>
      </c>
      <c r="W118" s="256" t="str">
        <f>IF('8'!W28="","",'8'!W28)</f>
        <v/>
      </c>
      <c r="X118" s="256" t="str">
        <f>IF('8'!X28="","",'8'!X28)</f>
        <v/>
      </c>
      <c r="Y118" s="256" t="str">
        <f>IF('8'!Y28="","",'8'!Y28)</f>
        <v/>
      </c>
      <c r="Z118" s="256" t="str">
        <f>IF('8'!Z28="","",'8'!Z28)</f>
        <v/>
      </c>
      <c r="AA118" s="256" t="str">
        <f>IF('8'!AA28="","",'8'!AA28)</f>
        <v/>
      </c>
      <c r="AB118" s="256" t="str">
        <f>IF('8'!AB28="","",'8'!AB28)</f>
        <v/>
      </c>
      <c r="AC118" s="256" t="str">
        <f>IF('8'!AC28="","",'8'!AC28)</f>
        <v/>
      </c>
      <c r="AD118" s="256" t="str">
        <f>IF('8'!AD28="","",'8'!AD28)</f>
        <v/>
      </c>
      <c r="AE118" s="256" t="str">
        <f>IF('8'!AE28="","",'8'!AE28)</f>
        <v/>
      </c>
      <c r="AF118" s="256" t="str">
        <f>IF('8'!AF28="","",'8'!AF28)</f>
        <v/>
      </c>
      <c r="AG118" s="256" t="str">
        <f>IF('8'!AG28="","",'8'!AG28)</f>
        <v/>
      </c>
      <c r="AH118" s="256" t="str">
        <f>IF('8'!AH28="","",'8'!AH28)</f>
        <v/>
      </c>
      <c r="AI118" s="256" t="str">
        <f>IF('8'!AI28="","",'8'!AI28)</f>
        <v/>
      </c>
      <c r="AJ118" s="256" t="str">
        <f>IF('8'!AJ28="","",'8'!AJ28)</f>
        <v/>
      </c>
      <c r="AK118" s="256" t="str">
        <f>IF('8'!AK28="","",'8'!AK28)</f>
        <v/>
      </c>
      <c r="AL118" s="256"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59"/>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256" t="str">
        <f>IF('8.4'!S29="","",'8.4'!S29)</f>
        <v/>
      </c>
      <c r="T122" s="256" t="str">
        <f>IF('8.4'!T29="","",'8.4'!T29)</f>
        <v/>
      </c>
      <c r="U122" s="256" t="str">
        <f>IF('8.4'!U29="","",'8.4'!U29)</f>
        <v/>
      </c>
      <c r="V122" s="256" t="str">
        <f>IF('8.4'!V29="","",'8.4'!V29)</f>
        <v/>
      </c>
      <c r="W122" s="256" t="str">
        <f>IF('8.4'!W29="","",'8.4'!W29)</f>
        <v/>
      </c>
      <c r="X122" s="256" t="str">
        <f>IF('8.4'!X29="","",'8.4'!X29)</f>
        <v/>
      </c>
      <c r="Y122" s="256" t="str">
        <f>IF('8.4'!Y29="","",'8.4'!Y29)</f>
        <v/>
      </c>
      <c r="Z122" s="256" t="str">
        <f>IF('8.4'!Z29="","",'8.4'!Z29)</f>
        <v/>
      </c>
      <c r="AA122" s="256" t="str">
        <f>IF('8.4'!AA29="","",'8.4'!AA29)</f>
        <v/>
      </c>
      <c r="AB122" s="256" t="str">
        <f>IF('8.4'!AB29="","",'8.4'!AB29)</f>
        <v/>
      </c>
      <c r="AC122" s="256" t="str">
        <f>IF('8.4'!AC29="","",'8.4'!AC29)</f>
        <v/>
      </c>
      <c r="AD122" s="256" t="str">
        <f>IF('8.4'!AD29="","",'8.4'!AD29)</f>
        <v/>
      </c>
      <c r="AE122" s="256" t="str">
        <f>IF('8.4'!AE29="","",'8.4'!AE29)</f>
        <v/>
      </c>
      <c r="AF122" s="256" t="str">
        <f>IF('8.4'!AF29="","",'8.4'!AF29)</f>
        <v/>
      </c>
      <c r="AG122" s="256" t="str">
        <f>IF('8.4'!AG29="","",'8.4'!AG29)</f>
        <v/>
      </c>
      <c r="AH122" s="256" t="str">
        <f>IF('8.4'!AH29="","",'8.4'!AH29)</f>
        <v/>
      </c>
      <c r="AI122" s="256" t="str">
        <f>IF('8.4'!AI29="","",'8.4'!AI29)</f>
        <v/>
      </c>
      <c r="AJ122" s="256" t="str">
        <f>IF('8.4'!AJ29="","",'8.4'!AJ29)</f>
        <v/>
      </c>
      <c r="AK122" s="256" t="str">
        <f>IF('8.4'!AK29="","",'8.4'!AK29)</f>
        <v/>
      </c>
      <c r="AL122" s="256"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256" t="str">
        <f>IF('8.4'!S32="","",'8.4'!S32)</f>
        <v/>
      </c>
      <c r="T123" s="256" t="str">
        <f>IF('8.4'!T32="","",'8.4'!T32)</f>
        <v/>
      </c>
      <c r="U123" s="256" t="str">
        <f>IF('8.4'!U32="","",'8.4'!U32)</f>
        <v/>
      </c>
      <c r="V123" s="256" t="str">
        <f>IF('8.4'!V32="","",'8.4'!V32)</f>
        <v/>
      </c>
      <c r="W123" s="256" t="str">
        <f>IF('8.4'!W32="","",'8.4'!W32)</f>
        <v/>
      </c>
      <c r="X123" s="256" t="str">
        <f>IF('8.4'!X32="","",'8.4'!X32)</f>
        <v/>
      </c>
      <c r="Y123" s="256" t="str">
        <f>IF('8.4'!Y32="","",'8.4'!Y32)</f>
        <v/>
      </c>
      <c r="Z123" s="256" t="str">
        <f>IF('8.4'!Z32="","",'8.4'!Z32)</f>
        <v/>
      </c>
      <c r="AA123" s="256" t="str">
        <f>IF('8.4'!AA32="","",'8.4'!AA32)</f>
        <v/>
      </c>
      <c r="AB123" s="256" t="str">
        <f>IF('8.4'!AB32="","",'8.4'!AB32)</f>
        <v/>
      </c>
      <c r="AC123" s="256" t="str">
        <f>IF('8.4'!AC32="","",'8.4'!AC32)</f>
        <v/>
      </c>
      <c r="AD123" s="256" t="str">
        <f>IF('8.4'!AD32="","",'8.4'!AD32)</f>
        <v/>
      </c>
      <c r="AE123" s="256" t="str">
        <f>IF('8.4'!AE32="","",'8.4'!AE32)</f>
        <v/>
      </c>
      <c r="AF123" s="256" t="str">
        <f>IF('8.4'!AF32="","",'8.4'!AF32)</f>
        <v/>
      </c>
      <c r="AG123" s="256" t="str">
        <f>IF('8.4'!AG32="","",'8.4'!AG32)</f>
        <v/>
      </c>
      <c r="AH123" s="256" t="str">
        <f>IF('8.4'!AH32="","",'8.4'!AH32)</f>
        <v/>
      </c>
      <c r="AI123" s="256" t="str">
        <f>IF('8.4'!AI32="","",'8.4'!AI32)</f>
        <v/>
      </c>
      <c r="AJ123" s="256" t="str">
        <f>IF('8.4'!AJ32="","",'8.4'!AJ32)</f>
        <v/>
      </c>
      <c r="AK123" s="256" t="str">
        <f>IF('8.4'!AK32="","",'8.4'!AK32)</f>
        <v/>
      </c>
      <c r="AL123" s="256"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256" t="str">
        <f>IF('8.4'!S33="","",'8.4'!S33)</f>
        <v/>
      </c>
      <c r="T124" s="256" t="str">
        <f>IF('8.4'!T33="","",'8.4'!T33)</f>
        <v/>
      </c>
      <c r="U124" s="256" t="str">
        <f>IF('8.4'!U33="","",'8.4'!U33)</f>
        <v/>
      </c>
      <c r="V124" s="256" t="str">
        <f>IF('8.4'!V33="","",'8.4'!V33)</f>
        <v/>
      </c>
      <c r="W124" s="256" t="str">
        <f>IF('8.4'!W33="","",'8.4'!W33)</f>
        <v/>
      </c>
      <c r="X124" s="256" t="str">
        <f>IF('8.4'!X33="","",'8.4'!X33)</f>
        <v/>
      </c>
      <c r="Y124" s="256" t="str">
        <f>IF('8.4'!Y33="","",'8.4'!Y33)</f>
        <v/>
      </c>
      <c r="Z124" s="256" t="str">
        <f>IF('8.4'!Z33="","",'8.4'!Z33)</f>
        <v/>
      </c>
      <c r="AA124" s="256" t="str">
        <f>IF('8.4'!AA33="","",'8.4'!AA33)</f>
        <v/>
      </c>
      <c r="AB124" s="256" t="str">
        <f>IF('8.4'!AB33="","",'8.4'!AB33)</f>
        <v/>
      </c>
      <c r="AC124" s="256" t="str">
        <f>IF('8.4'!AC33="","",'8.4'!AC33)</f>
        <v/>
      </c>
      <c r="AD124" s="256" t="str">
        <f>IF('8.4'!AD33="","",'8.4'!AD33)</f>
        <v/>
      </c>
      <c r="AE124" s="256" t="str">
        <f>IF('8.4'!AE33="","",'8.4'!AE33)</f>
        <v/>
      </c>
      <c r="AF124" s="256" t="str">
        <f>IF('8.4'!AF33="","",'8.4'!AF33)</f>
        <v/>
      </c>
      <c r="AG124" s="256" t="str">
        <f>IF('8.4'!AG33="","",'8.4'!AG33)</f>
        <v/>
      </c>
      <c r="AH124" s="256" t="str">
        <f>IF('8.4'!AH33="","",'8.4'!AH33)</f>
        <v/>
      </c>
      <c r="AI124" s="256" t="str">
        <f>IF('8.4'!AI33="","",'8.4'!AI33)</f>
        <v/>
      </c>
      <c r="AJ124" s="256" t="str">
        <f>IF('8.4'!AJ33="","",'8.4'!AJ33)</f>
        <v/>
      </c>
      <c r="AK124" s="256" t="str">
        <f>IF('8.4'!AK33="","",'8.4'!AK33)</f>
        <v/>
      </c>
      <c r="AL124" s="256"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256" t="str">
        <f>IF('8.4'!S34="","",'8.4'!S34)</f>
        <v/>
      </c>
      <c r="T125" s="256" t="str">
        <f>IF('8.4'!T34="","",'8.4'!T34)</f>
        <v/>
      </c>
      <c r="U125" s="256" t="str">
        <f>IF('8.4'!U34="","",'8.4'!U34)</f>
        <v/>
      </c>
      <c r="V125" s="256" t="str">
        <f>IF('8.4'!V34="","",'8.4'!V34)</f>
        <v/>
      </c>
      <c r="W125" s="256" t="str">
        <f>IF('8.4'!W34="","",'8.4'!W34)</f>
        <v/>
      </c>
      <c r="X125" s="256" t="str">
        <f>IF('8.4'!X34="","",'8.4'!X34)</f>
        <v/>
      </c>
      <c r="Y125" s="256" t="str">
        <f>IF('8.4'!Y34="","",'8.4'!Y34)</f>
        <v/>
      </c>
      <c r="Z125" s="256" t="str">
        <f>IF('8.4'!Z34="","",'8.4'!Z34)</f>
        <v/>
      </c>
      <c r="AA125" s="256" t="str">
        <f>IF('8.4'!AA34="","",'8.4'!AA34)</f>
        <v/>
      </c>
      <c r="AB125" s="256" t="str">
        <f>IF('8.4'!AB34="","",'8.4'!AB34)</f>
        <v/>
      </c>
      <c r="AC125" s="256" t="str">
        <f>IF('8.4'!AC34="","",'8.4'!AC34)</f>
        <v/>
      </c>
      <c r="AD125" s="256" t="str">
        <f>IF('8.4'!AD34="","",'8.4'!AD34)</f>
        <v/>
      </c>
      <c r="AE125" s="256" t="str">
        <f>IF('8.4'!AE34="","",'8.4'!AE34)</f>
        <v/>
      </c>
      <c r="AF125" s="256" t="str">
        <f>IF('8.4'!AF34="","",'8.4'!AF34)</f>
        <v/>
      </c>
      <c r="AG125" s="256" t="str">
        <f>IF('8.4'!AG34="","",'8.4'!AG34)</f>
        <v/>
      </c>
      <c r="AH125" s="256" t="str">
        <f>IF('8.4'!AH34="","",'8.4'!AH34)</f>
        <v/>
      </c>
      <c r="AI125" s="256" t="str">
        <f>IF('8.4'!AI34="","",'8.4'!AI34)</f>
        <v/>
      </c>
      <c r="AJ125" s="256" t="str">
        <f>IF('8.4'!AJ34="","",'8.4'!AJ34)</f>
        <v/>
      </c>
      <c r="AK125" s="256" t="str">
        <f>IF('8.4'!AK34="","",'8.4'!AK34)</f>
        <v/>
      </c>
      <c r="AL125" s="256"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256" t="str">
        <f>IF('8.5'!S10="","",'8.5'!S10)</f>
        <v/>
      </c>
      <c r="T128" s="256" t="str">
        <f>IF('8.5'!T10="","",'8.5'!T10)</f>
        <v/>
      </c>
      <c r="U128" s="256" t="str">
        <f>IF('8.5'!U10="","",'8.5'!U10)</f>
        <v/>
      </c>
      <c r="V128" s="256" t="str">
        <f>IF('8.5'!V10="","",'8.5'!V10)</f>
        <v/>
      </c>
      <c r="W128" s="256" t="str">
        <f>IF('8.5'!W10="","",'8.5'!W10)</f>
        <v/>
      </c>
      <c r="X128" s="256" t="str">
        <f>IF('8.5'!X10="","",'8.5'!X10)</f>
        <v/>
      </c>
      <c r="Y128" s="256" t="str">
        <f>IF('8.5'!Y10="","",'8.5'!Y10)</f>
        <v/>
      </c>
      <c r="Z128" s="256" t="str">
        <f>IF('8.5'!Z10="","",'8.5'!Z10)</f>
        <v/>
      </c>
      <c r="AA128" s="256" t="str">
        <f>IF('8.5'!AA10="","",'8.5'!AA10)</f>
        <v/>
      </c>
      <c r="AB128" s="256" t="str">
        <f>IF('8.5'!AB10="","",'8.5'!AB10)</f>
        <v/>
      </c>
      <c r="AC128" s="256" t="str">
        <f>IF('8.5'!AC10="","",'8.5'!AC10)</f>
        <v/>
      </c>
      <c r="AD128" s="256" t="str">
        <f>IF('8.5'!AD10="","",'8.5'!AD10)</f>
        <v/>
      </c>
      <c r="AE128" s="256" t="str">
        <f>IF('8.5'!AE10="","",'8.5'!AE10)</f>
        <v/>
      </c>
      <c r="AF128" s="256" t="str">
        <f>IF('8.5'!AF10="","",'8.5'!AF10)</f>
        <v/>
      </c>
      <c r="AG128" s="256" t="str">
        <f>IF('8.5'!AG10="","",'8.5'!AG10)</f>
        <v/>
      </c>
      <c r="AH128" s="256" t="str">
        <f>IF('8.5'!AH10="","",'8.5'!AH10)</f>
        <v/>
      </c>
      <c r="AI128" s="256" t="str">
        <f>IF('8.5'!AI10="","",'8.5'!AI10)</f>
        <v/>
      </c>
      <c r="AJ128" s="256" t="str">
        <f>IF('8.5'!AJ10="","",'8.5'!AJ10)</f>
        <v/>
      </c>
      <c r="AK128" s="256" t="str">
        <f>IF('8.5'!AK10="","",'8.5'!AK10)</f>
        <v/>
      </c>
      <c r="AL128" s="256"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256" t="str">
        <f>IF('8.5'!S11="","",'8.5'!S11)</f>
        <v/>
      </c>
      <c r="T129" s="256" t="str">
        <f>IF('8.5'!T11="","",'8.5'!T11)</f>
        <v/>
      </c>
      <c r="U129" s="256" t="str">
        <f>IF('8.5'!U11="","",'8.5'!U11)</f>
        <v/>
      </c>
      <c r="V129" s="256" t="str">
        <f>IF('8.5'!V11="","",'8.5'!V11)</f>
        <v/>
      </c>
      <c r="W129" s="256" t="str">
        <f>IF('8.5'!W11="","",'8.5'!W11)</f>
        <v/>
      </c>
      <c r="X129" s="256" t="str">
        <f>IF('8.5'!X11="","",'8.5'!X11)</f>
        <v/>
      </c>
      <c r="Y129" s="256" t="str">
        <f>IF('8.5'!Y11="","",'8.5'!Y11)</f>
        <v/>
      </c>
      <c r="Z129" s="256" t="str">
        <f>IF('8.5'!Z11="","",'8.5'!Z11)</f>
        <v/>
      </c>
      <c r="AA129" s="256" t="str">
        <f>IF('8.5'!AA11="","",'8.5'!AA11)</f>
        <v/>
      </c>
      <c r="AB129" s="256" t="str">
        <f>IF('8.5'!AB11="","",'8.5'!AB11)</f>
        <v/>
      </c>
      <c r="AC129" s="256" t="str">
        <f>IF('8.5'!AC11="","",'8.5'!AC11)</f>
        <v/>
      </c>
      <c r="AD129" s="256" t="str">
        <f>IF('8.5'!AD11="","",'8.5'!AD11)</f>
        <v/>
      </c>
      <c r="AE129" s="256" t="str">
        <f>IF('8.5'!AE11="","",'8.5'!AE11)</f>
        <v/>
      </c>
      <c r="AF129" s="256" t="str">
        <f>IF('8.5'!AF11="","",'8.5'!AF11)</f>
        <v/>
      </c>
      <c r="AG129" s="256" t="str">
        <f>IF('8.5'!AG11="","",'8.5'!AG11)</f>
        <v/>
      </c>
      <c r="AH129" s="256" t="str">
        <f>IF('8.5'!AH11="","",'8.5'!AH11)</f>
        <v/>
      </c>
      <c r="AI129" s="256" t="str">
        <f>IF('8.5'!AI11="","",'8.5'!AI11)</f>
        <v/>
      </c>
      <c r="AJ129" s="256" t="str">
        <f>IF('8.5'!AJ11="","",'8.5'!AJ11)</f>
        <v/>
      </c>
      <c r="AK129" s="256" t="str">
        <f>IF('8.5'!AK11="","",'8.5'!AK11)</f>
        <v/>
      </c>
      <c r="AL129" s="256"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256" t="str">
        <f>IF('8.5'!S12="","",'8.5'!S12)</f>
        <v/>
      </c>
      <c r="T130" s="256" t="str">
        <f>IF('8.5'!T12="","",'8.5'!T12)</f>
        <v/>
      </c>
      <c r="U130" s="256" t="str">
        <f>IF('8.5'!U12="","",'8.5'!U12)</f>
        <v/>
      </c>
      <c r="V130" s="256" t="str">
        <f>IF('8.5'!V12="","",'8.5'!V12)</f>
        <v/>
      </c>
      <c r="W130" s="256" t="str">
        <f>IF('8.5'!W12="","",'8.5'!W12)</f>
        <v/>
      </c>
      <c r="X130" s="256" t="str">
        <f>IF('8.5'!X12="","",'8.5'!X12)</f>
        <v/>
      </c>
      <c r="Y130" s="256" t="str">
        <f>IF('8.5'!Y12="","",'8.5'!Y12)</f>
        <v/>
      </c>
      <c r="Z130" s="256" t="str">
        <f>IF('8.5'!Z12="","",'8.5'!Z12)</f>
        <v/>
      </c>
      <c r="AA130" s="256" t="str">
        <f>IF('8.5'!AA12="","",'8.5'!AA12)</f>
        <v/>
      </c>
      <c r="AB130" s="256" t="str">
        <f>IF('8.5'!AB12="","",'8.5'!AB12)</f>
        <v/>
      </c>
      <c r="AC130" s="256" t="str">
        <f>IF('8.5'!AC12="","",'8.5'!AC12)</f>
        <v/>
      </c>
      <c r="AD130" s="256" t="str">
        <f>IF('8.5'!AD12="","",'8.5'!AD12)</f>
        <v/>
      </c>
      <c r="AE130" s="256" t="str">
        <f>IF('8.5'!AE12="","",'8.5'!AE12)</f>
        <v/>
      </c>
      <c r="AF130" s="256" t="str">
        <f>IF('8.5'!AF12="","",'8.5'!AF12)</f>
        <v/>
      </c>
      <c r="AG130" s="256" t="str">
        <f>IF('8.5'!AG12="","",'8.5'!AG12)</f>
        <v/>
      </c>
      <c r="AH130" s="256" t="str">
        <f>IF('8.5'!AH12="","",'8.5'!AH12)</f>
        <v/>
      </c>
      <c r="AI130" s="256" t="str">
        <f>IF('8.5'!AI12="","",'8.5'!AI12)</f>
        <v/>
      </c>
      <c r="AJ130" s="256" t="str">
        <f>IF('8.5'!AJ12="","",'8.5'!AJ12)</f>
        <v/>
      </c>
      <c r="AK130" s="256" t="str">
        <f>IF('8.5'!AK12="","",'8.5'!AK12)</f>
        <v/>
      </c>
      <c r="AL130" s="256"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256" t="str">
        <f>IF('8.5'!S19="","",'8.5'!S19)</f>
        <v/>
      </c>
      <c r="T132" s="256" t="str">
        <f>IF('8.5'!T19="","",'8.5'!T19)</f>
        <v/>
      </c>
      <c r="U132" s="256" t="str">
        <f>IF('8.5'!U19="","",'8.5'!U19)</f>
        <v/>
      </c>
      <c r="V132" s="256" t="str">
        <f>IF('8.5'!V19="","",'8.5'!V19)</f>
        <v/>
      </c>
      <c r="W132" s="256" t="str">
        <f>IF('8.5'!W19="","",'8.5'!W19)</f>
        <v/>
      </c>
      <c r="X132" s="256" t="str">
        <f>IF('8.5'!X19="","",'8.5'!X19)</f>
        <v/>
      </c>
      <c r="Y132" s="256" t="str">
        <f>IF('8.5'!Y19="","",'8.5'!Y19)</f>
        <v/>
      </c>
      <c r="Z132" s="256" t="str">
        <f>IF('8.5'!Z19="","",'8.5'!Z19)</f>
        <v/>
      </c>
      <c r="AA132" s="256" t="str">
        <f>IF('8.5'!AA19="","",'8.5'!AA19)</f>
        <v/>
      </c>
      <c r="AB132" s="256" t="str">
        <f>IF('8.5'!AB19="","",'8.5'!AB19)</f>
        <v/>
      </c>
      <c r="AC132" s="256" t="str">
        <f>IF('8.5'!AC19="","",'8.5'!AC19)</f>
        <v/>
      </c>
      <c r="AD132" s="256" t="str">
        <f>IF('8.5'!AD19="","",'8.5'!AD19)</f>
        <v/>
      </c>
      <c r="AE132" s="256" t="str">
        <f>IF('8.5'!AE19="","",'8.5'!AE19)</f>
        <v/>
      </c>
      <c r="AF132" s="256" t="str">
        <f>IF('8.5'!AF19="","",'8.5'!AF19)</f>
        <v/>
      </c>
      <c r="AG132" s="256" t="str">
        <f>IF('8.5'!AG19="","",'8.5'!AG19)</f>
        <v/>
      </c>
      <c r="AH132" s="256" t="str">
        <f>IF('8.5'!AH19="","",'8.5'!AH19)</f>
        <v/>
      </c>
      <c r="AI132" s="256" t="str">
        <f>IF('8.5'!AI19="","",'8.5'!AI19)</f>
        <v/>
      </c>
      <c r="AJ132" s="256" t="str">
        <f>IF('8.5'!AJ19="","",'8.5'!AJ19)</f>
        <v/>
      </c>
      <c r="AK132" s="256" t="str">
        <f>IF('8.5'!AK19="","",'8.5'!AK19)</f>
        <v/>
      </c>
      <c r="AL132" s="256"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256" t="str">
        <f>IF('8.5'!S26="","",'8.5'!S26)</f>
        <v/>
      </c>
      <c r="T134" s="256" t="str">
        <f>IF('8.5'!T26="","",'8.5'!T26)</f>
        <v/>
      </c>
      <c r="U134" s="256" t="str">
        <f>IF('8.5'!U26="","",'8.5'!U26)</f>
        <v/>
      </c>
      <c r="V134" s="256" t="str">
        <f>IF('8.5'!V26="","",'8.5'!V26)</f>
        <v/>
      </c>
      <c r="W134" s="256" t="str">
        <f>IF('8.5'!W26="","",'8.5'!W26)</f>
        <v/>
      </c>
      <c r="X134" s="256" t="str">
        <f>IF('8.5'!X26="","",'8.5'!X26)</f>
        <v/>
      </c>
      <c r="Y134" s="256" t="str">
        <f>IF('8.5'!Y26="","",'8.5'!Y26)</f>
        <v/>
      </c>
      <c r="Z134" s="256" t="str">
        <f>IF('8.5'!Z26="","",'8.5'!Z26)</f>
        <v/>
      </c>
      <c r="AA134" s="256" t="str">
        <f>IF('8.5'!AA26="","",'8.5'!AA26)</f>
        <v/>
      </c>
      <c r="AB134" s="256" t="str">
        <f>IF('8.5'!AB26="","",'8.5'!AB26)</f>
        <v/>
      </c>
      <c r="AC134" s="256" t="str">
        <f>IF('8.5'!AC26="","",'8.5'!AC26)</f>
        <v/>
      </c>
      <c r="AD134" s="256" t="str">
        <f>IF('8.5'!AD26="","",'8.5'!AD26)</f>
        <v/>
      </c>
      <c r="AE134" s="256" t="str">
        <f>IF('8.5'!AE26="","",'8.5'!AE26)</f>
        <v/>
      </c>
      <c r="AF134" s="256" t="str">
        <f>IF('8.5'!AF26="","",'8.5'!AF26)</f>
        <v/>
      </c>
      <c r="AG134" s="256" t="str">
        <f>IF('8.5'!AG26="","",'8.5'!AG26)</f>
        <v/>
      </c>
      <c r="AH134" s="256" t="str">
        <f>IF('8.5'!AH26="","",'8.5'!AH26)</f>
        <v/>
      </c>
      <c r="AI134" s="256" t="str">
        <f>IF('8.5'!AI26="","",'8.5'!AI26)</f>
        <v/>
      </c>
      <c r="AJ134" s="256" t="str">
        <f>IF('8.5'!AJ26="","",'8.5'!AJ26)</f>
        <v/>
      </c>
      <c r="AK134" s="256" t="str">
        <f>IF('8.5'!AK26="","",'8.5'!AK26)</f>
        <v/>
      </c>
      <c r="AL134" s="256"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256" t="str">
        <f>IF('8.5'!S31="","",'8.5'!S31)</f>
        <v/>
      </c>
      <c r="T136" s="256" t="str">
        <f>IF('8.5'!T31="","",'8.5'!T31)</f>
        <v/>
      </c>
      <c r="U136" s="256" t="str">
        <f>IF('8.5'!U31="","",'8.5'!U31)</f>
        <v/>
      </c>
      <c r="V136" s="256" t="str">
        <f>IF('8.5'!V31="","",'8.5'!V31)</f>
        <v/>
      </c>
      <c r="W136" s="256" t="str">
        <f>IF('8.5'!W31="","",'8.5'!W31)</f>
        <v/>
      </c>
      <c r="X136" s="256" t="str">
        <f>IF('8.5'!X31="","",'8.5'!X31)</f>
        <v/>
      </c>
      <c r="Y136" s="256" t="str">
        <f>IF('8.5'!Y31="","",'8.5'!Y31)</f>
        <v/>
      </c>
      <c r="Z136" s="256" t="str">
        <f>IF('8.5'!Z31="","",'8.5'!Z31)</f>
        <v/>
      </c>
      <c r="AA136" s="256" t="str">
        <f>IF('8.5'!AA31="","",'8.5'!AA31)</f>
        <v/>
      </c>
      <c r="AB136" s="256" t="str">
        <f>IF('8.5'!AB31="","",'8.5'!AB31)</f>
        <v/>
      </c>
      <c r="AC136" s="256" t="str">
        <f>IF('8.5'!AC31="","",'8.5'!AC31)</f>
        <v/>
      </c>
      <c r="AD136" s="256" t="str">
        <f>IF('8.5'!AD31="","",'8.5'!AD31)</f>
        <v/>
      </c>
      <c r="AE136" s="256" t="str">
        <f>IF('8.5'!AE31="","",'8.5'!AE31)</f>
        <v/>
      </c>
      <c r="AF136" s="256" t="str">
        <f>IF('8.5'!AF31="","",'8.5'!AF31)</f>
        <v/>
      </c>
      <c r="AG136" s="256" t="str">
        <f>IF('8.5'!AG31="","",'8.5'!AG31)</f>
        <v/>
      </c>
      <c r="AH136" s="256" t="str">
        <f>IF('8.5'!AH31="","",'8.5'!AH31)</f>
        <v/>
      </c>
      <c r="AI136" s="256" t="str">
        <f>IF('8.5'!AI31="","",'8.5'!AI31)</f>
        <v/>
      </c>
      <c r="AJ136" s="256" t="str">
        <f>IF('8.5'!AJ31="","",'8.5'!AJ31)</f>
        <v/>
      </c>
      <c r="AK136" s="256" t="str">
        <f>IF('8.5'!AK31="","",'8.5'!AK31)</f>
        <v/>
      </c>
      <c r="AL136" s="256"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14.1" customHeight="1" x14ac:dyDescent="0.25">
      <c r="B140" s="15"/>
      <c r="C140" s="18"/>
      <c r="D140" s="123" t="s">
        <v>357</v>
      </c>
      <c r="E140" s="132" t="s">
        <v>453</v>
      </c>
      <c r="F140" s="133"/>
      <c r="G140" s="133"/>
      <c r="H140" s="133"/>
      <c r="I140" s="133"/>
      <c r="J140" s="133"/>
      <c r="K140" s="133"/>
      <c r="L140" s="133"/>
      <c r="M140" s="133"/>
      <c r="N140" s="133"/>
      <c r="O140" s="133"/>
      <c r="P140" s="133"/>
      <c r="Q140" s="134"/>
      <c r="R140" s="134"/>
      <c r="S140" s="256" t="str">
        <f>IF('9'!S8="","",'9'!S8)</f>
        <v/>
      </c>
      <c r="T140" s="256" t="str">
        <f>IF('9'!T8="","",'9'!T8)</f>
        <v/>
      </c>
      <c r="U140" s="256" t="str">
        <f>IF('9'!U8="","",'9'!U8)</f>
        <v/>
      </c>
      <c r="V140" s="256" t="str">
        <f>IF('9'!V8="","",'9'!V8)</f>
        <v/>
      </c>
      <c r="W140" s="256" t="str">
        <f>IF('9'!W8="","",'9'!W8)</f>
        <v/>
      </c>
      <c r="X140" s="256" t="str">
        <f>IF('9'!X8="","",'9'!X8)</f>
        <v/>
      </c>
      <c r="Y140" s="256" t="str">
        <f>IF('9'!Y8="","",'9'!Y8)</f>
        <v/>
      </c>
      <c r="Z140" s="256" t="str">
        <f>IF('9'!Z8="","",'9'!Z8)</f>
        <v/>
      </c>
      <c r="AA140" s="256" t="str">
        <f>IF('9'!AA8="","",'9'!AA8)</f>
        <v/>
      </c>
      <c r="AB140" s="256" t="str">
        <f>IF('9'!AB8="","",'9'!AB8)</f>
        <v/>
      </c>
      <c r="AC140" s="256" t="str">
        <f>IF('9'!AC8="","",'9'!AC8)</f>
        <v/>
      </c>
      <c r="AD140" s="256" t="str">
        <f>IF('9'!AD8="","",'9'!AD8)</f>
        <v/>
      </c>
      <c r="AE140" s="256" t="str">
        <f>IF('9'!AE8="","",'9'!AE8)</f>
        <v/>
      </c>
      <c r="AF140" s="256" t="str">
        <f>IF('9'!AF8="","",'9'!AF8)</f>
        <v/>
      </c>
      <c r="AG140" s="256" t="str">
        <f>IF('9'!AG8="","",'9'!AG8)</f>
        <v/>
      </c>
      <c r="AH140" s="256" t="str">
        <f>IF('9'!AH8="","",'9'!AH8)</f>
        <v/>
      </c>
      <c r="AI140" s="256" t="str">
        <f>IF('9'!AI8="","",'9'!AI8)</f>
        <v/>
      </c>
      <c r="AJ140" s="256" t="str">
        <f>IF('9'!AJ8="","",'9'!AJ8)</f>
        <v/>
      </c>
      <c r="AK140" s="256" t="str">
        <f>IF('9'!AK8="","",'9'!AK8)</f>
        <v/>
      </c>
      <c r="AL140" s="256" t="str">
        <f>IF('9'!AL8="","",'9'!AL8)</f>
        <v/>
      </c>
      <c r="AM140" s="68"/>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14.1" customHeight="1" x14ac:dyDescent="0.25">
      <c r="B142" s="15"/>
      <c r="C142" s="18"/>
      <c r="D142" s="123" t="s">
        <v>359</v>
      </c>
      <c r="E142" s="132" t="s">
        <v>454</v>
      </c>
      <c r="F142" s="133"/>
      <c r="G142" s="133"/>
      <c r="H142" s="133"/>
      <c r="I142" s="133"/>
      <c r="J142" s="133"/>
      <c r="K142" s="133"/>
      <c r="L142" s="133"/>
      <c r="M142" s="133"/>
      <c r="N142" s="133"/>
      <c r="O142" s="133"/>
      <c r="P142" s="133"/>
      <c r="Q142" s="134"/>
      <c r="R142" s="134"/>
      <c r="S142" s="256" t="str">
        <f>IF('9'!S11="","",'9'!S11)</f>
        <v/>
      </c>
      <c r="T142" s="256" t="str">
        <f>IF('9'!T11="","",'9'!T11)</f>
        <v/>
      </c>
      <c r="U142" s="256" t="str">
        <f>IF('9'!U11="","",'9'!U11)</f>
        <v/>
      </c>
      <c r="V142" s="256" t="str">
        <f>IF('9'!V11="","",'9'!V11)</f>
        <v/>
      </c>
      <c r="W142" s="256" t="str">
        <f>IF('9'!W11="","",'9'!W11)</f>
        <v/>
      </c>
      <c r="X142" s="256" t="str">
        <f>IF('9'!X11="","",'9'!X11)</f>
        <v/>
      </c>
      <c r="Y142" s="256" t="str">
        <f>IF('9'!Y11="","",'9'!Y11)</f>
        <v/>
      </c>
      <c r="Z142" s="256" t="str">
        <f>IF('9'!Z11="","",'9'!Z11)</f>
        <v/>
      </c>
      <c r="AA142" s="256" t="str">
        <f>IF('9'!AA11="","",'9'!AA11)</f>
        <v/>
      </c>
      <c r="AB142" s="256" t="str">
        <f>IF('9'!AB11="","",'9'!AB11)</f>
        <v/>
      </c>
      <c r="AC142" s="256" t="str">
        <f>IF('9'!AC11="","",'9'!AC11)</f>
        <v/>
      </c>
      <c r="AD142" s="256" t="str">
        <f>IF('9'!AD11="","",'9'!AD11)</f>
        <v/>
      </c>
      <c r="AE142" s="256" t="str">
        <f>IF('9'!AE11="","",'9'!AE11)</f>
        <v/>
      </c>
      <c r="AF142" s="256" t="str">
        <f>IF('9'!AF11="","",'9'!AF11)</f>
        <v/>
      </c>
      <c r="AG142" s="256" t="str">
        <f>IF('9'!AG11="","",'9'!AG11)</f>
        <v/>
      </c>
      <c r="AH142" s="256" t="str">
        <f>IF('9'!AH11="","",'9'!AH11)</f>
        <v/>
      </c>
      <c r="AI142" s="256" t="str">
        <f>IF('9'!AI11="","",'9'!AI11)</f>
        <v/>
      </c>
      <c r="AJ142" s="256" t="str">
        <f>IF('9'!AJ11="","",'9'!AJ11)</f>
        <v/>
      </c>
      <c r="AK142" s="256" t="str">
        <f>IF('9'!AK11="","",'9'!AK11)</f>
        <v/>
      </c>
      <c r="AL142" s="256" t="str">
        <f>IF('9'!AL11="","",'9'!AL11)</f>
        <v/>
      </c>
      <c r="AM142" s="68"/>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44.25" customHeight="1" x14ac:dyDescent="0.25">
      <c r="B144" s="15"/>
      <c r="C144" s="18"/>
      <c r="D144" s="234" t="s">
        <v>361</v>
      </c>
      <c r="E144" s="233" t="s">
        <v>455</v>
      </c>
      <c r="F144" s="231"/>
      <c r="G144" s="258" t="s">
        <v>727</v>
      </c>
      <c r="H144" s="231"/>
      <c r="I144" s="231"/>
      <c r="J144" s="231"/>
      <c r="K144" s="231"/>
      <c r="L144" s="231"/>
      <c r="M144" s="231"/>
      <c r="N144" s="231"/>
      <c r="O144" s="231"/>
      <c r="P144" s="231"/>
      <c r="Q144" s="232"/>
      <c r="R144" s="232"/>
      <c r="S144" s="235" t="str">
        <f>IF('9'!S14="","",'9'!S14)</f>
        <v/>
      </c>
      <c r="T144" s="235" t="str">
        <f>IF('9'!T14="","",'9'!T14)</f>
        <v/>
      </c>
      <c r="U144" s="235" t="str">
        <f>IF('9'!U14="","",'9'!U14)</f>
        <v/>
      </c>
      <c r="V144" s="235" t="str">
        <f>IF('9'!V14="","",'9'!V14)</f>
        <v/>
      </c>
      <c r="W144" s="235" t="str">
        <f>IF('9'!W14="","",'9'!W14)</f>
        <v/>
      </c>
      <c r="X144" s="235" t="str">
        <f>IF('9'!X14="","",'9'!X14)</f>
        <v/>
      </c>
      <c r="Y144" s="235" t="str">
        <f>IF('9'!Y14="","",'9'!Y14)</f>
        <v/>
      </c>
      <c r="Z144" s="235" t="str">
        <f>IF('9'!Z14="","",'9'!Z14)</f>
        <v/>
      </c>
      <c r="AA144" s="235" t="str">
        <f>IF('9'!AA14="","",'9'!AA14)</f>
        <v/>
      </c>
      <c r="AB144" s="235" t="str">
        <f>IF('9'!AB14="","",'9'!AB14)</f>
        <v/>
      </c>
      <c r="AC144" s="235" t="str">
        <f>IF('9'!AC14="","",'9'!AC14)</f>
        <v/>
      </c>
      <c r="AD144" s="235" t="str">
        <f>IF('9'!AD14="","",'9'!AD14)</f>
        <v/>
      </c>
      <c r="AE144" s="235" t="str">
        <f>IF('9'!AE14="","",'9'!AE14)</f>
        <v/>
      </c>
      <c r="AF144" s="235" t="str">
        <f>IF('9'!AF14="","",'9'!AF14)</f>
        <v/>
      </c>
      <c r="AG144" s="235" t="str">
        <f>IF('9'!AG14="","",'9'!AG14)</f>
        <v/>
      </c>
      <c r="AH144" s="235" t="str">
        <f>IF('9'!AH14="","",'9'!AH14)</f>
        <v/>
      </c>
      <c r="AI144" s="235" t="str">
        <f>IF('9'!AI14="","",'9'!AI14)</f>
        <v/>
      </c>
      <c r="AJ144" s="235" t="str">
        <f>IF('9'!AJ14="","",'9'!AJ14)</f>
        <v/>
      </c>
      <c r="AK144" s="235" t="str">
        <f>IF('9'!AK14="","",'9'!AK14)</f>
        <v/>
      </c>
      <c r="AL144" s="235" t="str">
        <f>IF('9'!AL14="","",'9'!AL14)</f>
        <v/>
      </c>
      <c r="AM144" s="17"/>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14.1" customHeight="1" x14ac:dyDescent="0.25">
      <c r="B146" s="15"/>
      <c r="C146" s="18"/>
      <c r="D146" s="123" t="s">
        <v>363</v>
      </c>
      <c r="E146" s="132" t="s">
        <v>364</v>
      </c>
      <c r="F146" s="133"/>
      <c r="G146" s="133"/>
      <c r="H146" s="133"/>
      <c r="I146" s="133"/>
      <c r="J146" s="133"/>
      <c r="K146" s="133"/>
      <c r="L146" s="133"/>
      <c r="M146" s="133"/>
      <c r="N146" s="133"/>
      <c r="O146" s="133"/>
      <c r="P146" s="133"/>
      <c r="Q146" s="134"/>
      <c r="R146" s="134"/>
      <c r="S146" s="256" t="str">
        <f>IF('9'!S17="","",'9'!S17)</f>
        <v/>
      </c>
      <c r="T146" s="256" t="str">
        <f>IF('9'!T17="","",'9'!T17)</f>
        <v/>
      </c>
      <c r="U146" s="256" t="str">
        <f>IF('9'!U17="","",'9'!U17)</f>
        <v/>
      </c>
      <c r="V146" s="256" t="str">
        <f>IF('9'!V17="","",'9'!V17)</f>
        <v/>
      </c>
      <c r="W146" s="256" t="str">
        <f>IF('9'!W17="","",'9'!W17)</f>
        <v/>
      </c>
      <c r="X146" s="256" t="str">
        <f>IF('9'!X17="","",'9'!X17)</f>
        <v/>
      </c>
      <c r="Y146" s="256" t="str">
        <f>IF('9'!Y17="","",'9'!Y17)</f>
        <v/>
      </c>
      <c r="Z146" s="256" t="str">
        <f>IF('9'!Z17="","",'9'!Z17)</f>
        <v/>
      </c>
      <c r="AA146" s="256" t="str">
        <f>IF('9'!AA17="","",'9'!AA17)</f>
        <v/>
      </c>
      <c r="AB146" s="256" t="str">
        <f>IF('9'!AB17="","",'9'!AB17)</f>
        <v/>
      </c>
      <c r="AC146" s="256" t="str">
        <f>IF('9'!AC17="","",'9'!AC17)</f>
        <v/>
      </c>
      <c r="AD146" s="256" t="str">
        <f>IF('9'!AD17="","",'9'!AD17)</f>
        <v/>
      </c>
      <c r="AE146" s="256" t="str">
        <f>IF('9'!AE17="","",'9'!AE17)</f>
        <v/>
      </c>
      <c r="AF146" s="256" t="str">
        <f>IF('9'!AF17="","",'9'!AF17)</f>
        <v/>
      </c>
      <c r="AG146" s="256" t="str">
        <f>IF('9'!AG17="","",'9'!AG17)</f>
        <v/>
      </c>
      <c r="AH146" s="256" t="str">
        <f>IF('9'!AH17="","",'9'!AH17)</f>
        <v/>
      </c>
      <c r="AI146" s="256" t="str">
        <f>IF('9'!AI17="","",'9'!AI17)</f>
        <v/>
      </c>
      <c r="AJ146" s="256" t="str">
        <f>IF('9'!AJ17="","",'9'!AJ17)</f>
        <v/>
      </c>
      <c r="AK146" s="256" t="str">
        <f>IF('9'!AK17="","",'9'!AK17)</f>
        <v/>
      </c>
      <c r="AL146" s="256" t="str">
        <f>IF('9'!AL17="","",'9'!AL17)</f>
        <v/>
      </c>
      <c r="AM146" s="68"/>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44.25" customHeight="1" x14ac:dyDescent="0.25">
      <c r="B148" s="15"/>
      <c r="C148" s="18"/>
      <c r="D148" s="234" t="s">
        <v>365</v>
      </c>
      <c r="E148" s="233" t="s">
        <v>366</v>
      </c>
      <c r="F148" s="231"/>
      <c r="G148" s="258" t="s">
        <v>728</v>
      </c>
      <c r="H148" s="231"/>
      <c r="I148" s="231"/>
      <c r="J148" s="231"/>
      <c r="K148" s="231"/>
      <c r="L148" s="231"/>
      <c r="M148" s="231"/>
      <c r="N148" s="231"/>
      <c r="O148" s="231"/>
      <c r="P148" s="231"/>
      <c r="Q148" s="232"/>
      <c r="R148" s="232"/>
      <c r="S148" s="235" t="str">
        <f>IF('9'!S20="","",'9'!S20)</f>
        <v/>
      </c>
      <c r="T148" s="235" t="str">
        <f>IF('9'!T20="","",'9'!T20)</f>
        <v/>
      </c>
      <c r="U148" s="235" t="str">
        <f>IF('9'!U20="","",'9'!U20)</f>
        <v/>
      </c>
      <c r="V148" s="235" t="str">
        <f>IF('9'!V20="","",'9'!V20)</f>
        <v/>
      </c>
      <c r="W148" s="235" t="str">
        <f>IF('9'!W20="","",'9'!W20)</f>
        <v/>
      </c>
      <c r="X148" s="235" t="str">
        <f>IF('9'!X20="","",'9'!X20)</f>
        <v/>
      </c>
      <c r="Y148" s="235" t="str">
        <f>IF('9'!Y20="","",'9'!Y20)</f>
        <v/>
      </c>
      <c r="Z148" s="235" t="str">
        <f>IF('9'!Z20="","",'9'!Z20)</f>
        <v/>
      </c>
      <c r="AA148" s="235" t="str">
        <f>IF('9'!AA20="","",'9'!AA20)</f>
        <v/>
      </c>
      <c r="AB148" s="235" t="str">
        <f>IF('9'!AB20="","",'9'!AB20)</f>
        <v/>
      </c>
      <c r="AC148" s="235" t="str">
        <f>IF('9'!AC20="","",'9'!AC20)</f>
        <v/>
      </c>
      <c r="AD148" s="235" t="str">
        <f>IF('9'!AD20="","",'9'!AD20)</f>
        <v/>
      </c>
      <c r="AE148" s="235" t="str">
        <f>IF('9'!AE20="","",'9'!AE20)</f>
        <v/>
      </c>
      <c r="AF148" s="235" t="str">
        <f>IF('9'!AF20="","",'9'!AF20)</f>
        <v/>
      </c>
      <c r="AG148" s="235" t="str">
        <f>IF('9'!AG20="","",'9'!AG20)</f>
        <v/>
      </c>
      <c r="AH148" s="235" t="str">
        <f>IF('9'!AH20="","",'9'!AH20)</f>
        <v/>
      </c>
      <c r="AI148" s="235" t="str">
        <f>IF('9'!AI20="","",'9'!AI20)</f>
        <v/>
      </c>
      <c r="AJ148" s="235" t="str">
        <f>IF('9'!AJ20="","",'9'!AJ20)</f>
        <v/>
      </c>
      <c r="AK148" s="235" t="str">
        <f>IF('9'!AK20="","",'9'!AK20)</f>
        <v/>
      </c>
      <c r="AL148" s="235" t="str">
        <f>IF('9'!AL20="","",'9'!AL20)</f>
        <v/>
      </c>
      <c r="AM148" s="17"/>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256" t="str">
        <f>IF('10'!S8="","",'10'!S8)</f>
        <v/>
      </c>
      <c r="T152" s="256" t="str">
        <f>IF('10'!T8="","",'10'!T8)</f>
        <v/>
      </c>
      <c r="U152" s="256" t="str">
        <f>IF('10'!U8="","",'10'!U8)</f>
        <v/>
      </c>
      <c r="V152" s="256" t="str">
        <f>IF('10'!V8="","",'10'!V8)</f>
        <v/>
      </c>
      <c r="W152" s="256" t="str">
        <f>IF('10'!W8="","",'10'!W8)</f>
        <v/>
      </c>
      <c r="X152" s="256" t="str">
        <f>IF('10'!X8="","",'10'!X8)</f>
        <v/>
      </c>
      <c r="Y152" s="256" t="str">
        <f>IF('10'!Y8="","",'10'!Y8)</f>
        <v/>
      </c>
      <c r="Z152" s="256" t="str">
        <f>IF('10'!Z8="","",'10'!Z8)</f>
        <v/>
      </c>
      <c r="AA152" s="256" t="str">
        <f>IF('10'!AA8="","",'10'!AA8)</f>
        <v/>
      </c>
      <c r="AB152" s="256" t="str">
        <f>IF('10'!AB8="","",'10'!AB8)</f>
        <v/>
      </c>
      <c r="AC152" s="256" t="str">
        <f>IF('10'!AC8="","",'10'!AC8)</f>
        <v/>
      </c>
      <c r="AD152" s="256" t="str">
        <f>IF('10'!AD8="","",'10'!AD8)</f>
        <v/>
      </c>
      <c r="AE152" s="256" t="str">
        <f>IF('10'!AE8="","",'10'!AE8)</f>
        <v/>
      </c>
      <c r="AF152" s="256" t="str">
        <f>IF('10'!AF8="","",'10'!AF8)</f>
        <v/>
      </c>
      <c r="AG152" s="256" t="str">
        <f>IF('10'!AG8="","",'10'!AG8)</f>
        <v/>
      </c>
      <c r="AH152" s="256" t="str">
        <f>IF('10'!AH8="","",'10'!AH8)</f>
        <v/>
      </c>
      <c r="AI152" s="256" t="str">
        <f>IF('10'!AI8="","",'10'!AI8)</f>
        <v/>
      </c>
      <c r="AJ152" s="256" t="str">
        <f>IF('10'!AJ8="","",'10'!AJ8)</f>
        <v/>
      </c>
      <c r="AK152" s="256" t="str">
        <f>IF('10'!AK8="","",'10'!AK8)</f>
        <v/>
      </c>
      <c r="AL152" s="256"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256" t="str">
        <f>IF('10'!S11="","",'10'!S11)</f>
        <v/>
      </c>
      <c r="T154" s="256" t="str">
        <f>IF('10'!T11="","",'10'!T11)</f>
        <v/>
      </c>
      <c r="U154" s="256" t="str">
        <f>IF('10'!U11="","",'10'!U11)</f>
        <v/>
      </c>
      <c r="V154" s="256" t="str">
        <f>IF('10'!V11="","",'10'!V11)</f>
        <v/>
      </c>
      <c r="W154" s="256" t="str">
        <f>IF('10'!W11="","",'10'!W11)</f>
        <v/>
      </c>
      <c r="X154" s="256" t="str">
        <f>IF('10'!X11="","",'10'!X11)</f>
        <v/>
      </c>
      <c r="Y154" s="256" t="str">
        <f>IF('10'!Y11="","",'10'!Y11)</f>
        <v/>
      </c>
      <c r="Z154" s="256" t="str">
        <f>IF('10'!Z11="","",'10'!Z11)</f>
        <v/>
      </c>
      <c r="AA154" s="256" t="str">
        <f>IF('10'!AA11="","",'10'!AA11)</f>
        <v/>
      </c>
      <c r="AB154" s="256" t="str">
        <f>IF('10'!AB11="","",'10'!AB11)</f>
        <v/>
      </c>
      <c r="AC154" s="256" t="str">
        <f>IF('10'!AC11="","",'10'!AC11)</f>
        <v/>
      </c>
      <c r="AD154" s="256" t="str">
        <f>IF('10'!AD11="","",'10'!AD11)</f>
        <v/>
      </c>
      <c r="AE154" s="256" t="str">
        <f>IF('10'!AE11="","",'10'!AE11)</f>
        <v/>
      </c>
      <c r="AF154" s="256" t="str">
        <f>IF('10'!AF11="","",'10'!AF11)</f>
        <v/>
      </c>
      <c r="AG154" s="256" t="str">
        <f>IF('10'!AG11="","",'10'!AG11)</f>
        <v/>
      </c>
      <c r="AH154" s="256" t="str">
        <f>IF('10'!AH11="","",'10'!AH11)</f>
        <v/>
      </c>
      <c r="AI154" s="256" t="str">
        <f>IF('10'!AI11="","",'10'!AI11)</f>
        <v/>
      </c>
      <c r="AJ154" s="256" t="str">
        <f>IF('10'!AJ11="","",'10'!AJ11)</f>
        <v/>
      </c>
      <c r="AK154" s="256" t="str">
        <f>IF('10'!AK11="","",'10'!AK11)</f>
        <v/>
      </c>
      <c r="AL154" s="256"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256" t="str">
        <f>IF('10'!S14="","",'10'!S14)</f>
        <v/>
      </c>
      <c r="T156" s="256" t="str">
        <f>IF('10'!T14="","",'10'!T14)</f>
        <v/>
      </c>
      <c r="U156" s="256" t="str">
        <f>IF('10'!U14="","",'10'!U14)</f>
        <v/>
      </c>
      <c r="V156" s="256" t="str">
        <f>IF('10'!V14="","",'10'!V14)</f>
        <v/>
      </c>
      <c r="W156" s="256" t="str">
        <f>IF('10'!W14="","",'10'!W14)</f>
        <v/>
      </c>
      <c r="X156" s="256" t="str">
        <f>IF('10'!X14="","",'10'!X14)</f>
        <v/>
      </c>
      <c r="Y156" s="256" t="str">
        <f>IF('10'!Y14="","",'10'!Y14)</f>
        <v/>
      </c>
      <c r="Z156" s="256" t="str">
        <f>IF('10'!Z14="","",'10'!Z14)</f>
        <v/>
      </c>
      <c r="AA156" s="256" t="str">
        <f>IF('10'!AA14="","",'10'!AA14)</f>
        <v/>
      </c>
      <c r="AB156" s="256" t="str">
        <f>IF('10'!AB14="","",'10'!AB14)</f>
        <v/>
      </c>
      <c r="AC156" s="256" t="str">
        <f>IF('10'!AC14="","",'10'!AC14)</f>
        <v/>
      </c>
      <c r="AD156" s="256" t="str">
        <f>IF('10'!AD14="","",'10'!AD14)</f>
        <v/>
      </c>
      <c r="AE156" s="256" t="str">
        <f>IF('10'!AE14="","",'10'!AE14)</f>
        <v/>
      </c>
      <c r="AF156" s="256" t="str">
        <f>IF('10'!AF14="","",'10'!AF14)</f>
        <v/>
      </c>
      <c r="AG156" s="256" t="str">
        <f>IF('10'!AG14="","",'10'!AG14)</f>
        <v/>
      </c>
      <c r="AH156" s="256" t="str">
        <f>IF('10'!AH14="","",'10'!AH14)</f>
        <v/>
      </c>
      <c r="AI156" s="256" t="str">
        <f>IF('10'!AI14="","",'10'!AI14)</f>
        <v/>
      </c>
      <c r="AJ156" s="256" t="str">
        <f>IF('10'!AJ14="","",'10'!AJ14)</f>
        <v/>
      </c>
      <c r="AK156" s="256" t="str">
        <f>IF('10'!AK14="","",'10'!AK14)</f>
        <v/>
      </c>
      <c r="AL156" s="256"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256" t="str">
        <f>IF('11'!S8="","",'11'!S8)</f>
        <v/>
      </c>
      <c r="T160" s="256" t="str">
        <f>IF('11'!T8="","",'11'!T8)</f>
        <v/>
      </c>
      <c r="U160" s="256" t="str">
        <f>IF('11'!U8="","",'11'!U8)</f>
        <v/>
      </c>
      <c r="V160" s="256" t="str">
        <f>IF('11'!V8="","",'11'!V8)</f>
        <v/>
      </c>
      <c r="W160" s="256" t="str">
        <f>IF('11'!W8="","",'11'!W8)</f>
        <v/>
      </c>
      <c r="X160" s="256" t="str">
        <f>IF('11'!X8="","",'11'!X8)</f>
        <v/>
      </c>
      <c r="Y160" s="256" t="str">
        <f>IF('11'!Y8="","",'11'!Y8)</f>
        <v/>
      </c>
      <c r="Z160" s="256" t="str">
        <f>IF('11'!Z8="","",'11'!Z8)</f>
        <v/>
      </c>
      <c r="AA160" s="256" t="str">
        <f>IF('11'!AA8="","",'11'!AA8)</f>
        <v/>
      </c>
      <c r="AB160" s="256" t="str">
        <f>IF('11'!AB8="","",'11'!AB8)</f>
        <v/>
      </c>
      <c r="AC160" s="256" t="str">
        <f>IF('11'!AC8="","",'11'!AC8)</f>
        <v/>
      </c>
      <c r="AD160" s="256" t="str">
        <f>IF('11'!AD8="","",'11'!AD8)</f>
        <v/>
      </c>
      <c r="AE160" s="256" t="str">
        <f>IF('11'!AE8="","",'11'!AE8)</f>
        <v/>
      </c>
      <c r="AF160" s="256" t="str">
        <f>IF('11'!AF8="","",'11'!AF8)</f>
        <v/>
      </c>
      <c r="AG160" s="256" t="str">
        <f>IF('11'!AG8="","",'11'!AG8)</f>
        <v/>
      </c>
      <c r="AH160" s="256" t="str">
        <f>IF('11'!AH8="","",'11'!AH8)</f>
        <v/>
      </c>
      <c r="AI160" s="256" t="str">
        <f>IF('11'!AI8="","",'11'!AI8)</f>
        <v/>
      </c>
      <c r="AJ160" s="256" t="str">
        <f>IF('11'!AJ8="","",'11'!AJ8)</f>
        <v/>
      </c>
      <c r="AK160" s="256" t="str">
        <f>IF('11'!AK8="","",'11'!AK8)</f>
        <v/>
      </c>
      <c r="AL160" s="256"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256" t="str">
        <f>IF('11'!S14="","",'11'!S14)</f>
        <v/>
      </c>
      <c r="T164" s="256" t="str">
        <f>IF('11'!T14="","",'11'!T14)</f>
        <v/>
      </c>
      <c r="U164" s="256" t="str">
        <f>IF('11'!U14="","",'11'!U14)</f>
        <v/>
      </c>
      <c r="V164" s="256" t="str">
        <f>IF('11'!V14="","",'11'!V14)</f>
        <v/>
      </c>
      <c r="W164" s="256" t="str">
        <f>IF('11'!W14="","",'11'!W14)</f>
        <v/>
      </c>
      <c r="X164" s="256" t="str">
        <f>IF('11'!X14="","",'11'!X14)</f>
        <v/>
      </c>
      <c r="Y164" s="256" t="str">
        <f>IF('11'!Y14="","",'11'!Y14)</f>
        <v/>
      </c>
      <c r="Z164" s="256" t="str">
        <f>IF('11'!Z14="","",'11'!Z14)</f>
        <v/>
      </c>
      <c r="AA164" s="256" t="str">
        <f>IF('11'!AA14="","",'11'!AA14)</f>
        <v/>
      </c>
      <c r="AB164" s="256" t="str">
        <f>IF('11'!AB14="","",'11'!AB14)</f>
        <v/>
      </c>
      <c r="AC164" s="256" t="str">
        <f>IF('11'!AC14="","",'11'!AC14)</f>
        <v/>
      </c>
      <c r="AD164" s="256" t="str">
        <f>IF('11'!AD14="","",'11'!AD14)</f>
        <v/>
      </c>
      <c r="AE164" s="256" t="str">
        <f>IF('11'!AE14="","",'11'!AE14)</f>
        <v/>
      </c>
      <c r="AF164" s="256" t="str">
        <f>IF('11'!AF14="","",'11'!AF14)</f>
        <v/>
      </c>
      <c r="AG164" s="256" t="str">
        <f>IF('11'!AG14="","",'11'!AG14)</f>
        <v/>
      </c>
      <c r="AH164" s="256" t="str">
        <f>IF('11'!AH14="","",'11'!AH14)</f>
        <v/>
      </c>
      <c r="AI164" s="256" t="str">
        <f>IF('11'!AI14="","",'11'!AI14)</f>
        <v/>
      </c>
      <c r="AJ164" s="256" t="str">
        <f>IF('11'!AJ14="","",'11'!AJ14)</f>
        <v/>
      </c>
      <c r="AK164" s="256" t="str">
        <f>IF('11'!AK14="","",'11'!AK14)</f>
        <v/>
      </c>
      <c r="AL164" s="256"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256" t="str">
        <f>IF('11'!S17="","",'11'!S17)</f>
        <v/>
      </c>
      <c r="T166" s="256" t="str">
        <f>IF('11'!T17="","",'11'!T17)</f>
        <v/>
      </c>
      <c r="U166" s="256" t="str">
        <f>IF('11'!U17="","",'11'!U17)</f>
        <v/>
      </c>
      <c r="V166" s="256" t="str">
        <f>IF('11'!V17="","",'11'!V17)</f>
        <v/>
      </c>
      <c r="W166" s="256" t="str">
        <f>IF('11'!W17="","",'11'!W17)</f>
        <v/>
      </c>
      <c r="X166" s="256" t="str">
        <f>IF('11'!X17="","",'11'!X17)</f>
        <v/>
      </c>
      <c r="Y166" s="256" t="str">
        <f>IF('11'!Y17="","",'11'!Y17)</f>
        <v/>
      </c>
      <c r="Z166" s="256" t="str">
        <f>IF('11'!Z17="","",'11'!Z17)</f>
        <v/>
      </c>
      <c r="AA166" s="256" t="str">
        <f>IF('11'!AA17="","",'11'!AA17)</f>
        <v/>
      </c>
      <c r="AB166" s="256" t="str">
        <f>IF('11'!AB17="","",'11'!AB17)</f>
        <v/>
      </c>
      <c r="AC166" s="256" t="str">
        <f>IF('11'!AC17="","",'11'!AC17)</f>
        <v/>
      </c>
      <c r="AD166" s="256" t="str">
        <f>IF('11'!AD17="","",'11'!AD17)</f>
        <v/>
      </c>
      <c r="AE166" s="256" t="str">
        <f>IF('11'!AE17="","",'11'!AE17)</f>
        <v/>
      </c>
      <c r="AF166" s="256" t="str">
        <f>IF('11'!AF17="","",'11'!AF17)</f>
        <v/>
      </c>
      <c r="AG166" s="256" t="str">
        <f>IF('11'!AG17="","",'11'!AG17)</f>
        <v/>
      </c>
      <c r="AH166" s="256" t="str">
        <f>IF('11'!AH17="","",'11'!AH17)</f>
        <v/>
      </c>
      <c r="AI166" s="256" t="str">
        <f>IF('11'!AI17="","",'11'!AI17)</f>
        <v/>
      </c>
      <c r="AJ166" s="256" t="str">
        <f>IF('11'!AJ17="","",'11'!AJ17)</f>
        <v/>
      </c>
      <c r="AK166" s="256" t="str">
        <f>IF('11'!AK17="","",'11'!AK17)</f>
        <v/>
      </c>
      <c r="AL166" s="256"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14.1" customHeight="1" x14ac:dyDescent="0.25">
      <c r="B168" s="15"/>
      <c r="C168" s="18"/>
      <c r="D168" s="123" t="s">
        <v>381</v>
      </c>
      <c r="E168" s="132" t="s">
        <v>364</v>
      </c>
      <c r="F168" s="133"/>
      <c r="G168" s="133"/>
      <c r="H168" s="133"/>
      <c r="I168" s="133"/>
      <c r="J168" s="133"/>
      <c r="K168" s="133"/>
      <c r="L168" s="133"/>
      <c r="M168" s="133"/>
      <c r="N168" s="133"/>
      <c r="O168" s="133"/>
      <c r="P168" s="133"/>
      <c r="Q168" s="134"/>
      <c r="R168" s="134"/>
      <c r="S168" s="256" t="str">
        <f>IF('11'!S20="","",'11'!S20)</f>
        <v/>
      </c>
      <c r="T168" s="256" t="str">
        <f>IF('9'!T20="","",'9'!T20)</f>
        <v/>
      </c>
      <c r="U168" s="256" t="str">
        <f>IF('9'!U20="","",'9'!U20)</f>
        <v/>
      </c>
      <c r="V168" s="256" t="str">
        <f>IF('9'!V20="","",'9'!V20)</f>
        <v/>
      </c>
      <c r="W168" s="256" t="str">
        <f>IF('9'!W20="","",'9'!W20)</f>
        <v/>
      </c>
      <c r="X168" s="256" t="str">
        <f>IF('9'!X20="","",'9'!X20)</f>
        <v/>
      </c>
      <c r="Y168" s="256" t="str">
        <f>IF('9'!Y20="","",'9'!Y20)</f>
        <v/>
      </c>
      <c r="Z168" s="256" t="str">
        <f>IF('9'!Z20="","",'9'!Z20)</f>
        <v/>
      </c>
      <c r="AA168" s="256" t="str">
        <f>IF('9'!AA20="","",'9'!AA20)</f>
        <v/>
      </c>
      <c r="AB168" s="256" t="str">
        <f>IF('9'!AB20="","",'9'!AB20)</f>
        <v/>
      </c>
      <c r="AC168" s="256" t="str">
        <f>IF('9'!AC20="","",'9'!AC20)</f>
        <v/>
      </c>
      <c r="AD168" s="256" t="str">
        <f>IF('9'!AD20="","",'9'!AD20)</f>
        <v/>
      </c>
      <c r="AE168" s="256" t="str">
        <f>IF('9'!AE20="","",'9'!AE20)</f>
        <v/>
      </c>
      <c r="AF168" s="256" t="str">
        <f>IF('9'!AF20="","",'9'!AF20)</f>
        <v/>
      </c>
      <c r="AG168" s="256" t="str">
        <f>IF('9'!AG20="","",'9'!AG20)</f>
        <v/>
      </c>
      <c r="AH168" s="256" t="str">
        <f>IF('9'!AH20="","",'9'!AH20)</f>
        <v/>
      </c>
      <c r="AI168" s="256" t="str">
        <f>IF('9'!AI20="","",'9'!AI20)</f>
        <v/>
      </c>
      <c r="AJ168" s="256" t="str">
        <f>IF('9'!AJ20="","",'9'!AJ20)</f>
        <v/>
      </c>
      <c r="AK168" s="256" t="str">
        <f>IF('9'!AK20="","",'9'!AK20)</f>
        <v/>
      </c>
      <c r="AL168" s="256" t="str">
        <f>IF('9'!AL20="","",'9'!AL20)</f>
        <v/>
      </c>
      <c r="AM168" s="68"/>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256" t="str">
        <f>IF('11'!S23="","",'11'!S23)</f>
        <v/>
      </c>
      <c r="T170" s="256" t="str">
        <f>IF('9'!T23="","",'9'!T23)</f>
        <v/>
      </c>
      <c r="U170" s="256" t="str">
        <f>IF('9'!U23="","",'9'!U23)</f>
        <v/>
      </c>
      <c r="V170" s="256" t="str">
        <f>IF('9'!V23="","",'9'!V23)</f>
        <v/>
      </c>
      <c r="W170" s="256" t="str">
        <f>IF('9'!W23="","",'9'!W23)</f>
        <v/>
      </c>
      <c r="X170" s="256" t="str">
        <f>IF('9'!X23="","",'9'!X23)</f>
        <v/>
      </c>
      <c r="Y170" s="256" t="str">
        <f>IF('9'!Y23="","",'9'!Y23)</f>
        <v/>
      </c>
      <c r="Z170" s="256" t="str">
        <f>IF('9'!Z23="","",'9'!Z23)</f>
        <v/>
      </c>
      <c r="AA170" s="256" t="str">
        <f>IF('9'!AA23="","",'9'!AA23)</f>
        <v/>
      </c>
      <c r="AB170" s="256" t="str">
        <f>IF('9'!AB23="","",'9'!AB23)</f>
        <v/>
      </c>
      <c r="AC170" s="256" t="str">
        <f>IF('9'!AC23="","",'9'!AC23)</f>
        <v/>
      </c>
      <c r="AD170" s="256" t="str">
        <f>IF('9'!AD23="","",'9'!AD23)</f>
        <v/>
      </c>
      <c r="AE170" s="256" t="str">
        <f>IF('9'!AE23="","",'9'!AE23)</f>
        <v/>
      </c>
      <c r="AF170" s="256" t="str">
        <f>IF('9'!AF23="","",'9'!AF23)</f>
        <v/>
      </c>
      <c r="AG170" s="256" t="str">
        <f>IF('9'!AG23="","",'9'!AG23)</f>
        <v/>
      </c>
      <c r="AH170" s="256" t="str">
        <f>IF('9'!AH23="","",'9'!AH23)</f>
        <v/>
      </c>
      <c r="AI170" s="256" t="str">
        <f>IF('9'!AI23="","",'9'!AI23)</f>
        <v/>
      </c>
      <c r="AJ170" s="256" t="str">
        <f>IF('9'!AJ23="","",'9'!AJ23)</f>
        <v/>
      </c>
      <c r="AK170" s="256" t="str">
        <f>IF('9'!AK23="","",'9'!AK23)</f>
        <v/>
      </c>
      <c r="AL170" s="256"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256" t="str">
        <f>IF('12'!S8="","",'12'!S8)</f>
        <v/>
      </c>
      <c r="T174" s="256" t="str">
        <f>IF('12'!T8="","",'12'!T8)</f>
        <v/>
      </c>
      <c r="U174" s="256" t="str">
        <f>IF('12'!U8="","",'12'!U8)</f>
        <v/>
      </c>
      <c r="V174" s="256" t="str">
        <f>IF('12'!V8="","",'12'!V8)</f>
        <v/>
      </c>
      <c r="W174" s="256" t="str">
        <f>IF('12'!W8="","",'12'!W8)</f>
        <v/>
      </c>
      <c r="X174" s="256" t="str">
        <f>IF('12'!X8="","",'12'!X8)</f>
        <v/>
      </c>
      <c r="Y174" s="256" t="str">
        <f>IF('12'!Y8="","",'12'!Y8)</f>
        <v/>
      </c>
      <c r="Z174" s="256" t="str">
        <f>IF('12'!Z8="","",'12'!Z8)</f>
        <v/>
      </c>
      <c r="AA174" s="256" t="str">
        <f>IF('12'!AA8="","",'12'!AA8)</f>
        <v/>
      </c>
      <c r="AB174" s="256" t="str">
        <f>IF('12'!AB8="","",'12'!AB8)</f>
        <v/>
      </c>
      <c r="AC174" s="256" t="str">
        <f>IF('12'!AC8="","",'12'!AC8)</f>
        <v/>
      </c>
      <c r="AD174" s="256" t="str">
        <f>IF('12'!AD8="","",'12'!AD8)</f>
        <v/>
      </c>
      <c r="AE174" s="256" t="str">
        <f>IF('12'!AE8="","",'12'!AE8)</f>
        <v/>
      </c>
      <c r="AF174" s="256" t="str">
        <f>IF('12'!AF8="","",'12'!AF8)</f>
        <v/>
      </c>
      <c r="AG174" s="256" t="str">
        <f>IF('12'!AG8="","",'12'!AG8)</f>
        <v/>
      </c>
      <c r="AH174" s="256" t="str">
        <f>IF('12'!AH8="","",'12'!AH8)</f>
        <v/>
      </c>
      <c r="AI174" s="256" t="str">
        <f>IF('12'!AI8="","",'12'!AI8)</f>
        <v/>
      </c>
      <c r="AJ174" s="256" t="str">
        <f>IF('12'!AJ8="","",'12'!AJ8)</f>
        <v/>
      </c>
      <c r="AK174" s="256" t="str">
        <f>IF('12'!AK8="","",'12'!AK8)</f>
        <v/>
      </c>
      <c r="AL174" s="256"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256" t="str">
        <f>IF('12'!S11="","",'12'!S11)</f>
        <v/>
      </c>
      <c r="T176" s="256" t="str">
        <f>IF('12'!T11="","",'12'!T11)</f>
        <v/>
      </c>
      <c r="U176" s="256" t="str">
        <f>IF('12'!U11="","",'12'!U11)</f>
        <v/>
      </c>
      <c r="V176" s="256" t="str">
        <f>IF('12'!V11="","",'12'!V11)</f>
        <v/>
      </c>
      <c r="W176" s="256" t="str">
        <f>IF('12'!W11="","",'12'!W11)</f>
        <v/>
      </c>
      <c r="X176" s="256" t="str">
        <f>IF('12'!X11="","",'12'!X11)</f>
        <v/>
      </c>
      <c r="Y176" s="256" t="str">
        <f>IF('12'!Y11="","",'12'!Y11)</f>
        <v/>
      </c>
      <c r="Z176" s="256" t="str">
        <f>IF('12'!Z11="","",'12'!Z11)</f>
        <v/>
      </c>
      <c r="AA176" s="256" t="str">
        <f>IF('12'!AA11="","",'12'!AA11)</f>
        <v/>
      </c>
      <c r="AB176" s="256" t="str">
        <f>IF('12'!AB11="","",'12'!AB11)</f>
        <v/>
      </c>
      <c r="AC176" s="256" t="str">
        <f>IF('12'!AC11="","",'12'!AC11)</f>
        <v/>
      </c>
      <c r="AD176" s="256" t="str">
        <f>IF('12'!AD11="","",'12'!AD11)</f>
        <v/>
      </c>
      <c r="AE176" s="256" t="str">
        <f>IF('12'!AE11="","",'12'!AE11)</f>
        <v/>
      </c>
      <c r="AF176" s="256" t="str">
        <f>IF('12'!AF11="","",'12'!AF11)</f>
        <v/>
      </c>
      <c r="AG176" s="256" t="str">
        <f>IF('12'!AG11="","",'12'!AG11)</f>
        <v/>
      </c>
      <c r="AH176" s="256" t="str">
        <f>IF('12'!AH11="","",'12'!AH11)</f>
        <v/>
      </c>
      <c r="AI176" s="256" t="str">
        <f>IF('12'!AI11="","",'12'!AI11)</f>
        <v/>
      </c>
      <c r="AJ176" s="256" t="str">
        <f>IF('12'!AJ11="","",'12'!AJ11)</f>
        <v/>
      </c>
      <c r="AK176" s="256" t="str">
        <f>IF('12'!AK11="","",'12'!AK11)</f>
        <v/>
      </c>
      <c r="AL176" s="256"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256" t="str">
        <f>IF('12'!S14="","",'12'!S14)</f>
        <v/>
      </c>
      <c r="T178" s="256" t="str">
        <f>IF('12'!T14="","",'12'!T14)</f>
        <v/>
      </c>
      <c r="U178" s="256" t="str">
        <f>IF('12'!U14="","",'12'!U14)</f>
        <v/>
      </c>
      <c r="V178" s="256" t="str">
        <f>IF('12'!V14="","",'12'!V14)</f>
        <v/>
      </c>
      <c r="W178" s="256" t="str">
        <f>IF('12'!W14="","",'12'!W14)</f>
        <v/>
      </c>
      <c r="X178" s="256" t="str">
        <f>IF('12'!X14="","",'12'!X14)</f>
        <v/>
      </c>
      <c r="Y178" s="256" t="str">
        <f>IF('12'!Y14="","",'12'!Y14)</f>
        <v/>
      </c>
      <c r="Z178" s="256" t="str">
        <f>IF('12'!Z14="","",'12'!Z14)</f>
        <v/>
      </c>
      <c r="AA178" s="256" t="str">
        <f>IF('12'!AA14="","",'12'!AA14)</f>
        <v/>
      </c>
      <c r="AB178" s="256" t="str">
        <f>IF('12'!AB14="","",'12'!AB14)</f>
        <v/>
      </c>
      <c r="AC178" s="256" t="str">
        <f>IF('12'!AC14="","",'12'!AC14)</f>
        <v/>
      </c>
      <c r="AD178" s="256" t="str">
        <f>IF('12'!AD14="","",'12'!AD14)</f>
        <v/>
      </c>
      <c r="AE178" s="256" t="str">
        <f>IF('12'!AE14="","",'12'!AE14)</f>
        <v/>
      </c>
      <c r="AF178" s="256" t="str">
        <f>IF('12'!AF14="","",'12'!AF14)</f>
        <v/>
      </c>
      <c r="AG178" s="256" t="str">
        <f>IF('12'!AG14="","",'12'!AG14)</f>
        <v/>
      </c>
      <c r="AH178" s="256" t="str">
        <f>IF('12'!AH14="","",'12'!AH14)</f>
        <v/>
      </c>
      <c r="AI178" s="256" t="str">
        <f>IF('12'!AI14="","",'12'!AI14)</f>
        <v/>
      </c>
      <c r="AJ178" s="256" t="str">
        <f>IF('12'!AJ14="","",'12'!AJ14)</f>
        <v/>
      </c>
      <c r="AK178" s="256" t="str">
        <f>IF('12'!AK14="","",'12'!AK14)</f>
        <v/>
      </c>
      <c r="AL178" s="256"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256" t="str">
        <f>IF('12'!S17="","",'12'!S17)</f>
        <v/>
      </c>
      <c r="T180" s="256" t="str">
        <f>IF('12'!T17="","",'12'!T17)</f>
        <v/>
      </c>
      <c r="U180" s="256" t="str">
        <f>IF('12'!U17="","",'12'!U17)</f>
        <v/>
      </c>
      <c r="V180" s="256" t="str">
        <f>IF('12'!V17="","",'12'!V17)</f>
        <v/>
      </c>
      <c r="W180" s="256" t="str">
        <f>IF('12'!W17="","",'12'!W17)</f>
        <v/>
      </c>
      <c r="X180" s="256" t="str">
        <f>IF('12'!X17="","",'12'!X17)</f>
        <v/>
      </c>
      <c r="Y180" s="256" t="str">
        <f>IF('12'!Y17="","",'12'!Y17)</f>
        <v/>
      </c>
      <c r="Z180" s="256" t="str">
        <f>IF('12'!Z17="","",'12'!Z17)</f>
        <v/>
      </c>
      <c r="AA180" s="256" t="str">
        <f>IF('12'!AA17="","",'12'!AA17)</f>
        <v/>
      </c>
      <c r="AB180" s="256" t="str">
        <f>IF('12'!AB17="","",'12'!AB17)</f>
        <v/>
      </c>
      <c r="AC180" s="256" t="str">
        <f>IF('12'!AC17="","",'12'!AC17)</f>
        <v/>
      </c>
      <c r="AD180" s="256" t="str">
        <f>IF('12'!AD17="","",'12'!AD17)</f>
        <v/>
      </c>
      <c r="AE180" s="256" t="str">
        <f>IF('12'!AE17="","",'12'!AE17)</f>
        <v/>
      </c>
      <c r="AF180" s="256" t="str">
        <f>IF('12'!AF17="","",'12'!AF17)</f>
        <v/>
      </c>
      <c r="AG180" s="256" t="str">
        <f>IF('12'!AG17="","",'12'!AG17)</f>
        <v/>
      </c>
      <c r="AH180" s="256" t="str">
        <f>IF('12'!AH17="","",'12'!AH17)</f>
        <v/>
      </c>
      <c r="AI180" s="256" t="str">
        <f>IF('12'!AI17="","",'12'!AI17)</f>
        <v/>
      </c>
      <c r="AJ180" s="256" t="str">
        <f>IF('12'!AJ17="","",'12'!AJ17)</f>
        <v/>
      </c>
      <c r="AK180" s="256" t="str">
        <f>IF('12'!AK17="","",'12'!AK17)</f>
        <v/>
      </c>
      <c r="AL180" s="256"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256" t="str">
        <f>IF('12'!S20="","",'12'!S20)</f>
        <v/>
      </c>
      <c r="T182" s="256" t="str">
        <f>IF('12'!T20="","",'12'!T20)</f>
        <v/>
      </c>
      <c r="U182" s="256" t="str">
        <f>IF('12'!U20="","",'12'!U20)</f>
        <v/>
      </c>
      <c r="V182" s="256" t="str">
        <f>IF('12'!V20="","",'12'!V20)</f>
        <v/>
      </c>
      <c r="W182" s="256" t="str">
        <f>IF('12'!W20="","",'12'!W20)</f>
        <v/>
      </c>
      <c r="X182" s="256" t="str">
        <f>IF('12'!X20="","",'12'!X20)</f>
        <v/>
      </c>
      <c r="Y182" s="256" t="str">
        <f>IF('12'!Y20="","",'12'!Y20)</f>
        <v/>
      </c>
      <c r="Z182" s="256" t="str">
        <f>IF('12'!Z20="","",'12'!Z20)</f>
        <v/>
      </c>
      <c r="AA182" s="256" t="str">
        <f>IF('12'!AA20="","",'12'!AA20)</f>
        <v/>
      </c>
      <c r="AB182" s="256" t="str">
        <f>IF('12'!AB20="","",'12'!AB20)</f>
        <v/>
      </c>
      <c r="AC182" s="256" t="str">
        <f>IF('12'!AC20="","",'12'!AC20)</f>
        <v/>
      </c>
      <c r="AD182" s="256" t="str">
        <f>IF('12'!AD20="","",'12'!AD20)</f>
        <v/>
      </c>
      <c r="AE182" s="256" t="str">
        <f>IF('12'!AE20="","",'12'!AE20)</f>
        <v/>
      </c>
      <c r="AF182" s="256" t="str">
        <f>IF('12'!AF20="","",'12'!AF20)</f>
        <v/>
      </c>
      <c r="AG182" s="256" t="str">
        <f>IF('12'!AG20="","",'12'!AG20)</f>
        <v/>
      </c>
      <c r="AH182" s="256" t="str">
        <f>IF('12'!AH20="","",'12'!AH20)</f>
        <v/>
      </c>
      <c r="AI182" s="256" t="str">
        <f>IF('12'!AI20="","",'12'!AI20)</f>
        <v/>
      </c>
      <c r="AJ182" s="256" t="str">
        <f>IF('12'!AJ20="","",'12'!AJ20)</f>
        <v/>
      </c>
      <c r="AK182" s="256" t="str">
        <f>IF('12'!AK20="","",'12'!AK20)</f>
        <v/>
      </c>
      <c r="AL182" s="256"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256" t="str">
        <f>IF('12'!S23="","",'12'!S23)</f>
        <v/>
      </c>
      <c r="T184" s="256" t="str">
        <f>IF('12'!T23="","",'12'!T23)</f>
        <v/>
      </c>
      <c r="U184" s="256" t="str">
        <f>IF('12'!U23="","",'12'!U23)</f>
        <v/>
      </c>
      <c r="V184" s="256" t="str">
        <f>IF('12'!V23="","",'12'!V23)</f>
        <v/>
      </c>
      <c r="W184" s="256" t="str">
        <f>IF('12'!W23="","",'12'!W23)</f>
        <v/>
      </c>
      <c r="X184" s="256" t="str">
        <f>IF('12'!X23="","",'12'!X23)</f>
        <v/>
      </c>
      <c r="Y184" s="256" t="str">
        <f>IF('12'!Y23="","",'12'!Y23)</f>
        <v/>
      </c>
      <c r="Z184" s="256" t="str">
        <f>IF('12'!Z23="","",'12'!Z23)</f>
        <v/>
      </c>
      <c r="AA184" s="256" t="str">
        <f>IF('12'!AA23="","",'12'!AA23)</f>
        <v/>
      </c>
      <c r="AB184" s="256" t="str">
        <f>IF('12'!AB23="","",'12'!AB23)</f>
        <v/>
      </c>
      <c r="AC184" s="256" t="str">
        <f>IF('12'!AC23="","",'12'!AC23)</f>
        <v/>
      </c>
      <c r="AD184" s="256" t="str">
        <f>IF('12'!AD23="","",'12'!AD23)</f>
        <v/>
      </c>
      <c r="AE184" s="256" t="str">
        <f>IF('12'!AE23="","",'12'!AE23)</f>
        <v/>
      </c>
      <c r="AF184" s="256" t="str">
        <f>IF('12'!AF23="","",'12'!AF23)</f>
        <v/>
      </c>
      <c r="AG184" s="256" t="str">
        <f>IF('12'!AG23="","",'12'!AG23)</f>
        <v/>
      </c>
      <c r="AH184" s="256" t="str">
        <f>IF('12'!AH23="","",'12'!AH23)</f>
        <v/>
      </c>
      <c r="AI184" s="256" t="str">
        <f>IF('12'!AI23="","",'12'!AI23)</f>
        <v/>
      </c>
      <c r="AJ184" s="256" t="str">
        <f>IF('12'!AJ23="","",'12'!AJ23)</f>
        <v/>
      </c>
      <c r="AK184" s="256" t="str">
        <f>IF('12'!AK23="","",'12'!AK23)</f>
        <v/>
      </c>
      <c r="AL184" s="256"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256" t="str">
        <f>IF('12'!S26="","",'12'!S26)</f>
        <v/>
      </c>
      <c r="T186" s="256" t="str">
        <f>IF('12'!T26="","",'12'!T26)</f>
        <v/>
      </c>
      <c r="U186" s="256" t="str">
        <f>IF('12'!U26="","",'12'!U26)</f>
        <v/>
      </c>
      <c r="V186" s="256" t="str">
        <f>IF('12'!V26="","",'12'!V26)</f>
        <v/>
      </c>
      <c r="W186" s="256" t="str">
        <f>IF('12'!W26="","",'12'!W26)</f>
        <v/>
      </c>
      <c r="X186" s="256" t="str">
        <f>IF('12'!X26="","",'12'!X26)</f>
        <v/>
      </c>
      <c r="Y186" s="256" t="str">
        <f>IF('12'!Y26="","",'12'!Y26)</f>
        <v/>
      </c>
      <c r="Z186" s="256" t="str">
        <f>IF('12'!Z26="","",'12'!Z26)</f>
        <v/>
      </c>
      <c r="AA186" s="256" t="str">
        <f>IF('12'!AA26="","",'12'!AA26)</f>
        <v/>
      </c>
      <c r="AB186" s="256" t="str">
        <f>IF('12'!AB26="","",'12'!AB26)</f>
        <v/>
      </c>
      <c r="AC186" s="256" t="str">
        <f>IF('12'!AC26="","",'12'!AC26)</f>
        <v/>
      </c>
      <c r="AD186" s="256" t="str">
        <f>IF('12'!AD26="","",'12'!AD26)</f>
        <v/>
      </c>
      <c r="AE186" s="256" t="str">
        <f>IF('12'!AE26="","",'12'!AE26)</f>
        <v/>
      </c>
      <c r="AF186" s="256" t="str">
        <f>IF('12'!AF26="","",'12'!AF26)</f>
        <v/>
      </c>
      <c r="AG186" s="256" t="str">
        <f>IF('12'!AG26="","",'12'!AG26)</f>
        <v/>
      </c>
      <c r="AH186" s="256" t="str">
        <f>IF('12'!AH26="","",'12'!AH26)</f>
        <v/>
      </c>
      <c r="AI186" s="256" t="str">
        <f>IF('12'!AI26="","",'12'!AI26)</f>
        <v/>
      </c>
      <c r="AJ186" s="256" t="str">
        <f>IF('12'!AJ26="","",'12'!AJ26)</f>
        <v/>
      </c>
      <c r="AK186" s="256" t="str">
        <f>IF('12'!AK26="","",'12'!AK26)</f>
        <v/>
      </c>
      <c r="AL186" s="256"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256" t="str">
        <f>IF('13'!S8="","",'13'!S8)</f>
        <v/>
      </c>
      <c r="T190" s="256" t="str">
        <f>IF('13'!T8="","",'13'!T8)</f>
        <v/>
      </c>
      <c r="U190" s="256" t="str">
        <f>IF('13'!U8="","",'13'!U8)</f>
        <v/>
      </c>
      <c r="V190" s="256" t="str">
        <f>IF('13'!V8="","",'13'!V8)</f>
        <v/>
      </c>
      <c r="W190" s="256" t="str">
        <f>IF('13'!W8="","",'13'!W8)</f>
        <v/>
      </c>
      <c r="X190" s="256" t="str">
        <f>IF('13'!X8="","",'13'!X8)</f>
        <v/>
      </c>
      <c r="Y190" s="256" t="str">
        <f>IF('13'!Y8="","",'13'!Y8)</f>
        <v/>
      </c>
      <c r="Z190" s="256" t="str">
        <f>IF('13'!Z8="","",'13'!Z8)</f>
        <v/>
      </c>
      <c r="AA190" s="256" t="str">
        <f>IF('13'!AA8="","",'13'!AA8)</f>
        <v/>
      </c>
      <c r="AB190" s="256" t="str">
        <f>IF('13'!AB8="","",'13'!AB8)</f>
        <v/>
      </c>
      <c r="AC190" s="256" t="str">
        <f>IF('13'!AC8="","",'13'!AC8)</f>
        <v/>
      </c>
      <c r="AD190" s="256" t="str">
        <f>IF('13'!AD8="","",'13'!AD8)</f>
        <v/>
      </c>
      <c r="AE190" s="256" t="str">
        <f>IF('13'!AE8="","",'13'!AE8)</f>
        <v/>
      </c>
      <c r="AF190" s="256" t="str">
        <f>IF('13'!AF8="","",'13'!AF8)</f>
        <v/>
      </c>
      <c r="AG190" s="256" t="str">
        <f>IF('13'!AG8="","",'13'!AG8)</f>
        <v/>
      </c>
      <c r="AH190" s="256" t="str">
        <f>IF('13'!AH8="","",'13'!AH8)</f>
        <v/>
      </c>
      <c r="AI190" s="256" t="str">
        <f>IF('13'!AI8="","",'13'!AI8)</f>
        <v/>
      </c>
      <c r="AJ190" s="256" t="str">
        <f>IF('13'!AJ8="","",'13'!AJ8)</f>
        <v/>
      </c>
      <c r="AK190" s="256" t="str">
        <f>IF('13'!AK8="","",'13'!AK8)</f>
        <v/>
      </c>
      <c r="AL190" s="256"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256" t="str">
        <f>IF('13'!S11="","",'13'!S11)</f>
        <v/>
      </c>
      <c r="T192" s="256" t="str">
        <f>IF('13'!T11="","",'13'!T11)</f>
        <v/>
      </c>
      <c r="U192" s="256" t="str">
        <f>IF('13'!U11="","",'13'!U11)</f>
        <v/>
      </c>
      <c r="V192" s="256" t="str">
        <f>IF('13'!V11="","",'13'!V11)</f>
        <v/>
      </c>
      <c r="W192" s="256" t="str">
        <f>IF('13'!W11="","",'13'!W11)</f>
        <v/>
      </c>
      <c r="X192" s="256" t="str">
        <f>IF('13'!X11="","",'13'!X11)</f>
        <v/>
      </c>
      <c r="Y192" s="256" t="str">
        <f>IF('13'!Y11="","",'13'!Y11)</f>
        <v/>
      </c>
      <c r="Z192" s="256" t="str">
        <f>IF('13'!Z11="","",'13'!Z11)</f>
        <v/>
      </c>
      <c r="AA192" s="256" t="str">
        <f>IF('13'!AA11="","",'13'!AA11)</f>
        <v/>
      </c>
      <c r="AB192" s="256" t="str">
        <f>IF('13'!AB11="","",'13'!AB11)</f>
        <v/>
      </c>
      <c r="AC192" s="256" t="str">
        <f>IF('13'!AC11="","",'13'!AC11)</f>
        <v/>
      </c>
      <c r="AD192" s="256" t="str">
        <f>IF('13'!AD11="","",'13'!AD11)</f>
        <v/>
      </c>
      <c r="AE192" s="256" t="str">
        <f>IF('13'!AE11="","",'13'!AE11)</f>
        <v/>
      </c>
      <c r="AF192" s="256" t="str">
        <f>IF('13'!AF11="","",'13'!AF11)</f>
        <v/>
      </c>
      <c r="AG192" s="256" t="str">
        <f>IF('13'!AG11="","",'13'!AG11)</f>
        <v/>
      </c>
      <c r="AH192" s="256" t="str">
        <f>IF('13'!AH11="","",'13'!AH11)</f>
        <v/>
      </c>
      <c r="AI192" s="256" t="str">
        <f>IF('13'!AI11="","",'13'!AI11)</f>
        <v/>
      </c>
      <c r="AJ192" s="256" t="str">
        <f>IF('13'!AJ11="","",'13'!AJ11)</f>
        <v/>
      </c>
      <c r="AK192" s="256" t="str">
        <f>IF('13'!AK11="","",'13'!AK11)</f>
        <v/>
      </c>
      <c r="AL192" s="256"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256" t="str">
        <f>IF('13'!S14="","",'13'!S14)</f>
        <v/>
      </c>
      <c r="T194" s="256" t="str">
        <f>IF('13'!T14="","",'13'!T14)</f>
        <v/>
      </c>
      <c r="U194" s="256" t="str">
        <f>IF('13'!U14="","",'13'!U14)</f>
        <v/>
      </c>
      <c r="V194" s="256" t="str">
        <f>IF('13'!V14="","",'13'!V14)</f>
        <v/>
      </c>
      <c r="W194" s="256" t="str">
        <f>IF('13'!W14="","",'13'!W14)</f>
        <v/>
      </c>
      <c r="X194" s="256" t="str">
        <f>IF('13'!X14="","",'13'!X14)</f>
        <v/>
      </c>
      <c r="Y194" s="256" t="str">
        <f>IF('13'!Y14="","",'13'!Y14)</f>
        <v/>
      </c>
      <c r="Z194" s="256" t="str">
        <f>IF('13'!Z14="","",'13'!Z14)</f>
        <v/>
      </c>
      <c r="AA194" s="256" t="str">
        <f>IF('13'!AA14="","",'13'!AA14)</f>
        <v/>
      </c>
      <c r="AB194" s="256" t="str">
        <f>IF('13'!AB14="","",'13'!AB14)</f>
        <v/>
      </c>
      <c r="AC194" s="256" t="str">
        <f>IF('13'!AC14="","",'13'!AC14)</f>
        <v/>
      </c>
      <c r="AD194" s="256" t="str">
        <f>IF('13'!AD14="","",'13'!AD14)</f>
        <v/>
      </c>
      <c r="AE194" s="256" t="str">
        <f>IF('13'!AE14="","",'13'!AE14)</f>
        <v/>
      </c>
      <c r="AF194" s="256" t="str">
        <f>IF('13'!AF14="","",'13'!AF14)</f>
        <v/>
      </c>
      <c r="AG194" s="256" t="str">
        <f>IF('13'!AG14="","",'13'!AG14)</f>
        <v/>
      </c>
      <c r="AH194" s="256" t="str">
        <f>IF('13'!AH14="","",'13'!AH14)</f>
        <v/>
      </c>
      <c r="AI194" s="256" t="str">
        <f>IF('13'!AI14="","",'13'!AI14)</f>
        <v/>
      </c>
      <c r="AJ194" s="256" t="str">
        <f>IF('13'!AJ14="","",'13'!AJ14)</f>
        <v/>
      </c>
      <c r="AK194" s="256" t="str">
        <f>IF('13'!AK14="","",'13'!AK14)</f>
        <v/>
      </c>
      <c r="AL194" s="256"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256" t="str">
        <f>IF('13'!S17="","",'13'!S17)</f>
        <v/>
      </c>
      <c r="T196" s="256" t="str">
        <f>IF('13'!T17="","",'13'!T17)</f>
        <v/>
      </c>
      <c r="U196" s="256" t="str">
        <f>IF('13'!U17="","",'13'!U17)</f>
        <v/>
      </c>
      <c r="V196" s="256" t="str">
        <f>IF('13'!V17="","",'13'!V17)</f>
        <v/>
      </c>
      <c r="W196" s="256" t="str">
        <f>IF('13'!W17="","",'13'!W17)</f>
        <v/>
      </c>
      <c r="X196" s="256" t="str">
        <f>IF('13'!X17="","",'13'!X17)</f>
        <v/>
      </c>
      <c r="Y196" s="256" t="str">
        <f>IF('13'!Y17="","",'13'!Y17)</f>
        <v/>
      </c>
      <c r="Z196" s="256" t="str">
        <f>IF('13'!Z17="","",'13'!Z17)</f>
        <v/>
      </c>
      <c r="AA196" s="256" t="str">
        <f>IF('13'!AA17="","",'13'!AA17)</f>
        <v/>
      </c>
      <c r="AB196" s="256" t="str">
        <f>IF('13'!AB17="","",'13'!AB17)</f>
        <v/>
      </c>
      <c r="AC196" s="256" t="str">
        <f>IF('13'!AC17="","",'13'!AC17)</f>
        <v/>
      </c>
      <c r="AD196" s="256" t="str">
        <f>IF('13'!AD17="","",'13'!AD17)</f>
        <v/>
      </c>
      <c r="AE196" s="256" t="str">
        <f>IF('13'!AE17="","",'13'!AE17)</f>
        <v/>
      </c>
      <c r="AF196" s="256" t="str">
        <f>IF('13'!AF17="","",'13'!AF17)</f>
        <v/>
      </c>
      <c r="AG196" s="256" t="str">
        <f>IF('13'!AG17="","",'13'!AG17)</f>
        <v/>
      </c>
      <c r="AH196" s="256" t="str">
        <f>IF('13'!AH17="","",'13'!AH17)</f>
        <v/>
      </c>
      <c r="AI196" s="256" t="str">
        <f>IF('13'!AI17="","",'13'!AI17)</f>
        <v/>
      </c>
      <c r="AJ196" s="256" t="str">
        <f>IF('13'!AJ17="","",'13'!AJ17)</f>
        <v/>
      </c>
      <c r="AK196" s="256" t="str">
        <f>IF('13'!AK17="","",'13'!AK17)</f>
        <v/>
      </c>
      <c r="AL196" s="256"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256" t="str">
        <f>IF('14'!S8="","",'14'!S8)</f>
        <v/>
      </c>
      <c r="T200" s="256" t="str">
        <f>IF('14'!T8="","",'14'!T8)</f>
        <v/>
      </c>
      <c r="U200" s="256" t="str">
        <f>IF('14'!U8="","",'14'!U8)</f>
        <v/>
      </c>
      <c r="V200" s="256" t="str">
        <f>IF('14'!V8="","",'14'!V8)</f>
        <v/>
      </c>
      <c r="W200" s="256" t="str">
        <f>IF('14'!W8="","",'14'!W8)</f>
        <v/>
      </c>
      <c r="X200" s="256" t="str">
        <f>IF('14'!X8="","",'14'!X8)</f>
        <v/>
      </c>
      <c r="Y200" s="256" t="str">
        <f>IF('14'!Y8="","",'14'!Y8)</f>
        <v/>
      </c>
      <c r="Z200" s="256" t="str">
        <f>IF('14'!Z8="","",'14'!Z8)</f>
        <v/>
      </c>
      <c r="AA200" s="256" t="str">
        <f>IF('14'!AA8="","",'14'!AA8)</f>
        <v/>
      </c>
      <c r="AB200" s="256" t="str">
        <f>IF('14'!AB8="","",'14'!AB8)</f>
        <v/>
      </c>
      <c r="AC200" s="256" t="str">
        <f>IF('14'!AC8="","",'14'!AC8)</f>
        <v/>
      </c>
      <c r="AD200" s="256" t="str">
        <f>IF('14'!AD8="","",'14'!AD8)</f>
        <v/>
      </c>
      <c r="AE200" s="256" t="str">
        <f>IF('14'!AE8="","",'14'!AE8)</f>
        <v/>
      </c>
      <c r="AF200" s="256" t="str">
        <f>IF('14'!AF8="","",'14'!AF8)</f>
        <v/>
      </c>
      <c r="AG200" s="256" t="str">
        <f>IF('14'!AG8="","",'14'!AG8)</f>
        <v/>
      </c>
      <c r="AH200" s="256" t="str">
        <f>IF('14'!AH8="","",'14'!AH8)</f>
        <v/>
      </c>
      <c r="AI200" s="256" t="str">
        <f>IF('14'!AI8="","",'14'!AI8)</f>
        <v/>
      </c>
      <c r="AJ200" s="256" t="str">
        <f>IF('14'!AJ8="","",'14'!AJ8)</f>
        <v/>
      </c>
      <c r="AK200" s="256" t="str">
        <f>IF('14'!AK8="","",'14'!AK8)</f>
        <v/>
      </c>
      <c r="AL200" s="256"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256" t="str">
        <f>IF('14'!S11="","",'14'!S11)</f>
        <v/>
      </c>
      <c r="T202" s="256" t="str">
        <f>IF('14'!T11="","",'14'!T11)</f>
        <v/>
      </c>
      <c r="U202" s="256" t="str">
        <f>IF('14'!U11="","",'14'!U11)</f>
        <v/>
      </c>
      <c r="V202" s="256" t="str">
        <f>IF('14'!V11="","",'14'!V11)</f>
        <v/>
      </c>
      <c r="W202" s="256" t="str">
        <f>IF('14'!W11="","",'14'!W11)</f>
        <v/>
      </c>
      <c r="X202" s="256" t="str">
        <f>IF('14'!X11="","",'14'!X11)</f>
        <v/>
      </c>
      <c r="Y202" s="256" t="str">
        <f>IF('14'!Y11="","",'14'!Y11)</f>
        <v/>
      </c>
      <c r="Z202" s="256" t="str">
        <f>IF('14'!Z11="","",'14'!Z11)</f>
        <v/>
      </c>
      <c r="AA202" s="256" t="str">
        <f>IF('14'!AA11="","",'14'!AA11)</f>
        <v/>
      </c>
      <c r="AB202" s="256" t="str">
        <f>IF('14'!AB11="","",'14'!AB11)</f>
        <v/>
      </c>
      <c r="AC202" s="256" t="str">
        <f>IF('14'!AC11="","",'14'!AC11)</f>
        <v/>
      </c>
      <c r="AD202" s="256" t="str">
        <f>IF('14'!AD11="","",'14'!AD11)</f>
        <v/>
      </c>
      <c r="AE202" s="256" t="str">
        <f>IF('14'!AE11="","",'14'!AE11)</f>
        <v/>
      </c>
      <c r="AF202" s="256" t="str">
        <f>IF('14'!AF11="","",'14'!AF11)</f>
        <v/>
      </c>
      <c r="AG202" s="256" t="str">
        <f>IF('14'!AG11="","",'14'!AG11)</f>
        <v/>
      </c>
      <c r="AH202" s="256" t="str">
        <f>IF('14'!AH11="","",'14'!AH11)</f>
        <v/>
      </c>
      <c r="AI202" s="256" t="str">
        <f>IF('14'!AI11="","",'14'!AI11)</f>
        <v/>
      </c>
      <c r="AJ202" s="256" t="str">
        <f>IF('14'!AJ11="","",'14'!AJ11)</f>
        <v/>
      </c>
      <c r="AK202" s="256" t="str">
        <f>IF('14'!AK11="","",'14'!AK11)</f>
        <v/>
      </c>
      <c r="AL202" s="256"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256" t="str">
        <f>IF('14'!S14="","",'14'!S14)</f>
        <v/>
      </c>
      <c r="T204" s="256" t="str">
        <f>IF('14'!T14="","",'14'!T14)</f>
        <v/>
      </c>
      <c r="U204" s="256" t="str">
        <f>IF('14'!U14="","",'14'!U14)</f>
        <v/>
      </c>
      <c r="V204" s="256" t="str">
        <f>IF('14'!V14="","",'14'!V14)</f>
        <v/>
      </c>
      <c r="W204" s="256" t="str">
        <f>IF('14'!W14="","",'14'!W14)</f>
        <v/>
      </c>
      <c r="X204" s="256" t="str">
        <f>IF('14'!X14="","",'14'!X14)</f>
        <v/>
      </c>
      <c r="Y204" s="256" t="str">
        <f>IF('14'!Y14="","",'14'!Y14)</f>
        <v/>
      </c>
      <c r="Z204" s="256" t="str">
        <f>IF('14'!Z14="","",'14'!Z14)</f>
        <v/>
      </c>
      <c r="AA204" s="256" t="str">
        <f>IF('14'!AA14="","",'14'!AA14)</f>
        <v/>
      </c>
      <c r="AB204" s="256" t="str">
        <f>IF('14'!AB14="","",'14'!AB14)</f>
        <v/>
      </c>
      <c r="AC204" s="256" t="str">
        <f>IF('14'!AC14="","",'14'!AC14)</f>
        <v/>
      </c>
      <c r="AD204" s="256" t="str">
        <f>IF('14'!AD14="","",'14'!AD14)</f>
        <v/>
      </c>
      <c r="AE204" s="256" t="str">
        <f>IF('14'!AE14="","",'14'!AE14)</f>
        <v/>
      </c>
      <c r="AF204" s="256" t="str">
        <f>IF('14'!AF14="","",'14'!AF14)</f>
        <v/>
      </c>
      <c r="AG204" s="256" t="str">
        <f>IF('14'!AG14="","",'14'!AG14)</f>
        <v/>
      </c>
      <c r="AH204" s="256" t="str">
        <f>IF('14'!AH14="","",'14'!AH14)</f>
        <v/>
      </c>
      <c r="AI204" s="256" t="str">
        <f>IF('14'!AI14="","",'14'!AI14)</f>
        <v/>
      </c>
      <c r="AJ204" s="256" t="str">
        <f>IF('14'!AJ14="","",'14'!AJ14)</f>
        <v/>
      </c>
      <c r="AK204" s="256" t="str">
        <f>IF('14'!AK14="","",'14'!AK14)</f>
        <v/>
      </c>
      <c r="AL204" s="256"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5">
    <mergeCell ref="S14:W14"/>
    <mergeCell ref="D3:E4"/>
    <mergeCell ref="G3:G4"/>
    <mergeCell ref="D5:G6"/>
    <mergeCell ref="S10:W10"/>
    <mergeCell ref="S12:W12"/>
    <mergeCell ref="S16:W16"/>
    <mergeCell ref="G18:G29"/>
    <mergeCell ref="S18:T18"/>
    <mergeCell ref="U18:W18"/>
    <mergeCell ref="S19:T19"/>
    <mergeCell ref="U19:W19"/>
    <mergeCell ref="S20:T20"/>
    <mergeCell ref="U20:W20"/>
    <mergeCell ref="S21:T21"/>
    <mergeCell ref="U21:W21"/>
    <mergeCell ref="S22:T22"/>
    <mergeCell ref="U22:W22"/>
    <mergeCell ref="S23:T23"/>
    <mergeCell ref="U23:W23"/>
    <mergeCell ref="S24:T24"/>
    <mergeCell ref="U24:W24"/>
    <mergeCell ref="S25:T25"/>
    <mergeCell ref="U25:W25"/>
    <mergeCell ref="S26:T26"/>
    <mergeCell ref="U26:W26"/>
    <mergeCell ref="S27:T27"/>
    <mergeCell ref="U27:W27"/>
    <mergeCell ref="G110:G116"/>
    <mergeCell ref="G127:G130"/>
    <mergeCell ref="S28:T28"/>
    <mergeCell ref="U28:W28"/>
    <mergeCell ref="S29:T29"/>
    <mergeCell ref="U29:W29"/>
    <mergeCell ref="G102:G108"/>
  </mergeCells>
  <conditionalFormatting sqref="S18:S29">
    <cfRule type="cellIs" dxfId="7" priority="2" operator="equal">
      <formula>0</formula>
    </cfRule>
  </conditionalFormatting>
  <conditionalFormatting sqref="U18:U29">
    <cfRule type="containsText" dxfId="6"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2">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729</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730</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229" t="s">
        <v>494</v>
      </c>
      <c r="E18" s="230" t="s">
        <v>57</v>
      </c>
      <c r="F18" s="231"/>
      <c r="G18" s="484" t="s">
        <v>731</v>
      </c>
      <c r="H18" s="112"/>
      <c r="I18" s="112"/>
      <c r="J18" s="112"/>
      <c r="K18" s="112"/>
      <c r="L18" s="112"/>
      <c r="M18" s="112"/>
      <c r="N18" s="112"/>
      <c r="O18" s="112"/>
      <c r="P18" s="112"/>
      <c r="Q18" s="65"/>
      <c r="R18" s="232"/>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229"/>
      <c r="E19" s="230"/>
      <c r="F19" s="231"/>
      <c r="G19" s="484"/>
      <c r="H19" s="112"/>
      <c r="I19" s="112"/>
      <c r="J19" s="112"/>
      <c r="K19" s="112"/>
      <c r="L19" s="112"/>
      <c r="M19" s="112"/>
      <c r="N19" s="112"/>
      <c r="O19" s="112"/>
      <c r="P19" s="112"/>
      <c r="Q19" s="65"/>
      <c r="R19" s="232"/>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229"/>
      <c r="E20" s="230"/>
      <c r="F20" s="231"/>
      <c r="G20" s="484"/>
      <c r="H20" s="112"/>
      <c r="I20" s="112"/>
      <c r="J20" s="112"/>
      <c r="K20" s="112"/>
      <c r="L20" s="112"/>
      <c r="M20" s="112"/>
      <c r="N20" s="112"/>
      <c r="O20" s="112"/>
      <c r="P20" s="112"/>
      <c r="Q20" s="65"/>
      <c r="R20" s="232"/>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229"/>
      <c r="E21" s="230"/>
      <c r="F21" s="231"/>
      <c r="G21" s="484"/>
      <c r="H21" s="112"/>
      <c r="I21" s="112"/>
      <c r="J21" s="112"/>
      <c r="K21" s="112"/>
      <c r="L21" s="112"/>
      <c r="M21" s="112"/>
      <c r="N21" s="112"/>
      <c r="O21" s="112"/>
      <c r="P21" s="112"/>
      <c r="Q21" s="65"/>
      <c r="R21" s="232"/>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229"/>
      <c r="E22" s="230"/>
      <c r="F22" s="231"/>
      <c r="G22" s="484"/>
      <c r="H22" s="112"/>
      <c r="I22" s="112"/>
      <c r="J22" s="112"/>
      <c r="K22" s="112"/>
      <c r="L22" s="112"/>
      <c r="M22" s="112"/>
      <c r="N22" s="112"/>
      <c r="O22" s="112"/>
      <c r="P22" s="112"/>
      <c r="Q22" s="65"/>
      <c r="R22" s="232"/>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229"/>
      <c r="E23" s="230"/>
      <c r="F23" s="231"/>
      <c r="G23" s="484"/>
      <c r="H23" s="112"/>
      <c r="I23" s="112"/>
      <c r="J23" s="112"/>
      <c r="K23" s="112"/>
      <c r="L23" s="112"/>
      <c r="M23" s="112"/>
      <c r="N23" s="112"/>
      <c r="O23" s="112"/>
      <c r="P23" s="112"/>
      <c r="Q23" s="65"/>
      <c r="R23" s="232"/>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229"/>
      <c r="E24" s="230"/>
      <c r="F24" s="231"/>
      <c r="G24" s="484"/>
      <c r="H24" s="112"/>
      <c r="I24" s="112"/>
      <c r="J24" s="112"/>
      <c r="K24" s="112"/>
      <c r="L24" s="112"/>
      <c r="M24" s="112"/>
      <c r="N24" s="112"/>
      <c r="O24" s="112"/>
      <c r="P24" s="112"/>
      <c r="Q24" s="65"/>
      <c r="R24" s="232"/>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229"/>
      <c r="E25" s="230"/>
      <c r="F25" s="231"/>
      <c r="G25" s="484"/>
      <c r="H25" s="112"/>
      <c r="I25" s="112"/>
      <c r="J25" s="112"/>
      <c r="K25" s="112"/>
      <c r="L25" s="112"/>
      <c r="M25" s="112"/>
      <c r="N25" s="112"/>
      <c r="O25" s="112"/>
      <c r="P25" s="112"/>
      <c r="Q25" s="65"/>
      <c r="R25" s="232"/>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229"/>
      <c r="E26" s="230"/>
      <c r="F26" s="231"/>
      <c r="G26" s="484"/>
      <c r="H26" s="112"/>
      <c r="I26" s="112"/>
      <c r="J26" s="112"/>
      <c r="K26" s="112"/>
      <c r="L26" s="112"/>
      <c r="M26" s="112"/>
      <c r="N26" s="112"/>
      <c r="O26" s="112"/>
      <c r="P26" s="112"/>
      <c r="Q26" s="65"/>
      <c r="R26" s="232"/>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229"/>
      <c r="E27" s="230"/>
      <c r="F27" s="231"/>
      <c r="G27" s="484"/>
      <c r="H27" s="112"/>
      <c r="I27" s="112"/>
      <c r="J27" s="112"/>
      <c r="K27" s="112"/>
      <c r="L27" s="112"/>
      <c r="M27" s="112"/>
      <c r="N27" s="112"/>
      <c r="O27" s="112"/>
      <c r="P27" s="112"/>
      <c r="Q27" s="65"/>
      <c r="R27" s="232"/>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229"/>
      <c r="E28" s="230"/>
      <c r="F28" s="231"/>
      <c r="G28" s="484"/>
      <c r="H28" s="112"/>
      <c r="I28" s="112"/>
      <c r="J28" s="112"/>
      <c r="K28" s="112"/>
      <c r="L28" s="112"/>
      <c r="M28" s="112"/>
      <c r="N28" s="112"/>
      <c r="O28" s="112"/>
      <c r="P28" s="112"/>
      <c r="Q28" s="65"/>
      <c r="R28" s="232"/>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229"/>
      <c r="E29" s="230"/>
      <c r="F29" s="231"/>
      <c r="G29" s="484"/>
      <c r="H29" s="112"/>
      <c r="I29" s="112"/>
      <c r="J29" s="112"/>
      <c r="K29" s="112"/>
      <c r="L29" s="112"/>
      <c r="M29" s="112"/>
      <c r="N29" s="112"/>
      <c r="O29" s="112"/>
      <c r="P29" s="112"/>
      <c r="Q29" s="65"/>
      <c r="R29" s="232"/>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59"/>
      <c r="H35" s="112"/>
      <c r="I35" s="112"/>
      <c r="J35" s="112"/>
      <c r="K35" s="112"/>
      <c r="L35" s="112"/>
      <c r="M35" s="112"/>
      <c r="N35" s="112"/>
      <c r="O35" s="112"/>
      <c r="P35" s="112"/>
      <c r="Q35" s="65"/>
      <c r="R35" s="65"/>
      <c r="S35" s="256" t="str">
        <f>IF('3'!S13="","",'3'!S13)</f>
        <v/>
      </c>
      <c r="T35" s="256" t="str">
        <f>IF('3'!T13="","",'3'!T13)</f>
        <v/>
      </c>
      <c r="U35" s="256" t="str">
        <f>IF('3'!U13="","",'3'!U13)</f>
        <v/>
      </c>
      <c r="V35" s="256" t="str">
        <f>IF('3'!V13="","",'3'!V13)</f>
        <v/>
      </c>
      <c r="W35" s="256"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256" t="str">
        <f>IF('3'!S18="","",'3'!S18)</f>
        <v/>
      </c>
      <c r="T37" s="256" t="str">
        <f>IF('3'!T18="","",'3'!T18)</f>
        <v/>
      </c>
      <c r="U37" s="256" t="str">
        <f>IF('3'!U18="","",'3'!U18)</f>
        <v/>
      </c>
      <c r="V37" s="256" t="str">
        <f>IF('3'!V18="","",'3'!V18)</f>
        <v/>
      </c>
      <c r="W37" s="256" t="str">
        <f>IF('3'!W18="","",'3'!W18)</f>
        <v/>
      </c>
      <c r="X37" s="256" t="str">
        <f>IF('3'!X18="","",'3'!X18)</f>
        <v/>
      </c>
      <c r="Y37" s="256" t="str">
        <f>IF('3'!Y18="","",'3'!Y18)</f>
        <v/>
      </c>
      <c r="Z37" s="256" t="str">
        <f>IF('3'!Z18="","",'3'!Z18)</f>
        <v/>
      </c>
      <c r="AA37" s="256" t="str">
        <f>IF('3'!AA18="","",'3'!AA18)</f>
        <v/>
      </c>
      <c r="AB37" s="256" t="str">
        <f>IF('3'!AB18="","",'3'!AB18)</f>
        <v/>
      </c>
      <c r="AC37" s="256" t="str">
        <f>IF('3'!AC18="","",'3'!AC18)</f>
        <v/>
      </c>
      <c r="AD37" s="256" t="str">
        <f>IF('3'!AD18="","",'3'!AD18)</f>
        <v/>
      </c>
      <c r="AE37" s="256" t="str">
        <f>IF('3'!AE18="","",'3'!AE18)</f>
        <v/>
      </c>
      <c r="AF37" s="256" t="str">
        <f>IF('3'!AF18="","",'3'!AF18)</f>
        <v/>
      </c>
      <c r="AG37" s="256" t="str">
        <f>IF('3'!AG18="","",'3'!AG18)</f>
        <v/>
      </c>
      <c r="AH37" s="256" t="str">
        <f>IF('3'!AH18="","",'3'!AH18)</f>
        <v/>
      </c>
      <c r="AI37" s="256" t="str">
        <f>IF('3'!AI18="","",'3'!AI18)</f>
        <v/>
      </c>
      <c r="AJ37" s="256" t="str">
        <f>IF('3'!AJ18="","",'3'!AJ18)</f>
        <v/>
      </c>
      <c r="AK37" s="256" t="str">
        <f>IF('3'!AK18="","",'3'!AK18)</f>
        <v/>
      </c>
      <c r="AL37" s="256"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256" t="str">
        <f>IF('3'!S23="","",'3'!S23)</f>
        <v/>
      </c>
      <c r="T39" s="256" t="str">
        <f>IF('3'!T23="","",'3'!T23)</f>
        <v/>
      </c>
      <c r="U39" s="256" t="str">
        <f>IF('3'!U23="","",'3'!U23)</f>
        <v/>
      </c>
      <c r="V39" s="256" t="str">
        <f>IF('3'!V23="","",'3'!V23)</f>
        <v/>
      </c>
      <c r="W39" s="256" t="str">
        <f>IF('3'!W23="","",'3'!W23)</f>
        <v/>
      </c>
      <c r="X39" s="256" t="str">
        <f>IF('3'!X23="","",'3'!X23)</f>
        <v/>
      </c>
      <c r="Y39" s="256" t="str">
        <f>IF('3'!Y23="","",'3'!Y23)</f>
        <v/>
      </c>
      <c r="Z39" s="256" t="str">
        <f>IF('3'!Z23="","",'3'!Z23)</f>
        <v/>
      </c>
      <c r="AA39" s="256" t="str">
        <f>IF('3'!AA23="","",'3'!AA23)</f>
        <v/>
      </c>
      <c r="AB39" s="256" t="str">
        <f>IF('3'!AB23="","",'3'!AB23)</f>
        <v/>
      </c>
      <c r="AC39" s="256" t="str">
        <f>IF('3'!AC23="","",'3'!AC23)</f>
        <v/>
      </c>
      <c r="AD39" s="256" t="str">
        <f>IF('3'!AD23="","",'3'!AD23)</f>
        <v/>
      </c>
      <c r="AE39" s="256" t="str">
        <f>IF('3'!AE23="","",'3'!AE23)</f>
        <v/>
      </c>
      <c r="AF39" s="256" t="str">
        <f>IF('3'!AF23="","",'3'!AF23)</f>
        <v/>
      </c>
      <c r="AG39" s="256" t="str">
        <f>IF('3'!AG23="","",'3'!AG23)</f>
        <v/>
      </c>
      <c r="AH39" s="256" t="str">
        <f>IF('3'!AH23="","",'3'!AH23)</f>
        <v/>
      </c>
      <c r="AI39" s="256" t="str">
        <f>IF('3'!AI23="","",'3'!AI23)</f>
        <v/>
      </c>
      <c r="AJ39" s="256" t="str">
        <f>IF('3'!AJ23="","",'3'!AJ23)</f>
        <v/>
      </c>
      <c r="AK39" s="256" t="str">
        <f>IF('3'!AK23="","",'3'!AK23)</f>
        <v/>
      </c>
      <c r="AL39" s="256"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256" t="str">
        <f>IF('3'!S26="","",'3'!S26)</f>
        <v/>
      </c>
      <c r="T41" s="256" t="str">
        <f>IF('3'!T26="","",'3'!T26)</f>
        <v/>
      </c>
      <c r="U41" s="256" t="str">
        <f>IF('3'!U26="","",'3'!U26)</f>
        <v/>
      </c>
      <c r="V41" s="256" t="str">
        <f>IF('3'!V26="","",'3'!V26)</f>
        <v/>
      </c>
      <c r="W41" s="256" t="str">
        <f>IF('3'!W26="","",'3'!W26)</f>
        <v/>
      </c>
      <c r="X41" s="256" t="str">
        <f>IF('3'!X26="","",'3'!X26)</f>
        <v/>
      </c>
      <c r="Y41" s="256" t="str">
        <f>IF('3'!Y26="","",'3'!Y26)</f>
        <v/>
      </c>
      <c r="Z41" s="256" t="str">
        <f>IF('3'!Z26="","",'3'!Z26)</f>
        <v/>
      </c>
      <c r="AA41" s="256" t="str">
        <f>IF('3'!AA26="","",'3'!AA26)</f>
        <v/>
      </c>
      <c r="AB41" s="256" t="str">
        <f>IF('3'!AB26="","",'3'!AB26)</f>
        <v/>
      </c>
      <c r="AC41" s="256" t="str">
        <f>IF('3'!AC26="","",'3'!AC26)</f>
        <v/>
      </c>
      <c r="AD41" s="256" t="str">
        <f>IF('3'!AD26="","",'3'!AD26)</f>
        <v/>
      </c>
      <c r="AE41" s="256" t="str">
        <f>IF('3'!AE26="","",'3'!AE26)</f>
        <v/>
      </c>
      <c r="AF41" s="256" t="str">
        <f>IF('3'!AF26="","",'3'!AF26)</f>
        <v/>
      </c>
      <c r="AG41" s="256" t="str">
        <f>IF('3'!AG26="","",'3'!AG26)</f>
        <v/>
      </c>
      <c r="AH41" s="256" t="str">
        <f>IF('3'!AH26="","",'3'!AH26)</f>
        <v/>
      </c>
      <c r="AI41" s="256" t="str">
        <f>IF('3'!AI26="","",'3'!AI26)</f>
        <v/>
      </c>
      <c r="AJ41" s="256" t="str">
        <f>IF('3'!AJ26="","",'3'!AJ26)</f>
        <v/>
      </c>
      <c r="AK41" s="256" t="str">
        <f>IF('3'!AK26="","",'3'!AK26)</f>
        <v/>
      </c>
      <c r="AL41" s="256"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59"/>
      <c r="H43" s="112"/>
      <c r="I43" s="112"/>
      <c r="J43" s="112"/>
      <c r="K43" s="112"/>
      <c r="L43" s="112"/>
      <c r="M43" s="112"/>
      <c r="N43" s="112"/>
      <c r="O43" s="112"/>
      <c r="P43" s="112"/>
      <c r="Q43" s="65"/>
      <c r="R43" s="65"/>
      <c r="S43" s="256" t="str">
        <f>IF('3'!S29="","",'3'!S29)</f>
        <v/>
      </c>
      <c r="T43" s="256" t="str">
        <f>IF('3'!T29="","",'3'!T29)</f>
        <v/>
      </c>
      <c r="U43" s="256" t="str">
        <f>IF('3'!U29="","",'3'!U29)</f>
        <v/>
      </c>
      <c r="V43" s="256" t="str">
        <f>IF('3'!V29="","",'3'!V29)</f>
        <v/>
      </c>
      <c r="W43" s="256"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256" t="str">
        <f>IF('3'!S33="","",'3'!S33)</f>
        <v/>
      </c>
      <c r="T45" s="256" t="str">
        <f>IF('3'!T33="","",'3'!T33)</f>
        <v/>
      </c>
      <c r="U45" s="256" t="str">
        <f>IF('3'!U33="","",'3'!U33)</f>
        <v/>
      </c>
      <c r="V45" s="256" t="str">
        <f>IF('3'!V33="","",'3'!V33)</f>
        <v/>
      </c>
      <c r="W45" s="256" t="str">
        <f>IF('3'!W33="","",'3'!W33)</f>
        <v/>
      </c>
      <c r="X45" s="256" t="str">
        <f>IF('3'!X33="","",'3'!X33)</f>
        <v/>
      </c>
      <c r="Y45" s="256" t="str">
        <f>IF('3'!Y33="","",'3'!Y33)</f>
        <v/>
      </c>
      <c r="Z45" s="256" t="str">
        <f>IF('3'!Z33="","",'3'!Z33)</f>
        <v/>
      </c>
      <c r="AA45" s="256" t="str">
        <f>IF('3'!AA33="","",'3'!AA33)</f>
        <v/>
      </c>
      <c r="AB45" s="256" t="str">
        <f>IF('3'!AB33="","",'3'!AB33)</f>
        <v/>
      </c>
      <c r="AC45" s="256" t="str">
        <f>IF('3'!AC33="","",'3'!AC33)</f>
        <v/>
      </c>
      <c r="AD45" s="256" t="str">
        <f>IF('3'!AD33="","",'3'!AD33)</f>
        <v/>
      </c>
      <c r="AE45" s="256" t="str">
        <f>IF('3'!AE33="","",'3'!AE33)</f>
        <v/>
      </c>
      <c r="AF45" s="256" t="str">
        <f>IF('3'!AF33="","",'3'!AF33)</f>
        <v/>
      </c>
      <c r="AG45" s="256" t="str">
        <f>IF('3'!AG33="","",'3'!AG33)</f>
        <v/>
      </c>
      <c r="AH45" s="256" t="str">
        <f>IF('3'!AH33="","",'3'!AH33)</f>
        <v/>
      </c>
      <c r="AI45" s="256" t="str">
        <f>IF('3'!AI33="","",'3'!AI33)</f>
        <v/>
      </c>
      <c r="AJ45" s="256" t="str">
        <f>IF('3'!AJ33="","",'3'!AJ33)</f>
        <v/>
      </c>
      <c r="AK45" s="256" t="str">
        <f>IF('3'!AK33="","",'3'!AK33)</f>
        <v/>
      </c>
      <c r="AL45" s="256"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14.25" customHeight="1" x14ac:dyDescent="0.2">
      <c r="B49" s="78"/>
      <c r="C49" s="113"/>
      <c r="D49" s="123" t="s">
        <v>222</v>
      </c>
      <c r="E49" s="132" t="s">
        <v>223</v>
      </c>
      <c r="F49" s="133"/>
      <c r="G49" s="133"/>
      <c r="H49" s="133"/>
      <c r="I49" s="133"/>
      <c r="J49" s="133"/>
      <c r="K49" s="133"/>
      <c r="L49" s="133"/>
      <c r="M49" s="133"/>
      <c r="N49" s="133"/>
      <c r="O49" s="133"/>
      <c r="P49" s="133"/>
      <c r="Q49" s="134"/>
      <c r="R49" s="134"/>
      <c r="S49" s="256" t="str">
        <f>IF('4'!S8="","",'4'!S8)</f>
        <v/>
      </c>
      <c r="T49" s="256" t="str">
        <f>IF('4'!T8="","",'4'!T8)</f>
        <v/>
      </c>
      <c r="U49" s="256" t="str">
        <f>IF('4'!U8="","",'4'!U8)</f>
        <v/>
      </c>
      <c r="V49" s="256" t="str">
        <f>IF('4'!V8="","",'4'!V8)</f>
        <v/>
      </c>
      <c r="W49" s="256" t="str">
        <f>IF('4'!W8="","",'4'!W8)</f>
        <v/>
      </c>
      <c r="X49" s="256" t="str">
        <f>IF('4'!X8="","",'4'!X8)</f>
        <v/>
      </c>
      <c r="Y49" s="256" t="str">
        <f>IF('4'!Y8="","",'4'!Y8)</f>
        <v/>
      </c>
      <c r="Z49" s="256" t="str">
        <f>IF('4'!Z8="","",'4'!Z8)</f>
        <v/>
      </c>
      <c r="AA49" s="256" t="str">
        <f>IF('4'!AA8="","",'4'!AA8)</f>
        <v/>
      </c>
      <c r="AB49" s="256" t="str">
        <f>IF('4'!AB8="","",'4'!AB8)</f>
        <v/>
      </c>
      <c r="AC49" s="256" t="str">
        <f>IF('4'!AC8="","",'4'!AC8)</f>
        <v/>
      </c>
      <c r="AD49" s="256" t="str">
        <f>IF('4'!AD8="","",'4'!AD8)</f>
        <v/>
      </c>
      <c r="AE49" s="256" t="str">
        <f>IF('4'!AE8="","",'4'!AE8)</f>
        <v/>
      </c>
      <c r="AF49" s="256" t="str">
        <f>IF('4'!AF8="","",'4'!AF8)</f>
        <v/>
      </c>
      <c r="AG49" s="256" t="str">
        <f>IF('4'!AG8="","",'4'!AG8)</f>
        <v/>
      </c>
      <c r="AH49" s="256" t="str">
        <f>IF('4'!AH8="","",'4'!AH8)</f>
        <v/>
      </c>
      <c r="AI49" s="256" t="str">
        <f>IF('4'!AI8="","",'4'!AI8)</f>
        <v/>
      </c>
      <c r="AJ49" s="256" t="str">
        <f>IF('4'!AJ8="","",'4'!AJ8)</f>
        <v/>
      </c>
      <c r="AK49" s="256" t="str">
        <f>IF('4'!AK8="","",'4'!AK8)</f>
        <v/>
      </c>
      <c r="AL49" s="256" t="str">
        <f>IF('4'!AL8="","",'4'!AL8)</f>
        <v/>
      </c>
      <c r="AM49" s="68"/>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256" t="str">
        <f>IF('4'!S11="","",'4'!S11)</f>
        <v/>
      </c>
      <c r="T51" s="256" t="str">
        <f>IF('4'!T11="","",'4'!T11)</f>
        <v/>
      </c>
      <c r="U51" s="256" t="str">
        <f>IF('4'!U11="","",'4'!U11)</f>
        <v/>
      </c>
      <c r="V51" s="256" t="str">
        <f>IF('4'!V11="","",'4'!V11)</f>
        <v/>
      </c>
      <c r="W51" s="256" t="str">
        <f>IF('4'!W11="","",'4'!W11)</f>
        <v/>
      </c>
      <c r="X51" s="256" t="str">
        <f>IF('4'!X11="","",'4'!X11)</f>
        <v/>
      </c>
      <c r="Y51" s="256" t="str">
        <f>IF('4'!Y11="","",'4'!Y11)</f>
        <v/>
      </c>
      <c r="Z51" s="256" t="str">
        <f>IF('4'!Z11="","",'4'!Z11)</f>
        <v/>
      </c>
      <c r="AA51" s="256" t="str">
        <f>IF('4'!AA11="","",'4'!AA11)</f>
        <v/>
      </c>
      <c r="AB51" s="256" t="str">
        <f>IF('4'!AB11="","",'4'!AB11)</f>
        <v/>
      </c>
      <c r="AC51" s="256" t="str">
        <f>IF('4'!AC11="","",'4'!AC11)</f>
        <v/>
      </c>
      <c r="AD51" s="256" t="str">
        <f>IF('4'!AD11="","",'4'!AD11)</f>
        <v/>
      </c>
      <c r="AE51" s="256" t="str">
        <f>IF('4'!AE11="","",'4'!AE11)</f>
        <v/>
      </c>
      <c r="AF51" s="256" t="str">
        <f>IF('4'!AF11="","",'4'!AF11)</f>
        <v/>
      </c>
      <c r="AG51" s="256" t="str">
        <f>IF('4'!AG11="","",'4'!AG11)</f>
        <v/>
      </c>
      <c r="AH51" s="256" t="str">
        <f>IF('4'!AH11="","",'4'!AH11)</f>
        <v/>
      </c>
      <c r="AI51" s="256" t="str">
        <f>IF('4'!AI11="","",'4'!AI11)</f>
        <v/>
      </c>
      <c r="AJ51" s="256" t="str">
        <f>IF('4'!AJ11="","",'4'!AJ11)</f>
        <v/>
      </c>
      <c r="AK51" s="256" t="str">
        <f>IF('4'!AK11="","",'4'!AK11)</f>
        <v/>
      </c>
      <c r="AL51" s="256"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4.25" customHeight="1" x14ac:dyDescent="0.2">
      <c r="B53" s="78"/>
      <c r="C53" s="113"/>
      <c r="D53" s="123" t="s">
        <v>225</v>
      </c>
      <c r="E53" s="132" t="s">
        <v>227</v>
      </c>
      <c r="F53" s="133"/>
      <c r="G53" s="133"/>
      <c r="H53" s="133"/>
      <c r="I53" s="133"/>
      <c r="J53" s="133"/>
      <c r="K53" s="133"/>
      <c r="L53" s="133"/>
      <c r="M53" s="133"/>
      <c r="N53" s="133"/>
      <c r="O53" s="133"/>
      <c r="P53" s="133"/>
      <c r="Q53" s="134"/>
      <c r="R53" s="134"/>
      <c r="S53" s="256" t="str">
        <f>IF('4'!S14="","",'4'!S14)</f>
        <v/>
      </c>
      <c r="T53" s="256" t="str">
        <f>IF('4'!T14="","",'4'!T14)</f>
        <v/>
      </c>
      <c r="U53" s="256" t="str">
        <f>IF('4'!U14="","",'4'!U14)</f>
        <v/>
      </c>
      <c r="V53" s="256" t="str">
        <f>IF('4'!V14="","",'4'!V14)</f>
        <v/>
      </c>
      <c r="W53" s="256" t="str">
        <f>IF('4'!W14="","",'4'!W14)</f>
        <v/>
      </c>
      <c r="X53" s="256" t="str">
        <f>IF('4'!X14="","",'4'!X14)</f>
        <v/>
      </c>
      <c r="Y53" s="256" t="str">
        <f>IF('4'!Y14="","",'4'!Y14)</f>
        <v/>
      </c>
      <c r="Z53" s="256" t="str">
        <f>IF('4'!Z14="","",'4'!Z14)</f>
        <v/>
      </c>
      <c r="AA53" s="256" t="str">
        <f>IF('4'!AA14="","",'4'!AA14)</f>
        <v/>
      </c>
      <c r="AB53" s="256" t="str">
        <f>IF('4'!AB14="","",'4'!AB14)</f>
        <v/>
      </c>
      <c r="AC53" s="256" t="str">
        <f>IF('4'!AC14="","",'4'!AC14)</f>
        <v/>
      </c>
      <c r="AD53" s="256" t="str">
        <f>IF('4'!AD14="","",'4'!AD14)</f>
        <v/>
      </c>
      <c r="AE53" s="256" t="str">
        <f>IF('4'!AE14="","",'4'!AE14)</f>
        <v/>
      </c>
      <c r="AF53" s="256" t="str">
        <f>IF('4'!AF14="","",'4'!AF14)</f>
        <v/>
      </c>
      <c r="AG53" s="256" t="str">
        <f>IF('4'!AG14="","",'4'!AG14)</f>
        <v/>
      </c>
      <c r="AH53" s="256" t="str">
        <f>IF('4'!AH14="","",'4'!AH14)</f>
        <v/>
      </c>
      <c r="AI53" s="256" t="str">
        <f>IF('4'!AI14="","",'4'!AI14)</f>
        <v/>
      </c>
      <c r="AJ53" s="256" t="str">
        <f>IF('4'!AJ14="","",'4'!AJ14)</f>
        <v/>
      </c>
      <c r="AK53" s="256" t="str">
        <f>IF('4'!AK14="","",'4'!AK14)</f>
        <v/>
      </c>
      <c r="AL53" s="256" t="str">
        <f>IF('4'!AL14="","",'4'!AL14)</f>
        <v/>
      </c>
      <c r="AM53" s="68"/>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256" t="str">
        <f>IF('4'!S17="","",'4'!S17)</f>
        <v/>
      </c>
      <c r="T55" s="256" t="str">
        <f>IF('4'!T17="","",'4'!T17)</f>
        <v/>
      </c>
      <c r="U55" s="256" t="str">
        <f>IF('4'!U17="","",'4'!U17)</f>
        <v/>
      </c>
      <c r="V55" s="256" t="str">
        <f>IF('4'!V17="","",'4'!V17)</f>
        <v/>
      </c>
      <c r="W55" s="256" t="str">
        <f>IF('4'!W17="","",'4'!W17)</f>
        <v/>
      </c>
      <c r="X55" s="256" t="str">
        <f>IF('4'!X17="","",'4'!X17)</f>
        <v/>
      </c>
      <c r="Y55" s="256" t="str">
        <f>IF('4'!Y17="","",'4'!Y17)</f>
        <v/>
      </c>
      <c r="Z55" s="256" t="str">
        <f>IF('4'!Z17="","",'4'!Z17)</f>
        <v/>
      </c>
      <c r="AA55" s="256" t="str">
        <f>IF('4'!AA17="","",'4'!AA17)</f>
        <v/>
      </c>
      <c r="AB55" s="256" t="str">
        <f>IF('4'!AB17="","",'4'!AB17)</f>
        <v/>
      </c>
      <c r="AC55" s="256" t="str">
        <f>IF('4'!AC17="","",'4'!AC17)</f>
        <v/>
      </c>
      <c r="AD55" s="256" t="str">
        <f>IF('4'!AD17="","",'4'!AD17)</f>
        <v/>
      </c>
      <c r="AE55" s="256" t="str">
        <f>IF('4'!AE17="","",'4'!AE17)</f>
        <v/>
      </c>
      <c r="AF55" s="256" t="str">
        <f>IF('4'!AF17="","",'4'!AF17)</f>
        <v/>
      </c>
      <c r="AG55" s="256" t="str">
        <f>IF('4'!AG17="","",'4'!AG17)</f>
        <v/>
      </c>
      <c r="AH55" s="256" t="str">
        <f>IF('4'!AH17="","",'4'!AH17)</f>
        <v/>
      </c>
      <c r="AI55" s="256" t="str">
        <f>IF('4'!AI17="","",'4'!AI17)</f>
        <v/>
      </c>
      <c r="AJ55" s="256" t="str">
        <f>IF('4'!AJ17="","",'4'!AJ17)</f>
        <v/>
      </c>
      <c r="AK55" s="256" t="str">
        <f>IF('4'!AK17="","",'4'!AK17)</f>
        <v/>
      </c>
      <c r="AL55" s="256"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256" t="str">
        <f>IF('4'!S20="","",'4'!S20)</f>
        <v/>
      </c>
      <c r="T57" s="256" t="str">
        <f>IF('4'!T20="","",'4'!T20)</f>
        <v/>
      </c>
      <c r="U57" s="256" t="str">
        <f>IF('4'!U20="","",'4'!U20)</f>
        <v/>
      </c>
      <c r="V57" s="256" t="str">
        <f>IF('4'!V20="","",'4'!V20)</f>
        <v/>
      </c>
      <c r="W57" s="256" t="str">
        <f>IF('4'!W20="","",'4'!W20)</f>
        <v/>
      </c>
      <c r="X57" s="256" t="str">
        <f>IF('4'!X20="","",'4'!X20)</f>
        <v/>
      </c>
      <c r="Y57" s="256" t="str">
        <f>IF('4'!Y20="","",'4'!Y20)</f>
        <v/>
      </c>
      <c r="Z57" s="256" t="str">
        <f>IF('4'!Z20="","",'4'!Z20)</f>
        <v/>
      </c>
      <c r="AA57" s="256" t="str">
        <f>IF('4'!AA20="","",'4'!AA20)</f>
        <v/>
      </c>
      <c r="AB57" s="256" t="str">
        <f>IF('4'!AB20="","",'4'!AB20)</f>
        <v/>
      </c>
      <c r="AC57" s="256" t="str">
        <f>IF('4'!AC20="","",'4'!AC20)</f>
        <v/>
      </c>
      <c r="AD57" s="256" t="str">
        <f>IF('4'!AD20="","",'4'!AD20)</f>
        <v/>
      </c>
      <c r="AE57" s="256" t="str">
        <f>IF('4'!AE20="","",'4'!AE20)</f>
        <v/>
      </c>
      <c r="AF57" s="256" t="str">
        <f>IF('4'!AF20="","",'4'!AF20)</f>
        <v/>
      </c>
      <c r="AG57" s="256" t="str">
        <f>IF('4'!AG20="","",'4'!AG20)</f>
        <v/>
      </c>
      <c r="AH57" s="256" t="str">
        <f>IF('4'!AH20="","",'4'!AH20)</f>
        <v/>
      </c>
      <c r="AI57" s="256" t="str">
        <f>IF('4'!AI20="","",'4'!AI20)</f>
        <v/>
      </c>
      <c r="AJ57" s="256" t="str">
        <f>IF('4'!AJ20="","",'4'!AJ20)</f>
        <v/>
      </c>
      <c r="AK57" s="256" t="str">
        <f>IF('4'!AK20="","",'4'!AK20)</f>
        <v/>
      </c>
      <c r="AL57" s="256"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256" t="str">
        <f>IF('5'!S12="","",'5'!S12)</f>
        <v/>
      </c>
      <c r="T62" s="256" t="str">
        <f>IF('5'!T12="","",'5'!T12)</f>
        <v/>
      </c>
      <c r="U62" s="256" t="str">
        <f>IF('5'!U12="","",'5'!U12)</f>
        <v/>
      </c>
      <c r="V62" s="256" t="str">
        <f>IF('5'!V12="","",'5'!V12)</f>
        <v/>
      </c>
      <c r="W62" s="256" t="str">
        <f>IF('5'!W12="","",'5'!W12)</f>
        <v/>
      </c>
      <c r="X62" s="256" t="str">
        <f>IF('5'!X12="","",'5'!X12)</f>
        <v/>
      </c>
      <c r="Y62" s="256" t="str">
        <f>IF('5'!Y12="","",'5'!Y12)</f>
        <v/>
      </c>
      <c r="Z62" s="256" t="str">
        <f>IF('5'!Z12="","",'5'!Z12)</f>
        <v/>
      </c>
      <c r="AA62" s="256" t="str">
        <f>IF('5'!AA12="","",'5'!AA12)</f>
        <v/>
      </c>
      <c r="AB62" s="256" t="str">
        <f>IF('5'!AB12="","",'5'!AB12)</f>
        <v/>
      </c>
      <c r="AC62" s="256" t="str">
        <f>IF('5'!AC12="","",'5'!AC12)</f>
        <v/>
      </c>
      <c r="AD62" s="256" t="str">
        <f>IF('5'!AD12="","",'5'!AD12)</f>
        <v/>
      </c>
      <c r="AE62" s="256" t="str">
        <f>IF('5'!AE12="","",'5'!AE12)</f>
        <v/>
      </c>
      <c r="AF62" s="256" t="str">
        <f>IF('5'!AF12="","",'5'!AF12)</f>
        <v/>
      </c>
      <c r="AG62" s="256" t="str">
        <f>IF('5'!AG12="","",'5'!AG12)</f>
        <v/>
      </c>
      <c r="AH62" s="256" t="str">
        <f>IF('5'!AH12="","",'5'!AH12)</f>
        <v/>
      </c>
      <c r="AI62" s="256" t="str">
        <f>IF('5'!AI12="","",'5'!AI12)</f>
        <v/>
      </c>
      <c r="AJ62" s="256" t="str">
        <f>IF('5'!AJ12="","",'5'!AJ12)</f>
        <v/>
      </c>
      <c r="AK62" s="256" t="str">
        <f>IF('5'!AK12="","",'5'!AK12)</f>
        <v/>
      </c>
      <c r="AL62" s="256"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256" t="str">
        <f>IF('5'!S13="","",'5'!S13)</f>
        <v/>
      </c>
      <c r="T63" s="256" t="str">
        <f>IF('5'!T13="","",'5'!T13)</f>
        <v/>
      </c>
      <c r="U63" s="256" t="str">
        <f>IF('5'!U13="","",'5'!U13)</f>
        <v/>
      </c>
      <c r="V63" s="256" t="str">
        <f>IF('5'!V13="","",'5'!V13)</f>
        <v/>
      </c>
      <c r="W63" s="256" t="str">
        <f>IF('5'!W13="","",'5'!W13)</f>
        <v/>
      </c>
      <c r="X63" s="256" t="str">
        <f>IF('5'!X13="","",'5'!X13)</f>
        <v/>
      </c>
      <c r="Y63" s="256" t="str">
        <f>IF('5'!Y13="","",'5'!Y13)</f>
        <v/>
      </c>
      <c r="Z63" s="256" t="str">
        <f>IF('5'!Z13="","",'5'!Z13)</f>
        <v/>
      </c>
      <c r="AA63" s="256" t="str">
        <f>IF('5'!AA13="","",'5'!AA13)</f>
        <v/>
      </c>
      <c r="AB63" s="256" t="str">
        <f>IF('5'!AB13="","",'5'!AB13)</f>
        <v/>
      </c>
      <c r="AC63" s="256" t="str">
        <f>IF('5'!AC13="","",'5'!AC13)</f>
        <v/>
      </c>
      <c r="AD63" s="256" t="str">
        <f>IF('5'!AD13="","",'5'!AD13)</f>
        <v/>
      </c>
      <c r="AE63" s="256" t="str">
        <f>IF('5'!AE13="","",'5'!AE13)</f>
        <v/>
      </c>
      <c r="AF63" s="256" t="str">
        <f>IF('5'!AF13="","",'5'!AF13)</f>
        <v/>
      </c>
      <c r="AG63" s="256" t="str">
        <f>IF('5'!AG13="","",'5'!AG13)</f>
        <v/>
      </c>
      <c r="AH63" s="256" t="str">
        <f>IF('5'!AH13="","",'5'!AH13)</f>
        <v/>
      </c>
      <c r="AI63" s="256" t="str">
        <f>IF('5'!AI13="","",'5'!AI13)</f>
        <v/>
      </c>
      <c r="AJ63" s="256" t="str">
        <f>IF('5'!AJ13="","",'5'!AJ13)</f>
        <v/>
      </c>
      <c r="AK63" s="256" t="str">
        <f>IF('5'!AK13="","",'5'!AK13)</f>
        <v/>
      </c>
      <c r="AL63" s="256"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256" t="str">
        <f>IF('5'!S14="","",'5'!S14)</f>
        <v/>
      </c>
      <c r="T64" s="256" t="str">
        <f>IF('5'!T14="","",'5'!T14)</f>
        <v/>
      </c>
      <c r="U64" s="256" t="str">
        <f>IF('5'!U14="","",'5'!U14)</f>
        <v/>
      </c>
      <c r="V64" s="256" t="str">
        <f>IF('5'!V14="","",'5'!V14)</f>
        <v/>
      </c>
      <c r="W64" s="256" t="str">
        <f>IF('5'!W14="","",'5'!W14)</f>
        <v/>
      </c>
      <c r="X64" s="256" t="str">
        <f>IF('5'!X14="","",'5'!X14)</f>
        <v/>
      </c>
      <c r="Y64" s="256" t="str">
        <f>IF('5'!Y14="","",'5'!Y14)</f>
        <v/>
      </c>
      <c r="Z64" s="256" t="str">
        <f>IF('5'!Z14="","",'5'!Z14)</f>
        <v/>
      </c>
      <c r="AA64" s="256" t="str">
        <f>IF('5'!AA14="","",'5'!AA14)</f>
        <v/>
      </c>
      <c r="AB64" s="256" t="str">
        <f>IF('5'!AB14="","",'5'!AB14)</f>
        <v/>
      </c>
      <c r="AC64" s="256" t="str">
        <f>IF('5'!AC14="","",'5'!AC14)</f>
        <v/>
      </c>
      <c r="AD64" s="256" t="str">
        <f>IF('5'!AD14="","",'5'!AD14)</f>
        <v/>
      </c>
      <c r="AE64" s="256" t="str">
        <f>IF('5'!AE14="","",'5'!AE14)</f>
        <v/>
      </c>
      <c r="AF64" s="256" t="str">
        <f>IF('5'!AF14="","",'5'!AF14)</f>
        <v/>
      </c>
      <c r="AG64" s="256" t="str">
        <f>IF('5'!AG14="","",'5'!AG14)</f>
        <v/>
      </c>
      <c r="AH64" s="256" t="str">
        <f>IF('5'!AH14="","",'5'!AH14)</f>
        <v/>
      </c>
      <c r="AI64" s="256" t="str">
        <f>IF('5'!AI14="","",'5'!AI14)</f>
        <v/>
      </c>
      <c r="AJ64" s="256" t="str">
        <f>IF('5'!AJ14="","",'5'!AJ14)</f>
        <v/>
      </c>
      <c r="AK64" s="256" t="str">
        <f>IF('5'!AK14="","",'5'!AK14)</f>
        <v/>
      </c>
      <c r="AL64" s="256"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256" t="str">
        <f>IF('5'!S15="","",'5'!S15)</f>
        <v/>
      </c>
      <c r="T65" s="256" t="str">
        <f>IF('5'!T15="","",'5'!T15)</f>
        <v/>
      </c>
      <c r="U65" s="256" t="str">
        <f>IF('5'!U15="","",'5'!U15)</f>
        <v/>
      </c>
      <c r="V65" s="256" t="str">
        <f>IF('5'!V15="","",'5'!V15)</f>
        <v/>
      </c>
      <c r="W65" s="256" t="str">
        <f>IF('5'!W15="","",'5'!W15)</f>
        <v/>
      </c>
      <c r="X65" s="256" t="str">
        <f>IF('5'!X15="","",'5'!X15)</f>
        <v/>
      </c>
      <c r="Y65" s="256" t="str">
        <f>IF('5'!Y15="","",'5'!Y15)</f>
        <v/>
      </c>
      <c r="Z65" s="256" t="str">
        <f>IF('5'!Z15="","",'5'!Z15)</f>
        <v/>
      </c>
      <c r="AA65" s="256" t="str">
        <f>IF('5'!AA15="","",'5'!AA15)</f>
        <v/>
      </c>
      <c r="AB65" s="256" t="str">
        <f>IF('5'!AB15="","",'5'!AB15)</f>
        <v/>
      </c>
      <c r="AC65" s="256" t="str">
        <f>IF('5'!AC15="","",'5'!AC15)</f>
        <v/>
      </c>
      <c r="AD65" s="256" t="str">
        <f>IF('5'!AD15="","",'5'!AD15)</f>
        <v/>
      </c>
      <c r="AE65" s="256" t="str">
        <f>IF('5'!AE15="","",'5'!AE15)</f>
        <v/>
      </c>
      <c r="AF65" s="256" t="str">
        <f>IF('5'!AF15="","",'5'!AF15)</f>
        <v/>
      </c>
      <c r="AG65" s="256" t="str">
        <f>IF('5'!AG15="","",'5'!AG15)</f>
        <v/>
      </c>
      <c r="AH65" s="256" t="str">
        <f>IF('5'!AH15="","",'5'!AH15)</f>
        <v/>
      </c>
      <c r="AI65" s="256" t="str">
        <f>IF('5'!AI15="","",'5'!AI15)</f>
        <v/>
      </c>
      <c r="AJ65" s="256" t="str">
        <f>IF('5'!AJ15="","",'5'!AJ15)</f>
        <v/>
      </c>
      <c r="AK65" s="256" t="str">
        <f>IF('5'!AK15="","",'5'!AK15)</f>
        <v/>
      </c>
      <c r="AL65" s="256"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256" t="str">
        <f>IF('5'!S16="","",'5'!S16)</f>
        <v/>
      </c>
      <c r="T66" s="256" t="str">
        <f>IF('5'!T16="","",'5'!T16)</f>
        <v/>
      </c>
      <c r="U66" s="256" t="str">
        <f>IF('5'!U16="","",'5'!U16)</f>
        <v/>
      </c>
      <c r="V66" s="256" t="str">
        <f>IF('5'!V16="","",'5'!V16)</f>
        <v/>
      </c>
      <c r="W66" s="256" t="str">
        <f>IF('5'!W16="","",'5'!W16)</f>
        <v/>
      </c>
      <c r="X66" s="256" t="str">
        <f>IF('5'!X16="","",'5'!X16)</f>
        <v/>
      </c>
      <c r="Y66" s="256" t="str">
        <f>IF('5'!Y16="","",'5'!Y16)</f>
        <v/>
      </c>
      <c r="Z66" s="256" t="str">
        <f>IF('5'!Z16="","",'5'!Z16)</f>
        <v/>
      </c>
      <c r="AA66" s="256" t="str">
        <f>IF('5'!AA16="","",'5'!AA16)</f>
        <v/>
      </c>
      <c r="AB66" s="256" t="str">
        <f>IF('5'!AB16="","",'5'!AB16)</f>
        <v/>
      </c>
      <c r="AC66" s="256" t="str">
        <f>IF('5'!AC16="","",'5'!AC16)</f>
        <v/>
      </c>
      <c r="AD66" s="256" t="str">
        <f>IF('5'!AD16="","",'5'!AD16)</f>
        <v/>
      </c>
      <c r="AE66" s="256" t="str">
        <f>IF('5'!AE16="","",'5'!AE16)</f>
        <v/>
      </c>
      <c r="AF66" s="256" t="str">
        <f>IF('5'!AF16="","",'5'!AF16)</f>
        <v/>
      </c>
      <c r="AG66" s="256" t="str">
        <f>IF('5'!AG16="","",'5'!AG16)</f>
        <v/>
      </c>
      <c r="AH66" s="256" t="str">
        <f>IF('5'!AH16="","",'5'!AH16)</f>
        <v/>
      </c>
      <c r="AI66" s="256" t="str">
        <f>IF('5'!AI16="","",'5'!AI16)</f>
        <v/>
      </c>
      <c r="AJ66" s="256" t="str">
        <f>IF('5'!AJ16="","",'5'!AJ16)</f>
        <v/>
      </c>
      <c r="AK66" s="256" t="str">
        <f>IF('5'!AK16="","",'5'!AK16)</f>
        <v/>
      </c>
      <c r="AL66" s="256"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256" t="str">
        <f>IF('5'!S17="","",'5'!S17)</f>
        <v/>
      </c>
      <c r="T67" s="256" t="str">
        <f>IF('5'!T17="","",'5'!T17)</f>
        <v/>
      </c>
      <c r="U67" s="256" t="str">
        <f>IF('5'!U17="","",'5'!U17)</f>
        <v/>
      </c>
      <c r="V67" s="256" t="str">
        <f>IF('5'!V17="","",'5'!V17)</f>
        <v/>
      </c>
      <c r="W67" s="256" t="str">
        <f>IF('5'!W17="","",'5'!W17)</f>
        <v/>
      </c>
      <c r="X67" s="256" t="str">
        <f>IF('5'!X17="","",'5'!X17)</f>
        <v/>
      </c>
      <c r="Y67" s="256" t="str">
        <f>IF('5'!Y17="","",'5'!Y17)</f>
        <v/>
      </c>
      <c r="Z67" s="256" t="str">
        <f>IF('5'!Z17="","",'5'!Z17)</f>
        <v/>
      </c>
      <c r="AA67" s="256" t="str">
        <f>IF('5'!AA17="","",'5'!AA17)</f>
        <v/>
      </c>
      <c r="AB67" s="256" t="str">
        <f>IF('5'!AB17="","",'5'!AB17)</f>
        <v/>
      </c>
      <c r="AC67" s="256" t="str">
        <f>IF('5'!AC17="","",'5'!AC17)</f>
        <v/>
      </c>
      <c r="AD67" s="256" t="str">
        <f>IF('5'!AD17="","",'5'!AD17)</f>
        <v/>
      </c>
      <c r="AE67" s="256" t="str">
        <f>IF('5'!AE17="","",'5'!AE17)</f>
        <v/>
      </c>
      <c r="AF67" s="256" t="str">
        <f>IF('5'!AF17="","",'5'!AF17)</f>
        <v/>
      </c>
      <c r="AG67" s="256" t="str">
        <f>IF('5'!AG17="","",'5'!AG17)</f>
        <v/>
      </c>
      <c r="AH67" s="256" t="str">
        <f>IF('5'!AH17="","",'5'!AH17)</f>
        <v/>
      </c>
      <c r="AI67" s="256" t="str">
        <f>IF('5'!AI17="","",'5'!AI17)</f>
        <v/>
      </c>
      <c r="AJ67" s="256" t="str">
        <f>IF('5'!AJ17="","",'5'!AJ17)</f>
        <v/>
      </c>
      <c r="AK67" s="256" t="str">
        <f>IF('5'!AK17="","",'5'!AK17)</f>
        <v/>
      </c>
      <c r="AL67" s="256"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55.5" customHeight="1" x14ac:dyDescent="0.25">
      <c r="B69" s="15"/>
      <c r="C69" s="18"/>
      <c r="D69" s="258">
        <v>6</v>
      </c>
      <c r="E69" s="258" t="s">
        <v>429</v>
      </c>
      <c r="F69" s="258"/>
      <c r="G69" s="254" t="s">
        <v>732</v>
      </c>
      <c r="H69" s="88"/>
      <c r="I69" s="88"/>
      <c r="J69" s="88"/>
      <c r="K69" s="88"/>
      <c r="L69" s="88"/>
      <c r="M69" s="88"/>
      <c r="N69" s="88"/>
      <c r="O69" s="88"/>
      <c r="P69" s="88"/>
      <c r="Q69" s="66"/>
      <c r="R69" s="258"/>
      <c r="S69" s="258"/>
      <c r="T69" s="258"/>
      <c r="U69" s="258"/>
      <c r="V69" s="258"/>
      <c r="W69" s="258"/>
      <c r="X69" s="258"/>
      <c r="Y69" s="258"/>
      <c r="Z69" s="258"/>
      <c r="AA69" s="258"/>
      <c r="AB69" s="258"/>
      <c r="AC69" s="258"/>
      <c r="AD69" s="258"/>
      <c r="AE69" s="258"/>
      <c r="AF69" s="258"/>
      <c r="AG69" s="258"/>
      <c r="AH69" s="258"/>
      <c r="AI69" s="258"/>
      <c r="AJ69" s="258"/>
      <c r="AK69" s="258"/>
      <c r="AL69" s="258"/>
      <c r="AM69" s="17"/>
    </row>
    <row r="70" spans="2:39" s="3" customFormat="1" ht="2.4500000000000002" customHeight="1" x14ac:dyDescent="0.25">
      <c r="B70" s="15"/>
      <c r="C70" s="31"/>
      <c r="D70" s="71"/>
      <c r="E70" s="31"/>
      <c r="F70" s="31"/>
      <c r="G70" s="254"/>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77" customFormat="1" ht="14.25" customHeight="1" x14ac:dyDescent="0.2">
      <c r="B71" s="78"/>
      <c r="C71" s="113"/>
      <c r="D71" s="123" t="s">
        <v>253</v>
      </c>
      <c r="E71" s="132" t="s">
        <v>430</v>
      </c>
      <c r="F71" s="133"/>
      <c r="G71" s="133"/>
      <c r="H71" s="133"/>
      <c r="I71" s="133"/>
      <c r="J71" s="133"/>
      <c r="K71" s="133"/>
      <c r="L71" s="133"/>
      <c r="M71" s="133"/>
      <c r="N71" s="133"/>
      <c r="O71" s="133"/>
      <c r="P71" s="133"/>
      <c r="Q71" s="134"/>
      <c r="R71" s="134"/>
      <c r="S71" s="256" t="str">
        <f>IF('6'!S8="","",'6'!S8)</f>
        <v/>
      </c>
      <c r="T71" s="256" t="str">
        <f>IF('6'!T8="","",'6'!T8)</f>
        <v/>
      </c>
      <c r="U71" s="256" t="str">
        <f>IF('6'!U8="","",'6'!U8)</f>
        <v/>
      </c>
      <c r="V71" s="256" t="str">
        <f>IF('6'!V8="","",'6'!V8)</f>
        <v/>
      </c>
      <c r="W71" s="256" t="str">
        <f>IF('6'!W8="","",'6'!W8)</f>
        <v/>
      </c>
      <c r="X71" s="256" t="str">
        <f>IF('6'!X8="","",'6'!X8)</f>
        <v/>
      </c>
      <c r="Y71" s="256" t="str">
        <f>IF('6'!Y8="","",'6'!Y8)</f>
        <v/>
      </c>
      <c r="Z71" s="256" t="str">
        <f>IF('6'!Z8="","",'6'!Z8)</f>
        <v/>
      </c>
      <c r="AA71" s="256" t="str">
        <f>IF('6'!AA8="","",'6'!AA8)</f>
        <v/>
      </c>
      <c r="AB71" s="256" t="str">
        <f>IF('6'!AB8="","",'6'!AB8)</f>
        <v/>
      </c>
      <c r="AC71" s="256" t="str">
        <f>IF('6'!AC8="","",'6'!AC8)</f>
        <v/>
      </c>
      <c r="AD71" s="256" t="str">
        <f>IF('6'!AD8="","",'6'!AD8)</f>
        <v/>
      </c>
      <c r="AE71" s="256" t="str">
        <f>IF('6'!AE8="","",'6'!AE8)</f>
        <v/>
      </c>
      <c r="AF71" s="256" t="str">
        <f>IF('6'!AF8="","",'6'!AF8)</f>
        <v/>
      </c>
      <c r="AG71" s="256" t="str">
        <f>IF('6'!AG8="","",'6'!AG8)</f>
        <v/>
      </c>
      <c r="AH71" s="256" t="str">
        <f>IF('6'!AH8="","",'6'!AH8)</f>
        <v/>
      </c>
      <c r="AI71" s="256" t="str">
        <f>IF('6'!AI8="","",'6'!AI8)</f>
        <v/>
      </c>
      <c r="AJ71" s="256" t="str">
        <f>IF('6'!AJ8="","",'6'!AJ8)</f>
        <v/>
      </c>
      <c r="AK71" s="256" t="str">
        <f>IF('6'!AK8="","",'6'!AK8)</f>
        <v/>
      </c>
      <c r="AL71" s="256" t="str">
        <f>IF('6'!AL8="","",'6'!AL8)</f>
        <v/>
      </c>
      <c r="AM71" s="68"/>
    </row>
    <row r="72" spans="2:39" s="3" customFormat="1" ht="2.4500000000000002" customHeight="1" x14ac:dyDescent="0.25">
      <c r="B72" s="15"/>
      <c r="C72" s="31"/>
      <c r="D72" s="124"/>
      <c r="E72" s="19"/>
      <c r="F72" s="31"/>
      <c r="G72" s="19"/>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3" customFormat="1" ht="192" x14ac:dyDescent="0.25">
      <c r="B73" s="15"/>
      <c r="C73" s="18"/>
      <c r="D73" s="234" t="s">
        <v>254</v>
      </c>
      <c r="E73" s="233" t="s">
        <v>431</v>
      </c>
      <c r="F73" s="231"/>
      <c r="G73" s="258" t="s">
        <v>733</v>
      </c>
      <c r="H73" s="231"/>
      <c r="I73" s="231"/>
      <c r="J73" s="231"/>
      <c r="K73" s="231"/>
      <c r="L73" s="231"/>
      <c r="M73" s="231"/>
      <c r="N73" s="231"/>
      <c r="O73" s="231"/>
      <c r="P73" s="231"/>
      <c r="Q73" s="232"/>
      <c r="R73" s="232"/>
      <c r="S73" s="235" t="str">
        <f>IF('6'!S13="","",'6'!S13)</f>
        <v/>
      </c>
      <c r="T73" s="235" t="str">
        <f>IF('6'!T13="","",'6'!T13)</f>
        <v/>
      </c>
      <c r="U73" s="235" t="str">
        <f>IF('6'!U13="","",'6'!U13)</f>
        <v/>
      </c>
      <c r="V73" s="235" t="str">
        <f>IF('6'!V13="","",'6'!V13)</f>
        <v/>
      </c>
      <c r="W73" s="235" t="str">
        <f>IF('6'!W13="","",'6'!W13)</f>
        <v/>
      </c>
      <c r="X73" s="235" t="str">
        <f>IF('6'!X13="","",'6'!X13)</f>
        <v/>
      </c>
      <c r="Y73" s="235" t="str">
        <f>IF('6'!Y13="","",'6'!Y13)</f>
        <v/>
      </c>
      <c r="Z73" s="235" t="str">
        <f>IF('6'!Z13="","",'6'!Z13)</f>
        <v/>
      </c>
      <c r="AA73" s="235" t="str">
        <f>IF('6'!AA13="","",'6'!AA13)</f>
        <v/>
      </c>
      <c r="AB73" s="235" t="str">
        <f>IF('6'!AB13="","",'6'!AB13)</f>
        <v/>
      </c>
      <c r="AC73" s="235" t="str">
        <f>IF('6'!AC13="","",'6'!AC13)</f>
        <v/>
      </c>
      <c r="AD73" s="235" t="str">
        <f>IF('6'!AD13="","",'6'!AD13)</f>
        <v/>
      </c>
      <c r="AE73" s="235" t="str">
        <f>IF('6'!AE13="","",'6'!AE13)</f>
        <v/>
      </c>
      <c r="AF73" s="235" t="str">
        <f>IF('6'!AF13="","",'6'!AF13)</f>
        <v/>
      </c>
      <c r="AG73" s="235" t="str">
        <f>IF('6'!AG13="","",'6'!AG13)</f>
        <v/>
      </c>
      <c r="AH73" s="235" t="str">
        <f>IF('6'!AH13="","",'6'!AH13)</f>
        <v/>
      </c>
      <c r="AI73" s="235" t="str">
        <f>IF('6'!AI13="","",'6'!AI13)</f>
        <v/>
      </c>
      <c r="AJ73" s="235" t="str">
        <f>IF('6'!AJ13="","",'6'!AJ13)</f>
        <v/>
      </c>
      <c r="AK73" s="235" t="str">
        <f>IF('6'!AK13="","",'6'!AK13)</f>
        <v/>
      </c>
      <c r="AL73" s="235" t="str">
        <f>IF('6'!AL13="","",'6'!AL13)</f>
        <v/>
      </c>
      <c r="AM73" s="17"/>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3" customFormat="1" ht="60" x14ac:dyDescent="0.25">
      <c r="B75" s="15"/>
      <c r="C75" s="18"/>
      <c r="D75" s="234" t="s">
        <v>256</v>
      </c>
      <c r="E75" s="233" t="s">
        <v>279</v>
      </c>
      <c r="F75" s="231"/>
      <c r="G75" s="258" t="s">
        <v>734</v>
      </c>
      <c r="H75" s="231"/>
      <c r="I75" s="231"/>
      <c r="J75" s="231"/>
      <c r="K75" s="231"/>
      <c r="L75" s="231"/>
      <c r="M75" s="231"/>
      <c r="N75" s="231"/>
      <c r="O75" s="231"/>
      <c r="P75" s="231"/>
      <c r="Q75" s="232"/>
      <c r="R75" s="232"/>
      <c r="S75" s="235" t="str">
        <f>IF('6'!S18="","",'6'!S18)</f>
        <v/>
      </c>
      <c r="T75" s="235" t="str">
        <f>IF('6'!T18="","",'6'!T18)</f>
        <v/>
      </c>
      <c r="U75" s="235" t="str">
        <f>IF('6'!U18="","",'6'!U18)</f>
        <v/>
      </c>
      <c r="V75" s="235" t="str">
        <f>IF('6'!V18="","",'6'!V18)</f>
        <v/>
      </c>
      <c r="W75" s="235" t="str">
        <f>IF('6'!W18="","",'6'!W18)</f>
        <v/>
      </c>
      <c r="X75" s="235" t="str">
        <f>IF('6'!X18="","",'6'!X18)</f>
        <v/>
      </c>
      <c r="Y75" s="235" t="str">
        <f>IF('6'!Y18="","",'6'!Y18)</f>
        <v/>
      </c>
      <c r="Z75" s="235" t="str">
        <f>IF('6'!Z18="","",'6'!Z18)</f>
        <v/>
      </c>
      <c r="AA75" s="235" t="str">
        <f>IF('6'!AA18="","",'6'!AA18)</f>
        <v/>
      </c>
      <c r="AB75" s="235" t="str">
        <f>IF('6'!AB18="","",'6'!AB18)</f>
        <v/>
      </c>
      <c r="AC75" s="235" t="str">
        <f>IF('6'!AC18="","",'6'!AC18)</f>
        <v/>
      </c>
      <c r="AD75" s="235" t="str">
        <f>IF('6'!AD18="","",'6'!AD18)</f>
        <v/>
      </c>
      <c r="AE75" s="235" t="str">
        <f>IF('6'!AE18="","",'6'!AE18)</f>
        <v/>
      </c>
      <c r="AF75" s="235" t="str">
        <f>IF('6'!AF18="","",'6'!AF18)</f>
        <v/>
      </c>
      <c r="AG75" s="235" t="str">
        <f>IF('6'!AG18="","",'6'!AG18)</f>
        <v/>
      </c>
      <c r="AH75" s="235" t="str">
        <f>IF('6'!AH18="","",'6'!AH18)</f>
        <v/>
      </c>
      <c r="AI75" s="235" t="str">
        <f>IF('6'!AI18="","",'6'!AI18)</f>
        <v/>
      </c>
      <c r="AJ75" s="235" t="str">
        <f>IF('6'!AJ18="","",'6'!AJ18)</f>
        <v/>
      </c>
      <c r="AK75" s="235" t="str">
        <f>IF('6'!AK18="","",'6'!AK18)</f>
        <v/>
      </c>
      <c r="AL75" s="235" t="str">
        <f>IF('6'!AL18="","",'6'!AL18)</f>
        <v/>
      </c>
      <c r="AM75" s="17"/>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3" customFormat="1" ht="36" x14ac:dyDescent="0.25">
      <c r="B77" s="15"/>
      <c r="C77" s="18"/>
      <c r="D77" s="234" t="s">
        <v>258</v>
      </c>
      <c r="E77" s="233" t="s">
        <v>257</v>
      </c>
      <c r="F77" s="231"/>
      <c r="G77" s="258" t="s">
        <v>732</v>
      </c>
      <c r="H77" s="231"/>
      <c r="I77" s="231"/>
      <c r="J77" s="231"/>
      <c r="K77" s="231"/>
      <c r="L77" s="231"/>
      <c r="M77" s="231"/>
      <c r="N77" s="231"/>
      <c r="O77" s="231"/>
      <c r="P77" s="231"/>
      <c r="Q77" s="232"/>
      <c r="R77" s="232"/>
      <c r="S77" s="235" t="str">
        <f>IF('6'!S21="","",'6'!S21)</f>
        <v/>
      </c>
      <c r="T77" s="235" t="str">
        <f>IF('6'!T21="","",'6'!T21)</f>
        <v/>
      </c>
      <c r="U77" s="235" t="str">
        <f>IF('6'!U21="","",'6'!U21)</f>
        <v/>
      </c>
      <c r="V77" s="235" t="str">
        <f>IF('6'!V21="","",'6'!V21)</f>
        <v/>
      </c>
      <c r="W77" s="235" t="str">
        <f>IF('6'!W21="","",'6'!W21)</f>
        <v/>
      </c>
      <c r="X77" s="235" t="str">
        <f>IF('6'!X21="","",'6'!X21)</f>
        <v/>
      </c>
      <c r="Y77" s="235" t="str">
        <f>IF('6'!Y21="","",'6'!Y21)</f>
        <v/>
      </c>
      <c r="Z77" s="235" t="str">
        <f>IF('6'!Z21="","",'6'!Z21)</f>
        <v/>
      </c>
      <c r="AA77" s="235" t="str">
        <f>IF('6'!AA21="","",'6'!AA21)</f>
        <v/>
      </c>
      <c r="AB77" s="235" t="str">
        <f>IF('6'!AB21="","",'6'!AB21)</f>
        <v/>
      </c>
      <c r="AC77" s="235" t="str">
        <f>IF('6'!AC21="","",'6'!AC21)</f>
        <v/>
      </c>
      <c r="AD77" s="235" t="str">
        <f>IF('6'!AD21="","",'6'!AD21)</f>
        <v/>
      </c>
      <c r="AE77" s="235" t="str">
        <f>IF('6'!AE21="","",'6'!AE21)</f>
        <v/>
      </c>
      <c r="AF77" s="235" t="str">
        <f>IF('6'!AF21="","",'6'!AF21)</f>
        <v/>
      </c>
      <c r="AG77" s="235" t="str">
        <f>IF('6'!AG21="","",'6'!AG21)</f>
        <v/>
      </c>
      <c r="AH77" s="235" t="str">
        <f>IF('6'!AH21="","",'6'!AH21)</f>
        <v/>
      </c>
      <c r="AI77" s="235" t="str">
        <f>IF('6'!AI21="","",'6'!AI21)</f>
        <v/>
      </c>
      <c r="AJ77" s="235" t="str">
        <f>IF('6'!AJ21="","",'6'!AJ21)</f>
        <v/>
      </c>
      <c r="AK77" s="235" t="str">
        <f>IF('6'!AK21="","",'6'!AK21)</f>
        <v/>
      </c>
      <c r="AL77" s="235" t="str">
        <f>IF('6'!AL21="","",'6'!AL21)</f>
        <v/>
      </c>
      <c r="AM77" s="17"/>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3" customFormat="1" ht="108" x14ac:dyDescent="0.25">
      <c r="B79" s="15"/>
      <c r="C79" s="18"/>
      <c r="D79" s="234" t="s">
        <v>261</v>
      </c>
      <c r="E79" s="233" t="s">
        <v>432</v>
      </c>
      <c r="F79" s="231"/>
      <c r="G79" s="258" t="s">
        <v>735</v>
      </c>
      <c r="H79" s="231"/>
      <c r="I79" s="231"/>
      <c r="J79" s="231"/>
      <c r="K79" s="231"/>
      <c r="L79" s="231"/>
      <c r="M79" s="231"/>
      <c r="N79" s="231"/>
      <c r="O79" s="231"/>
      <c r="P79" s="231"/>
      <c r="Q79" s="232"/>
      <c r="R79" s="232"/>
      <c r="S79" s="235" t="str">
        <f>IF('6'!S24="","",'6'!S24)</f>
        <v/>
      </c>
      <c r="T79" s="235" t="str">
        <f>IF('6'!T24="","",'6'!T24)</f>
        <v/>
      </c>
      <c r="U79" s="235" t="str">
        <f>IF('6'!U24="","",'6'!U24)</f>
        <v/>
      </c>
      <c r="V79" s="235" t="str">
        <f>IF('6'!V24="","",'6'!V24)</f>
        <v/>
      </c>
      <c r="W79" s="235" t="str">
        <f>IF('6'!W24="","",'6'!W24)</f>
        <v/>
      </c>
      <c r="X79" s="235" t="str">
        <f>IF('6'!X24="","",'6'!X24)</f>
        <v/>
      </c>
      <c r="Y79" s="235" t="str">
        <f>IF('6'!Y24="","",'6'!Y24)</f>
        <v/>
      </c>
      <c r="Z79" s="235" t="str">
        <f>IF('6'!Z24="","",'6'!Z24)</f>
        <v/>
      </c>
      <c r="AA79" s="235" t="str">
        <f>IF('6'!AA24="","",'6'!AA24)</f>
        <v/>
      </c>
      <c r="AB79" s="235" t="str">
        <f>IF('6'!AB24="","",'6'!AB24)</f>
        <v/>
      </c>
      <c r="AC79" s="235" t="str">
        <f>IF('6'!AC24="","",'6'!AC24)</f>
        <v/>
      </c>
      <c r="AD79" s="235" t="str">
        <f>IF('6'!AD24="","",'6'!AD24)</f>
        <v/>
      </c>
      <c r="AE79" s="235" t="str">
        <f>IF('6'!AE24="","",'6'!AE24)</f>
        <v/>
      </c>
      <c r="AF79" s="235" t="str">
        <f>IF('6'!AF24="","",'6'!AF24)</f>
        <v/>
      </c>
      <c r="AG79" s="235" t="str">
        <f>IF('6'!AG24="","",'6'!AG24)</f>
        <v/>
      </c>
      <c r="AH79" s="235" t="str">
        <f>IF('6'!AH24="","",'6'!AH24)</f>
        <v/>
      </c>
      <c r="AI79" s="235" t="str">
        <f>IF('6'!AI24="","",'6'!AI24)</f>
        <v/>
      </c>
      <c r="AJ79" s="235" t="str">
        <f>IF('6'!AJ24="","",'6'!AJ24)</f>
        <v/>
      </c>
      <c r="AK79" s="235" t="str">
        <f>IF('6'!AK24="","",'6'!AK24)</f>
        <v/>
      </c>
      <c r="AL79" s="235" t="str">
        <f>IF('6'!AL24="","",'6'!AL24)</f>
        <v/>
      </c>
      <c r="AM79" s="17"/>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x14ac:dyDescent="0.25">
      <c r="B81" s="15"/>
      <c r="C81" s="18"/>
      <c r="D81" s="204">
        <v>7</v>
      </c>
      <c r="E81" s="205" t="s">
        <v>263</v>
      </c>
      <c r="F81" s="64"/>
      <c r="G81" s="206"/>
      <c r="H81" s="64"/>
      <c r="I81" s="64"/>
      <c r="J81" s="64"/>
      <c r="K81" s="64"/>
      <c r="L81" s="64"/>
      <c r="M81" s="64"/>
      <c r="N81" s="64"/>
      <c r="O81" s="64"/>
      <c r="P81" s="64"/>
      <c r="Q81" s="207"/>
      <c r="R81" s="64"/>
      <c r="S81" s="64"/>
      <c r="T81" s="64"/>
      <c r="U81" s="64"/>
      <c r="V81" s="64"/>
      <c r="W81" s="64"/>
      <c r="X81" s="64"/>
      <c r="Y81" s="64"/>
      <c r="Z81" s="64"/>
      <c r="AA81" s="64"/>
      <c r="AB81" s="64"/>
      <c r="AC81" s="64"/>
      <c r="AD81" s="64"/>
      <c r="AE81" s="64"/>
      <c r="AF81" s="64"/>
      <c r="AG81" s="64"/>
      <c r="AH81" s="64"/>
      <c r="AI81" s="64"/>
      <c r="AJ81" s="64"/>
      <c r="AK81" s="64"/>
      <c r="AL81" s="64"/>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ht="14.1" customHeight="1" x14ac:dyDescent="0.25">
      <c r="B83" s="15"/>
      <c r="C83" s="18"/>
      <c r="D83" s="123" t="s">
        <v>264</v>
      </c>
      <c r="E83" s="132" t="s">
        <v>262</v>
      </c>
      <c r="F83" s="133"/>
      <c r="G83" s="133"/>
      <c r="H83" s="133"/>
      <c r="I83" s="133"/>
      <c r="J83" s="133"/>
      <c r="K83" s="133"/>
      <c r="L83" s="133"/>
      <c r="M83" s="133"/>
      <c r="N83" s="133"/>
      <c r="O83" s="133"/>
      <c r="P83" s="133"/>
      <c r="Q83" s="134"/>
      <c r="R83" s="134"/>
      <c r="S83" s="256" t="str">
        <f>IF('7'!S10="","",'7'!S10)</f>
        <v/>
      </c>
      <c r="T83" s="256" t="str">
        <f>IF('7'!T10="","",'7'!T10)</f>
        <v/>
      </c>
      <c r="U83" s="256" t="str">
        <f>IF('7'!U10="","",'7'!U10)</f>
        <v/>
      </c>
      <c r="V83" s="256" t="str">
        <f>IF('7'!V10="","",'7'!V10)</f>
        <v/>
      </c>
      <c r="W83" s="256" t="str">
        <f>IF('7'!W10="","",'7'!W10)</f>
        <v/>
      </c>
      <c r="X83" s="256" t="str">
        <f>IF('7'!X10="","",'7'!X10)</f>
        <v/>
      </c>
      <c r="Y83" s="256" t="str">
        <f>IF('7'!Y10="","",'7'!Y10)</f>
        <v/>
      </c>
      <c r="Z83" s="256" t="str">
        <f>IF('7'!Z10="","",'7'!Z10)</f>
        <v/>
      </c>
      <c r="AA83" s="256" t="str">
        <f>IF('7'!AA10="","",'7'!AA10)</f>
        <v/>
      </c>
      <c r="AB83" s="256" t="str">
        <f>IF('7'!AB10="","",'7'!AB10)</f>
        <v/>
      </c>
      <c r="AC83" s="256" t="str">
        <f>IF('7'!AC10="","",'7'!AC10)</f>
        <v/>
      </c>
      <c r="AD83" s="256" t="str">
        <f>IF('7'!AD10="","",'7'!AD10)</f>
        <v/>
      </c>
      <c r="AE83" s="256" t="str">
        <f>IF('7'!AE10="","",'7'!AE10)</f>
        <v/>
      </c>
      <c r="AF83" s="256" t="str">
        <f>IF('7'!AF10="","",'7'!AF10)</f>
        <v/>
      </c>
      <c r="AG83" s="256" t="str">
        <f>IF('7'!AG10="","",'7'!AG10)</f>
        <v/>
      </c>
      <c r="AH83" s="256" t="str">
        <f>IF('7'!AH10="","",'7'!AH10)</f>
        <v/>
      </c>
      <c r="AI83" s="256" t="str">
        <f>IF('7'!AI10="","",'7'!AI10)</f>
        <v/>
      </c>
      <c r="AJ83" s="256" t="str">
        <f>IF('7'!AJ10="","",'7'!AJ10)</f>
        <v/>
      </c>
      <c r="AK83" s="256" t="str">
        <f>IF('7'!AK10="","",'7'!AK10)</f>
        <v/>
      </c>
      <c r="AL83" s="256"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256" t="str">
        <f>IF('7'!S15="","",'7'!S15)</f>
        <v/>
      </c>
      <c r="T85" s="256" t="str">
        <f>IF('7'!T15="","",'7'!T15)</f>
        <v/>
      </c>
      <c r="U85" s="256" t="str">
        <f>IF('7'!U15="","",'7'!U15)</f>
        <v/>
      </c>
      <c r="V85" s="256" t="str">
        <f>IF('7'!V15="","",'7'!V15)</f>
        <v/>
      </c>
      <c r="W85" s="256" t="str">
        <f>IF('7'!W15="","",'7'!W15)</f>
        <v/>
      </c>
      <c r="X85" s="256" t="str">
        <f>IF('7'!X15="","",'7'!X15)</f>
        <v/>
      </c>
      <c r="Y85" s="256" t="str">
        <f>IF('7'!Y15="","",'7'!Y15)</f>
        <v/>
      </c>
      <c r="Z85" s="256" t="str">
        <f>IF('7'!Z15="","",'7'!Z15)</f>
        <v/>
      </c>
      <c r="AA85" s="256" t="str">
        <f>IF('7'!AA15="","",'7'!AA15)</f>
        <v/>
      </c>
      <c r="AB85" s="256" t="str">
        <f>IF('7'!AB15="","",'7'!AB15)</f>
        <v/>
      </c>
      <c r="AC85" s="256" t="str">
        <f>IF('7'!AC15="","",'7'!AC15)</f>
        <v/>
      </c>
      <c r="AD85" s="256" t="str">
        <f>IF('7'!AD15="","",'7'!AD15)</f>
        <v/>
      </c>
      <c r="AE85" s="256" t="str">
        <f>IF('7'!AE15="","",'7'!AE15)</f>
        <v/>
      </c>
      <c r="AF85" s="256" t="str">
        <f>IF('7'!AF15="","",'7'!AF15)</f>
        <v/>
      </c>
      <c r="AG85" s="256" t="str">
        <f>IF('7'!AG15="","",'7'!AG15)</f>
        <v/>
      </c>
      <c r="AH85" s="256" t="str">
        <f>IF('7'!AH15="","",'7'!AH15)</f>
        <v/>
      </c>
      <c r="AI85" s="256" t="str">
        <f>IF('7'!AI15="","",'7'!AI15)</f>
        <v/>
      </c>
      <c r="AJ85" s="256" t="str">
        <f>IF('7'!AJ15="","",'7'!AJ15)</f>
        <v/>
      </c>
      <c r="AK85" s="256" t="str">
        <f>IF('7'!AK15="","",'7'!AK15)</f>
        <v/>
      </c>
      <c r="AL85" s="256" t="str">
        <f>IF('7'!AL15="","",'7'!AL15)</f>
        <v/>
      </c>
      <c r="AM85" s="17"/>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256" t="str">
        <f>IF('7'!S19="","",'7'!S19)</f>
        <v/>
      </c>
      <c r="T87" s="256" t="str">
        <f>IF('7'!T19="","",'7'!T19)</f>
        <v/>
      </c>
      <c r="U87" s="256" t="str">
        <f>IF('7'!U19="","",'7'!U19)</f>
        <v/>
      </c>
      <c r="V87" s="256" t="str">
        <f>IF('7'!V19="","",'7'!V19)</f>
        <v/>
      </c>
      <c r="W87" s="256" t="str">
        <f>IF('7'!W19="","",'7'!W19)</f>
        <v/>
      </c>
      <c r="X87" s="256" t="str">
        <f>IF('7'!X19="","",'7'!X19)</f>
        <v/>
      </c>
      <c r="Y87" s="256" t="str">
        <f>IF('7'!Y19="","",'7'!Y19)</f>
        <v/>
      </c>
      <c r="Z87" s="256" t="str">
        <f>IF('7'!Z19="","",'7'!Z19)</f>
        <v/>
      </c>
      <c r="AA87" s="256" t="str">
        <f>IF('7'!AA19="","",'7'!AA19)</f>
        <v/>
      </c>
      <c r="AB87" s="256" t="str">
        <f>IF('7'!AB19="","",'7'!AB19)</f>
        <v/>
      </c>
      <c r="AC87" s="256" t="str">
        <f>IF('7'!AC19="","",'7'!AC19)</f>
        <v/>
      </c>
      <c r="AD87" s="256" t="str">
        <f>IF('7'!AD19="","",'7'!AD19)</f>
        <v/>
      </c>
      <c r="AE87" s="256" t="str">
        <f>IF('7'!AE19="","",'7'!AE19)</f>
        <v/>
      </c>
      <c r="AF87" s="256" t="str">
        <f>IF('7'!AF19="","",'7'!AF19)</f>
        <v/>
      </c>
      <c r="AG87" s="256" t="str">
        <f>IF('7'!AG19="","",'7'!AG19)</f>
        <v/>
      </c>
      <c r="AH87" s="256" t="str">
        <f>IF('7'!AH19="","",'7'!AH19)</f>
        <v/>
      </c>
      <c r="AI87" s="256" t="str">
        <f>IF('7'!AI19="","",'7'!AI19)</f>
        <v/>
      </c>
      <c r="AJ87" s="256" t="str">
        <f>IF('7'!AJ19="","",'7'!AJ19)</f>
        <v/>
      </c>
      <c r="AK87" s="256" t="str">
        <f>IF('7'!AK19="","",'7'!AK19)</f>
        <v/>
      </c>
      <c r="AL87" s="256" t="str">
        <f>IF('7'!AL19="","",'7'!AL19)</f>
        <v/>
      </c>
      <c r="AM87" s="17"/>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256" t="str">
        <f>IF('7'!S28="","",'7'!S28)</f>
        <v/>
      </c>
      <c r="T89" s="256" t="str">
        <f>IF('7'!T28="","",'7'!T28)</f>
        <v/>
      </c>
      <c r="U89" s="256" t="str">
        <f>IF('7'!U28="","",'7'!U28)</f>
        <v/>
      </c>
      <c r="V89" s="256" t="str">
        <f>IF('7'!V28="","",'7'!V28)</f>
        <v/>
      </c>
      <c r="W89" s="256" t="str">
        <f>IF('7'!W28="","",'7'!W28)</f>
        <v/>
      </c>
      <c r="X89" s="256" t="str">
        <f>IF('7'!X28="","",'7'!X28)</f>
        <v/>
      </c>
      <c r="Y89" s="256" t="str">
        <f>IF('7'!Y28="","",'7'!Y28)</f>
        <v/>
      </c>
      <c r="Z89" s="256" t="str">
        <f>IF('7'!Z28="","",'7'!Z28)</f>
        <v/>
      </c>
      <c r="AA89" s="256" t="str">
        <f>IF('7'!AA28="","",'7'!AA28)</f>
        <v/>
      </c>
      <c r="AB89" s="256" t="str">
        <f>IF('7'!AB28="","",'7'!AB28)</f>
        <v/>
      </c>
      <c r="AC89" s="256" t="str">
        <f>IF('7'!AC28="","",'7'!AC28)</f>
        <v/>
      </c>
      <c r="AD89" s="256" t="str">
        <f>IF('7'!AD28="","",'7'!AD28)</f>
        <v/>
      </c>
      <c r="AE89" s="256" t="str">
        <f>IF('7'!AE28="","",'7'!AE28)</f>
        <v/>
      </c>
      <c r="AF89" s="256" t="str">
        <f>IF('7'!AF28="","",'7'!AF28)</f>
        <v/>
      </c>
      <c r="AG89" s="256" t="str">
        <f>IF('7'!AG28="","",'7'!AG28)</f>
        <v/>
      </c>
      <c r="AH89" s="256" t="str">
        <f>IF('7'!AH28="","",'7'!AH28)</f>
        <v/>
      </c>
      <c r="AI89" s="256" t="str">
        <f>IF('7'!AI28="","",'7'!AI28)</f>
        <v/>
      </c>
      <c r="AJ89" s="256" t="str">
        <f>IF('7'!AJ28="","",'7'!AJ28)</f>
        <v/>
      </c>
      <c r="AK89" s="256" t="str">
        <f>IF('7'!AK28="","",'7'!AK28)</f>
        <v/>
      </c>
      <c r="AL89" s="256" t="str">
        <f>IF('7'!AL28="","",'7'!AL28)</f>
        <v/>
      </c>
      <c r="AM89" s="17"/>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256" t="str">
        <f>IF('7'!S33="","",'7'!S33)</f>
        <v/>
      </c>
      <c r="T91" s="256" t="str">
        <f>IF('7'!T33="","",'7'!T33)</f>
        <v/>
      </c>
      <c r="U91" s="256" t="str">
        <f>IF('7'!U33="","",'7'!U33)</f>
        <v/>
      </c>
      <c r="V91" s="256" t="str">
        <f>IF('7'!V33="","",'7'!V33)</f>
        <v/>
      </c>
      <c r="W91" s="256" t="str">
        <f>IF('7'!W33="","",'7'!W33)</f>
        <v/>
      </c>
      <c r="X91" s="256" t="str">
        <f>IF('7'!X33="","",'7'!X33)</f>
        <v/>
      </c>
      <c r="Y91" s="256" t="str">
        <f>IF('7'!Y33="","",'7'!Y33)</f>
        <v/>
      </c>
      <c r="Z91" s="256" t="str">
        <f>IF('7'!Z33="","",'7'!Z33)</f>
        <v/>
      </c>
      <c r="AA91" s="256" t="str">
        <f>IF('7'!AA33="","",'7'!AA33)</f>
        <v/>
      </c>
      <c r="AB91" s="256" t="str">
        <f>IF('7'!AB33="","",'7'!AB33)</f>
        <v/>
      </c>
      <c r="AC91" s="256" t="str">
        <f>IF('7'!AC33="","",'7'!AC33)</f>
        <v/>
      </c>
      <c r="AD91" s="256" t="str">
        <f>IF('7'!AD33="","",'7'!AD33)</f>
        <v/>
      </c>
      <c r="AE91" s="256" t="str">
        <f>IF('7'!AE33="","",'7'!AE33)</f>
        <v/>
      </c>
      <c r="AF91" s="256" t="str">
        <f>IF('7'!AF33="","",'7'!AF33)</f>
        <v/>
      </c>
      <c r="AG91" s="256" t="str">
        <f>IF('7'!AG33="","",'7'!AG33)</f>
        <v/>
      </c>
      <c r="AH91" s="256" t="str">
        <f>IF('7'!AH33="","",'7'!AH33)</f>
        <v/>
      </c>
      <c r="AI91" s="256" t="str">
        <f>IF('7'!AI33="","",'7'!AI33)</f>
        <v/>
      </c>
      <c r="AJ91" s="256" t="str">
        <f>IF('7'!AJ33="","",'7'!AJ33)</f>
        <v/>
      </c>
      <c r="AK91" s="256" t="str">
        <f>IF('7'!AK33="","",'7'!AK33)</f>
        <v/>
      </c>
      <c r="AL91" s="256" t="str">
        <f>IF('7'!AL33="","",'7'!AL33)</f>
        <v/>
      </c>
      <c r="AM91" s="17"/>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256" t="str">
        <f>IF('7'!S38="","",'7'!S38)</f>
        <v/>
      </c>
      <c r="T93" s="256" t="str">
        <f>IF('7'!T38="","",'7'!T38)</f>
        <v/>
      </c>
      <c r="U93" s="256" t="str">
        <f>IF('7'!U38="","",'7'!U38)</f>
        <v/>
      </c>
      <c r="V93" s="256" t="str">
        <f>IF('7'!V38="","",'7'!V38)</f>
        <v/>
      </c>
      <c r="W93" s="256" t="str">
        <f>IF('7'!W38="","",'7'!W38)</f>
        <v/>
      </c>
      <c r="X93" s="256" t="str">
        <f>IF('7'!X38="","",'7'!X38)</f>
        <v/>
      </c>
      <c r="Y93" s="256" t="str">
        <f>IF('7'!Y38="","",'7'!Y38)</f>
        <v/>
      </c>
      <c r="Z93" s="256" t="str">
        <f>IF('7'!Z38="","",'7'!Z38)</f>
        <v/>
      </c>
      <c r="AA93" s="256" t="str">
        <f>IF('7'!AA38="","",'7'!AA38)</f>
        <v/>
      </c>
      <c r="AB93" s="256" t="str">
        <f>IF('7'!AB38="","",'7'!AB38)</f>
        <v/>
      </c>
      <c r="AC93" s="256" t="str">
        <f>IF('7'!AC38="","",'7'!AC38)</f>
        <v/>
      </c>
      <c r="AD93" s="256" t="str">
        <f>IF('7'!AD38="","",'7'!AD38)</f>
        <v/>
      </c>
      <c r="AE93" s="256" t="str">
        <f>IF('7'!AE38="","",'7'!AE38)</f>
        <v/>
      </c>
      <c r="AF93" s="256" t="str">
        <f>IF('7'!AF38="","",'7'!AF38)</f>
        <v/>
      </c>
      <c r="AG93" s="256" t="str">
        <f>IF('7'!AG38="","",'7'!AG38)</f>
        <v/>
      </c>
      <c r="AH93" s="256" t="str">
        <f>IF('7'!AH38="","",'7'!AH38)</f>
        <v/>
      </c>
      <c r="AI93" s="256" t="str">
        <f>IF('7'!AI38="","",'7'!AI38)</f>
        <v/>
      </c>
      <c r="AJ93" s="256" t="str">
        <f>IF('7'!AJ38="","",'7'!AJ38)</f>
        <v/>
      </c>
      <c r="AK93" s="256" t="str">
        <f>IF('7'!AK38="","",'7'!AK38)</f>
        <v/>
      </c>
      <c r="AL93" s="256" t="str">
        <f>IF('7'!AL38="","",'7'!AL38)</f>
        <v/>
      </c>
      <c r="AM93" s="17"/>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256" t="str">
        <f>IF('7'!S39="","",'7'!S39)</f>
        <v/>
      </c>
      <c r="T94" s="256" t="str">
        <f>IF('7'!T39="","",'7'!T39)</f>
        <v/>
      </c>
      <c r="U94" s="256" t="str">
        <f>IF('7'!U39="","",'7'!U39)</f>
        <v/>
      </c>
      <c r="V94" s="256" t="str">
        <f>IF('7'!V39="","",'7'!V39)</f>
        <v/>
      </c>
      <c r="W94" s="256" t="str">
        <f>IF('7'!W39="","",'7'!W39)</f>
        <v/>
      </c>
      <c r="X94" s="256" t="str">
        <f>IF('7'!X39="","",'7'!X39)</f>
        <v/>
      </c>
      <c r="Y94" s="256" t="str">
        <f>IF('7'!Y39="","",'7'!Y39)</f>
        <v/>
      </c>
      <c r="Z94" s="256" t="str">
        <f>IF('7'!Z39="","",'7'!Z39)</f>
        <v/>
      </c>
      <c r="AA94" s="256" t="str">
        <f>IF('7'!AA39="","",'7'!AA39)</f>
        <v/>
      </c>
      <c r="AB94" s="256" t="str">
        <f>IF('7'!AB39="","",'7'!AB39)</f>
        <v/>
      </c>
      <c r="AC94" s="256" t="str">
        <f>IF('7'!AC39="","",'7'!AC39)</f>
        <v/>
      </c>
      <c r="AD94" s="256" t="str">
        <f>IF('7'!AD39="","",'7'!AD39)</f>
        <v/>
      </c>
      <c r="AE94" s="256" t="str">
        <f>IF('7'!AE39="","",'7'!AE39)</f>
        <v/>
      </c>
      <c r="AF94" s="256" t="str">
        <f>IF('7'!AF39="","",'7'!AF39)</f>
        <v/>
      </c>
      <c r="AG94" s="256" t="str">
        <f>IF('7'!AG39="","",'7'!AG39)</f>
        <v/>
      </c>
      <c r="AH94" s="256" t="str">
        <f>IF('7'!AH39="","",'7'!AH39)</f>
        <v/>
      </c>
      <c r="AI94" s="256" t="str">
        <f>IF('7'!AI39="","",'7'!AI39)</f>
        <v/>
      </c>
      <c r="AJ94" s="256" t="str">
        <f>IF('7'!AJ39="","",'7'!AJ39)</f>
        <v/>
      </c>
      <c r="AK94" s="256" t="str">
        <f>IF('7'!AK39="","",'7'!AK39)</f>
        <v/>
      </c>
      <c r="AL94" s="256" t="str">
        <f>IF('7'!AL39="","",'7'!AL39)</f>
        <v/>
      </c>
      <c r="AM94" s="17"/>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256" t="str">
        <f>IF('7'!S47="","",'7'!S47)</f>
        <v/>
      </c>
      <c r="T96" s="256" t="str">
        <f>IF('7'!T47="","",'7'!T47)</f>
        <v/>
      </c>
      <c r="U96" s="256" t="str">
        <f>IF('7'!U47="","",'7'!U47)</f>
        <v/>
      </c>
      <c r="V96" s="256" t="str">
        <f>IF('7'!V47="","",'7'!V47)</f>
        <v/>
      </c>
      <c r="W96" s="256" t="str">
        <f>IF('7'!W47="","",'7'!W47)</f>
        <v/>
      </c>
      <c r="X96" s="256" t="str">
        <f>IF('7'!X47="","",'7'!X47)</f>
        <v/>
      </c>
      <c r="Y96" s="256" t="str">
        <f>IF('7'!Y47="","",'7'!Y47)</f>
        <v/>
      </c>
      <c r="Z96" s="256" t="str">
        <f>IF('7'!Z47="","",'7'!Z47)</f>
        <v/>
      </c>
      <c r="AA96" s="256" t="str">
        <f>IF('7'!AA47="","",'7'!AA47)</f>
        <v/>
      </c>
      <c r="AB96" s="256" t="str">
        <f>IF('7'!AB47="","",'7'!AB47)</f>
        <v/>
      </c>
      <c r="AC96" s="256" t="str">
        <f>IF('7'!AC47="","",'7'!AC47)</f>
        <v/>
      </c>
      <c r="AD96" s="256" t="str">
        <f>IF('7'!AD47="","",'7'!AD47)</f>
        <v/>
      </c>
      <c r="AE96" s="256" t="str">
        <f>IF('7'!AE47="","",'7'!AE47)</f>
        <v/>
      </c>
      <c r="AF96" s="256" t="str">
        <f>IF('7'!AF47="","",'7'!AF47)</f>
        <v/>
      </c>
      <c r="AG96" s="256" t="str">
        <f>IF('7'!AG47="","",'7'!AG47)</f>
        <v/>
      </c>
      <c r="AH96" s="256" t="str">
        <f>IF('7'!AH47="","",'7'!AH47)</f>
        <v/>
      </c>
      <c r="AI96" s="256" t="str">
        <f>IF('7'!AI47="","",'7'!AI47)</f>
        <v/>
      </c>
      <c r="AJ96" s="256" t="str">
        <f>IF('7'!AJ47="","",'7'!AJ47)</f>
        <v/>
      </c>
      <c r="AK96" s="256" t="str">
        <f>IF('7'!AK47="","",'7'!AK47)</f>
        <v/>
      </c>
      <c r="AL96" s="256" t="str">
        <f>IF('7'!AL47="","",'7'!AL47)</f>
        <v/>
      </c>
      <c r="AM96" s="17"/>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256" t="str">
        <f>IF('7'!S56="","",'7'!S56)</f>
        <v/>
      </c>
      <c r="T98" s="256" t="str">
        <f>IF('7'!T56="","",'7'!T56)</f>
        <v/>
      </c>
      <c r="U98" s="256" t="str">
        <f>IF('7'!U56="","",'7'!U56)</f>
        <v/>
      </c>
      <c r="V98" s="256" t="str">
        <f>IF('7'!V56="","",'7'!V56)</f>
        <v/>
      </c>
      <c r="W98" s="256" t="str">
        <f>IF('7'!W56="","",'7'!W56)</f>
        <v/>
      </c>
      <c r="X98" s="256" t="str">
        <f>IF('7'!X56="","",'7'!X56)</f>
        <v/>
      </c>
      <c r="Y98" s="256" t="str">
        <f>IF('7'!Y56="","",'7'!Y56)</f>
        <v/>
      </c>
      <c r="Z98" s="256" t="str">
        <f>IF('7'!Z56="","",'7'!Z56)</f>
        <v/>
      </c>
      <c r="AA98" s="256" t="str">
        <f>IF('7'!AA56="","",'7'!AA56)</f>
        <v/>
      </c>
      <c r="AB98" s="256" t="str">
        <f>IF('7'!AB56="","",'7'!AB56)</f>
        <v/>
      </c>
      <c r="AC98" s="256" t="str">
        <f>IF('7'!AC56="","",'7'!AC56)</f>
        <v/>
      </c>
      <c r="AD98" s="256" t="str">
        <f>IF('7'!AD56="","",'7'!AD56)</f>
        <v/>
      </c>
      <c r="AE98" s="256" t="str">
        <f>IF('7'!AE56="","",'7'!AE56)</f>
        <v/>
      </c>
      <c r="AF98" s="256" t="str">
        <f>IF('7'!AF56="","",'7'!AF56)</f>
        <v/>
      </c>
      <c r="AG98" s="256" t="str">
        <f>IF('7'!AG56="","",'7'!AG56)</f>
        <v/>
      </c>
      <c r="AH98" s="256" t="str">
        <f>IF('7'!AH56="","",'7'!AH56)</f>
        <v/>
      </c>
      <c r="AI98" s="256" t="str">
        <f>IF('7'!AI56="","",'7'!AI56)</f>
        <v/>
      </c>
      <c r="AJ98" s="256" t="str">
        <f>IF('7'!AJ56="","",'7'!AJ56)</f>
        <v/>
      </c>
      <c r="AK98" s="256" t="str">
        <f>IF('7'!AK56="","",'7'!AK56)</f>
        <v/>
      </c>
      <c r="AL98" s="256" t="str">
        <f>IF('7'!AL56="","",'7'!AL56)</f>
        <v/>
      </c>
      <c r="AM98" s="17"/>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17"/>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17"/>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7"/>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256" t="str">
        <f>IF('8'!S8="","",'8'!S8)</f>
        <v/>
      </c>
      <c r="T103" s="256" t="str">
        <f>IF('8'!T8="","",'8'!T8)</f>
        <v/>
      </c>
      <c r="U103" s="256" t="str">
        <f>IF('8'!U8="","",'8'!U8)</f>
        <v/>
      </c>
      <c r="V103" s="256" t="str">
        <f>IF('8'!V8="","",'8'!V8)</f>
        <v/>
      </c>
      <c r="W103" s="256" t="str">
        <f>IF('8'!W8="","",'8'!W8)</f>
        <v/>
      </c>
      <c r="X103" s="256" t="str">
        <f>IF('8'!X8="","",'8'!X8)</f>
        <v/>
      </c>
      <c r="Y103" s="256" t="str">
        <f>IF('8'!Y8="","",'8'!Y8)</f>
        <v/>
      </c>
      <c r="Z103" s="256" t="str">
        <f>IF('8'!Z8="","",'8'!Z8)</f>
        <v/>
      </c>
      <c r="AA103" s="256" t="str">
        <f>IF('8'!AA8="","",'8'!AA8)</f>
        <v/>
      </c>
      <c r="AB103" s="256" t="str">
        <f>IF('8'!AB8="","",'8'!AB8)</f>
        <v/>
      </c>
      <c r="AC103" s="256" t="str">
        <f>IF('8'!AC8="","",'8'!AC8)</f>
        <v/>
      </c>
      <c r="AD103" s="256" t="str">
        <f>IF('8'!AD8="","",'8'!AD8)</f>
        <v/>
      </c>
      <c r="AE103" s="256" t="str">
        <f>IF('8'!AE8="","",'8'!AE8)</f>
        <v/>
      </c>
      <c r="AF103" s="256" t="str">
        <f>IF('8'!AF8="","",'8'!AF8)</f>
        <v/>
      </c>
      <c r="AG103" s="256" t="str">
        <f>IF('8'!AG8="","",'8'!AG8)</f>
        <v/>
      </c>
      <c r="AH103" s="256" t="str">
        <f>IF('8'!AH8="","",'8'!AH8)</f>
        <v/>
      </c>
      <c r="AI103" s="256" t="str">
        <f>IF('8'!AI8="","",'8'!AI8)</f>
        <v/>
      </c>
      <c r="AJ103" s="256" t="str">
        <f>IF('8'!AJ8="","",'8'!AJ8)</f>
        <v/>
      </c>
      <c r="AK103" s="256" t="str">
        <f>IF('8'!AK8="","",'8'!AK8)</f>
        <v/>
      </c>
      <c r="AL103" s="256" t="str">
        <f>IF('8'!AL8="","",'8'!AL8)</f>
        <v/>
      </c>
      <c r="AM103" s="17"/>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256" t="str">
        <f>IF('8'!S9="","",'8'!S9)</f>
        <v/>
      </c>
      <c r="T104" s="256" t="str">
        <f>IF('8'!T9="","",'8'!T9)</f>
        <v/>
      </c>
      <c r="U104" s="256" t="str">
        <f>IF('8'!U9="","",'8'!U9)</f>
        <v/>
      </c>
      <c r="V104" s="256" t="str">
        <f>IF('8'!V9="","",'8'!V9)</f>
        <v/>
      </c>
      <c r="W104" s="256" t="str">
        <f>IF('8'!W9="","",'8'!W9)</f>
        <v/>
      </c>
      <c r="X104" s="256" t="str">
        <f>IF('8'!X9="","",'8'!X9)</f>
        <v/>
      </c>
      <c r="Y104" s="256" t="str">
        <f>IF('8'!Y9="","",'8'!Y9)</f>
        <v/>
      </c>
      <c r="Z104" s="256" t="str">
        <f>IF('8'!Z9="","",'8'!Z9)</f>
        <v/>
      </c>
      <c r="AA104" s="256" t="str">
        <f>IF('8'!AA9="","",'8'!AA9)</f>
        <v/>
      </c>
      <c r="AB104" s="256" t="str">
        <f>IF('8'!AB9="","",'8'!AB9)</f>
        <v/>
      </c>
      <c r="AC104" s="256" t="str">
        <f>IF('8'!AC9="","",'8'!AC9)</f>
        <v/>
      </c>
      <c r="AD104" s="256" t="str">
        <f>IF('8'!AD9="","",'8'!AD9)</f>
        <v/>
      </c>
      <c r="AE104" s="256" t="str">
        <f>IF('8'!AE9="","",'8'!AE9)</f>
        <v/>
      </c>
      <c r="AF104" s="256" t="str">
        <f>IF('8'!AF9="","",'8'!AF9)</f>
        <v/>
      </c>
      <c r="AG104" s="256" t="str">
        <f>IF('8'!AG9="","",'8'!AG9)</f>
        <v/>
      </c>
      <c r="AH104" s="256" t="str">
        <f>IF('8'!AH9="","",'8'!AH9)</f>
        <v/>
      </c>
      <c r="AI104" s="256" t="str">
        <f>IF('8'!AI9="","",'8'!AI9)</f>
        <v/>
      </c>
      <c r="AJ104" s="256" t="str">
        <f>IF('8'!AJ9="","",'8'!AJ9)</f>
        <v/>
      </c>
      <c r="AK104" s="256" t="str">
        <f>IF('8'!AK9="","",'8'!AK9)</f>
        <v/>
      </c>
      <c r="AL104" s="256" t="str">
        <f>IF('8'!AL9="","",'8'!AL9)</f>
        <v/>
      </c>
      <c r="AM104" s="17"/>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256" t="str">
        <f>IF('8'!S10="","",'8'!S10)</f>
        <v/>
      </c>
      <c r="T105" s="256" t="str">
        <f>IF('8'!T10="","",'8'!T10)</f>
        <v/>
      </c>
      <c r="U105" s="256" t="str">
        <f>IF('8'!U10="","",'8'!U10)</f>
        <v/>
      </c>
      <c r="V105" s="256" t="str">
        <f>IF('8'!V10="","",'8'!V10)</f>
        <v/>
      </c>
      <c r="W105" s="256" t="str">
        <f>IF('8'!W10="","",'8'!W10)</f>
        <v/>
      </c>
      <c r="X105" s="256" t="str">
        <f>IF('8'!X10="","",'8'!X10)</f>
        <v/>
      </c>
      <c r="Y105" s="256" t="str">
        <f>IF('8'!Y10="","",'8'!Y10)</f>
        <v/>
      </c>
      <c r="Z105" s="256" t="str">
        <f>IF('8'!Z10="","",'8'!Z10)</f>
        <v/>
      </c>
      <c r="AA105" s="256" t="str">
        <f>IF('8'!AA10="","",'8'!AA10)</f>
        <v/>
      </c>
      <c r="AB105" s="256" t="str">
        <f>IF('8'!AB10="","",'8'!AB10)</f>
        <v/>
      </c>
      <c r="AC105" s="256" t="str">
        <f>IF('8'!AC10="","",'8'!AC10)</f>
        <v/>
      </c>
      <c r="AD105" s="256" t="str">
        <f>IF('8'!AD10="","",'8'!AD10)</f>
        <v/>
      </c>
      <c r="AE105" s="256" t="str">
        <f>IF('8'!AE10="","",'8'!AE10)</f>
        <v/>
      </c>
      <c r="AF105" s="256" t="str">
        <f>IF('8'!AF10="","",'8'!AF10)</f>
        <v/>
      </c>
      <c r="AG105" s="256" t="str">
        <f>IF('8'!AG10="","",'8'!AG10)</f>
        <v/>
      </c>
      <c r="AH105" s="256" t="str">
        <f>IF('8'!AH10="","",'8'!AH10)</f>
        <v/>
      </c>
      <c r="AI105" s="256" t="str">
        <f>IF('8'!AI10="","",'8'!AI10)</f>
        <v/>
      </c>
      <c r="AJ105" s="256" t="str">
        <f>IF('8'!AJ10="","",'8'!AJ10)</f>
        <v/>
      </c>
      <c r="AK105" s="256" t="str">
        <f>IF('8'!AK10="","",'8'!AK10)</f>
        <v/>
      </c>
      <c r="AL105" s="256" t="str">
        <f>IF('8'!AL10="","",'8'!AL10)</f>
        <v/>
      </c>
      <c r="AM105" s="17"/>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256" t="str">
        <f>IF('8'!S11="","",'8'!S11)</f>
        <v/>
      </c>
      <c r="T106" s="256" t="str">
        <f>IF('8'!T11="","",'8'!T11)</f>
        <v/>
      </c>
      <c r="U106" s="256" t="str">
        <f>IF('8'!U11="","",'8'!U11)</f>
        <v/>
      </c>
      <c r="V106" s="256" t="str">
        <f>IF('8'!V11="","",'8'!V11)</f>
        <v/>
      </c>
      <c r="W106" s="256" t="str">
        <f>IF('8'!W11="","",'8'!W11)</f>
        <v/>
      </c>
      <c r="X106" s="256" t="str">
        <f>IF('8'!X11="","",'8'!X11)</f>
        <v/>
      </c>
      <c r="Y106" s="256" t="str">
        <f>IF('8'!Y11="","",'8'!Y11)</f>
        <v/>
      </c>
      <c r="Z106" s="256" t="str">
        <f>IF('8'!Z11="","",'8'!Z11)</f>
        <v/>
      </c>
      <c r="AA106" s="256" t="str">
        <f>IF('8'!AA11="","",'8'!AA11)</f>
        <v/>
      </c>
      <c r="AB106" s="256" t="str">
        <f>IF('8'!AB11="","",'8'!AB11)</f>
        <v/>
      </c>
      <c r="AC106" s="256" t="str">
        <f>IF('8'!AC11="","",'8'!AC11)</f>
        <v/>
      </c>
      <c r="AD106" s="256" t="str">
        <f>IF('8'!AD11="","",'8'!AD11)</f>
        <v/>
      </c>
      <c r="AE106" s="256" t="str">
        <f>IF('8'!AE11="","",'8'!AE11)</f>
        <v/>
      </c>
      <c r="AF106" s="256" t="str">
        <f>IF('8'!AF11="","",'8'!AF11)</f>
        <v/>
      </c>
      <c r="AG106" s="256" t="str">
        <f>IF('8'!AG11="","",'8'!AG11)</f>
        <v/>
      </c>
      <c r="AH106" s="256" t="str">
        <f>IF('8'!AH11="","",'8'!AH11)</f>
        <v/>
      </c>
      <c r="AI106" s="256" t="str">
        <f>IF('8'!AI11="","",'8'!AI11)</f>
        <v/>
      </c>
      <c r="AJ106" s="256" t="str">
        <f>IF('8'!AJ11="","",'8'!AJ11)</f>
        <v/>
      </c>
      <c r="AK106" s="256" t="str">
        <f>IF('8'!AK11="","",'8'!AK11)</f>
        <v/>
      </c>
      <c r="AL106" s="256" t="str">
        <f>IF('8'!AL11="","",'8'!AL11)</f>
        <v/>
      </c>
      <c r="AM106" s="17"/>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256" t="str">
        <f>IF('8'!S12="","",'8'!S12)</f>
        <v/>
      </c>
      <c r="T107" s="256" t="str">
        <f>IF('8'!T12="","",'8'!T12)</f>
        <v/>
      </c>
      <c r="U107" s="256" t="str">
        <f>IF('8'!U12="","",'8'!U12)</f>
        <v/>
      </c>
      <c r="V107" s="256" t="str">
        <f>IF('8'!V12="","",'8'!V12)</f>
        <v/>
      </c>
      <c r="W107" s="256" t="str">
        <f>IF('8'!W12="","",'8'!W12)</f>
        <v/>
      </c>
      <c r="X107" s="256" t="str">
        <f>IF('8'!X12="","",'8'!X12)</f>
        <v/>
      </c>
      <c r="Y107" s="256" t="str">
        <f>IF('8'!Y12="","",'8'!Y12)</f>
        <v/>
      </c>
      <c r="Z107" s="256" t="str">
        <f>IF('8'!Z12="","",'8'!Z12)</f>
        <v/>
      </c>
      <c r="AA107" s="256" t="str">
        <f>IF('8'!AA12="","",'8'!AA12)</f>
        <v/>
      </c>
      <c r="AB107" s="256" t="str">
        <f>IF('8'!AB12="","",'8'!AB12)</f>
        <v/>
      </c>
      <c r="AC107" s="256" t="str">
        <f>IF('8'!AC12="","",'8'!AC12)</f>
        <v/>
      </c>
      <c r="AD107" s="256" t="str">
        <f>IF('8'!AD12="","",'8'!AD12)</f>
        <v/>
      </c>
      <c r="AE107" s="256" t="str">
        <f>IF('8'!AE12="","",'8'!AE12)</f>
        <v/>
      </c>
      <c r="AF107" s="256" t="str">
        <f>IF('8'!AF12="","",'8'!AF12)</f>
        <v/>
      </c>
      <c r="AG107" s="256" t="str">
        <f>IF('8'!AG12="","",'8'!AG12)</f>
        <v/>
      </c>
      <c r="AH107" s="256" t="str">
        <f>IF('8'!AH12="","",'8'!AH12)</f>
        <v/>
      </c>
      <c r="AI107" s="256" t="str">
        <f>IF('8'!AI12="","",'8'!AI12)</f>
        <v/>
      </c>
      <c r="AJ107" s="256" t="str">
        <f>IF('8'!AJ12="","",'8'!AJ12)</f>
        <v/>
      </c>
      <c r="AK107" s="256" t="str">
        <f>IF('8'!AK12="","",'8'!AK12)</f>
        <v/>
      </c>
      <c r="AL107" s="256" t="str">
        <f>IF('8'!AL12="","",'8'!AL12)</f>
        <v/>
      </c>
      <c r="AM107" s="17"/>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256" t="str">
        <f>IF('8'!S13="","",'8'!S13)</f>
        <v/>
      </c>
      <c r="T108" s="256" t="str">
        <f>IF('8'!T13="","",'8'!T13)</f>
        <v/>
      </c>
      <c r="U108" s="256" t="str">
        <f>IF('8'!U13="","",'8'!U13)</f>
        <v/>
      </c>
      <c r="V108" s="256" t="str">
        <f>IF('8'!V13="","",'8'!V13)</f>
        <v/>
      </c>
      <c r="W108" s="256" t="str">
        <f>IF('8'!W13="","",'8'!W13)</f>
        <v/>
      </c>
      <c r="X108" s="256" t="str">
        <f>IF('8'!X13="","",'8'!X13)</f>
        <v/>
      </c>
      <c r="Y108" s="256" t="str">
        <f>IF('8'!Y13="","",'8'!Y13)</f>
        <v/>
      </c>
      <c r="Z108" s="256" t="str">
        <f>IF('8'!Z13="","",'8'!Z13)</f>
        <v/>
      </c>
      <c r="AA108" s="256" t="str">
        <f>IF('8'!AA13="","",'8'!AA13)</f>
        <v/>
      </c>
      <c r="AB108" s="256" t="str">
        <f>IF('8'!AB13="","",'8'!AB13)</f>
        <v/>
      </c>
      <c r="AC108" s="256" t="str">
        <f>IF('8'!AC13="","",'8'!AC13)</f>
        <v/>
      </c>
      <c r="AD108" s="256" t="str">
        <f>IF('8'!AD13="","",'8'!AD13)</f>
        <v/>
      </c>
      <c r="AE108" s="256" t="str">
        <f>IF('8'!AE13="","",'8'!AE13)</f>
        <v/>
      </c>
      <c r="AF108" s="256" t="str">
        <f>IF('8'!AF13="","",'8'!AF13)</f>
        <v/>
      </c>
      <c r="AG108" s="256" t="str">
        <f>IF('8'!AG13="","",'8'!AG13)</f>
        <v/>
      </c>
      <c r="AH108" s="256" t="str">
        <f>IF('8'!AH13="","",'8'!AH13)</f>
        <v/>
      </c>
      <c r="AI108" s="256" t="str">
        <f>IF('8'!AI13="","",'8'!AI13)</f>
        <v/>
      </c>
      <c r="AJ108" s="256" t="str">
        <f>IF('8'!AJ13="","",'8'!AJ13)</f>
        <v/>
      </c>
      <c r="AK108" s="256" t="str">
        <f>IF('8'!AK13="","",'8'!AK13)</f>
        <v/>
      </c>
      <c r="AL108" s="256" t="str">
        <f>IF('8'!AL13="","",'8'!AL13)</f>
        <v/>
      </c>
      <c r="AM108" s="17"/>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17"/>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7"/>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256" t="str">
        <f>IF('8'!S19="","",'8'!S19)</f>
        <v/>
      </c>
      <c r="T111" s="256" t="str">
        <f>IF('8'!T19="","",'8'!T19)</f>
        <v/>
      </c>
      <c r="U111" s="256" t="str">
        <f>IF('8'!U19="","",'8'!U19)</f>
        <v/>
      </c>
      <c r="V111" s="256" t="str">
        <f>IF('8'!V19="","",'8'!V19)</f>
        <v/>
      </c>
      <c r="W111" s="256" t="str">
        <f>IF('8'!W19="","",'8'!W19)</f>
        <v/>
      </c>
      <c r="X111" s="256" t="str">
        <f>IF('8'!X19="","",'8'!X19)</f>
        <v/>
      </c>
      <c r="Y111" s="256" t="str">
        <f>IF('8'!Y19="","",'8'!Y19)</f>
        <v/>
      </c>
      <c r="Z111" s="256" t="str">
        <f>IF('8'!Z19="","",'8'!Z19)</f>
        <v/>
      </c>
      <c r="AA111" s="256" t="str">
        <f>IF('8'!AA19="","",'8'!AA19)</f>
        <v/>
      </c>
      <c r="AB111" s="256" t="str">
        <f>IF('8'!AB19="","",'8'!AB19)</f>
        <v/>
      </c>
      <c r="AC111" s="256" t="str">
        <f>IF('8'!AC19="","",'8'!AC19)</f>
        <v/>
      </c>
      <c r="AD111" s="256" t="str">
        <f>IF('8'!AD19="","",'8'!AD19)</f>
        <v/>
      </c>
      <c r="AE111" s="256" t="str">
        <f>IF('8'!AE19="","",'8'!AE19)</f>
        <v/>
      </c>
      <c r="AF111" s="256" t="str">
        <f>IF('8'!AF19="","",'8'!AF19)</f>
        <v/>
      </c>
      <c r="AG111" s="256" t="str">
        <f>IF('8'!AG19="","",'8'!AG19)</f>
        <v/>
      </c>
      <c r="AH111" s="256" t="str">
        <f>IF('8'!AH19="","",'8'!AH19)</f>
        <v/>
      </c>
      <c r="AI111" s="256" t="str">
        <f>IF('8'!AI19="","",'8'!AI19)</f>
        <v/>
      </c>
      <c r="AJ111" s="256" t="str">
        <f>IF('8'!AJ19="","",'8'!AJ19)</f>
        <v/>
      </c>
      <c r="AK111" s="256" t="str">
        <f>IF('8'!AK19="","",'8'!AK19)</f>
        <v/>
      </c>
      <c r="AL111" s="256" t="str">
        <f>IF('8'!AL19="","",'8'!AL19)</f>
        <v/>
      </c>
      <c r="AM111" s="17"/>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256" t="str">
        <f>IF('8'!S20="","",'8'!S20)</f>
        <v/>
      </c>
      <c r="T112" s="256" t="str">
        <f>IF('8'!T20="","",'8'!T20)</f>
        <v/>
      </c>
      <c r="U112" s="256" t="str">
        <f>IF('8'!U20="","",'8'!U20)</f>
        <v/>
      </c>
      <c r="V112" s="256" t="str">
        <f>IF('8'!V20="","",'8'!V20)</f>
        <v/>
      </c>
      <c r="W112" s="256" t="str">
        <f>IF('8'!W20="","",'8'!W20)</f>
        <v/>
      </c>
      <c r="X112" s="256" t="str">
        <f>IF('8'!X20="","",'8'!X20)</f>
        <v/>
      </c>
      <c r="Y112" s="256" t="str">
        <f>IF('8'!Y20="","",'8'!Y20)</f>
        <v/>
      </c>
      <c r="Z112" s="256" t="str">
        <f>IF('8'!Z20="","",'8'!Z20)</f>
        <v/>
      </c>
      <c r="AA112" s="256" t="str">
        <f>IF('8'!AA20="","",'8'!AA20)</f>
        <v/>
      </c>
      <c r="AB112" s="256" t="str">
        <f>IF('8'!AB20="","",'8'!AB20)</f>
        <v/>
      </c>
      <c r="AC112" s="256" t="str">
        <f>IF('8'!AC20="","",'8'!AC20)</f>
        <v/>
      </c>
      <c r="AD112" s="256" t="str">
        <f>IF('8'!AD20="","",'8'!AD20)</f>
        <v/>
      </c>
      <c r="AE112" s="256" t="str">
        <f>IF('8'!AE20="","",'8'!AE20)</f>
        <v/>
      </c>
      <c r="AF112" s="256" t="str">
        <f>IF('8'!AF20="","",'8'!AF20)</f>
        <v/>
      </c>
      <c r="AG112" s="256" t="str">
        <f>IF('8'!AG20="","",'8'!AG20)</f>
        <v/>
      </c>
      <c r="AH112" s="256" t="str">
        <f>IF('8'!AH20="","",'8'!AH20)</f>
        <v/>
      </c>
      <c r="AI112" s="256" t="str">
        <f>IF('8'!AI20="","",'8'!AI20)</f>
        <v/>
      </c>
      <c r="AJ112" s="256" t="str">
        <f>IF('8'!AJ20="","",'8'!AJ20)</f>
        <v/>
      </c>
      <c r="AK112" s="256" t="str">
        <f>IF('8'!AK20="","",'8'!AK20)</f>
        <v/>
      </c>
      <c r="AL112" s="256" t="str">
        <f>IF('8'!AL20="","",'8'!AL20)</f>
        <v/>
      </c>
      <c r="AM112" s="17"/>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256" t="str">
        <f>IF('8'!S21="","",'8'!S21)</f>
        <v/>
      </c>
      <c r="T113" s="256" t="str">
        <f>IF('8'!T21="","",'8'!T21)</f>
        <v/>
      </c>
      <c r="U113" s="256" t="str">
        <f>IF('8'!U21="","",'8'!U21)</f>
        <v/>
      </c>
      <c r="V113" s="256" t="str">
        <f>IF('8'!V21="","",'8'!V21)</f>
        <v/>
      </c>
      <c r="W113" s="256" t="str">
        <f>IF('8'!W21="","",'8'!W21)</f>
        <v/>
      </c>
      <c r="X113" s="256" t="str">
        <f>IF('8'!X21="","",'8'!X21)</f>
        <v/>
      </c>
      <c r="Y113" s="256" t="str">
        <f>IF('8'!Y21="","",'8'!Y21)</f>
        <v/>
      </c>
      <c r="Z113" s="256" t="str">
        <f>IF('8'!Z21="","",'8'!Z21)</f>
        <v/>
      </c>
      <c r="AA113" s="256" t="str">
        <f>IF('8'!AA21="","",'8'!AA21)</f>
        <v/>
      </c>
      <c r="AB113" s="256" t="str">
        <f>IF('8'!AB21="","",'8'!AB21)</f>
        <v/>
      </c>
      <c r="AC113" s="256" t="str">
        <f>IF('8'!AC21="","",'8'!AC21)</f>
        <v/>
      </c>
      <c r="AD113" s="256" t="str">
        <f>IF('8'!AD21="","",'8'!AD21)</f>
        <v/>
      </c>
      <c r="AE113" s="256" t="str">
        <f>IF('8'!AE21="","",'8'!AE21)</f>
        <v/>
      </c>
      <c r="AF113" s="256" t="str">
        <f>IF('8'!AF21="","",'8'!AF21)</f>
        <v/>
      </c>
      <c r="AG113" s="256" t="str">
        <f>IF('8'!AG21="","",'8'!AG21)</f>
        <v/>
      </c>
      <c r="AH113" s="256" t="str">
        <f>IF('8'!AH21="","",'8'!AH21)</f>
        <v/>
      </c>
      <c r="AI113" s="256" t="str">
        <f>IF('8'!AI21="","",'8'!AI21)</f>
        <v/>
      </c>
      <c r="AJ113" s="256" t="str">
        <f>IF('8'!AJ21="","",'8'!AJ21)</f>
        <v/>
      </c>
      <c r="AK113" s="256" t="str">
        <f>IF('8'!AK21="","",'8'!AK21)</f>
        <v/>
      </c>
      <c r="AL113" s="256"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256" t="str">
        <f>IF('8'!S22="","",'8'!S22)</f>
        <v/>
      </c>
      <c r="T114" s="256" t="str">
        <f>IF('8'!T22="","",'8'!T22)</f>
        <v/>
      </c>
      <c r="U114" s="256" t="str">
        <f>IF('8'!U22="","",'8'!U22)</f>
        <v/>
      </c>
      <c r="V114" s="256" t="str">
        <f>IF('8'!V22="","",'8'!V22)</f>
        <v/>
      </c>
      <c r="W114" s="256" t="str">
        <f>IF('8'!W22="","",'8'!W22)</f>
        <v/>
      </c>
      <c r="X114" s="256" t="str">
        <f>IF('8'!X22="","",'8'!X22)</f>
        <v/>
      </c>
      <c r="Y114" s="256" t="str">
        <f>IF('8'!Y22="","",'8'!Y22)</f>
        <v/>
      </c>
      <c r="Z114" s="256" t="str">
        <f>IF('8'!Z22="","",'8'!Z22)</f>
        <v/>
      </c>
      <c r="AA114" s="256" t="str">
        <f>IF('8'!AA22="","",'8'!AA22)</f>
        <v/>
      </c>
      <c r="AB114" s="256" t="str">
        <f>IF('8'!AB22="","",'8'!AB22)</f>
        <v/>
      </c>
      <c r="AC114" s="256" t="str">
        <f>IF('8'!AC22="","",'8'!AC22)</f>
        <v/>
      </c>
      <c r="AD114" s="256" t="str">
        <f>IF('8'!AD22="","",'8'!AD22)</f>
        <v/>
      </c>
      <c r="AE114" s="256" t="str">
        <f>IF('8'!AE22="","",'8'!AE22)</f>
        <v/>
      </c>
      <c r="AF114" s="256" t="str">
        <f>IF('8'!AF22="","",'8'!AF22)</f>
        <v/>
      </c>
      <c r="AG114" s="256" t="str">
        <f>IF('8'!AG22="","",'8'!AG22)</f>
        <v/>
      </c>
      <c r="AH114" s="256" t="str">
        <f>IF('8'!AH22="","",'8'!AH22)</f>
        <v/>
      </c>
      <c r="AI114" s="256" t="str">
        <f>IF('8'!AI22="","",'8'!AI22)</f>
        <v/>
      </c>
      <c r="AJ114" s="256" t="str">
        <f>IF('8'!AJ22="","",'8'!AJ22)</f>
        <v/>
      </c>
      <c r="AK114" s="256" t="str">
        <f>IF('8'!AK22="","",'8'!AK22)</f>
        <v/>
      </c>
      <c r="AL114" s="256"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256" t="str">
        <f>IF('8'!S23="","",'8'!S23)</f>
        <v/>
      </c>
      <c r="T115" s="256" t="str">
        <f>IF('8'!T23="","",'8'!T23)</f>
        <v/>
      </c>
      <c r="U115" s="256" t="str">
        <f>IF('8'!U23="","",'8'!U23)</f>
        <v/>
      </c>
      <c r="V115" s="256" t="str">
        <f>IF('8'!V23="","",'8'!V23)</f>
        <v/>
      </c>
      <c r="W115" s="256" t="str">
        <f>IF('8'!W23="","",'8'!W23)</f>
        <v/>
      </c>
      <c r="X115" s="256" t="str">
        <f>IF('8'!X23="","",'8'!X23)</f>
        <v/>
      </c>
      <c r="Y115" s="256" t="str">
        <f>IF('8'!Y23="","",'8'!Y23)</f>
        <v/>
      </c>
      <c r="Z115" s="256" t="str">
        <f>IF('8'!Z23="","",'8'!Z23)</f>
        <v/>
      </c>
      <c r="AA115" s="256" t="str">
        <f>IF('8'!AA23="","",'8'!AA23)</f>
        <v/>
      </c>
      <c r="AB115" s="256" t="str">
        <f>IF('8'!AB23="","",'8'!AB23)</f>
        <v/>
      </c>
      <c r="AC115" s="256" t="str">
        <f>IF('8'!AC23="","",'8'!AC23)</f>
        <v/>
      </c>
      <c r="AD115" s="256" t="str">
        <f>IF('8'!AD23="","",'8'!AD23)</f>
        <v/>
      </c>
      <c r="AE115" s="256" t="str">
        <f>IF('8'!AE23="","",'8'!AE23)</f>
        <v/>
      </c>
      <c r="AF115" s="256" t="str">
        <f>IF('8'!AF23="","",'8'!AF23)</f>
        <v/>
      </c>
      <c r="AG115" s="256" t="str">
        <f>IF('8'!AG23="","",'8'!AG23)</f>
        <v/>
      </c>
      <c r="AH115" s="256" t="str">
        <f>IF('8'!AH23="","",'8'!AH23)</f>
        <v/>
      </c>
      <c r="AI115" s="256" t="str">
        <f>IF('8'!AI23="","",'8'!AI23)</f>
        <v/>
      </c>
      <c r="AJ115" s="256" t="str">
        <f>IF('8'!AJ23="","",'8'!AJ23)</f>
        <v/>
      </c>
      <c r="AK115" s="256" t="str">
        <f>IF('8'!AK23="","",'8'!AK23)</f>
        <v/>
      </c>
      <c r="AL115" s="256"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256" t="str">
        <f>IF('8'!S24="","",'8'!S24)</f>
        <v/>
      </c>
      <c r="T116" s="256" t="str">
        <f>IF('8'!T24="","",'8'!T24)</f>
        <v/>
      </c>
      <c r="U116" s="256" t="str">
        <f>IF('8'!U24="","",'8'!U24)</f>
        <v/>
      </c>
      <c r="V116" s="256" t="str">
        <f>IF('8'!V24="","",'8'!V24)</f>
        <v/>
      </c>
      <c r="W116" s="256" t="str">
        <f>IF('8'!W24="","",'8'!W24)</f>
        <v/>
      </c>
      <c r="X116" s="256" t="str">
        <f>IF('8'!X24="","",'8'!X24)</f>
        <v/>
      </c>
      <c r="Y116" s="256" t="str">
        <f>IF('8'!Y24="","",'8'!Y24)</f>
        <v/>
      </c>
      <c r="Z116" s="256" t="str">
        <f>IF('8'!Z24="","",'8'!Z24)</f>
        <v/>
      </c>
      <c r="AA116" s="256" t="str">
        <f>IF('8'!AA24="","",'8'!AA24)</f>
        <v/>
      </c>
      <c r="AB116" s="256" t="str">
        <f>IF('8'!AB24="","",'8'!AB24)</f>
        <v/>
      </c>
      <c r="AC116" s="256" t="str">
        <f>IF('8'!AC24="","",'8'!AC24)</f>
        <v/>
      </c>
      <c r="AD116" s="256" t="str">
        <f>IF('8'!AD24="","",'8'!AD24)</f>
        <v/>
      </c>
      <c r="AE116" s="256" t="str">
        <f>IF('8'!AE24="","",'8'!AE24)</f>
        <v/>
      </c>
      <c r="AF116" s="256" t="str">
        <f>IF('8'!AF24="","",'8'!AF24)</f>
        <v/>
      </c>
      <c r="AG116" s="256" t="str">
        <f>IF('8'!AG24="","",'8'!AG24)</f>
        <v/>
      </c>
      <c r="AH116" s="256" t="str">
        <f>IF('8'!AH24="","",'8'!AH24)</f>
        <v/>
      </c>
      <c r="AI116" s="256" t="str">
        <f>IF('8'!AI24="","",'8'!AI24)</f>
        <v/>
      </c>
      <c r="AJ116" s="256" t="str">
        <f>IF('8'!AJ24="","",'8'!AJ24)</f>
        <v/>
      </c>
      <c r="AK116" s="256" t="str">
        <f>IF('8'!AK24="","",'8'!AK24)</f>
        <v/>
      </c>
      <c r="AL116" s="256"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59"/>
      <c r="H118" s="112"/>
      <c r="I118" s="112"/>
      <c r="J118" s="112"/>
      <c r="K118" s="112"/>
      <c r="L118" s="112"/>
      <c r="M118" s="112"/>
      <c r="N118" s="112"/>
      <c r="O118" s="112"/>
      <c r="P118" s="112"/>
      <c r="Q118" s="65"/>
      <c r="R118" s="65"/>
      <c r="S118" s="256" t="str">
        <f>IF('8'!S28="","",'8'!S28)</f>
        <v/>
      </c>
      <c r="T118" s="256" t="str">
        <f>IF('8'!T28="","",'8'!T28)</f>
        <v/>
      </c>
      <c r="U118" s="256" t="str">
        <f>IF('8'!U28="","",'8'!U28)</f>
        <v/>
      </c>
      <c r="V118" s="256" t="str">
        <f>IF('8'!V28="","",'8'!V28)</f>
        <v/>
      </c>
      <c r="W118" s="256" t="str">
        <f>IF('8'!W28="","",'8'!W28)</f>
        <v/>
      </c>
      <c r="X118" s="256" t="str">
        <f>IF('8'!X28="","",'8'!X28)</f>
        <v/>
      </c>
      <c r="Y118" s="256" t="str">
        <f>IF('8'!Y28="","",'8'!Y28)</f>
        <v/>
      </c>
      <c r="Z118" s="256" t="str">
        <f>IF('8'!Z28="","",'8'!Z28)</f>
        <v/>
      </c>
      <c r="AA118" s="256" t="str">
        <f>IF('8'!AA28="","",'8'!AA28)</f>
        <v/>
      </c>
      <c r="AB118" s="256" t="str">
        <f>IF('8'!AB28="","",'8'!AB28)</f>
        <v/>
      </c>
      <c r="AC118" s="256" t="str">
        <f>IF('8'!AC28="","",'8'!AC28)</f>
        <v/>
      </c>
      <c r="AD118" s="256" t="str">
        <f>IF('8'!AD28="","",'8'!AD28)</f>
        <v/>
      </c>
      <c r="AE118" s="256" t="str">
        <f>IF('8'!AE28="","",'8'!AE28)</f>
        <v/>
      </c>
      <c r="AF118" s="256" t="str">
        <f>IF('8'!AF28="","",'8'!AF28)</f>
        <v/>
      </c>
      <c r="AG118" s="256" t="str">
        <f>IF('8'!AG28="","",'8'!AG28)</f>
        <v/>
      </c>
      <c r="AH118" s="256" t="str">
        <f>IF('8'!AH28="","",'8'!AH28)</f>
        <v/>
      </c>
      <c r="AI118" s="256" t="str">
        <f>IF('8'!AI28="","",'8'!AI28)</f>
        <v/>
      </c>
      <c r="AJ118" s="256" t="str">
        <f>IF('8'!AJ28="","",'8'!AJ28)</f>
        <v/>
      </c>
      <c r="AK118" s="256" t="str">
        <f>IF('8'!AK28="","",'8'!AK28)</f>
        <v/>
      </c>
      <c r="AL118" s="256"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59"/>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256" t="str">
        <f>IF('8.4'!S29="","",'8.4'!S29)</f>
        <v/>
      </c>
      <c r="T122" s="256" t="str">
        <f>IF('8.4'!T29="","",'8.4'!T29)</f>
        <v/>
      </c>
      <c r="U122" s="256" t="str">
        <f>IF('8.4'!U29="","",'8.4'!U29)</f>
        <v/>
      </c>
      <c r="V122" s="256" t="str">
        <f>IF('8.4'!V29="","",'8.4'!V29)</f>
        <v/>
      </c>
      <c r="W122" s="256" t="str">
        <f>IF('8.4'!W29="","",'8.4'!W29)</f>
        <v/>
      </c>
      <c r="X122" s="256" t="str">
        <f>IF('8.4'!X29="","",'8.4'!X29)</f>
        <v/>
      </c>
      <c r="Y122" s="256" t="str">
        <f>IF('8.4'!Y29="","",'8.4'!Y29)</f>
        <v/>
      </c>
      <c r="Z122" s="256" t="str">
        <f>IF('8.4'!Z29="","",'8.4'!Z29)</f>
        <v/>
      </c>
      <c r="AA122" s="256" t="str">
        <f>IF('8.4'!AA29="","",'8.4'!AA29)</f>
        <v/>
      </c>
      <c r="AB122" s="256" t="str">
        <f>IF('8.4'!AB29="","",'8.4'!AB29)</f>
        <v/>
      </c>
      <c r="AC122" s="256" t="str">
        <f>IF('8.4'!AC29="","",'8.4'!AC29)</f>
        <v/>
      </c>
      <c r="AD122" s="256" t="str">
        <f>IF('8.4'!AD29="","",'8.4'!AD29)</f>
        <v/>
      </c>
      <c r="AE122" s="256" t="str">
        <f>IF('8.4'!AE29="","",'8.4'!AE29)</f>
        <v/>
      </c>
      <c r="AF122" s="256" t="str">
        <f>IF('8.4'!AF29="","",'8.4'!AF29)</f>
        <v/>
      </c>
      <c r="AG122" s="256" t="str">
        <f>IF('8.4'!AG29="","",'8.4'!AG29)</f>
        <v/>
      </c>
      <c r="AH122" s="256" t="str">
        <f>IF('8.4'!AH29="","",'8.4'!AH29)</f>
        <v/>
      </c>
      <c r="AI122" s="256" t="str">
        <f>IF('8.4'!AI29="","",'8.4'!AI29)</f>
        <v/>
      </c>
      <c r="AJ122" s="256" t="str">
        <f>IF('8.4'!AJ29="","",'8.4'!AJ29)</f>
        <v/>
      </c>
      <c r="AK122" s="256" t="str">
        <f>IF('8.4'!AK29="","",'8.4'!AK29)</f>
        <v/>
      </c>
      <c r="AL122" s="256"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256" t="str">
        <f>IF('8.4'!S32="","",'8.4'!S32)</f>
        <v/>
      </c>
      <c r="T123" s="256" t="str">
        <f>IF('8.4'!T32="","",'8.4'!T32)</f>
        <v/>
      </c>
      <c r="U123" s="256" t="str">
        <f>IF('8.4'!U32="","",'8.4'!U32)</f>
        <v/>
      </c>
      <c r="V123" s="256" t="str">
        <f>IF('8.4'!V32="","",'8.4'!V32)</f>
        <v/>
      </c>
      <c r="W123" s="256" t="str">
        <f>IF('8.4'!W32="","",'8.4'!W32)</f>
        <v/>
      </c>
      <c r="X123" s="256" t="str">
        <f>IF('8.4'!X32="","",'8.4'!X32)</f>
        <v/>
      </c>
      <c r="Y123" s="256" t="str">
        <f>IF('8.4'!Y32="","",'8.4'!Y32)</f>
        <v/>
      </c>
      <c r="Z123" s="256" t="str">
        <f>IF('8.4'!Z32="","",'8.4'!Z32)</f>
        <v/>
      </c>
      <c r="AA123" s="256" t="str">
        <f>IF('8.4'!AA32="","",'8.4'!AA32)</f>
        <v/>
      </c>
      <c r="AB123" s="256" t="str">
        <f>IF('8.4'!AB32="","",'8.4'!AB32)</f>
        <v/>
      </c>
      <c r="AC123" s="256" t="str">
        <f>IF('8.4'!AC32="","",'8.4'!AC32)</f>
        <v/>
      </c>
      <c r="AD123" s="256" t="str">
        <f>IF('8.4'!AD32="","",'8.4'!AD32)</f>
        <v/>
      </c>
      <c r="AE123" s="256" t="str">
        <f>IF('8.4'!AE32="","",'8.4'!AE32)</f>
        <v/>
      </c>
      <c r="AF123" s="256" t="str">
        <f>IF('8.4'!AF32="","",'8.4'!AF32)</f>
        <v/>
      </c>
      <c r="AG123" s="256" t="str">
        <f>IF('8.4'!AG32="","",'8.4'!AG32)</f>
        <v/>
      </c>
      <c r="AH123" s="256" t="str">
        <f>IF('8.4'!AH32="","",'8.4'!AH32)</f>
        <v/>
      </c>
      <c r="AI123" s="256" t="str">
        <f>IF('8.4'!AI32="","",'8.4'!AI32)</f>
        <v/>
      </c>
      <c r="AJ123" s="256" t="str">
        <f>IF('8.4'!AJ32="","",'8.4'!AJ32)</f>
        <v/>
      </c>
      <c r="AK123" s="256" t="str">
        <f>IF('8.4'!AK32="","",'8.4'!AK32)</f>
        <v/>
      </c>
      <c r="AL123" s="256"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256" t="str">
        <f>IF('8.4'!S33="","",'8.4'!S33)</f>
        <v/>
      </c>
      <c r="T124" s="256" t="str">
        <f>IF('8.4'!T33="","",'8.4'!T33)</f>
        <v/>
      </c>
      <c r="U124" s="256" t="str">
        <f>IF('8.4'!U33="","",'8.4'!U33)</f>
        <v/>
      </c>
      <c r="V124" s="256" t="str">
        <f>IF('8.4'!V33="","",'8.4'!V33)</f>
        <v/>
      </c>
      <c r="W124" s="256" t="str">
        <f>IF('8.4'!W33="","",'8.4'!W33)</f>
        <v/>
      </c>
      <c r="X124" s="256" t="str">
        <f>IF('8.4'!X33="","",'8.4'!X33)</f>
        <v/>
      </c>
      <c r="Y124" s="256" t="str">
        <f>IF('8.4'!Y33="","",'8.4'!Y33)</f>
        <v/>
      </c>
      <c r="Z124" s="256" t="str">
        <f>IF('8.4'!Z33="","",'8.4'!Z33)</f>
        <v/>
      </c>
      <c r="AA124" s="256" t="str">
        <f>IF('8.4'!AA33="","",'8.4'!AA33)</f>
        <v/>
      </c>
      <c r="AB124" s="256" t="str">
        <f>IF('8.4'!AB33="","",'8.4'!AB33)</f>
        <v/>
      </c>
      <c r="AC124" s="256" t="str">
        <f>IF('8.4'!AC33="","",'8.4'!AC33)</f>
        <v/>
      </c>
      <c r="AD124" s="256" t="str">
        <f>IF('8.4'!AD33="","",'8.4'!AD33)</f>
        <v/>
      </c>
      <c r="AE124" s="256" t="str">
        <f>IF('8.4'!AE33="","",'8.4'!AE33)</f>
        <v/>
      </c>
      <c r="AF124" s="256" t="str">
        <f>IF('8.4'!AF33="","",'8.4'!AF33)</f>
        <v/>
      </c>
      <c r="AG124" s="256" t="str">
        <f>IF('8.4'!AG33="","",'8.4'!AG33)</f>
        <v/>
      </c>
      <c r="AH124" s="256" t="str">
        <f>IF('8.4'!AH33="","",'8.4'!AH33)</f>
        <v/>
      </c>
      <c r="AI124" s="256" t="str">
        <f>IF('8.4'!AI33="","",'8.4'!AI33)</f>
        <v/>
      </c>
      <c r="AJ124" s="256" t="str">
        <f>IF('8.4'!AJ33="","",'8.4'!AJ33)</f>
        <v/>
      </c>
      <c r="AK124" s="256" t="str">
        <f>IF('8.4'!AK33="","",'8.4'!AK33)</f>
        <v/>
      </c>
      <c r="AL124" s="256"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256" t="str">
        <f>IF('8.4'!S34="","",'8.4'!S34)</f>
        <v/>
      </c>
      <c r="T125" s="256" t="str">
        <f>IF('8.4'!T34="","",'8.4'!T34)</f>
        <v/>
      </c>
      <c r="U125" s="256" t="str">
        <f>IF('8.4'!U34="","",'8.4'!U34)</f>
        <v/>
      </c>
      <c r="V125" s="256" t="str">
        <f>IF('8.4'!V34="","",'8.4'!V34)</f>
        <v/>
      </c>
      <c r="W125" s="256" t="str">
        <f>IF('8.4'!W34="","",'8.4'!W34)</f>
        <v/>
      </c>
      <c r="X125" s="256" t="str">
        <f>IF('8.4'!X34="","",'8.4'!X34)</f>
        <v/>
      </c>
      <c r="Y125" s="256" t="str">
        <f>IF('8.4'!Y34="","",'8.4'!Y34)</f>
        <v/>
      </c>
      <c r="Z125" s="256" t="str">
        <f>IF('8.4'!Z34="","",'8.4'!Z34)</f>
        <v/>
      </c>
      <c r="AA125" s="256" t="str">
        <f>IF('8.4'!AA34="","",'8.4'!AA34)</f>
        <v/>
      </c>
      <c r="AB125" s="256" t="str">
        <f>IF('8.4'!AB34="","",'8.4'!AB34)</f>
        <v/>
      </c>
      <c r="AC125" s="256" t="str">
        <f>IF('8.4'!AC34="","",'8.4'!AC34)</f>
        <v/>
      </c>
      <c r="AD125" s="256" t="str">
        <f>IF('8.4'!AD34="","",'8.4'!AD34)</f>
        <v/>
      </c>
      <c r="AE125" s="256" t="str">
        <f>IF('8.4'!AE34="","",'8.4'!AE34)</f>
        <v/>
      </c>
      <c r="AF125" s="256" t="str">
        <f>IF('8.4'!AF34="","",'8.4'!AF34)</f>
        <v/>
      </c>
      <c r="AG125" s="256" t="str">
        <f>IF('8.4'!AG34="","",'8.4'!AG34)</f>
        <v/>
      </c>
      <c r="AH125" s="256" t="str">
        <f>IF('8.4'!AH34="","",'8.4'!AH34)</f>
        <v/>
      </c>
      <c r="AI125" s="256" t="str">
        <f>IF('8.4'!AI34="","",'8.4'!AI34)</f>
        <v/>
      </c>
      <c r="AJ125" s="256" t="str">
        <f>IF('8.4'!AJ34="","",'8.4'!AJ34)</f>
        <v/>
      </c>
      <c r="AK125" s="256" t="str">
        <f>IF('8.4'!AK34="","",'8.4'!AK34)</f>
        <v/>
      </c>
      <c r="AL125" s="256"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256" t="str">
        <f>IF('8.5'!S10="","",'8.5'!S10)</f>
        <v/>
      </c>
      <c r="T128" s="256" t="str">
        <f>IF('8.5'!T10="","",'8.5'!T10)</f>
        <v/>
      </c>
      <c r="U128" s="256" t="str">
        <f>IF('8.5'!U10="","",'8.5'!U10)</f>
        <v/>
      </c>
      <c r="V128" s="256" t="str">
        <f>IF('8.5'!V10="","",'8.5'!V10)</f>
        <v/>
      </c>
      <c r="W128" s="256" t="str">
        <f>IF('8.5'!W10="","",'8.5'!W10)</f>
        <v/>
      </c>
      <c r="X128" s="256" t="str">
        <f>IF('8.5'!X10="","",'8.5'!X10)</f>
        <v/>
      </c>
      <c r="Y128" s="256" t="str">
        <f>IF('8.5'!Y10="","",'8.5'!Y10)</f>
        <v/>
      </c>
      <c r="Z128" s="256" t="str">
        <f>IF('8.5'!Z10="","",'8.5'!Z10)</f>
        <v/>
      </c>
      <c r="AA128" s="256" t="str">
        <f>IF('8.5'!AA10="","",'8.5'!AA10)</f>
        <v/>
      </c>
      <c r="AB128" s="256" t="str">
        <f>IF('8.5'!AB10="","",'8.5'!AB10)</f>
        <v/>
      </c>
      <c r="AC128" s="256" t="str">
        <f>IF('8.5'!AC10="","",'8.5'!AC10)</f>
        <v/>
      </c>
      <c r="AD128" s="256" t="str">
        <f>IF('8.5'!AD10="","",'8.5'!AD10)</f>
        <v/>
      </c>
      <c r="AE128" s="256" t="str">
        <f>IF('8.5'!AE10="","",'8.5'!AE10)</f>
        <v/>
      </c>
      <c r="AF128" s="256" t="str">
        <f>IF('8.5'!AF10="","",'8.5'!AF10)</f>
        <v/>
      </c>
      <c r="AG128" s="256" t="str">
        <f>IF('8.5'!AG10="","",'8.5'!AG10)</f>
        <v/>
      </c>
      <c r="AH128" s="256" t="str">
        <f>IF('8.5'!AH10="","",'8.5'!AH10)</f>
        <v/>
      </c>
      <c r="AI128" s="256" t="str">
        <f>IF('8.5'!AI10="","",'8.5'!AI10)</f>
        <v/>
      </c>
      <c r="AJ128" s="256" t="str">
        <f>IF('8.5'!AJ10="","",'8.5'!AJ10)</f>
        <v/>
      </c>
      <c r="AK128" s="256" t="str">
        <f>IF('8.5'!AK10="","",'8.5'!AK10)</f>
        <v/>
      </c>
      <c r="AL128" s="256"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256" t="str">
        <f>IF('8.5'!S11="","",'8.5'!S11)</f>
        <v/>
      </c>
      <c r="T129" s="256" t="str">
        <f>IF('8.5'!T11="","",'8.5'!T11)</f>
        <v/>
      </c>
      <c r="U129" s="256" t="str">
        <f>IF('8.5'!U11="","",'8.5'!U11)</f>
        <v/>
      </c>
      <c r="V129" s="256" t="str">
        <f>IF('8.5'!V11="","",'8.5'!V11)</f>
        <v/>
      </c>
      <c r="W129" s="256" t="str">
        <f>IF('8.5'!W11="","",'8.5'!W11)</f>
        <v/>
      </c>
      <c r="X129" s="256" t="str">
        <f>IF('8.5'!X11="","",'8.5'!X11)</f>
        <v/>
      </c>
      <c r="Y129" s="256" t="str">
        <f>IF('8.5'!Y11="","",'8.5'!Y11)</f>
        <v/>
      </c>
      <c r="Z129" s="256" t="str">
        <f>IF('8.5'!Z11="","",'8.5'!Z11)</f>
        <v/>
      </c>
      <c r="AA129" s="256" t="str">
        <f>IF('8.5'!AA11="","",'8.5'!AA11)</f>
        <v/>
      </c>
      <c r="AB129" s="256" t="str">
        <f>IF('8.5'!AB11="","",'8.5'!AB11)</f>
        <v/>
      </c>
      <c r="AC129" s="256" t="str">
        <f>IF('8.5'!AC11="","",'8.5'!AC11)</f>
        <v/>
      </c>
      <c r="AD129" s="256" t="str">
        <f>IF('8.5'!AD11="","",'8.5'!AD11)</f>
        <v/>
      </c>
      <c r="AE129" s="256" t="str">
        <f>IF('8.5'!AE11="","",'8.5'!AE11)</f>
        <v/>
      </c>
      <c r="AF129" s="256" t="str">
        <f>IF('8.5'!AF11="","",'8.5'!AF11)</f>
        <v/>
      </c>
      <c r="AG129" s="256" t="str">
        <f>IF('8.5'!AG11="","",'8.5'!AG11)</f>
        <v/>
      </c>
      <c r="AH129" s="256" t="str">
        <f>IF('8.5'!AH11="","",'8.5'!AH11)</f>
        <v/>
      </c>
      <c r="AI129" s="256" t="str">
        <f>IF('8.5'!AI11="","",'8.5'!AI11)</f>
        <v/>
      </c>
      <c r="AJ129" s="256" t="str">
        <f>IF('8.5'!AJ11="","",'8.5'!AJ11)</f>
        <v/>
      </c>
      <c r="AK129" s="256" t="str">
        <f>IF('8.5'!AK11="","",'8.5'!AK11)</f>
        <v/>
      </c>
      <c r="AL129" s="256"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256" t="str">
        <f>IF('8.5'!S12="","",'8.5'!S12)</f>
        <v/>
      </c>
      <c r="T130" s="256" t="str">
        <f>IF('8.5'!T12="","",'8.5'!T12)</f>
        <v/>
      </c>
      <c r="U130" s="256" t="str">
        <f>IF('8.5'!U12="","",'8.5'!U12)</f>
        <v/>
      </c>
      <c r="V130" s="256" t="str">
        <f>IF('8.5'!V12="","",'8.5'!V12)</f>
        <v/>
      </c>
      <c r="W130" s="256" t="str">
        <f>IF('8.5'!W12="","",'8.5'!W12)</f>
        <v/>
      </c>
      <c r="X130" s="256" t="str">
        <f>IF('8.5'!X12="","",'8.5'!X12)</f>
        <v/>
      </c>
      <c r="Y130" s="256" t="str">
        <f>IF('8.5'!Y12="","",'8.5'!Y12)</f>
        <v/>
      </c>
      <c r="Z130" s="256" t="str">
        <f>IF('8.5'!Z12="","",'8.5'!Z12)</f>
        <v/>
      </c>
      <c r="AA130" s="256" t="str">
        <f>IF('8.5'!AA12="","",'8.5'!AA12)</f>
        <v/>
      </c>
      <c r="AB130" s="256" t="str">
        <f>IF('8.5'!AB12="","",'8.5'!AB12)</f>
        <v/>
      </c>
      <c r="AC130" s="256" t="str">
        <f>IF('8.5'!AC12="","",'8.5'!AC12)</f>
        <v/>
      </c>
      <c r="AD130" s="256" t="str">
        <f>IF('8.5'!AD12="","",'8.5'!AD12)</f>
        <v/>
      </c>
      <c r="AE130" s="256" t="str">
        <f>IF('8.5'!AE12="","",'8.5'!AE12)</f>
        <v/>
      </c>
      <c r="AF130" s="256" t="str">
        <f>IF('8.5'!AF12="","",'8.5'!AF12)</f>
        <v/>
      </c>
      <c r="AG130" s="256" t="str">
        <f>IF('8.5'!AG12="","",'8.5'!AG12)</f>
        <v/>
      </c>
      <c r="AH130" s="256" t="str">
        <f>IF('8.5'!AH12="","",'8.5'!AH12)</f>
        <v/>
      </c>
      <c r="AI130" s="256" t="str">
        <f>IF('8.5'!AI12="","",'8.5'!AI12)</f>
        <v/>
      </c>
      <c r="AJ130" s="256" t="str">
        <f>IF('8.5'!AJ12="","",'8.5'!AJ12)</f>
        <v/>
      </c>
      <c r="AK130" s="256" t="str">
        <f>IF('8.5'!AK12="","",'8.5'!AK12)</f>
        <v/>
      </c>
      <c r="AL130" s="256"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256" t="str">
        <f>IF('8.5'!S19="","",'8.5'!S19)</f>
        <v/>
      </c>
      <c r="T132" s="256" t="str">
        <f>IF('8.5'!T19="","",'8.5'!T19)</f>
        <v/>
      </c>
      <c r="U132" s="256" t="str">
        <f>IF('8.5'!U19="","",'8.5'!U19)</f>
        <v/>
      </c>
      <c r="V132" s="256" t="str">
        <f>IF('8.5'!V19="","",'8.5'!V19)</f>
        <v/>
      </c>
      <c r="W132" s="256" t="str">
        <f>IF('8.5'!W19="","",'8.5'!W19)</f>
        <v/>
      </c>
      <c r="X132" s="256" t="str">
        <f>IF('8.5'!X19="","",'8.5'!X19)</f>
        <v/>
      </c>
      <c r="Y132" s="256" t="str">
        <f>IF('8.5'!Y19="","",'8.5'!Y19)</f>
        <v/>
      </c>
      <c r="Z132" s="256" t="str">
        <f>IF('8.5'!Z19="","",'8.5'!Z19)</f>
        <v/>
      </c>
      <c r="AA132" s="256" t="str">
        <f>IF('8.5'!AA19="","",'8.5'!AA19)</f>
        <v/>
      </c>
      <c r="AB132" s="256" t="str">
        <f>IF('8.5'!AB19="","",'8.5'!AB19)</f>
        <v/>
      </c>
      <c r="AC132" s="256" t="str">
        <f>IF('8.5'!AC19="","",'8.5'!AC19)</f>
        <v/>
      </c>
      <c r="AD132" s="256" t="str">
        <f>IF('8.5'!AD19="","",'8.5'!AD19)</f>
        <v/>
      </c>
      <c r="AE132" s="256" t="str">
        <f>IF('8.5'!AE19="","",'8.5'!AE19)</f>
        <v/>
      </c>
      <c r="AF132" s="256" t="str">
        <f>IF('8.5'!AF19="","",'8.5'!AF19)</f>
        <v/>
      </c>
      <c r="AG132" s="256" t="str">
        <f>IF('8.5'!AG19="","",'8.5'!AG19)</f>
        <v/>
      </c>
      <c r="AH132" s="256" t="str">
        <f>IF('8.5'!AH19="","",'8.5'!AH19)</f>
        <v/>
      </c>
      <c r="AI132" s="256" t="str">
        <f>IF('8.5'!AI19="","",'8.5'!AI19)</f>
        <v/>
      </c>
      <c r="AJ132" s="256" t="str">
        <f>IF('8.5'!AJ19="","",'8.5'!AJ19)</f>
        <v/>
      </c>
      <c r="AK132" s="256" t="str">
        <f>IF('8.5'!AK19="","",'8.5'!AK19)</f>
        <v/>
      </c>
      <c r="AL132" s="256"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256" t="str">
        <f>IF('8.5'!S26="","",'8.5'!S26)</f>
        <v/>
      </c>
      <c r="T134" s="256" t="str">
        <f>IF('8.5'!T26="","",'8.5'!T26)</f>
        <v/>
      </c>
      <c r="U134" s="256" t="str">
        <f>IF('8.5'!U26="","",'8.5'!U26)</f>
        <v/>
      </c>
      <c r="V134" s="256" t="str">
        <f>IF('8.5'!V26="","",'8.5'!V26)</f>
        <v/>
      </c>
      <c r="W134" s="256" t="str">
        <f>IF('8.5'!W26="","",'8.5'!W26)</f>
        <v/>
      </c>
      <c r="X134" s="256" t="str">
        <f>IF('8.5'!X26="","",'8.5'!X26)</f>
        <v/>
      </c>
      <c r="Y134" s="256" t="str">
        <f>IF('8.5'!Y26="","",'8.5'!Y26)</f>
        <v/>
      </c>
      <c r="Z134" s="256" t="str">
        <f>IF('8.5'!Z26="","",'8.5'!Z26)</f>
        <v/>
      </c>
      <c r="AA134" s="256" t="str">
        <f>IF('8.5'!AA26="","",'8.5'!AA26)</f>
        <v/>
      </c>
      <c r="AB134" s="256" t="str">
        <f>IF('8.5'!AB26="","",'8.5'!AB26)</f>
        <v/>
      </c>
      <c r="AC134" s="256" t="str">
        <f>IF('8.5'!AC26="","",'8.5'!AC26)</f>
        <v/>
      </c>
      <c r="AD134" s="256" t="str">
        <f>IF('8.5'!AD26="","",'8.5'!AD26)</f>
        <v/>
      </c>
      <c r="AE134" s="256" t="str">
        <f>IF('8.5'!AE26="","",'8.5'!AE26)</f>
        <v/>
      </c>
      <c r="AF134" s="256" t="str">
        <f>IF('8.5'!AF26="","",'8.5'!AF26)</f>
        <v/>
      </c>
      <c r="AG134" s="256" t="str">
        <f>IF('8.5'!AG26="","",'8.5'!AG26)</f>
        <v/>
      </c>
      <c r="AH134" s="256" t="str">
        <f>IF('8.5'!AH26="","",'8.5'!AH26)</f>
        <v/>
      </c>
      <c r="AI134" s="256" t="str">
        <f>IF('8.5'!AI26="","",'8.5'!AI26)</f>
        <v/>
      </c>
      <c r="AJ134" s="256" t="str">
        <f>IF('8.5'!AJ26="","",'8.5'!AJ26)</f>
        <v/>
      </c>
      <c r="AK134" s="256" t="str">
        <f>IF('8.5'!AK26="","",'8.5'!AK26)</f>
        <v/>
      </c>
      <c r="AL134" s="256"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256" t="str">
        <f>IF('8.5'!S31="","",'8.5'!S31)</f>
        <v/>
      </c>
      <c r="T136" s="256" t="str">
        <f>IF('8.5'!T31="","",'8.5'!T31)</f>
        <v/>
      </c>
      <c r="U136" s="256" t="str">
        <f>IF('8.5'!U31="","",'8.5'!U31)</f>
        <v/>
      </c>
      <c r="V136" s="256" t="str">
        <f>IF('8.5'!V31="","",'8.5'!V31)</f>
        <v/>
      </c>
      <c r="W136" s="256" t="str">
        <f>IF('8.5'!W31="","",'8.5'!W31)</f>
        <v/>
      </c>
      <c r="X136" s="256" t="str">
        <f>IF('8.5'!X31="","",'8.5'!X31)</f>
        <v/>
      </c>
      <c r="Y136" s="256" t="str">
        <f>IF('8.5'!Y31="","",'8.5'!Y31)</f>
        <v/>
      </c>
      <c r="Z136" s="256" t="str">
        <f>IF('8.5'!Z31="","",'8.5'!Z31)</f>
        <v/>
      </c>
      <c r="AA136" s="256" t="str">
        <f>IF('8.5'!AA31="","",'8.5'!AA31)</f>
        <v/>
      </c>
      <c r="AB136" s="256" t="str">
        <f>IF('8.5'!AB31="","",'8.5'!AB31)</f>
        <v/>
      </c>
      <c r="AC136" s="256" t="str">
        <f>IF('8.5'!AC31="","",'8.5'!AC31)</f>
        <v/>
      </c>
      <c r="AD136" s="256" t="str">
        <f>IF('8.5'!AD31="","",'8.5'!AD31)</f>
        <v/>
      </c>
      <c r="AE136" s="256" t="str">
        <f>IF('8.5'!AE31="","",'8.5'!AE31)</f>
        <v/>
      </c>
      <c r="AF136" s="256" t="str">
        <f>IF('8.5'!AF31="","",'8.5'!AF31)</f>
        <v/>
      </c>
      <c r="AG136" s="256" t="str">
        <f>IF('8.5'!AG31="","",'8.5'!AG31)</f>
        <v/>
      </c>
      <c r="AH136" s="256" t="str">
        <f>IF('8.5'!AH31="","",'8.5'!AH31)</f>
        <v/>
      </c>
      <c r="AI136" s="256" t="str">
        <f>IF('8.5'!AI31="","",'8.5'!AI31)</f>
        <v/>
      </c>
      <c r="AJ136" s="256" t="str">
        <f>IF('8.5'!AJ31="","",'8.5'!AJ31)</f>
        <v/>
      </c>
      <c r="AK136" s="256" t="str">
        <f>IF('8.5'!AK31="","",'8.5'!AK31)</f>
        <v/>
      </c>
      <c r="AL136" s="256"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14.1" customHeight="1" x14ac:dyDescent="0.25">
      <c r="B140" s="15"/>
      <c r="C140" s="18"/>
      <c r="D140" s="123" t="s">
        <v>357</v>
      </c>
      <c r="E140" s="132" t="s">
        <v>453</v>
      </c>
      <c r="F140" s="133"/>
      <c r="G140" s="133"/>
      <c r="H140" s="133"/>
      <c r="I140" s="133"/>
      <c r="J140" s="133"/>
      <c r="K140" s="133"/>
      <c r="L140" s="133"/>
      <c r="M140" s="133"/>
      <c r="N140" s="133"/>
      <c r="O140" s="133"/>
      <c r="P140" s="133"/>
      <c r="Q140" s="134"/>
      <c r="R140" s="134"/>
      <c r="S140" s="256" t="str">
        <f>IF('9'!S8="","",'9'!S8)</f>
        <v/>
      </c>
      <c r="T140" s="256" t="str">
        <f>IF('9'!T8="","",'9'!T8)</f>
        <v/>
      </c>
      <c r="U140" s="256" t="str">
        <f>IF('9'!U8="","",'9'!U8)</f>
        <v/>
      </c>
      <c r="V140" s="256" t="str">
        <f>IF('9'!V8="","",'9'!V8)</f>
        <v/>
      </c>
      <c r="W140" s="256" t="str">
        <f>IF('9'!W8="","",'9'!W8)</f>
        <v/>
      </c>
      <c r="X140" s="256" t="str">
        <f>IF('9'!X8="","",'9'!X8)</f>
        <v/>
      </c>
      <c r="Y140" s="256" t="str">
        <f>IF('9'!Y8="","",'9'!Y8)</f>
        <v/>
      </c>
      <c r="Z140" s="256" t="str">
        <f>IF('9'!Z8="","",'9'!Z8)</f>
        <v/>
      </c>
      <c r="AA140" s="256" t="str">
        <f>IF('9'!AA8="","",'9'!AA8)</f>
        <v/>
      </c>
      <c r="AB140" s="256" t="str">
        <f>IF('9'!AB8="","",'9'!AB8)</f>
        <v/>
      </c>
      <c r="AC140" s="256" t="str">
        <f>IF('9'!AC8="","",'9'!AC8)</f>
        <v/>
      </c>
      <c r="AD140" s="256" t="str">
        <f>IF('9'!AD8="","",'9'!AD8)</f>
        <v/>
      </c>
      <c r="AE140" s="256" t="str">
        <f>IF('9'!AE8="","",'9'!AE8)</f>
        <v/>
      </c>
      <c r="AF140" s="256" t="str">
        <f>IF('9'!AF8="","",'9'!AF8)</f>
        <v/>
      </c>
      <c r="AG140" s="256" t="str">
        <f>IF('9'!AG8="","",'9'!AG8)</f>
        <v/>
      </c>
      <c r="AH140" s="256" t="str">
        <f>IF('9'!AH8="","",'9'!AH8)</f>
        <v/>
      </c>
      <c r="AI140" s="256" t="str">
        <f>IF('9'!AI8="","",'9'!AI8)</f>
        <v/>
      </c>
      <c r="AJ140" s="256" t="str">
        <f>IF('9'!AJ8="","",'9'!AJ8)</f>
        <v/>
      </c>
      <c r="AK140" s="256" t="str">
        <f>IF('9'!AK8="","",'9'!AK8)</f>
        <v/>
      </c>
      <c r="AL140" s="256" t="str">
        <f>IF('9'!AL8="","",'9'!AL8)</f>
        <v/>
      </c>
      <c r="AM140" s="68"/>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14.1" customHeight="1" x14ac:dyDescent="0.25">
      <c r="B142" s="15"/>
      <c r="C142" s="18"/>
      <c r="D142" s="123" t="s">
        <v>359</v>
      </c>
      <c r="E142" s="132" t="s">
        <v>454</v>
      </c>
      <c r="F142" s="133"/>
      <c r="G142" s="133"/>
      <c r="H142" s="133"/>
      <c r="I142" s="133"/>
      <c r="J142" s="133"/>
      <c r="K142" s="133"/>
      <c r="L142" s="133"/>
      <c r="M142" s="133"/>
      <c r="N142" s="133"/>
      <c r="O142" s="133"/>
      <c r="P142" s="133"/>
      <c r="Q142" s="134"/>
      <c r="R142" s="134"/>
      <c r="S142" s="256" t="str">
        <f>IF('9'!S11="","",'9'!S11)</f>
        <v/>
      </c>
      <c r="T142" s="256" t="str">
        <f>IF('9'!T11="","",'9'!T11)</f>
        <v/>
      </c>
      <c r="U142" s="256" t="str">
        <f>IF('9'!U11="","",'9'!U11)</f>
        <v/>
      </c>
      <c r="V142" s="256" t="str">
        <f>IF('9'!V11="","",'9'!V11)</f>
        <v/>
      </c>
      <c r="W142" s="256" t="str">
        <f>IF('9'!W11="","",'9'!W11)</f>
        <v/>
      </c>
      <c r="X142" s="256" t="str">
        <f>IF('9'!X11="","",'9'!X11)</f>
        <v/>
      </c>
      <c r="Y142" s="256" t="str">
        <f>IF('9'!Y11="","",'9'!Y11)</f>
        <v/>
      </c>
      <c r="Z142" s="256" t="str">
        <f>IF('9'!Z11="","",'9'!Z11)</f>
        <v/>
      </c>
      <c r="AA142" s="256" t="str">
        <f>IF('9'!AA11="","",'9'!AA11)</f>
        <v/>
      </c>
      <c r="AB142" s="256" t="str">
        <f>IF('9'!AB11="","",'9'!AB11)</f>
        <v/>
      </c>
      <c r="AC142" s="256" t="str">
        <f>IF('9'!AC11="","",'9'!AC11)</f>
        <v/>
      </c>
      <c r="AD142" s="256" t="str">
        <f>IF('9'!AD11="","",'9'!AD11)</f>
        <v/>
      </c>
      <c r="AE142" s="256" t="str">
        <f>IF('9'!AE11="","",'9'!AE11)</f>
        <v/>
      </c>
      <c r="AF142" s="256" t="str">
        <f>IF('9'!AF11="","",'9'!AF11)</f>
        <v/>
      </c>
      <c r="AG142" s="256" t="str">
        <f>IF('9'!AG11="","",'9'!AG11)</f>
        <v/>
      </c>
      <c r="AH142" s="256" t="str">
        <f>IF('9'!AH11="","",'9'!AH11)</f>
        <v/>
      </c>
      <c r="AI142" s="256" t="str">
        <f>IF('9'!AI11="","",'9'!AI11)</f>
        <v/>
      </c>
      <c r="AJ142" s="256" t="str">
        <f>IF('9'!AJ11="","",'9'!AJ11)</f>
        <v/>
      </c>
      <c r="AK142" s="256" t="str">
        <f>IF('9'!AK11="","",'9'!AK11)</f>
        <v/>
      </c>
      <c r="AL142" s="256" t="str">
        <f>IF('9'!AL11="","",'9'!AL11)</f>
        <v/>
      </c>
      <c r="AM142" s="68"/>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14.1" customHeight="1" x14ac:dyDescent="0.25">
      <c r="B144" s="15"/>
      <c r="C144" s="18"/>
      <c r="D144" s="123" t="s">
        <v>361</v>
      </c>
      <c r="E144" s="132" t="s">
        <v>455</v>
      </c>
      <c r="F144" s="133"/>
      <c r="G144" s="133"/>
      <c r="H144" s="133"/>
      <c r="I144" s="133"/>
      <c r="J144" s="133"/>
      <c r="K144" s="133"/>
      <c r="L144" s="133"/>
      <c r="M144" s="133"/>
      <c r="N144" s="133"/>
      <c r="O144" s="133"/>
      <c r="P144" s="133"/>
      <c r="Q144" s="134"/>
      <c r="R144" s="134"/>
      <c r="S144" s="256" t="str">
        <f>IF('9'!S14="","",'9'!S14)</f>
        <v/>
      </c>
      <c r="T144" s="256" t="str">
        <f>IF('9'!T14="","",'9'!T14)</f>
        <v/>
      </c>
      <c r="U144" s="256" t="str">
        <f>IF('9'!U14="","",'9'!U14)</f>
        <v/>
      </c>
      <c r="V144" s="256" t="str">
        <f>IF('9'!V14="","",'9'!V14)</f>
        <v/>
      </c>
      <c r="W144" s="256" t="str">
        <f>IF('9'!W14="","",'9'!W14)</f>
        <v/>
      </c>
      <c r="X144" s="256" t="str">
        <f>IF('9'!X14="","",'9'!X14)</f>
        <v/>
      </c>
      <c r="Y144" s="256" t="str">
        <f>IF('9'!Y14="","",'9'!Y14)</f>
        <v/>
      </c>
      <c r="Z144" s="256" t="str">
        <f>IF('9'!Z14="","",'9'!Z14)</f>
        <v/>
      </c>
      <c r="AA144" s="256" t="str">
        <f>IF('9'!AA14="","",'9'!AA14)</f>
        <v/>
      </c>
      <c r="AB144" s="256" t="str">
        <f>IF('9'!AB14="","",'9'!AB14)</f>
        <v/>
      </c>
      <c r="AC144" s="256" t="str">
        <f>IF('9'!AC14="","",'9'!AC14)</f>
        <v/>
      </c>
      <c r="AD144" s="256" t="str">
        <f>IF('9'!AD14="","",'9'!AD14)</f>
        <v/>
      </c>
      <c r="AE144" s="256" t="str">
        <f>IF('9'!AE14="","",'9'!AE14)</f>
        <v/>
      </c>
      <c r="AF144" s="256" t="str">
        <f>IF('9'!AF14="","",'9'!AF14)</f>
        <v/>
      </c>
      <c r="AG144" s="256" t="str">
        <f>IF('9'!AG14="","",'9'!AG14)</f>
        <v/>
      </c>
      <c r="AH144" s="256" t="str">
        <f>IF('9'!AH14="","",'9'!AH14)</f>
        <v/>
      </c>
      <c r="AI144" s="256" t="str">
        <f>IF('9'!AI14="","",'9'!AI14)</f>
        <v/>
      </c>
      <c r="AJ144" s="256" t="str">
        <f>IF('9'!AJ14="","",'9'!AJ14)</f>
        <v/>
      </c>
      <c r="AK144" s="256" t="str">
        <f>IF('9'!AK14="","",'9'!AK14)</f>
        <v/>
      </c>
      <c r="AL144" s="256" t="str">
        <f>IF('9'!AL14="","",'9'!AL14)</f>
        <v/>
      </c>
      <c r="AM144" s="68"/>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14.1" customHeight="1" x14ac:dyDescent="0.25">
      <c r="B146" s="15"/>
      <c r="C146" s="18"/>
      <c r="D146" s="123" t="s">
        <v>363</v>
      </c>
      <c r="E146" s="132" t="s">
        <v>364</v>
      </c>
      <c r="F146" s="133"/>
      <c r="G146" s="133"/>
      <c r="H146" s="133"/>
      <c r="I146" s="133"/>
      <c r="J146" s="133"/>
      <c r="K146" s="133"/>
      <c r="L146" s="133"/>
      <c r="M146" s="133"/>
      <c r="N146" s="133"/>
      <c r="O146" s="133"/>
      <c r="P146" s="133"/>
      <c r="Q146" s="134"/>
      <c r="R146" s="134"/>
      <c r="S146" s="256" t="str">
        <f>IF('9'!S17="","",'9'!S17)</f>
        <v/>
      </c>
      <c r="T146" s="256" t="str">
        <f>IF('9'!T17="","",'9'!T17)</f>
        <v/>
      </c>
      <c r="U146" s="256" t="str">
        <f>IF('9'!U17="","",'9'!U17)</f>
        <v/>
      </c>
      <c r="V146" s="256" t="str">
        <f>IF('9'!V17="","",'9'!V17)</f>
        <v/>
      </c>
      <c r="W146" s="256" t="str">
        <f>IF('9'!W17="","",'9'!W17)</f>
        <v/>
      </c>
      <c r="X146" s="256" t="str">
        <f>IF('9'!X17="","",'9'!X17)</f>
        <v/>
      </c>
      <c r="Y146" s="256" t="str">
        <f>IF('9'!Y17="","",'9'!Y17)</f>
        <v/>
      </c>
      <c r="Z146" s="256" t="str">
        <f>IF('9'!Z17="","",'9'!Z17)</f>
        <v/>
      </c>
      <c r="AA146" s="256" t="str">
        <f>IF('9'!AA17="","",'9'!AA17)</f>
        <v/>
      </c>
      <c r="AB146" s="256" t="str">
        <f>IF('9'!AB17="","",'9'!AB17)</f>
        <v/>
      </c>
      <c r="AC146" s="256" t="str">
        <f>IF('9'!AC17="","",'9'!AC17)</f>
        <v/>
      </c>
      <c r="AD146" s="256" t="str">
        <f>IF('9'!AD17="","",'9'!AD17)</f>
        <v/>
      </c>
      <c r="AE146" s="256" t="str">
        <f>IF('9'!AE17="","",'9'!AE17)</f>
        <v/>
      </c>
      <c r="AF146" s="256" t="str">
        <f>IF('9'!AF17="","",'9'!AF17)</f>
        <v/>
      </c>
      <c r="AG146" s="256" t="str">
        <f>IF('9'!AG17="","",'9'!AG17)</f>
        <v/>
      </c>
      <c r="AH146" s="256" t="str">
        <f>IF('9'!AH17="","",'9'!AH17)</f>
        <v/>
      </c>
      <c r="AI146" s="256" t="str">
        <f>IF('9'!AI17="","",'9'!AI17)</f>
        <v/>
      </c>
      <c r="AJ146" s="256" t="str">
        <f>IF('9'!AJ17="","",'9'!AJ17)</f>
        <v/>
      </c>
      <c r="AK146" s="256" t="str">
        <f>IF('9'!AK17="","",'9'!AK17)</f>
        <v/>
      </c>
      <c r="AL146" s="256" t="str">
        <f>IF('9'!AL17="","",'9'!AL17)</f>
        <v/>
      </c>
      <c r="AM146" s="68"/>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14.1" customHeight="1" x14ac:dyDescent="0.25">
      <c r="B148" s="15"/>
      <c r="C148" s="18"/>
      <c r="D148" s="123" t="s">
        <v>365</v>
      </c>
      <c r="E148" s="132" t="s">
        <v>366</v>
      </c>
      <c r="F148" s="133"/>
      <c r="G148" s="133"/>
      <c r="H148" s="133"/>
      <c r="I148" s="133"/>
      <c r="J148" s="133"/>
      <c r="K148" s="133"/>
      <c r="L148" s="133"/>
      <c r="M148" s="133"/>
      <c r="N148" s="133"/>
      <c r="O148" s="133"/>
      <c r="P148" s="133"/>
      <c r="Q148" s="134"/>
      <c r="R148" s="134"/>
      <c r="S148" s="256" t="str">
        <f>IF('9'!S20="","",'9'!S20)</f>
        <v/>
      </c>
      <c r="T148" s="256" t="str">
        <f>IF('9'!T20="","",'9'!T20)</f>
        <v/>
      </c>
      <c r="U148" s="256" t="str">
        <f>IF('9'!U20="","",'9'!U20)</f>
        <v/>
      </c>
      <c r="V148" s="256" t="str">
        <f>IF('9'!V20="","",'9'!V20)</f>
        <v/>
      </c>
      <c r="W148" s="256" t="str">
        <f>IF('9'!W20="","",'9'!W20)</f>
        <v/>
      </c>
      <c r="X148" s="256" t="str">
        <f>IF('9'!X20="","",'9'!X20)</f>
        <v/>
      </c>
      <c r="Y148" s="256" t="str">
        <f>IF('9'!Y20="","",'9'!Y20)</f>
        <v/>
      </c>
      <c r="Z148" s="256" t="str">
        <f>IF('9'!Z20="","",'9'!Z20)</f>
        <v/>
      </c>
      <c r="AA148" s="256" t="str">
        <f>IF('9'!AA20="","",'9'!AA20)</f>
        <v/>
      </c>
      <c r="AB148" s="256" t="str">
        <f>IF('9'!AB20="","",'9'!AB20)</f>
        <v/>
      </c>
      <c r="AC148" s="256" t="str">
        <f>IF('9'!AC20="","",'9'!AC20)</f>
        <v/>
      </c>
      <c r="AD148" s="256" t="str">
        <f>IF('9'!AD20="","",'9'!AD20)</f>
        <v/>
      </c>
      <c r="AE148" s="256" t="str">
        <f>IF('9'!AE20="","",'9'!AE20)</f>
        <v/>
      </c>
      <c r="AF148" s="256" t="str">
        <f>IF('9'!AF20="","",'9'!AF20)</f>
        <v/>
      </c>
      <c r="AG148" s="256" t="str">
        <f>IF('9'!AG20="","",'9'!AG20)</f>
        <v/>
      </c>
      <c r="AH148" s="256" t="str">
        <f>IF('9'!AH20="","",'9'!AH20)</f>
        <v/>
      </c>
      <c r="AI148" s="256" t="str">
        <f>IF('9'!AI20="","",'9'!AI20)</f>
        <v/>
      </c>
      <c r="AJ148" s="256" t="str">
        <f>IF('9'!AJ20="","",'9'!AJ20)</f>
        <v/>
      </c>
      <c r="AK148" s="256" t="str">
        <f>IF('9'!AK20="","",'9'!AK20)</f>
        <v/>
      </c>
      <c r="AL148" s="256" t="str">
        <f>IF('9'!AL20="","",'9'!AL20)</f>
        <v/>
      </c>
      <c r="AM148" s="68"/>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256" t="str">
        <f>IF('10'!S8="","",'10'!S8)</f>
        <v/>
      </c>
      <c r="T152" s="256" t="str">
        <f>IF('10'!T8="","",'10'!T8)</f>
        <v/>
      </c>
      <c r="U152" s="256" t="str">
        <f>IF('10'!U8="","",'10'!U8)</f>
        <v/>
      </c>
      <c r="V152" s="256" t="str">
        <f>IF('10'!V8="","",'10'!V8)</f>
        <v/>
      </c>
      <c r="W152" s="256" t="str">
        <f>IF('10'!W8="","",'10'!W8)</f>
        <v/>
      </c>
      <c r="X152" s="256" t="str">
        <f>IF('10'!X8="","",'10'!X8)</f>
        <v/>
      </c>
      <c r="Y152" s="256" t="str">
        <f>IF('10'!Y8="","",'10'!Y8)</f>
        <v/>
      </c>
      <c r="Z152" s="256" t="str">
        <f>IF('10'!Z8="","",'10'!Z8)</f>
        <v/>
      </c>
      <c r="AA152" s="256" t="str">
        <f>IF('10'!AA8="","",'10'!AA8)</f>
        <v/>
      </c>
      <c r="AB152" s="256" t="str">
        <f>IF('10'!AB8="","",'10'!AB8)</f>
        <v/>
      </c>
      <c r="AC152" s="256" t="str">
        <f>IF('10'!AC8="","",'10'!AC8)</f>
        <v/>
      </c>
      <c r="AD152" s="256" t="str">
        <f>IF('10'!AD8="","",'10'!AD8)</f>
        <v/>
      </c>
      <c r="AE152" s="256" t="str">
        <f>IF('10'!AE8="","",'10'!AE8)</f>
        <v/>
      </c>
      <c r="AF152" s="256" t="str">
        <f>IF('10'!AF8="","",'10'!AF8)</f>
        <v/>
      </c>
      <c r="AG152" s="256" t="str">
        <f>IF('10'!AG8="","",'10'!AG8)</f>
        <v/>
      </c>
      <c r="AH152" s="256" t="str">
        <f>IF('10'!AH8="","",'10'!AH8)</f>
        <v/>
      </c>
      <c r="AI152" s="256" t="str">
        <f>IF('10'!AI8="","",'10'!AI8)</f>
        <v/>
      </c>
      <c r="AJ152" s="256" t="str">
        <f>IF('10'!AJ8="","",'10'!AJ8)</f>
        <v/>
      </c>
      <c r="AK152" s="256" t="str">
        <f>IF('10'!AK8="","",'10'!AK8)</f>
        <v/>
      </c>
      <c r="AL152" s="256"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256" t="str">
        <f>IF('10'!S11="","",'10'!S11)</f>
        <v/>
      </c>
      <c r="T154" s="256" t="str">
        <f>IF('10'!T11="","",'10'!T11)</f>
        <v/>
      </c>
      <c r="U154" s="256" t="str">
        <f>IF('10'!U11="","",'10'!U11)</f>
        <v/>
      </c>
      <c r="V154" s="256" t="str">
        <f>IF('10'!V11="","",'10'!V11)</f>
        <v/>
      </c>
      <c r="W154" s="256" t="str">
        <f>IF('10'!W11="","",'10'!W11)</f>
        <v/>
      </c>
      <c r="X154" s="256" t="str">
        <f>IF('10'!X11="","",'10'!X11)</f>
        <v/>
      </c>
      <c r="Y154" s="256" t="str">
        <f>IF('10'!Y11="","",'10'!Y11)</f>
        <v/>
      </c>
      <c r="Z154" s="256" t="str">
        <f>IF('10'!Z11="","",'10'!Z11)</f>
        <v/>
      </c>
      <c r="AA154" s="256" t="str">
        <f>IF('10'!AA11="","",'10'!AA11)</f>
        <v/>
      </c>
      <c r="AB154" s="256" t="str">
        <f>IF('10'!AB11="","",'10'!AB11)</f>
        <v/>
      </c>
      <c r="AC154" s="256" t="str">
        <f>IF('10'!AC11="","",'10'!AC11)</f>
        <v/>
      </c>
      <c r="AD154" s="256" t="str">
        <f>IF('10'!AD11="","",'10'!AD11)</f>
        <v/>
      </c>
      <c r="AE154" s="256" t="str">
        <f>IF('10'!AE11="","",'10'!AE11)</f>
        <v/>
      </c>
      <c r="AF154" s="256" t="str">
        <f>IF('10'!AF11="","",'10'!AF11)</f>
        <v/>
      </c>
      <c r="AG154" s="256" t="str">
        <f>IF('10'!AG11="","",'10'!AG11)</f>
        <v/>
      </c>
      <c r="AH154" s="256" t="str">
        <f>IF('10'!AH11="","",'10'!AH11)</f>
        <v/>
      </c>
      <c r="AI154" s="256" t="str">
        <f>IF('10'!AI11="","",'10'!AI11)</f>
        <v/>
      </c>
      <c r="AJ154" s="256" t="str">
        <f>IF('10'!AJ11="","",'10'!AJ11)</f>
        <v/>
      </c>
      <c r="AK154" s="256" t="str">
        <f>IF('10'!AK11="","",'10'!AK11)</f>
        <v/>
      </c>
      <c r="AL154" s="256"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256" t="str">
        <f>IF('10'!S14="","",'10'!S14)</f>
        <v/>
      </c>
      <c r="T156" s="256" t="str">
        <f>IF('10'!T14="","",'10'!T14)</f>
        <v/>
      </c>
      <c r="U156" s="256" t="str">
        <f>IF('10'!U14="","",'10'!U14)</f>
        <v/>
      </c>
      <c r="V156" s="256" t="str">
        <f>IF('10'!V14="","",'10'!V14)</f>
        <v/>
      </c>
      <c r="W156" s="256" t="str">
        <f>IF('10'!W14="","",'10'!W14)</f>
        <v/>
      </c>
      <c r="X156" s="256" t="str">
        <f>IF('10'!X14="","",'10'!X14)</f>
        <v/>
      </c>
      <c r="Y156" s="256" t="str">
        <f>IF('10'!Y14="","",'10'!Y14)</f>
        <v/>
      </c>
      <c r="Z156" s="256" t="str">
        <f>IF('10'!Z14="","",'10'!Z14)</f>
        <v/>
      </c>
      <c r="AA156" s="256" t="str">
        <f>IF('10'!AA14="","",'10'!AA14)</f>
        <v/>
      </c>
      <c r="AB156" s="256" t="str">
        <f>IF('10'!AB14="","",'10'!AB14)</f>
        <v/>
      </c>
      <c r="AC156" s="256" t="str">
        <f>IF('10'!AC14="","",'10'!AC14)</f>
        <v/>
      </c>
      <c r="AD156" s="256" t="str">
        <f>IF('10'!AD14="","",'10'!AD14)</f>
        <v/>
      </c>
      <c r="AE156" s="256" t="str">
        <f>IF('10'!AE14="","",'10'!AE14)</f>
        <v/>
      </c>
      <c r="AF156" s="256" t="str">
        <f>IF('10'!AF14="","",'10'!AF14)</f>
        <v/>
      </c>
      <c r="AG156" s="256" t="str">
        <f>IF('10'!AG14="","",'10'!AG14)</f>
        <v/>
      </c>
      <c r="AH156" s="256" t="str">
        <f>IF('10'!AH14="","",'10'!AH14)</f>
        <v/>
      </c>
      <c r="AI156" s="256" t="str">
        <f>IF('10'!AI14="","",'10'!AI14)</f>
        <v/>
      </c>
      <c r="AJ156" s="256" t="str">
        <f>IF('10'!AJ14="","",'10'!AJ14)</f>
        <v/>
      </c>
      <c r="AK156" s="256" t="str">
        <f>IF('10'!AK14="","",'10'!AK14)</f>
        <v/>
      </c>
      <c r="AL156" s="256"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256" t="str">
        <f>IF('11'!S8="","",'11'!S8)</f>
        <v/>
      </c>
      <c r="T160" s="256" t="str">
        <f>IF('11'!T8="","",'11'!T8)</f>
        <v/>
      </c>
      <c r="U160" s="256" t="str">
        <f>IF('11'!U8="","",'11'!U8)</f>
        <v/>
      </c>
      <c r="V160" s="256" t="str">
        <f>IF('11'!V8="","",'11'!V8)</f>
        <v/>
      </c>
      <c r="W160" s="256" t="str">
        <f>IF('11'!W8="","",'11'!W8)</f>
        <v/>
      </c>
      <c r="X160" s="256" t="str">
        <f>IF('11'!X8="","",'11'!X8)</f>
        <v/>
      </c>
      <c r="Y160" s="256" t="str">
        <f>IF('11'!Y8="","",'11'!Y8)</f>
        <v/>
      </c>
      <c r="Z160" s="256" t="str">
        <f>IF('11'!Z8="","",'11'!Z8)</f>
        <v/>
      </c>
      <c r="AA160" s="256" t="str">
        <f>IF('11'!AA8="","",'11'!AA8)</f>
        <v/>
      </c>
      <c r="AB160" s="256" t="str">
        <f>IF('11'!AB8="","",'11'!AB8)</f>
        <v/>
      </c>
      <c r="AC160" s="256" t="str">
        <f>IF('11'!AC8="","",'11'!AC8)</f>
        <v/>
      </c>
      <c r="AD160" s="256" t="str">
        <f>IF('11'!AD8="","",'11'!AD8)</f>
        <v/>
      </c>
      <c r="AE160" s="256" t="str">
        <f>IF('11'!AE8="","",'11'!AE8)</f>
        <v/>
      </c>
      <c r="AF160" s="256" t="str">
        <f>IF('11'!AF8="","",'11'!AF8)</f>
        <v/>
      </c>
      <c r="AG160" s="256" t="str">
        <f>IF('11'!AG8="","",'11'!AG8)</f>
        <v/>
      </c>
      <c r="AH160" s="256" t="str">
        <f>IF('11'!AH8="","",'11'!AH8)</f>
        <v/>
      </c>
      <c r="AI160" s="256" t="str">
        <f>IF('11'!AI8="","",'11'!AI8)</f>
        <v/>
      </c>
      <c r="AJ160" s="256" t="str">
        <f>IF('11'!AJ8="","",'11'!AJ8)</f>
        <v/>
      </c>
      <c r="AK160" s="256" t="str">
        <f>IF('11'!AK8="","",'11'!AK8)</f>
        <v/>
      </c>
      <c r="AL160" s="256"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256" t="str">
        <f>IF('11'!S14="","",'11'!S14)</f>
        <v/>
      </c>
      <c r="T164" s="256" t="str">
        <f>IF('11'!T14="","",'11'!T14)</f>
        <v/>
      </c>
      <c r="U164" s="256" t="str">
        <f>IF('11'!U14="","",'11'!U14)</f>
        <v/>
      </c>
      <c r="V164" s="256" t="str">
        <f>IF('11'!V14="","",'11'!V14)</f>
        <v/>
      </c>
      <c r="W164" s="256" t="str">
        <f>IF('11'!W14="","",'11'!W14)</f>
        <v/>
      </c>
      <c r="X164" s="256" t="str">
        <f>IF('11'!X14="","",'11'!X14)</f>
        <v/>
      </c>
      <c r="Y164" s="256" t="str">
        <f>IF('11'!Y14="","",'11'!Y14)</f>
        <v/>
      </c>
      <c r="Z164" s="256" t="str">
        <f>IF('11'!Z14="","",'11'!Z14)</f>
        <v/>
      </c>
      <c r="AA164" s="256" t="str">
        <f>IF('11'!AA14="","",'11'!AA14)</f>
        <v/>
      </c>
      <c r="AB164" s="256" t="str">
        <f>IF('11'!AB14="","",'11'!AB14)</f>
        <v/>
      </c>
      <c r="AC164" s="256" t="str">
        <f>IF('11'!AC14="","",'11'!AC14)</f>
        <v/>
      </c>
      <c r="AD164" s="256" t="str">
        <f>IF('11'!AD14="","",'11'!AD14)</f>
        <v/>
      </c>
      <c r="AE164" s="256" t="str">
        <f>IF('11'!AE14="","",'11'!AE14)</f>
        <v/>
      </c>
      <c r="AF164" s="256" t="str">
        <f>IF('11'!AF14="","",'11'!AF14)</f>
        <v/>
      </c>
      <c r="AG164" s="256" t="str">
        <f>IF('11'!AG14="","",'11'!AG14)</f>
        <v/>
      </c>
      <c r="AH164" s="256" t="str">
        <f>IF('11'!AH14="","",'11'!AH14)</f>
        <v/>
      </c>
      <c r="AI164" s="256" t="str">
        <f>IF('11'!AI14="","",'11'!AI14)</f>
        <v/>
      </c>
      <c r="AJ164" s="256" t="str">
        <f>IF('11'!AJ14="","",'11'!AJ14)</f>
        <v/>
      </c>
      <c r="AK164" s="256" t="str">
        <f>IF('11'!AK14="","",'11'!AK14)</f>
        <v/>
      </c>
      <c r="AL164" s="256"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256" t="str">
        <f>IF('11'!S17="","",'11'!S17)</f>
        <v/>
      </c>
      <c r="T166" s="256" t="str">
        <f>IF('11'!T17="","",'11'!T17)</f>
        <v/>
      </c>
      <c r="U166" s="256" t="str">
        <f>IF('11'!U17="","",'11'!U17)</f>
        <v/>
      </c>
      <c r="V166" s="256" t="str">
        <f>IF('11'!V17="","",'11'!V17)</f>
        <v/>
      </c>
      <c r="W166" s="256" t="str">
        <f>IF('11'!W17="","",'11'!W17)</f>
        <v/>
      </c>
      <c r="X166" s="256" t="str">
        <f>IF('11'!X17="","",'11'!X17)</f>
        <v/>
      </c>
      <c r="Y166" s="256" t="str">
        <f>IF('11'!Y17="","",'11'!Y17)</f>
        <v/>
      </c>
      <c r="Z166" s="256" t="str">
        <f>IF('11'!Z17="","",'11'!Z17)</f>
        <v/>
      </c>
      <c r="AA166" s="256" t="str">
        <f>IF('11'!AA17="","",'11'!AA17)</f>
        <v/>
      </c>
      <c r="AB166" s="256" t="str">
        <f>IF('11'!AB17="","",'11'!AB17)</f>
        <v/>
      </c>
      <c r="AC166" s="256" t="str">
        <f>IF('11'!AC17="","",'11'!AC17)</f>
        <v/>
      </c>
      <c r="AD166" s="256" t="str">
        <f>IF('11'!AD17="","",'11'!AD17)</f>
        <v/>
      </c>
      <c r="AE166" s="256" t="str">
        <f>IF('11'!AE17="","",'11'!AE17)</f>
        <v/>
      </c>
      <c r="AF166" s="256" t="str">
        <f>IF('11'!AF17="","",'11'!AF17)</f>
        <v/>
      </c>
      <c r="AG166" s="256" t="str">
        <f>IF('11'!AG17="","",'11'!AG17)</f>
        <v/>
      </c>
      <c r="AH166" s="256" t="str">
        <f>IF('11'!AH17="","",'11'!AH17)</f>
        <v/>
      </c>
      <c r="AI166" s="256" t="str">
        <f>IF('11'!AI17="","",'11'!AI17)</f>
        <v/>
      </c>
      <c r="AJ166" s="256" t="str">
        <f>IF('11'!AJ17="","",'11'!AJ17)</f>
        <v/>
      </c>
      <c r="AK166" s="256" t="str">
        <f>IF('11'!AK17="","",'11'!AK17)</f>
        <v/>
      </c>
      <c r="AL166" s="256"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14.1" customHeight="1" x14ac:dyDescent="0.25">
      <c r="B168" s="15"/>
      <c r="C168" s="18"/>
      <c r="D168" s="123" t="s">
        <v>381</v>
      </c>
      <c r="E168" s="132" t="s">
        <v>364</v>
      </c>
      <c r="F168" s="133"/>
      <c r="G168" s="133"/>
      <c r="H168" s="133"/>
      <c r="I168" s="133"/>
      <c r="J168" s="133"/>
      <c r="K168" s="133"/>
      <c r="L168" s="133"/>
      <c r="M168" s="133"/>
      <c r="N168" s="133"/>
      <c r="O168" s="133"/>
      <c r="P168" s="133"/>
      <c r="Q168" s="134"/>
      <c r="R168" s="134"/>
      <c r="S168" s="256" t="str">
        <f>IF('11'!S20="","",'11'!S20)</f>
        <v/>
      </c>
      <c r="T168" s="256" t="str">
        <f>IF('9'!T20="","",'9'!T20)</f>
        <v/>
      </c>
      <c r="U168" s="256" t="str">
        <f>IF('9'!U20="","",'9'!U20)</f>
        <v/>
      </c>
      <c r="V168" s="256" t="str">
        <f>IF('9'!V20="","",'9'!V20)</f>
        <v/>
      </c>
      <c r="W168" s="256" t="str">
        <f>IF('9'!W20="","",'9'!W20)</f>
        <v/>
      </c>
      <c r="X168" s="256" t="str">
        <f>IF('9'!X20="","",'9'!X20)</f>
        <v/>
      </c>
      <c r="Y168" s="256" t="str">
        <f>IF('9'!Y20="","",'9'!Y20)</f>
        <v/>
      </c>
      <c r="Z168" s="256" t="str">
        <f>IF('9'!Z20="","",'9'!Z20)</f>
        <v/>
      </c>
      <c r="AA168" s="256" t="str">
        <f>IF('9'!AA20="","",'9'!AA20)</f>
        <v/>
      </c>
      <c r="AB168" s="256" t="str">
        <f>IF('9'!AB20="","",'9'!AB20)</f>
        <v/>
      </c>
      <c r="AC168" s="256" t="str">
        <f>IF('9'!AC20="","",'9'!AC20)</f>
        <v/>
      </c>
      <c r="AD168" s="256" t="str">
        <f>IF('9'!AD20="","",'9'!AD20)</f>
        <v/>
      </c>
      <c r="AE168" s="256" t="str">
        <f>IF('9'!AE20="","",'9'!AE20)</f>
        <v/>
      </c>
      <c r="AF168" s="256" t="str">
        <f>IF('9'!AF20="","",'9'!AF20)</f>
        <v/>
      </c>
      <c r="AG168" s="256" t="str">
        <f>IF('9'!AG20="","",'9'!AG20)</f>
        <v/>
      </c>
      <c r="AH168" s="256" t="str">
        <f>IF('9'!AH20="","",'9'!AH20)</f>
        <v/>
      </c>
      <c r="AI168" s="256" t="str">
        <f>IF('9'!AI20="","",'9'!AI20)</f>
        <v/>
      </c>
      <c r="AJ168" s="256" t="str">
        <f>IF('9'!AJ20="","",'9'!AJ20)</f>
        <v/>
      </c>
      <c r="AK168" s="256" t="str">
        <f>IF('9'!AK20="","",'9'!AK20)</f>
        <v/>
      </c>
      <c r="AL168" s="256" t="str">
        <f>IF('9'!AL20="","",'9'!AL20)</f>
        <v/>
      </c>
      <c r="AM168" s="68"/>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256" t="str">
        <f>IF('11'!S23="","",'11'!S23)</f>
        <v/>
      </c>
      <c r="T170" s="256" t="str">
        <f>IF('9'!T23="","",'9'!T23)</f>
        <v/>
      </c>
      <c r="U170" s="256" t="str">
        <f>IF('9'!U23="","",'9'!U23)</f>
        <v/>
      </c>
      <c r="V170" s="256" t="str">
        <f>IF('9'!V23="","",'9'!V23)</f>
        <v/>
      </c>
      <c r="W170" s="256" t="str">
        <f>IF('9'!W23="","",'9'!W23)</f>
        <v/>
      </c>
      <c r="X170" s="256" t="str">
        <f>IF('9'!X23="","",'9'!X23)</f>
        <v/>
      </c>
      <c r="Y170" s="256" t="str">
        <f>IF('9'!Y23="","",'9'!Y23)</f>
        <v/>
      </c>
      <c r="Z170" s="256" t="str">
        <f>IF('9'!Z23="","",'9'!Z23)</f>
        <v/>
      </c>
      <c r="AA170" s="256" t="str">
        <f>IF('9'!AA23="","",'9'!AA23)</f>
        <v/>
      </c>
      <c r="AB170" s="256" t="str">
        <f>IF('9'!AB23="","",'9'!AB23)</f>
        <v/>
      </c>
      <c r="AC170" s="256" t="str">
        <f>IF('9'!AC23="","",'9'!AC23)</f>
        <v/>
      </c>
      <c r="AD170" s="256" t="str">
        <f>IF('9'!AD23="","",'9'!AD23)</f>
        <v/>
      </c>
      <c r="AE170" s="256" t="str">
        <f>IF('9'!AE23="","",'9'!AE23)</f>
        <v/>
      </c>
      <c r="AF170" s="256" t="str">
        <f>IF('9'!AF23="","",'9'!AF23)</f>
        <v/>
      </c>
      <c r="AG170" s="256" t="str">
        <f>IF('9'!AG23="","",'9'!AG23)</f>
        <v/>
      </c>
      <c r="AH170" s="256" t="str">
        <f>IF('9'!AH23="","",'9'!AH23)</f>
        <v/>
      </c>
      <c r="AI170" s="256" t="str">
        <f>IF('9'!AI23="","",'9'!AI23)</f>
        <v/>
      </c>
      <c r="AJ170" s="256" t="str">
        <f>IF('9'!AJ23="","",'9'!AJ23)</f>
        <v/>
      </c>
      <c r="AK170" s="256" t="str">
        <f>IF('9'!AK23="","",'9'!AK23)</f>
        <v/>
      </c>
      <c r="AL170" s="256"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256" t="str">
        <f>IF('12'!S8="","",'12'!S8)</f>
        <v/>
      </c>
      <c r="T174" s="256" t="str">
        <f>IF('12'!T8="","",'12'!T8)</f>
        <v/>
      </c>
      <c r="U174" s="256" t="str">
        <f>IF('12'!U8="","",'12'!U8)</f>
        <v/>
      </c>
      <c r="V174" s="256" t="str">
        <f>IF('12'!V8="","",'12'!V8)</f>
        <v/>
      </c>
      <c r="W174" s="256" t="str">
        <f>IF('12'!W8="","",'12'!W8)</f>
        <v/>
      </c>
      <c r="X174" s="256" t="str">
        <f>IF('12'!X8="","",'12'!X8)</f>
        <v/>
      </c>
      <c r="Y174" s="256" t="str">
        <f>IF('12'!Y8="","",'12'!Y8)</f>
        <v/>
      </c>
      <c r="Z174" s="256" t="str">
        <f>IF('12'!Z8="","",'12'!Z8)</f>
        <v/>
      </c>
      <c r="AA174" s="256" t="str">
        <f>IF('12'!AA8="","",'12'!AA8)</f>
        <v/>
      </c>
      <c r="AB174" s="256" t="str">
        <f>IF('12'!AB8="","",'12'!AB8)</f>
        <v/>
      </c>
      <c r="AC174" s="256" t="str">
        <f>IF('12'!AC8="","",'12'!AC8)</f>
        <v/>
      </c>
      <c r="AD174" s="256" t="str">
        <f>IF('12'!AD8="","",'12'!AD8)</f>
        <v/>
      </c>
      <c r="AE174" s="256" t="str">
        <f>IF('12'!AE8="","",'12'!AE8)</f>
        <v/>
      </c>
      <c r="AF174" s="256" t="str">
        <f>IF('12'!AF8="","",'12'!AF8)</f>
        <v/>
      </c>
      <c r="AG174" s="256" t="str">
        <f>IF('12'!AG8="","",'12'!AG8)</f>
        <v/>
      </c>
      <c r="AH174" s="256" t="str">
        <f>IF('12'!AH8="","",'12'!AH8)</f>
        <v/>
      </c>
      <c r="AI174" s="256" t="str">
        <f>IF('12'!AI8="","",'12'!AI8)</f>
        <v/>
      </c>
      <c r="AJ174" s="256" t="str">
        <f>IF('12'!AJ8="","",'12'!AJ8)</f>
        <v/>
      </c>
      <c r="AK174" s="256" t="str">
        <f>IF('12'!AK8="","",'12'!AK8)</f>
        <v/>
      </c>
      <c r="AL174" s="256"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256" t="str">
        <f>IF('12'!S11="","",'12'!S11)</f>
        <v/>
      </c>
      <c r="T176" s="256" t="str">
        <f>IF('12'!T11="","",'12'!T11)</f>
        <v/>
      </c>
      <c r="U176" s="256" t="str">
        <f>IF('12'!U11="","",'12'!U11)</f>
        <v/>
      </c>
      <c r="V176" s="256" t="str">
        <f>IF('12'!V11="","",'12'!V11)</f>
        <v/>
      </c>
      <c r="W176" s="256" t="str">
        <f>IF('12'!W11="","",'12'!W11)</f>
        <v/>
      </c>
      <c r="X176" s="256" t="str">
        <f>IF('12'!X11="","",'12'!X11)</f>
        <v/>
      </c>
      <c r="Y176" s="256" t="str">
        <f>IF('12'!Y11="","",'12'!Y11)</f>
        <v/>
      </c>
      <c r="Z176" s="256" t="str">
        <f>IF('12'!Z11="","",'12'!Z11)</f>
        <v/>
      </c>
      <c r="AA176" s="256" t="str">
        <f>IF('12'!AA11="","",'12'!AA11)</f>
        <v/>
      </c>
      <c r="AB176" s="256" t="str">
        <f>IF('12'!AB11="","",'12'!AB11)</f>
        <v/>
      </c>
      <c r="AC176" s="256" t="str">
        <f>IF('12'!AC11="","",'12'!AC11)</f>
        <v/>
      </c>
      <c r="AD176" s="256" t="str">
        <f>IF('12'!AD11="","",'12'!AD11)</f>
        <v/>
      </c>
      <c r="AE176" s="256" t="str">
        <f>IF('12'!AE11="","",'12'!AE11)</f>
        <v/>
      </c>
      <c r="AF176" s="256" t="str">
        <f>IF('12'!AF11="","",'12'!AF11)</f>
        <v/>
      </c>
      <c r="AG176" s="256" t="str">
        <f>IF('12'!AG11="","",'12'!AG11)</f>
        <v/>
      </c>
      <c r="AH176" s="256" t="str">
        <f>IF('12'!AH11="","",'12'!AH11)</f>
        <v/>
      </c>
      <c r="AI176" s="256" t="str">
        <f>IF('12'!AI11="","",'12'!AI11)</f>
        <v/>
      </c>
      <c r="AJ176" s="256" t="str">
        <f>IF('12'!AJ11="","",'12'!AJ11)</f>
        <v/>
      </c>
      <c r="AK176" s="256" t="str">
        <f>IF('12'!AK11="","",'12'!AK11)</f>
        <v/>
      </c>
      <c r="AL176" s="256"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256" t="str">
        <f>IF('12'!S14="","",'12'!S14)</f>
        <v/>
      </c>
      <c r="T178" s="256" t="str">
        <f>IF('12'!T14="","",'12'!T14)</f>
        <v/>
      </c>
      <c r="U178" s="256" t="str">
        <f>IF('12'!U14="","",'12'!U14)</f>
        <v/>
      </c>
      <c r="V178" s="256" t="str">
        <f>IF('12'!V14="","",'12'!V14)</f>
        <v/>
      </c>
      <c r="W178" s="256" t="str">
        <f>IF('12'!W14="","",'12'!W14)</f>
        <v/>
      </c>
      <c r="X178" s="256" t="str">
        <f>IF('12'!X14="","",'12'!X14)</f>
        <v/>
      </c>
      <c r="Y178" s="256" t="str">
        <f>IF('12'!Y14="","",'12'!Y14)</f>
        <v/>
      </c>
      <c r="Z178" s="256" t="str">
        <f>IF('12'!Z14="","",'12'!Z14)</f>
        <v/>
      </c>
      <c r="AA178" s="256" t="str">
        <f>IF('12'!AA14="","",'12'!AA14)</f>
        <v/>
      </c>
      <c r="AB178" s="256" t="str">
        <f>IF('12'!AB14="","",'12'!AB14)</f>
        <v/>
      </c>
      <c r="AC178" s="256" t="str">
        <f>IF('12'!AC14="","",'12'!AC14)</f>
        <v/>
      </c>
      <c r="AD178" s="256" t="str">
        <f>IF('12'!AD14="","",'12'!AD14)</f>
        <v/>
      </c>
      <c r="AE178" s="256" t="str">
        <f>IF('12'!AE14="","",'12'!AE14)</f>
        <v/>
      </c>
      <c r="AF178" s="256" t="str">
        <f>IF('12'!AF14="","",'12'!AF14)</f>
        <v/>
      </c>
      <c r="AG178" s="256" t="str">
        <f>IF('12'!AG14="","",'12'!AG14)</f>
        <v/>
      </c>
      <c r="AH178" s="256" t="str">
        <f>IF('12'!AH14="","",'12'!AH14)</f>
        <v/>
      </c>
      <c r="AI178" s="256" t="str">
        <f>IF('12'!AI14="","",'12'!AI14)</f>
        <v/>
      </c>
      <c r="AJ178" s="256" t="str">
        <f>IF('12'!AJ14="","",'12'!AJ14)</f>
        <v/>
      </c>
      <c r="AK178" s="256" t="str">
        <f>IF('12'!AK14="","",'12'!AK14)</f>
        <v/>
      </c>
      <c r="AL178" s="256"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256" t="str">
        <f>IF('12'!S17="","",'12'!S17)</f>
        <v/>
      </c>
      <c r="T180" s="256" t="str">
        <f>IF('12'!T17="","",'12'!T17)</f>
        <v/>
      </c>
      <c r="U180" s="256" t="str">
        <f>IF('12'!U17="","",'12'!U17)</f>
        <v/>
      </c>
      <c r="V180" s="256" t="str">
        <f>IF('12'!V17="","",'12'!V17)</f>
        <v/>
      </c>
      <c r="W180" s="256" t="str">
        <f>IF('12'!W17="","",'12'!W17)</f>
        <v/>
      </c>
      <c r="X180" s="256" t="str">
        <f>IF('12'!X17="","",'12'!X17)</f>
        <v/>
      </c>
      <c r="Y180" s="256" t="str">
        <f>IF('12'!Y17="","",'12'!Y17)</f>
        <v/>
      </c>
      <c r="Z180" s="256" t="str">
        <f>IF('12'!Z17="","",'12'!Z17)</f>
        <v/>
      </c>
      <c r="AA180" s="256" t="str">
        <f>IF('12'!AA17="","",'12'!AA17)</f>
        <v/>
      </c>
      <c r="AB180" s="256" t="str">
        <f>IF('12'!AB17="","",'12'!AB17)</f>
        <v/>
      </c>
      <c r="AC180" s="256" t="str">
        <f>IF('12'!AC17="","",'12'!AC17)</f>
        <v/>
      </c>
      <c r="AD180" s="256" t="str">
        <f>IF('12'!AD17="","",'12'!AD17)</f>
        <v/>
      </c>
      <c r="AE180" s="256" t="str">
        <f>IF('12'!AE17="","",'12'!AE17)</f>
        <v/>
      </c>
      <c r="AF180" s="256" t="str">
        <f>IF('12'!AF17="","",'12'!AF17)</f>
        <v/>
      </c>
      <c r="AG180" s="256" t="str">
        <f>IF('12'!AG17="","",'12'!AG17)</f>
        <v/>
      </c>
      <c r="AH180" s="256" t="str">
        <f>IF('12'!AH17="","",'12'!AH17)</f>
        <v/>
      </c>
      <c r="AI180" s="256" t="str">
        <f>IF('12'!AI17="","",'12'!AI17)</f>
        <v/>
      </c>
      <c r="AJ180" s="256" t="str">
        <f>IF('12'!AJ17="","",'12'!AJ17)</f>
        <v/>
      </c>
      <c r="AK180" s="256" t="str">
        <f>IF('12'!AK17="","",'12'!AK17)</f>
        <v/>
      </c>
      <c r="AL180" s="256"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256" t="str">
        <f>IF('12'!S20="","",'12'!S20)</f>
        <v/>
      </c>
      <c r="T182" s="256" t="str">
        <f>IF('12'!T20="","",'12'!T20)</f>
        <v/>
      </c>
      <c r="U182" s="256" t="str">
        <f>IF('12'!U20="","",'12'!U20)</f>
        <v/>
      </c>
      <c r="V182" s="256" t="str">
        <f>IF('12'!V20="","",'12'!V20)</f>
        <v/>
      </c>
      <c r="W182" s="256" t="str">
        <f>IF('12'!W20="","",'12'!W20)</f>
        <v/>
      </c>
      <c r="X182" s="256" t="str">
        <f>IF('12'!X20="","",'12'!X20)</f>
        <v/>
      </c>
      <c r="Y182" s="256" t="str">
        <f>IF('12'!Y20="","",'12'!Y20)</f>
        <v/>
      </c>
      <c r="Z182" s="256" t="str">
        <f>IF('12'!Z20="","",'12'!Z20)</f>
        <v/>
      </c>
      <c r="AA182" s="256" t="str">
        <f>IF('12'!AA20="","",'12'!AA20)</f>
        <v/>
      </c>
      <c r="AB182" s="256" t="str">
        <f>IF('12'!AB20="","",'12'!AB20)</f>
        <v/>
      </c>
      <c r="AC182" s="256" t="str">
        <f>IF('12'!AC20="","",'12'!AC20)</f>
        <v/>
      </c>
      <c r="AD182" s="256" t="str">
        <f>IF('12'!AD20="","",'12'!AD20)</f>
        <v/>
      </c>
      <c r="AE182" s="256" t="str">
        <f>IF('12'!AE20="","",'12'!AE20)</f>
        <v/>
      </c>
      <c r="AF182" s="256" t="str">
        <f>IF('12'!AF20="","",'12'!AF20)</f>
        <v/>
      </c>
      <c r="AG182" s="256" t="str">
        <f>IF('12'!AG20="","",'12'!AG20)</f>
        <v/>
      </c>
      <c r="AH182" s="256" t="str">
        <f>IF('12'!AH20="","",'12'!AH20)</f>
        <v/>
      </c>
      <c r="AI182" s="256" t="str">
        <f>IF('12'!AI20="","",'12'!AI20)</f>
        <v/>
      </c>
      <c r="AJ182" s="256" t="str">
        <f>IF('12'!AJ20="","",'12'!AJ20)</f>
        <v/>
      </c>
      <c r="AK182" s="256" t="str">
        <f>IF('12'!AK20="","",'12'!AK20)</f>
        <v/>
      </c>
      <c r="AL182" s="256"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256" t="str">
        <f>IF('12'!S23="","",'12'!S23)</f>
        <v/>
      </c>
      <c r="T184" s="256" t="str">
        <f>IF('12'!T23="","",'12'!T23)</f>
        <v/>
      </c>
      <c r="U184" s="256" t="str">
        <f>IF('12'!U23="","",'12'!U23)</f>
        <v/>
      </c>
      <c r="V184" s="256" t="str">
        <f>IF('12'!V23="","",'12'!V23)</f>
        <v/>
      </c>
      <c r="W184" s="256" t="str">
        <f>IF('12'!W23="","",'12'!W23)</f>
        <v/>
      </c>
      <c r="X184" s="256" t="str">
        <f>IF('12'!X23="","",'12'!X23)</f>
        <v/>
      </c>
      <c r="Y184" s="256" t="str">
        <f>IF('12'!Y23="","",'12'!Y23)</f>
        <v/>
      </c>
      <c r="Z184" s="256" t="str">
        <f>IF('12'!Z23="","",'12'!Z23)</f>
        <v/>
      </c>
      <c r="AA184" s="256" t="str">
        <f>IF('12'!AA23="","",'12'!AA23)</f>
        <v/>
      </c>
      <c r="AB184" s="256" t="str">
        <f>IF('12'!AB23="","",'12'!AB23)</f>
        <v/>
      </c>
      <c r="AC184" s="256" t="str">
        <f>IF('12'!AC23="","",'12'!AC23)</f>
        <v/>
      </c>
      <c r="AD184" s="256" t="str">
        <f>IF('12'!AD23="","",'12'!AD23)</f>
        <v/>
      </c>
      <c r="AE184" s="256" t="str">
        <f>IF('12'!AE23="","",'12'!AE23)</f>
        <v/>
      </c>
      <c r="AF184" s="256" t="str">
        <f>IF('12'!AF23="","",'12'!AF23)</f>
        <v/>
      </c>
      <c r="AG184" s="256" t="str">
        <f>IF('12'!AG23="","",'12'!AG23)</f>
        <v/>
      </c>
      <c r="AH184" s="256" t="str">
        <f>IF('12'!AH23="","",'12'!AH23)</f>
        <v/>
      </c>
      <c r="AI184" s="256" t="str">
        <f>IF('12'!AI23="","",'12'!AI23)</f>
        <v/>
      </c>
      <c r="AJ184" s="256" t="str">
        <f>IF('12'!AJ23="","",'12'!AJ23)</f>
        <v/>
      </c>
      <c r="AK184" s="256" t="str">
        <f>IF('12'!AK23="","",'12'!AK23)</f>
        <v/>
      </c>
      <c r="AL184" s="256"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256" t="str">
        <f>IF('12'!S26="","",'12'!S26)</f>
        <v/>
      </c>
      <c r="T186" s="256" t="str">
        <f>IF('12'!T26="","",'12'!T26)</f>
        <v/>
      </c>
      <c r="U186" s="256" t="str">
        <f>IF('12'!U26="","",'12'!U26)</f>
        <v/>
      </c>
      <c r="V186" s="256" t="str">
        <f>IF('12'!V26="","",'12'!V26)</f>
        <v/>
      </c>
      <c r="W186" s="256" t="str">
        <f>IF('12'!W26="","",'12'!W26)</f>
        <v/>
      </c>
      <c r="X186" s="256" t="str">
        <f>IF('12'!X26="","",'12'!X26)</f>
        <v/>
      </c>
      <c r="Y186" s="256" t="str">
        <f>IF('12'!Y26="","",'12'!Y26)</f>
        <v/>
      </c>
      <c r="Z186" s="256" t="str">
        <f>IF('12'!Z26="","",'12'!Z26)</f>
        <v/>
      </c>
      <c r="AA186" s="256" t="str">
        <f>IF('12'!AA26="","",'12'!AA26)</f>
        <v/>
      </c>
      <c r="AB186" s="256" t="str">
        <f>IF('12'!AB26="","",'12'!AB26)</f>
        <v/>
      </c>
      <c r="AC186" s="256" t="str">
        <f>IF('12'!AC26="","",'12'!AC26)</f>
        <v/>
      </c>
      <c r="AD186" s="256" t="str">
        <f>IF('12'!AD26="","",'12'!AD26)</f>
        <v/>
      </c>
      <c r="AE186" s="256" t="str">
        <f>IF('12'!AE26="","",'12'!AE26)</f>
        <v/>
      </c>
      <c r="AF186" s="256" t="str">
        <f>IF('12'!AF26="","",'12'!AF26)</f>
        <v/>
      </c>
      <c r="AG186" s="256" t="str">
        <f>IF('12'!AG26="","",'12'!AG26)</f>
        <v/>
      </c>
      <c r="AH186" s="256" t="str">
        <f>IF('12'!AH26="","",'12'!AH26)</f>
        <v/>
      </c>
      <c r="AI186" s="256" t="str">
        <f>IF('12'!AI26="","",'12'!AI26)</f>
        <v/>
      </c>
      <c r="AJ186" s="256" t="str">
        <f>IF('12'!AJ26="","",'12'!AJ26)</f>
        <v/>
      </c>
      <c r="AK186" s="256" t="str">
        <f>IF('12'!AK26="","",'12'!AK26)</f>
        <v/>
      </c>
      <c r="AL186" s="256"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256" t="str">
        <f>IF('13'!S8="","",'13'!S8)</f>
        <v/>
      </c>
      <c r="T190" s="256" t="str">
        <f>IF('13'!T8="","",'13'!T8)</f>
        <v/>
      </c>
      <c r="U190" s="256" t="str">
        <f>IF('13'!U8="","",'13'!U8)</f>
        <v/>
      </c>
      <c r="V190" s="256" t="str">
        <f>IF('13'!V8="","",'13'!V8)</f>
        <v/>
      </c>
      <c r="W190" s="256" t="str">
        <f>IF('13'!W8="","",'13'!W8)</f>
        <v/>
      </c>
      <c r="X190" s="256" t="str">
        <f>IF('13'!X8="","",'13'!X8)</f>
        <v/>
      </c>
      <c r="Y190" s="256" t="str">
        <f>IF('13'!Y8="","",'13'!Y8)</f>
        <v/>
      </c>
      <c r="Z190" s="256" t="str">
        <f>IF('13'!Z8="","",'13'!Z8)</f>
        <v/>
      </c>
      <c r="AA190" s="256" t="str">
        <f>IF('13'!AA8="","",'13'!AA8)</f>
        <v/>
      </c>
      <c r="AB190" s="256" t="str">
        <f>IF('13'!AB8="","",'13'!AB8)</f>
        <v/>
      </c>
      <c r="AC190" s="256" t="str">
        <f>IF('13'!AC8="","",'13'!AC8)</f>
        <v/>
      </c>
      <c r="AD190" s="256" t="str">
        <f>IF('13'!AD8="","",'13'!AD8)</f>
        <v/>
      </c>
      <c r="AE190" s="256" t="str">
        <f>IF('13'!AE8="","",'13'!AE8)</f>
        <v/>
      </c>
      <c r="AF190" s="256" t="str">
        <f>IF('13'!AF8="","",'13'!AF8)</f>
        <v/>
      </c>
      <c r="AG190" s="256" t="str">
        <f>IF('13'!AG8="","",'13'!AG8)</f>
        <v/>
      </c>
      <c r="AH190" s="256" t="str">
        <f>IF('13'!AH8="","",'13'!AH8)</f>
        <v/>
      </c>
      <c r="AI190" s="256" t="str">
        <f>IF('13'!AI8="","",'13'!AI8)</f>
        <v/>
      </c>
      <c r="AJ190" s="256" t="str">
        <f>IF('13'!AJ8="","",'13'!AJ8)</f>
        <v/>
      </c>
      <c r="AK190" s="256" t="str">
        <f>IF('13'!AK8="","",'13'!AK8)</f>
        <v/>
      </c>
      <c r="AL190" s="256"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256" t="str">
        <f>IF('13'!S11="","",'13'!S11)</f>
        <v/>
      </c>
      <c r="T192" s="256" t="str">
        <f>IF('13'!T11="","",'13'!T11)</f>
        <v/>
      </c>
      <c r="U192" s="256" t="str">
        <f>IF('13'!U11="","",'13'!U11)</f>
        <v/>
      </c>
      <c r="V192" s="256" t="str">
        <f>IF('13'!V11="","",'13'!V11)</f>
        <v/>
      </c>
      <c r="W192" s="256" t="str">
        <f>IF('13'!W11="","",'13'!W11)</f>
        <v/>
      </c>
      <c r="X192" s="256" t="str">
        <f>IF('13'!X11="","",'13'!X11)</f>
        <v/>
      </c>
      <c r="Y192" s="256" t="str">
        <f>IF('13'!Y11="","",'13'!Y11)</f>
        <v/>
      </c>
      <c r="Z192" s="256" t="str">
        <f>IF('13'!Z11="","",'13'!Z11)</f>
        <v/>
      </c>
      <c r="AA192" s="256" t="str">
        <f>IF('13'!AA11="","",'13'!AA11)</f>
        <v/>
      </c>
      <c r="AB192" s="256" t="str">
        <f>IF('13'!AB11="","",'13'!AB11)</f>
        <v/>
      </c>
      <c r="AC192" s="256" t="str">
        <f>IF('13'!AC11="","",'13'!AC11)</f>
        <v/>
      </c>
      <c r="AD192" s="256" t="str">
        <f>IF('13'!AD11="","",'13'!AD11)</f>
        <v/>
      </c>
      <c r="AE192" s="256" t="str">
        <f>IF('13'!AE11="","",'13'!AE11)</f>
        <v/>
      </c>
      <c r="AF192" s="256" t="str">
        <f>IF('13'!AF11="","",'13'!AF11)</f>
        <v/>
      </c>
      <c r="AG192" s="256" t="str">
        <f>IF('13'!AG11="","",'13'!AG11)</f>
        <v/>
      </c>
      <c r="AH192" s="256" t="str">
        <f>IF('13'!AH11="","",'13'!AH11)</f>
        <v/>
      </c>
      <c r="AI192" s="256" t="str">
        <f>IF('13'!AI11="","",'13'!AI11)</f>
        <v/>
      </c>
      <c r="AJ192" s="256" t="str">
        <f>IF('13'!AJ11="","",'13'!AJ11)</f>
        <v/>
      </c>
      <c r="AK192" s="256" t="str">
        <f>IF('13'!AK11="","",'13'!AK11)</f>
        <v/>
      </c>
      <c r="AL192" s="256"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256" t="str">
        <f>IF('13'!S14="","",'13'!S14)</f>
        <v/>
      </c>
      <c r="T194" s="256" t="str">
        <f>IF('13'!T14="","",'13'!T14)</f>
        <v/>
      </c>
      <c r="U194" s="256" t="str">
        <f>IF('13'!U14="","",'13'!U14)</f>
        <v/>
      </c>
      <c r="V194" s="256" t="str">
        <f>IF('13'!V14="","",'13'!V14)</f>
        <v/>
      </c>
      <c r="W194" s="256" t="str">
        <f>IF('13'!W14="","",'13'!W14)</f>
        <v/>
      </c>
      <c r="X194" s="256" t="str">
        <f>IF('13'!X14="","",'13'!X14)</f>
        <v/>
      </c>
      <c r="Y194" s="256" t="str">
        <f>IF('13'!Y14="","",'13'!Y14)</f>
        <v/>
      </c>
      <c r="Z194" s="256" t="str">
        <f>IF('13'!Z14="","",'13'!Z14)</f>
        <v/>
      </c>
      <c r="AA194" s="256" t="str">
        <f>IF('13'!AA14="","",'13'!AA14)</f>
        <v/>
      </c>
      <c r="AB194" s="256" t="str">
        <f>IF('13'!AB14="","",'13'!AB14)</f>
        <v/>
      </c>
      <c r="AC194" s="256" t="str">
        <f>IF('13'!AC14="","",'13'!AC14)</f>
        <v/>
      </c>
      <c r="AD194" s="256" t="str">
        <f>IF('13'!AD14="","",'13'!AD14)</f>
        <v/>
      </c>
      <c r="AE194" s="256" t="str">
        <f>IF('13'!AE14="","",'13'!AE14)</f>
        <v/>
      </c>
      <c r="AF194" s="256" t="str">
        <f>IF('13'!AF14="","",'13'!AF14)</f>
        <v/>
      </c>
      <c r="AG194" s="256" t="str">
        <f>IF('13'!AG14="","",'13'!AG14)</f>
        <v/>
      </c>
      <c r="AH194" s="256" t="str">
        <f>IF('13'!AH14="","",'13'!AH14)</f>
        <v/>
      </c>
      <c r="AI194" s="256" t="str">
        <f>IF('13'!AI14="","",'13'!AI14)</f>
        <v/>
      </c>
      <c r="AJ194" s="256" t="str">
        <f>IF('13'!AJ14="","",'13'!AJ14)</f>
        <v/>
      </c>
      <c r="AK194" s="256" t="str">
        <f>IF('13'!AK14="","",'13'!AK14)</f>
        <v/>
      </c>
      <c r="AL194" s="256"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256" t="str">
        <f>IF('13'!S17="","",'13'!S17)</f>
        <v/>
      </c>
      <c r="T196" s="256" t="str">
        <f>IF('13'!T17="","",'13'!T17)</f>
        <v/>
      </c>
      <c r="U196" s="256" t="str">
        <f>IF('13'!U17="","",'13'!U17)</f>
        <v/>
      </c>
      <c r="V196" s="256" t="str">
        <f>IF('13'!V17="","",'13'!V17)</f>
        <v/>
      </c>
      <c r="W196" s="256" t="str">
        <f>IF('13'!W17="","",'13'!W17)</f>
        <v/>
      </c>
      <c r="X196" s="256" t="str">
        <f>IF('13'!X17="","",'13'!X17)</f>
        <v/>
      </c>
      <c r="Y196" s="256" t="str">
        <f>IF('13'!Y17="","",'13'!Y17)</f>
        <v/>
      </c>
      <c r="Z196" s="256" t="str">
        <f>IF('13'!Z17="","",'13'!Z17)</f>
        <v/>
      </c>
      <c r="AA196" s="256" t="str">
        <f>IF('13'!AA17="","",'13'!AA17)</f>
        <v/>
      </c>
      <c r="AB196" s="256" t="str">
        <f>IF('13'!AB17="","",'13'!AB17)</f>
        <v/>
      </c>
      <c r="AC196" s="256" t="str">
        <f>IF('13'!AC17="","",'13'!AC17)</f>
        <v/>
      </c>
      <c r="AD196" s="256" t="str">
        <f>IF('13'!AD17="","",'13'!AD17)</f>
        <v/>
      </c>
      <c r="AE196" s="256" t="str">
        <f>IF('13'!AE17="","",'13'!AE17)</f>
        <v/>
      </c>
      <c r="AF196" s="256" t="str">
        <f>IF('13'!AF17="","",'13'!AF17)</f>
        <v/>
      </c>
      <c r="AG196" s="256" t="str">
        <f>IF('13'!AG17="","",'13'!AG17)</f>
        <v/>
      </c>
      <c r="AH196" s="256" t="str">
        <f>IF('13'!AH17="","",'13'!AH17)</f>
        <v/>
      </c>
      <c r="AI196" s="256" t="str">
        <f>IF('13'!AI17="","",'13'!AI17)</f>
        <v/>
      </c>
      <c r="AJ196" s="256" t="str">
        <f>IF('13'!AJ17="","",'13'!AJ17)</f>
        <v/>
      </c>
      <c r="AK196" s="256" t="str">
        <f>IF('13'!AK17="","",'13'!AK17)</f>
        <v/>
      </c>
      <c r="AL196" s="256"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256" t="str">
        <f>IF('14'!S8="","",'14'!S8)</f>
        <v/>
      </c>
      <c r="T200" s="256" t="str">
        <f>IF('14'!T8="","",'14'!T8)</f>
        <v/>
      </c>
      <c r="U200" s="256" t="str">
        <f>IF('14'!U8="","",'14'!U8)</f>
        <v/>
      </c>
      <c r="V200" s="256" t="str">
        <f>IF('14'!V8="","",'14'!V8)</f>
        <v/>
      </c>
      <c r="W200" s="256" t="str">
        <f>IF('14'!W8="","",'14'!W8)</f>
        <v/>
      </c>
      <c r="X200" s="256" t="str">
        <f>IF('14'!X8="","",'14'!X8)</f>
        <v/>
      </c>
      <c r="Y200" s="256" t="str">
        <f>IF('14'!Y8="","",'14'!Y8)</f>
        <v/>
      </c>
      <c r="Z200" s="256" t="str">
        <f>IF('14'!Z8="","",'14'!Z8)</f>
        <v/>
      </c>
      <c r="AA200" s="256" t="str">
        <f>IF('14'!AA8="","",'14'!AA8)</f>
        <v/>
      </c>
      <c r="AB200" s="256" t="str">
        <f>IF('14'!AB8="","",'14'!AB8)</f>
        <v/>
      </c>
      <c r="AC200" s="256" t="str">
        <f>IF('14'!AC8="","",'14'!AC8)</f>
        <v/>
      </c>
      <c r="AD200" s="256" t="str">
        <f>IF('14'!AD8="","",'14'!AD8)</f>
        <v/>
      </c>
      <c r="AE200" s="256" t="str">
        <f>IF('14'!AE8="","",'14'!AE8)</f>
        <v/>
      </c>
      <c r="AF200" s="256" t="str">
        <f>IF('14'!AF8="","",'14'!AF8)</f>
        <v/>
      </c>
      <c r="AG200" s="256" t="str">
        <f>IF('14'!AG8="","",'14'!AG8)</f>
        <v/>
      </c>
      <c r="AH200" s="256" t="str">
        <f>IF('14'!AH8="","",'14'!AH8)</f>
        <v/>
      </c>
      <c r="AI200" s="256" t="str">
        <f>IF('14'!AI8="","",'14'!AI8)</f>
        <v/>
      </c>
      <c r="AJ200" s="256" t="str">
        <f>IF('14'!AJ8="","",'14'!AJ8)</f>
        <v/>
      </c>
      <c r="AK200" s="256" t="str">
        <f>IF('14'!AK8="","",'14'!AK8)</f>
        <v/>
      </c>
      <c r="AL200" s="256"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256" t="str">
        <f>IF('14'!S11="","",'14'!S11)</f>
        <v/>
      </c>
      <c r="T202" s="256" t="str">
        <f>IF('14'!T11="","",'14'!T11)</f>
        <v/>
      </c>
      <c r="U202" s="256" t="str">
        <f>IF('14'!U11="","",'14'!U11)</f>
        <v/>
      </c>
      <c r="V202" s="256" t="str">
        <f>IF('14'!V11="","",'14'!V11)</f>
        <v/>
      </c>
      <c r="W202" s="256" t="str">
        <f>IF('14'!W11="","",'14'!W11)</f>
        <v/>
      </c>
      <c r="X202" s="256" t="str">
        <f>IF('14'!X11="","",'14'!X11)</f>
        <v/>
      </c>
      <c r="Y202" s="256" t="str">
        <f>IF('14'!Y11="","",'14'!Y11)</f>
        <v/>
      </c>
      <c r="Z202" s="256" t="str">
        <f>IF('14'!Z11="","",'14'!Z11)</f>
        <v/>
      </c>
      <c r="AA202" s="256" t="str">
        <f>IF('14'!AA11="","",'14'!AA11)</f>
        <v/>
      </c>
      <c r="AB202" s="256" t="str">
        <f>IF('14'!AB11="","",'14'!AB11)</f>
        <v/>
      </c>
      <c r="AC202" s="256" t="str">
        <f>IF('14'!AC11="","",'14'!AC11)</f>
        <v/>
      </c>
      <c r="AD202" s="256" t="str">
        <f>IF('14'!AD11="","",'14'!AD11)</f>
        <v/>
      </c>
      <c r="AE202" s="256" t="str">
        <f>IF('14'!AE11="","",'14'!AE11)</f>
        <v/>
      </c>
      <c r="AF202" s="256" t="str">
        <f>IF('14'!AF11="","",'14'!AF11)</f>
        <v/>
      </c>
      <c r="AG202" s="256" t="str">
        <f>IF('14'!AG11="","",'14'!AG11)</f>
        <v/>
      </c>
      <c r="AH202" s="256" t="str">
        <f>IF('14'!AH11="","",'14'!AH11)</f>
        <v/>
      </c>
      <c r="AI202" s="256" t="str">
        <f>IF('14'!AI11="","",'14'!AI11)</f>
        <v/>
      </c>
      <c r="AJ202" s="256" t="str">
        <f>IF('14'!AJ11="","",'14'!AJ11)</f>
        <v/>
      </c>
      <c r="AK202" s="256" t="str">
        <f>IF('14'!AK11="","",'14'!AK11)</f>
        <v/>
      </c>
      <c r="AL202" s="256"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256" t="str">
        <f>IF('14'!S14="","",'14'!S14)</f>
        <v/>
      </c>
      <c r="T204" s="256" t="str">
        <f>IF('14'!T14="","",'14'!T14)</f>
        <v/>
      </c>
      <c r="U204" s="256" t="str">
        <f>IF('14'!U14="","",'14'!U14)</f>
        <v/>
      </c>
      <c r="V204" s="256" t="str">
        <f>IF('14'!V14="","",'14'!V14)</f>
        <v/>
      </c>
      <c r="W204" s="256" t="str">
        <f>IF('14'!W14="","",'14'!W14)</f>
        <v/>
      </c>
      <c r="X204" s="256" t="str">
        <f>IF('14'!X14="","",'14'!X14)</f>
        <v/>
      </c>
      <c r="Y204" s="256" t="str">
        <f>IF('14'!Y14="","",'14'!Y14)</f>
        <v/>
      </c>
      <c r="Z204" s="256" t="str">
        <f>IF('14'!Z14="","",'14'!Z14)</f>
        <v/>
      </c>
      <c r="AA204" s="256" t="str">
        <f>IF('14'!AA14="","",'14'!AA14)</f>
        <v/>
      </c>
      <c r="AB204" s="256" t="str">
        <f>IF('14'!AB14="","",'14'!AB14)</f>
        <v/>
      </c>
      <c r="AC204" s="256" t="str">
        <f>IF('14'!AC14="","",'14'!AC14)</f>
        <v/>
      </c>
      <c r="AD204" s="256" t="str">
        <f>IF('14'!AD14="","",'14'!AD14)</f>
        <v/>
      </c>
      <c r="AE204" s="256" t="str">
        <f>IF('14'!AE14="","",'14'!AE14)</f>
        <v/>
      </c>
      <c r="AF204" s="256" t="str">
        <f>IF('14'!AF14="","",'14'!AF14)</f>
        <v/>
      </c>
      <c r="AG204" s="256" t="str">
        <f>IF('14'!AG14="","",'14'!AG14)</f>
        <v/>
      </c>
      <c r="AH204" s="256" t="str">
        <f>IF('14'!AH14="","",'14'!AH14)</f>
        <v/>
      </c>
      <c r="AI204" s="256" t="str">
        <f>IF('14'!AI14="","",'14'!AI14)</f>
        <v/>
      </c>
      <c r="AJ204" s="256" t="str">
        <f>IF('14'!AJ14="","",'14'!AJ14)</f>
        <v/>
      </c>
      <c r="AK204" s="256" t="str">
        <f>IF('14'!AK14="","",'14'!AK14)</f>
        <v/>
      </c>
      <c r="AL204" s="256"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5">
    <mergeCell ref="S14:W14"/>
    <mergeCell ref="D3:E4"/>
    <mergeCell ref="G3:G4"/>
    <mergeCell ref="D5:G6"/>
    <mergeCell ref="S10:W10"/>
    <mergeCell ref="S12:W12"/>
    <mergeCell ref="S16:W16"/>
    <mergeCell ref="G18:G29"/>
    <mergeCell ref="S18:T18"/>
    <mergeCell ref="U18:W18"/>
    <mergeCell ref="S19:T19"/>
    <mergeCell ref="U19:W19"/>
    <mergeCell ref="S20:T20"/>
    <mergeCell ref="U20:W20"/>
    <mergeCell ref="S21:T21"/>
    <mergeCell ref="U21:W21"/>
    <mergeCell ref="S22:T22"/>
    <mergeCell ref="U22:W22"/>
    <mergeCell ref="S23:T23"/>
    <mergeCell ref="U23:W23"/>
    <mergeCell ref="S24:T24"/>
    <mergeCell ref="U24:W24"/>
    <mergeCell ref="S25:T25"/>
    <mergeCell ref="U25:W25"/>
    <mergeCell ref="S26:T26"/>
    <mergeCell ref="U26:W26"/>
    <mergeCell ref="S27:T27"/>
    <mergeCell ref="U27:W27"/>
    <mergeCell ref="G127:G130"/>
    <mergeCell ref="S28:T28"/>
    <mergeCell ref="U28:W28"/>
    <mergeCell ref="S29:T29"/>
    <mergeCell ref="U29:W29"/>
    <mergeCell ref="G102:G108"/>
    <mergeCell ref="G110:G116"/>
  </mergeCells>
  <conditionalFormatting sqref="S18:S29">
    <cfRule type="cellIs" dxfId="5" priority="2" operator="equal">
      <formula>0</formula>
    </cfRule>
  </conditionalFormatting>
  <conditionalFormatting sqref="U18:U29">
    <cfRule type="containsText" dxfId="4"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3">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736</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737</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122" t="s">
        <v>494</v>
      </c>
      <c r="E18" s="114" t="s">
        <v>57</v>
      </c>
      <c r="F18" s="112"/>
      <c r="G18" s="488"/>
      <c r="H18" s="112"/>
      <c r="I18" s="112"/>
      <c r="J18" s="112"/>
      <c r="K18" s="112"/>
      <c r="L18" s="112"/>
      <c r="M18" s="112"/>
      <c r="N18" s="112"/>
      <c r="O18" s="112"/>
      <c r="P18" s="112"/>
      <c r="Q18" s="65"/>
      <c r="R18" s="65"/>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122"/>
      <c r="E19" s="114"/>
      <c r="F19" s="112"/>
      <c r="G19" s="488"/>
      <c r="H19" s="112"/>
      <c r="I19" s="112"/>
      <c r="J19" s="112"/>
      <c r="K19" s="112"/>
      <c r="L19" s="112"/>
      <c r="M19" s="112"/>
      <c r="N19" s="112"/>
      <c r="O19" s="112"/>
      <c r="P19" s="112"/>
      <c r="Q19" s="65"/>
      <c r="R19" s="65"/>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122"/>
      <c r="E20" s="114"/>
      <c r="F20" s="112"/>
      <c r="G20" s="488"/>
      <c r="H20" s="112"/>
      <c r="I20" s="112"/>
      <c r="J20" s="112"/>
      <c r="K20" s="112"/>
      <c r="L20" s="112"/>
      <c r="M20" s="112"/>
      <c r="N20" s="112"/>
      <c r="O20" s="112"/>
      <c r="P20" s="112"/>
      <c r="Q20" s="65"/>
      <c r="R20" s="65"/>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122"/>
      <c r="E21" s="114"/>
      <c r="F21" s="112"/>
      <c r="G21" s="488"/>
      <c r="H21" s="112"/>
      <c r="I21" s="112"/>
      <c r="J21" s="112"/>
      <c r="K21" s="112"/>
      <c r="L21" s="112"/>
      <c r="M21" s="112"/>
      <c r="N21" s="112"/>
      <c r="O21" s="112"/>
      <c r="P21" s="112"/>
      <c r="Q21" s="65"/>
      <c r="R21" s="65"/>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122"/>
      <c r="E22" s="114"/>
      <c r="F22" s="112"/>
      <c r="G22" s="488"/>
      <c r="H22" s="112"/>
      <c r="I22" s="112"/>
      <c r="J22" s="112"/>
      <c r="K22" s="112"/>
      <c r="L22" s="112"/>
      <c r="M22" s="112"/>
      <c r="N22" s="112"/>
      <c r="O22" s="112"/>
      <c r="P22" s="112"/>
      <c r="Q22" s="65"/>
      <c r="R22" s="65"/>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122"/>
      <c r="E23" s="114"/>
      <c r="F23" s="112"/>
      <c r="G23" s="488"/>
      <c r="H23" s="112"/>
      <c r="I23" s="112"/>
      <c r="J23" s="112"/>
      <c r="K23" s="112"/>
      <c r="L23" s="112"/>
      <c r="M23" s="112"/>
      <c r="N23" s="112"/>
      <c r="O23" s="112"/>
      <c r="P23" s="112"/>
      <c r="Q23" s="65"/>
      <c r="R23" s="65"/>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122"/>
      <c r="E24" s="114"/>
      <c r="F24" s="112"/>
      <c r="G24" s="488"/>
      <c r="H24" s="112"/>
      <c r="I24" s="112"/>
      <c r="J24" s="112"/>
      <c r="K24" s="112"/>
      <c r="L24" s="112"/>
      <c r="M24" s="112"/>
      <c r="N24" s="112"/>
      <c r="O24" s="112"/>
      <c r="P24" s="112"/>
      <c r="Q24" s="65"/>
      <c r="R24" s="65"/>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122"/>
      <c r="E25" s="114"/>
      <c r="F25" s="112"/>
      <c r="G25" s="488"/>
      <c r="H25" s="112"/>
      <c r="I25" s="112"/>
      <c r="J25" s="112"/>
      <c r="K25" s="112"/>
      <c r="L25" s="112"/>
      <c r="M25" s="112"/>
      <c r="N25" s="112"/>
      <c r="O25" s="112"/>
      <c r="P25" s="112"/>
      <c r="Q25" s="65"/>
      <c r="R25" s="65"/>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122"/>
      <c r="E26" s="114"/>
      <c r="F26" s="112"/>
      <c r="G26" s="488"/>
      <c r="H26" s="112"/>
      <c r="I26" s="112"/>
      <c r="J26" s="112"/>
      <c r="K26" s="112"/>
      <c r="L26" s="112"/>
      <c r="M26" s="112"/>
      <c r="N26" s="112"/>
      <c r="O26" s="112"/>
      <c r="P26" s="112"/>
      <c r="Q26" s="65"/>
      <c r="R26" s="65"/>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122"/>
      <c r="E27" s="114"/>
      <c r="F27" s="112"/>
      <c r="G27" s="488"/>
      <c r="H27" s="112"/>
      <c r="I27" s="112"/>
      <c r="J27" s="112"/>
      <c r="K27" s="112"/>
      <c r="L27" s="112"/>
      <c r="M27" s="112"/>
      <c r="N27" s="112"/>
      <c r="O27" s="112"/>
      <c r="P27" s="112"/>
      <c r="Q27" s="65"/>
      <c r="R27" s="65"/>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122"/>
      <c r="E28" s="114"/>
      <c r="F28" s="112"/>
      <c r="G28" s="488"/>
      <c r="H28" s="112"/>
      <c r="I28" s="112"/>
      <c r="J28" s="112"/>
      <c r="K28" s="112"/>
      <c r="L28" s="112"/>
      <c r="M28" s="112"/>
      <c r="N28" s="112"/>
      <c r="O28" s="112"/>
      <c r="P28" s="112"/>
      <c r="Q28" s="65"/>
      <c r="R28" s="65"/>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122"/>
      <c r="E29" s="114"/>
      <c r="F29" s="112"/>
      <c r="G29" s="488"/>
      <c r="H29" s="112"/>
      <c r="I29" s="112"/>
      <c r="J29" s="112"/>
      <c r="K29" s="112"/>
      <c r="L29" s="112"/>
      <c r="M29" s="112"/>
      <c r="N29" s="112"/>
      <c r="O29" s="112"/>
      <c r="P29" s="112"/>
      <c r="Q29" s="65"/>
      <c r="R29" s="65"/>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59"/>
      <c r="H35" s="112"/>
      <c r="I35" s="112"/>
      <c r="J35" s="112"/>
      <c r="K35" s="112"/>
      <c r="L35" s="112"/>
      <c r="M35" s="112"/>
      <c r="N35" s="112"/>
      <c r="O35" s="112"/>
      <c r="P35" s="112"/>
      <c r="Q35" s="65"/>
      <c r="R35" s="65"/>
      <c r="S35" s="256" t="str">
        <f>IF('3'!S13="","",'3'!S13)</f>
        <v/>
      </c>
      <c r="T35" s="256" t="str">
        <f>IF('3'!T13="","",'3'!T13)</f>
        <v/>
      </c>
      <c r="U35" s="256" t="str">
        <f>IF('3'!U13="","",'3'!U13)</f>
        <v/>
      </c>
      <c r="V35" s="256" t="str">
        <f>IF('3'!V13="","",'3'!V13)</f>
        <v/>
      </c>
      <c r="W35" s="256"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256" t="str">
        <f>IF('3'!S18="","",'3'!S18)</f>
        <v/>
      </c>
      <c r="T37" s="256" t="str">
        <f>IF('3'!T18="","",'3'!T18)</f>
        <v/>
      </c>
      <c r="U37" s="256" t="str">
        <f>IF('3'!U18="","",'3'!U18)</f>
        <v/>
      </c>
      <c r="V37" s="256" t="str">
        <f>IF('3'!V18="","",'3'!V18)</f>
        <v/>
      </c>
      <c r="W37" s="256" t="str">
        <f>IF('3'!W18="","",'3'!W18)</f>
        <v/>
      </c>
      <c r="X37" s="256" t="str">
        <f>IF('3'!X18="","",'3'!X18)</f>
        <v/>
      </c>
      <c r="Y37" s="256" t="str">
        <f>IF('3'!Y18="","",'3'!Y18)</f>
        <v/>
      </c>
      <c r="Z37" s="256" t="str">
        <f>IF('3'!Z18="","",'3'!Z18)</f>
        <v/>
      </c>
      <c r="AA37" s="256" t="str">
        <f>IF('3'!AA18="","",'3'!AA18)</f>
        <v/>
      </c>
      <c r="AB37" s="256" t="str">
        <f>IF('3'!AB18="","",'3'!AB18)</f>
        <v/>
      </c>
      <c r="AC37" s="256" t="str">
        <f>IF('3'!AC18="","",'3'!AC18)</f>
        <v/>
      </c>
      <c r="AD37" s="256" t="str">
        <f>IF('3'!AD18="","",'3'!AD18)</f>
        <v/>
      </c>
      <c r="AE37" s="256" t="str">
        <f>IF('3'!AE18="","",'3'!AE18)</f>
        <v/>
      </c>
      <c r="AF37" s="256" t="str">
        <f>IF('3'!AF18="","",'3'!AF18)</f>
        <v/>
      </c>
      <c r="AG37" s="256" t="str">
        <f>IF('3'!AG18="","",'3'!AG18)</f>
        <v/>
      </c>
      <c r="AH37" s="256" t="str">
        <f>IF('3'!AH18="","",'3'!AH18)</f>
        <v/>
      </c>
      <c r="AI37" s="256" t="str">
        <f>IF('3'!AI18="","",'3'!AI18)</f>
        <v/>
      </c>
      <c r="AJ37" s="256" t="str">
        <f>IF('3'!AJ18="","",'3'!AJ18)</f>
        <v/>
      </c>
      <c r="AK37" s="256" t="str">
        <f>IF('3'!AK18="","",'3'!AK18)</f>
        <v/>
      </c>
      <c r="AL37" s="256"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256" t="str">
        <f>IF('3'!S23="","",'3'!S23)</f>
        <v/>
      </c>
      <c r="T39" s="256" t="str">
        <f>IF('3'!T23="","",'3'!T23)</f>
        <v/>
      </c>
      <c r="U39" s="256" t="str">
        <f>IF('3'!U23="","",'3'!U23)</f>
        <v/>
      </c>
      <c r="V39" s="256" t="str">
        <f>IF('3'!V23="","",'3'!V23)</f>
        <v/>
      </c>
      <c r="W39" s="256" t="str">
        <f>IF('3'!W23="","",'3'!W23)</f>
        <v/>
      </c>
      <c r="X39" s="256" t="str">
        <f>IF('3'!X23="","",'3'!X23)</f>
        <v/>
      </c>
      <c r="Y39" s="256" t="str">
        <f>IF('3'!Y23="","",'3'!Y23)</f>
        <v/>
      </c>
      <c r="Z39" s="256" t="str">
        <f>IF('3'!Z23="","",'3'!Z23)</f>
        <v/>
      </c>
      <c r="AA39" s="256" t="str">
        <f>IF('3'!AA23="","",'3'!AA23)</f>
        <v/>
      </c>
      <c r="AB39" s="256" t="str">
        <f>IF('3'!AB23="","",'3'!AB23)</f>
        <v/>
      </c>
      <c r="AC39" s="256" t="str">
        <f>IF('3'!AC23="","",'3'!AC23)</f>
        <v/>
      </c>
      <c r="AD39" s="256" t="str">
        <f>IF('3'!AD23="","",'3'!AD23)</f>
        <v/>
      </c>
      <c r="AE39" s="256" t="str">
        <f>IF('3'!AE23="","",'3'!AE23)</f>
        <v/>
      </c>
      <c r="AF39" s="256" t="str">
        <f>IF('3'!AF23="","",'3'!AF23)</f>
        <v/>
      </c>
      <c r="AG39" s="256" t="str">
        <f>IF('3'!AG23="","",'3'!AG23)</f>
        <v/>
      </c>
      <c r="AH39" s="256" t="str">
        <f>IF('3'!AH23="","",'3'!AH23)</f>
        <v/>
      </c>
      <c r="AI39" s="256" t="str">
        <f>IF('3'!AI23="","",'3'!AI23)</f>
        <v/>
      </c>
      <c r="AJ39" s="256" t="str">
        <f>IF('3'!AJ23="","",'3'!AJ23)</f>
        <v/>
      </c>
      <c r="AK39" s="256" t="str">
        <f>IF('3'!AK23="","",'3'!AK23)</f>
        <v/>
      </c>
      <c r="AL39" s="256"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256" t="str">
        <f>IF('3'!S26="","",'3'!S26)</f>
        <v/>
      </c>
      <c r="T41" s="256" t="str">
        <f>IF('3'!T26="","",'3'!T26)</f>
        <v/>
      </c>
      <c r="U41" s="256" t="str">
        <f>IF('3'!U26="","",'3'!U26)</f>
        <v/>
      </c>
      <c r="V41" s="256" t="str">
        <f>IF('3'!V26="","",'3'!V26)</f>
        <v/>
      </c>
      <c r="W41" s="256" t="str">
        <f>IF('3'!W26="","",'3'!W26)</f>
        <v/>
      </c>
      <c r="X41" s="256" t="str">
        <f>IF('3'!X26="","",'3'!X26)</f>
        <v/>
      </c>
      <c r="Y41" s="256" t="str">
        <f>IF('3'!Y26="","",'3'!Y26)</f>
        <v/>
      </c>
      <c r="Z41" s="256" t="str">
        <f>IF('3'!Z26="","",'3'!Z26)</f>
        <v/>
      </c>
      <c r="AA41" s="256" t="str">
        <f>IF('3'!AA26="","",'3'!AA26)</f>
        <v/>
      </c>
      <c r="AB41" s="256" t="str">
        <f>IF('3'!AB26="","",'3'!AB26)</f>
        <v/>
      </c>
      <c r="AC41" s="256" t="str">
        <f>IF('3'!AC26="","",'3'!AC26)</f>
        <v/>
      </c>
      <c r="AD41" s="256" t="str">
        <f>IF('3'!AD26="","",'3'!AD26)</f>
        <v/>
      </c>
      <c r="AE41" s="256" t="str">
        <f>IF('3'!AE26="","",'3'!AE26)</f>
        <v/>
      </c>
      <c r="AF41" s="256" t="str">
        <f>IF('3'!AF26="","",'3'!AF26)</f>
        <v/>
      </c>
      <c r="AG41" s="256" t="str">
        <f>IF('3'!AG26="","",'3'!AG26)</f>
        <v/>
      </c>
      <c r="AH41" s="256" t="str">
        <f>IF('3'!AH26="","",'3'!AH26)</f>
        <v/>
      </c>
      <c r="AI41" s="256" t="str">
        <f>IF('3'!AI26="","",'3'!AI26)</f>
        <v/>
      </c>
      <c r="AJ41" s="256" t="str">
        <f>IF('3'!AJ26="","",'3'!AJ26)</f>
        <v/>
      </c>
      <c r="AK41" s="256" t="str">
        <f>IF('3'!AK26="","",'3'!AK26)</f>
        <v/>
      </c>
      <c r="AL41" s="256"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59"/>
      <c r="H43" s="112"/>
      <c r="I43" s="112"/>
      <c r="J43" s="112"/>
      <c r="K43" s="112"/>
      <c r="L43" s="112"/>
      <c r="M43" s="112"/>
      <c r="N43" s="112"/>
      <c r="O43" s="112"/>
      <c r="P43" s="112"/>
      <c r="Q43" s="65"/>
      <c r="R43" s="65"/>
      <c r="S43" s="256" t="str">
        <f>IF('3'!S29="","",'3'!S29)</f>
        <v/>
      </c>
      <c r="T43" s="256" t="str">
        <f>IF('3'!T29="","",'3'!T29)</f>
        <v/>
      </c>
      <c r="U43" s="256" t="str">
        <f>IF('3'!U29="","",'3'!U29)</f>
        <v/>
      </c>
      <c r="V43" s="256" t="str">
        <f>IF('3'!V29="","",'3'!V29)</f>
        <v/>
      </c>
      <c r="W43" s="256"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256" t="str">
        <f>IF('3'!S33="","",'3'!S33)</f>
        <v/>
      </c>
      <c r="T45" s="256" t="str">
        <f>IF('3'!T33="","",'3'!T33)</f>
        <v/>
      </c>
      <c r="U45" s="256" t="str">
        <f>IF('3'!U33="","",'3'!U33)</f>
        <v/>
      </c>
      <c r="V45" s="256" t="str">
        <f>IF('3'!V33="","",'3'!V33)</f>
        <v/>
      </c>
      <c r="W45" s="256" t="str">
        <f>IF('3'!W33="","",'3'!W33)</f>
        <v/>
      </c>
      <c r="X45" s="256" t="str">
        <f>IF('3'!X33="","",'3'!X33)</f>
        <v/>
      </c>
      <c r="Y45" s="256" t="str">
        <f>IF('3'!Y33="","",'3'!Y33)</f>
        <v/>
      </c>
      <c r="Z45" s="256" t="str">
        <f>IF('3'!Z33="","",'3'!Z33)</f>
        <v/>
      </c>
      <c r="AA45" s="256" t="str">
        <f>IF('3'!AA33="","",'3'!AA33)</f>
        <v/>
      </c>
      <c r="AB45" s="256" t="str">
        <f>IF('3'!AB33="","",'3'!AB33)</f>
        <v/>
      </c>
      <c r="AC45" s="256" t="str">
        <f>IF('3'!AC33="","",'3'!AC33)</f>
        <v/>
      </c>
      <c r="AD45" s="256" t="str">
        <f>IF('3'!AD33="","",'3'!AD33)</f>
        <v/>
      </c>
      <c r="AE45" s="256" t="str">
        <f>IF('3'!AE33="","",'3'!AE33)</f>
        <v/>
      </c>
      <c r="AF45" s="256" t="str">
        <f>IF('3'!AF33="","",'3'!AF33)</f>
        <v/>
      </c>
      <c r="AG45" s="256" t="str">
        <f>IF('3'!AG33="","",'3'!AG33)</f>
        <v/>
      </c>
      <c r="AH45" s="256" t="str">
        <f>IF('3'!AH33="","",'3'!AH33)</f>
        <v/>
      </c>
      <c r="AI45" s="256" t="str">
        <f>IF('3'!AI33="","",'3'!AI33)</f>
        <v/>
      </c>
      <c r="AJ45" s="256" t="str">
        <f>IF('3'!AJ33="","",'3'!AJ33)</f>
        <v/>
      </c>
      <c r="AK45" s="256" t="str">
        <f>IF('3'!AK33="","",'3'!AK33)</f>
        <v/>
      </c>
      <c r="AL45" s="256"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14.25" customHeight="1" x14ac:dyDescent="0.2">
      <c r="B49" s="78"/>
      <c r="C49" s="113"/>
      <c r="D49" s="123" t="s">
        <v>222</v>
      </c>
      <c r="E49" s="132" t="s">
        <v>223</v>
      </c>
      <c r="F49" s="133"/>
      <c r="G49" s="133"/>
      <c r="H49" s="133"/>
      <c r="I49" s="133"/>
      <c r="J49" s="133"/>
      <c r="K49" s="133"/>
      <c r="L49" s="133"/>
      <c r="M49" s="133"/>
      <c r="N49" s="133"/>
      <c r="O49" s="133"/>
      <c r="P49" s="133"/>
      <c r="Q49" s="134"/>
      <c r="R49" s="134"/>
      <c r="S49" s="256" t="str">
        <f>IF('4'!S8="","",'4'!S8)</f>
        <v/>
      </c>
      <c r="T49" s="256" t="str">
        <f>IF('4'!T8="","",'4'!T8)</f>
        <v/>
      </c>
      <c r="U49" s="256" t="str">
        <f>IF('4'!U8="","",'4'!U8)</f>
        <v/>
      </c>
      <c r="V49" s="256" t="str">
        <f>IF('4'!V8="","",'4'!V8)</f>
        <v/>
      </c>
      <c r="W49" s="256" t="str">
        <f>IF('4'!W8="","",'4'!W8)</f>
        <v/>
      </c>
      <c r="X49" s="256" t="str">
        <f>IF('4'!X8="","",'4'!X8)</f>
        <v/>
      </c>
      <c r="Y49" s="256" t="str">
        <f>IF('4'!Y8="","",'4'!Y8)</f>
        <v/>
      </c>
      <c r="Z49" s="256" t="str">
        <f>IF('4'!Z8="","",'4'!Z8)</f>
        <v/>
      </c>
      <c r="AA49" s="256" t="str">
        <f>IF('4'!AA8="","",'4'!AA8)</f>
        <v/>
      </c>
      <c r="AB49" s="256" t="str">
        <f>IF('4'!AB8="","",'4'!AB8)</f>
        <v/>
      </c>
      <c r="AC49" s="256" t="str">
        <f>IF('4'!AC8="","",'4'!AC8)</f>
        <v/>
      </c>
      <c r="AD49" s="256" t="str">
        <f>IF('4'!AD8="","",'4'!AD8)</f>
        <v/>
      </c>
      <c r="AE49" s="256" t="str">
        <f>IF('4'!AE8="","",'4'!AE8)</f>
        <v/>
      </c>
      <c r="AF49" s="256" t="str">
        <f>IF('4'!AF8="","",'4'!AF8)</f>
        <v/>
      </c>
      <c r="AG49" s="256" t="str">
        <f>IF('4'!AG8="","",'4'!AG8)</f>
        <v/>
      </c>
      <c r="AH49" s="256" t="str">
        <f>IF('4'!AH8="","",'4'!AH8)</f>
        <v/>
      </c>
      <c r="AI49" s="256" t="str">
        <f>IF('4'!AI8="","",'4'!AI8)</f>
        <v/>
      </c>
      <c r="AJ49" s="256" t="str">
        <f>IF('4'!AJ8="","",'4'!AJ8)</f>
        <v/>
      </c>
      <c r="AK49" s="256" t="str">
        <f>IF('4'!AK8="","",'4'!AK8)</f>
        <v/>
      </c>
      <c r="AL49" s="256" t="str">
        <f>IF('4'!AL8="","",'4'!AL8)</f>
        <v/>
      </c>
      <c r="AM49" s="68"/>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256" t="str">
        <f>IF('4'!S11="","",'4'!S11)</f>
        <v/>
      </c>
      <c r="T51" s="256" t="str">
        <f>IF('4'!T11="","",'4'!T11)</f>
        <v/>
      </c>
      <c r="U51" s="256" t="str">
        <f>IF('4'!U11="","",'4'!U11)</f>
        <v/>
      </c>
      <c r="V51" s="256" t="str">
        <f>IF('4'!V11="","",'4'!V11)</f>
        <v/>
      </c>
      <c r="W51" s="256" t="str">
        <f>IF('4'!W11="","",'4'!W11)</f>
        <v/>
      </c>
      <c r="X51" s="256" t="str">
        <f>IF('4'!X11="","",'4'!X11)</f>
        <v/>
      </c>
      <c r="Y51" s="256" t="str">
        <f>IF('4'!Y11="","",'4'!Y11)</f>
        <v/>
      </c>
      <c r="Z51" s="256" t="str">
        <f>IF('4'!Z11="","",'4'!Z11)</f>
        <v/>
      </c>
      <c r="AA51" s="256" t="str">
        <f>IF('4'!AA11="","",'4'!AA11)</f>
        <v/>
      </c>
      <c r="AB51" s="256" t="str">
        <f>IF('4'!AB11="","",'4'!AB11)</f>
        <v/>
      </c>
      <c r="AC51" s="256" t="str">
        <f>IF('4'!AC11="","",'4'!AC11)</f>
        <v/>
      </c>
      <c r="AD51" s="256" t="str">
        <f>IF('4'!AD11="","",'4'!AD11)</f>
        <v/>
      </c>
      <c r="AE51" s="256" t="str">
        <f>IF('4'!AE11="","",'4'!AE11)</f>
        <v/>
      </c>
      <c r="AF51" s="256" t="str">
        <f>IF('4'!AF11="","",'4'!AF11)</f>
        <v/>
      </c>
      <c r="AG51" s="256" t="str">
        <f>IF('4'!AG11="","",'4'!AG11)</f>
        <v/>
      </c>
      <c r="AH51" s="256" t="str">
        <f>IF('4'!AH11="","",'4'!AH11)</f>
        <v/>
      </c>
      <c r="AI51" s="256" t="str">
        <f>IF('4'!AI11="","",'4'!AI11)</f>
        <v/>
      </c>
      <c r="AJ51" s="256" t="str">
        <f>IF('4'!AJ11="","",'4'!AJ11)</f>
        <v/>
      </c>
      <c r="AK51" s="256" t="str">
        <f>IF('4'!AK11="","",'4'!AK11)</f>
        <v/>
      </c>
      <c r="AL51" s="256"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4.25" customHeight="1" x14ac:dyDescent="0.2">
      <c r="B53" s="78"/>
      <c r="C53" s="113"/>
      <c r="D53" s="123" t="s">
        <v>225</v>
      </c>
      <c r="E53" s="132" t="s">
        <v>227</v>
      </c>
      <c r="F53" s="133"/>
      <c r="G53" s="133"/>
      <c r="H53" s="133"/>
      <c r="I53" s="133"/>
      <c r="J53" s="133"/>
      <c r="K53" s="133"/>
      <c r="L53" s="133"/>
      <c r="M53" s="133"/>
      <c r="N53" s="133"/>
      <c r="O53" s="133"/>
      <c r="P53" s="133"/>
      <c r="Q53" s="134"/>
      <c r="R53" s="134"/>
      <c r="S53" s="256" t="str">
        <f>IF('4'!S14="","",'4'!S14)</f>
        <v/>
      </c>
      <c r="T53" s="256" t="str">
        <f>IF('4'!T14="","",'4'!T14)</f>
        <v/>
      </c>
      <c r="U53" s="256" t="str">
        <f>IF('4'!U14="","",'4'!U14)</f>
        <v/>
      </c>
      <c r="V53" s="256" t="str">
        <f>IF('4'!V14="","",'4'!V14)</f>
        <v/>
      </c>
      <c r="W53" s="256" t="str">
        <f>IF('4'!W14="","",'4'!W14)</f>
        <v/>
      </c>
      <c r="X53" s="256" t="str">
        <f>IF('4'!X14="","",'4'!X14)</f>
        <v/>
      </c>
      <c r="Y53" s="256" t="str">
        <f>IF('4'!Y14="","",'4'!Y14)</f>
        <v/>
      </c>
      <c r="Z53" s="256" t="str">
        <f>IF('4'!Z14="","",'4'!Z14)</f>
        <v/>
      </c>
      <c r="AA53" s="256" t="str">
        <f>IF('4'!AA14="","",'4'!AA14)</f>
        <v/>
      </c>
      <c r="AB53" s="256" t="str">
        <f>IF('4'!AB14="","",'4'!AB14)</f>
        <v/>
      </c>
      <c r="AC53" s="256" t="str">
        <f>IF('4'!AC14="","",'4'!AC14)</f>
        <v/>
      </c>
      <c r="AD53" s="256" t="str">
        <f>IF('4'!AD14="","",'4'!AD14)</f>
        <v/>
      </c>
      <c r="AE53" s="256" t="str">
        <f>IF('4'!AE14="","",'4'!AE14)</f>
        <v/>
      </c>
      <c r="AF53" s="256" t="str">
        <f>IF('4'!AF14="","",'4'!AF14)</f>
        <v/>
      </c>
      <c r="AG53" s="256" t="str">
        <f>IF('4'!AG14="","",'4'!AG14)</f>
        <v/>
      </c>
      <c r="AH53" s="256" t="str">
        <f>IF('4'!AH14="","",'4'!AH14)</f>
        <v/>
      </c>
      <c r="AI53" s="256" t="str">
        <f>IF('4'!AI14="","",'4'!AI14)</f>
        <v/>
      </c>
      <c r="AJ53" s="256" t="str">
        <f>IF('4'!AJ14="","",'4'!AJ14)</f>
        <v/>
      </c>
      <c r="AK53" s="256" t="str">
        <f>IF('4'!AK14="","",'4'!AK14)</f>
        <v/>
      </c>
      <c r="AL53" s="256" t="str">
        <f>IF('4'!AL14="","",'4'!AL14)</f>
        <v/>
      </c>
      <c r="AM53" s="68"/>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256" t="str">
        <f>IF('4'!S17="","",'4'!S17)</f>
        <v/>
      </c>
      <c r="T55" s="256" t="str">
        <f>IF('4'!T17="","",'4'!T17)</f>
        <v/>
      </c>
      <c r="U55" s="256" t="str">
        <f>IF('4'!U17="","",'4'!U17)</f>
        <v/>
      </c>
      <c r="V55" s="256" t="str">
        <f>IF('4'!V17="","",'4'!V17)</f>
        <v/>
      </c>
      <c r="W55" s="256" t="str">
        <f>IF('4'!W17="","",'4'!W17)</f>
        <v/>
      </c>
      <c r="X55" s="256" t="str">
        <f>IF('4'!X17="","",'4'!X17)</f>
        <v/>
      </c>
      <c r="Y55" s="256" t="str">
        <f>IF('4'!Y17="","",'4'!Y17)</f>
        <v/>
      </c>
      <c r="Z55" s="256" t="str">
        <f>IF('4'!Z17="","",'4'!Z17)</f>
        <v/>
      </c>
      <c r="AA55" s="256" t="str">
        <f>IF('4'!AA17="","",'4'!AA17)</f>
        <v/>
      </c>
      <c r="AB55" s="256" t="str">
        <f>IF('4'!AB17="","",'4'!AB17)</f>
        <v/>
      </c>
      <c r="AC55" s="256" t="str">
        <f>IF('4'!AC17="","",'4'!AC17)</f>
        <v/>
      </c>
      <c r="AD55" s="256" t="str">
        <f>IF('4'!AD17="","",'4'!AD17)</f>
        <v/>
      </c>
      <c r="AE55" s="256" t="str">
        <f>IF('4'!AE17="","",'4'!AE17)</f>
        <v/>
      </c>
      <c r="AF55" s="256" t="str">
        <f>IF('4'!AF17="","",'4'!AF17)</f>
        <v/>
      </c>
      <c r="AG55" s="256" t="str">
        <f>IF('4'!AG17="","",'4'!AG17)</f>
        <v/>
      </c>
      <c r="AH55" s="256" t="str">
        <f>IF('4'!AH17="","",'4'!AH17)</f>
        <v/>
      </c>
      <c r="AI55" s="256" t="str">
        <f>IF('4'!AI17="","",'4'!AI17)</f>
        <v/>
      </c>
      <c r="AJ55" s="256" t="str">
        <f>IF('4'!AJ17="","",'4'!AJ17)</f>
        <v/>
      </c>
      <c r="AK55" s="256" t="str">
        <f>IF('4'!AK17="","",'4'!AK17)</f>
        <v/>
      </c>
      <c r="AL55" s="256"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256" t="str">
        <f>IF('4'!S20="","",'4'!S20)</f>
        <v/>
      </c>
      <c r="T57" s="256" t="str">
        <f>IF('4'!T20="","",'4'!T20)</f>
        <v/>
      </c>
      <c r="U57" s="256" t="str">
        <f>IF('4'!U20="","",'4'!U20)</f>
        <v/>
      </c>
      <c r="V57" s="256" t="str">
        <f>IF('4'!V20="","",'4'!V20)</f>
        <v/>
      </c>
      <c r="W57" s="256" t="str">
        <f>IF('4'!W20="","",'4'!W20)</f>
        <v/>
      </c>
      <c r="X57" s="256" t="str">
        <f>IF('4'!X20="","",'4'!X20)</f>
        <v/>
      </c>
      <c r="Y57" s="256" t="str">
        <f>IF('4'!Y20="","",'4'!Y20)</f>
        <v/>
      </c>
      <c r="Z57" s="256" t="str">
        <f>IF('4'!Z20="","",'4'!Z20)</f>
        <v/>
      </c>
      <c r="AA57" s="256" t="str">
        <f>IF('4'!AA20="","",'4'!AA20)</f>
        <v/>
      </c>
      <c r="AB57" s="256" t="str">
        <f>IF('4'!AB20="","",'4'!AB20)</f>
        <v/>
      </c>
      <c r="AC57" s="256" t="str">
        <f>IF('4'!AC20="","",'4'!AC20)</f>
        <v/>
      </c>
      <c r="AD57" s="256" t="str">
        <f>IF('4'!AD20="","",'4'!AD20)</f>
        <v/>
      </c>
      <c r="AE57" s="256" t="str">
        <f>IF('4'!AE20="","",'4'!AE20)</f>
        <v/>
      </c>
      <c r="AF57" s="256" t="str">
        <f>IF('4'!AF20="","",'4'!AF20)</f>
        <v/>
      </c>
      <c r="AG57" s="256" t="str">
        <f>IF('4'!AG20="","",'4'!AG20)</f>
        <v/>
      </c>
      <c r="AH57" s="256" t="str">
        <f>IF('4'!AH20="","",'4'!AH20)</f>
        <v/>
      </c>
      <c r="AI57" s="256" t="str">
        <f>IF('4'!AI20="","",'4'!AI20)</f>
        <v/>
      </c>
      <c r="AJ57" s="256" t="str">
        <f>IF('4'!AJ20="","",'4'!AJ20)</f>
        <v/>
      </c>
      <c r="AK57" s="256" t="str">
        <f>IF('4'!AK20="","",'4'!AK20)</f>
        <v/>
      </c>
      <c r="AL57" s="256"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256" t="str">
        <f>IF('5'!S12="","",'5'!S12)</f>
        <v/>
      </c>
      <c r="T62" s="256" t="str">
        <f>IF('5'!T12="","",'5'!T12)</f>
        <v/>
      </c>
      <c r="U62" s="256" t="str">
        <f>IF('5'!U12="","",'5'!U12)</f>
        <v/>
      </c>
      <c r="V62" s="256" t="str">
        <f>IF('5'!V12="","",'5'!V12)</f>
        <v/>
      </c>
      <c r="W62" s="256" t="str">
        <f>IF('5'!W12="","",'5'!W12)</f>
        <v/>
      </c>
      <c r="X62" s="256" t="str">
        <f>IF('5'!X12="","",'5'!X12)</f>
        <v/>
      </c>
      <c r="Y62" s="256" t="str">
        <f>IF('5'!Y12="","",'5'!Y12)</f>
        <v/>
      </c>
      <c r="Z62" s="256" t="str">
        <f>IF('5'!Z12="","",'5'!Z12)</f>
        <v/>
      </c>
      <c r="AA62" s="256" t="str">
        <f>IF('5'!AA12="","",'5'!AA12)</f>
        <v/>
      </c>
      <c r="AB62" s="256" t="str">
        <f>IF('5'!AB12="","",'5'!AB12)</f>
        <v/>
      </c>
      <c r="AC62" s="256" t="str">
        <f>IF('5'!AC12="","",'5'!AC12)</f>
        <v/>
      </c>
      <c r="AD62" s="256" t="str">
        <f>IF('5'!AD12="","",'5'!AD12)</f>
        <v/>
      </c>
      <c r="AE62" s="256" t="str">
        <f>IF('5'!AE12="","",'5'!AE12)</f>
        <v/>
      </c>
      <c r="AF62" s="256" t="str">
        <f>IF('5'!AF12="","",'5'!AF12)</f>
        <v/>
      </c>
      <c r="AG62" s="256" t="str">
        <f>IF('5'!AG12="","",'5'!AG12)</f>
        <v/>
      </c>
      <c r="AH62" s="256" t="str">
        <f>IF('5'!AH12="","",'5'!AH12)</f>
        <v/>
      </c>
      <c r="AI62" s="256" t="str">
        <f>IF('5'!AI12="","",'5'!AI12)</f>
        <v/>
      </c>
      <c r="AJ62" s="256" t="str">
        <f>IF('5'!AJ12="","",'5'!AJ12)</f>
        <v/>
      </c>
      <c r="AK62" s="256" t="str">
        <f>IF('5'!AK12="","",'5'!AK12)</f>
        <v/>
      </c>
      <c r="AL62" s="256"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256" t="str">
        <f>IF('5'!S13="","",'5'!S13)</f>
        <v/>
      </c>
      <c r="T63" s="256" t="str">
        <f>IF('5'!T13="","",'5'!T13)</f>
        <v/>
      </c>
      <c r="U63" s="256" t="str">
        <f>IF('5'!U13="","",'5'!U13)</f>
        <v/>
      </c>
      <c r="V63" s="256" t="str">
        <f>IF('5'!V13="","",'5'!V13)</f>
        <v/>
      </c>
      <c r="W63" s="256" t="str">
        <f>IF('5'!W13="","",'5'!W13)</f>
        <v/>
      </c>
      <c r="X63" s="256" t="str">
        <f>IF('5'!X13="","",'5'!X13)</f>
        <v/>
      </c>
      <c r="Y63" s="256" t="str">
        <f>IF('5'!Y13="","",'5'!Y13)</f>
        <v/>
      </c>
      <c r="Z63" s="256" t="str">
        <f>IF('5'!Z13="","",'5'!Z13)</f>
        <v/>
      </c>
      <c r="AA63" s="256" t="str">
        <f>IF('5'!AA13="","",'5'!AA13)</f>
        <v/>
      </c>
      <c r="AB63" s="256" t="str">
        <f>IF('5'!AB13="","",'5'!AB13)</f>
        <v/>
      </c>
      <c r="AC63" s="256" t="str">
        <f>IF('5'!AC13="","",'5'!AC13)</f>
        <v/>
      </c>
      <c r="AD63" s="256" t="str">
        <f>IF('5'!AD13="","",'5'!AD13)</f>
        <v/>
      </c>
      <c r="AE63" s="256" t="str">
        <f>IF('5'!AE13="","",'5'!AE13)</f>
        <v/>
      </c>
      <c r="AF63" s="256" t="str">
        <f>IF('5'!AF13="","",'5'!AF13)</f>
        <v/>
      </c>
      <c r="AG63" s="256" t="str">
        <f>IF('5'!AG13="","",'5'!AG13)</f>
        <v/>
      </c>
      <c r="AH63" s="256" t="str">
        <f>IF('5'!AH13="","",'5'!AH13)</f>
        <v/>
      </c>
      <c r="AI63" s="256" t="str">
        <f>IF('5'!AI13="","",'5'!AI13)</f>
        <v/>
      </c>
      <c r="AJ63" s="256" t="str">
        <f>IF('5'!AJ13="","",'5'!AJ13)</f>
        <v/>
      </c>
      <c r="AK63" s="256" t="str">
        <f>IF('5'!AK13="","",'5'!AK13)</f>
        <v/>
      </c>
      <c r="AL63" s="256"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256" t="str">
        <f>IF('5'!S14="","",'5'!S14)</f>
        <v/>
      </c>
      <c r="T64" s="256" t="str">
        <f>IF('5'!T14="","",'5'!T14)</f>
        <v/>
      </c>
      <c r="U64" s="256" t="str">
        <f>IF('5'!U14="","",'5'!U14)</f>
        <v/>
      </c>
      <c r="V64" s="256" t="str">
        <f>IF('5'!V14="","",'5'!V14)</f>
        <v/>
      </c>
      <c r="W64" s="256" t="str">
        <f>IF('5'!W14="","",'5'!W14)</f>
        <v/>
      </c>
      <c r="X64" s="256" t="str">
        <f>IF('5'!X14="","",'5'!X14)</f>
        <v/>
      </c>
      <c r="Y64" s="256" t="str">
        <f>IF('5'!Y14="","",'5'!Y14)</f>
        <v/>
      </c>
      <c r="Z64" s="256" t="str">
        <f>IF('5'!Z14="","",'5'!Z14)</f>
        <v/>
      </c>
      <c r="AA64" s="256" t="str">
        <f>IF('5'!AA14="","",'5'!AA14)</f>
        <v/>
      </c>
      <c r="AB64" s="256" t="str">
        <f>IF('5'!AB14="","",'5'!AB14)</f>
        <v/>
      </c>
      <c r="AC64" s="256" t="str">
        <f>IF('5'!AC14="","",'5'!AC14)</f>
        <v/>
      </c>
      <c r="AD64" s="256" t="str">
        <f>IF('5'!AD14="","",'5'!AD14)</f>
        <v/>
      </c>
      <c r="AE64" s="256" t="str">
        <f>IF('5'!AE14="","",'5'!AE14)</f>
        <v/>
      </c>
      <c r="AF64" s="256" t="str">
        <f>IF('5'!AF14="","",'5'!AF14)</f>
        <v/>
      </c>
      <c r="AG64" s="256" t="str">
        <f>IF('5'!AG14="","",'5'!AG14)</f>
        <v/>
      </c>
      <c r="AH64" s="256" t="str">
        <f>IF('5'!AH14="","",'5'!AH14)</f>
        <v/>
      </c>
      <c r="AI64" s="256" t="str">
        <f>IF('5'!AI14="","",'5'!AI14)</f>
        <v/>
      </c>
      <c r="AJ64" s="256" t="str">
        <f>IF('5'!AJ14="","",'5'!AJ14)</f>
        <v/>
      </c>
      <c r="AK64" s="256" t="str">
        <f>IF('5'!AK14="","",'5'!AK14)</f>
        <v/>
      </c>
      <c r="AL64" s="256"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256" t="str">
        <f>IF('5'!S15="","",'5'!S15)</f>
        <v/>
      </c>
      <c r="T65" s="256" t="str">
        <f>IF('5'!T15="","",'5'!T15)</f>
        <v/>
      </c>
      <c r="U65" s="256" t="str">
        <f>IF('5'!U15="","",'5'!U15)</f>
        <v/>
      </c>
      <c r="V65" s="256" t="str">
        <f>IF('5'!V15="","",'5'!V15)</f>
        <v/>
      </c>
      <c r="W65" s="256" t="str">
        <f>IF('5'!W15="","",'5'!W15)</f>
        <v/>
      </c>
      <c r="X65" s="256" t="str">
        <f>IF('5'!X15="","",'5'!X15)</f>
        <v/>
      </c>
      <c r="Y65" s="256" t="str">
        <f>IF('5'!Y15="","",'5'!Y15)</f>
        <v/>
      </c>
      <c r="Z65" s="256" t="str">
        <f>IF('5'!Z15="","",'5'!Z15)</f>
        <v/>
      </c>
      <c r="AA65" s="256" t="str">
        <f>IF('5'!AA15="","",'5'!AA15)</f>
        <v/>
      </c>
      <c r="AB65" s="256" t="str">
        <f>IF('5'!AB15="","",'5'!AB15)</f>
        <v/>
      </c>
      <c r="AC65" s="256" t="str">
        <f>IF('5'!AC15="","",'5'!AC15)</f>
        <v/>
      </c>
      <c r="AD65" s="256" t="str">
        <f>IF('5'!AD15="","",'5'!AD15)</f>
        <v/>
      </c>
      <c r="AE65" s="256" t="str">
        <f>IF('5'!AE15="","",'5'!AE15)</f>
        <v/>
      </c>
      <c r="AF65" s="256" t="str">
        <f>IF('5'!AF15="","",'5'!AF15)</f>
        <v/>
      </c>
      <c r="AG65" s="256" t="str">
        <f>IF('5'!AG15="","",'5'!AG15)</f>
        <v/>
      </c>
      <c r="AH65" s="256" t="str">
        <f>IF('5'!AH15="","",'5'!AH15)</f>
        <v/>
      </c>
      <c r="AI65" s="256" t="str">
        <f>IF('5'!AI15="","",'5'!AI15)</f>
        <v/>
      </c>
      <c r="AJ65" s="256" t="str">
        <f>IF('5'!AJ15="","",'5'!AJ15)</f>
        <v/>
      </c>
      <c r="AK65" s="256" t="str">
        <f>IF('5'!AK15="","",'5'!AK15)</f>
        <v/>
      </c>
      <c r="AL65" s="256"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256" t="str">
        <f>IF('5'!S16="","",'5'!S16)</f>
        <v/>
      </c>
      <c r="T66" s="256" t="str">
        <f>IF('5'!T16="","",'5'!T16)</f>
        <v/>
      </c>
      <c r="U66" s="256" t="str">
        <f>IF('5'!U16="","",'5'!U16)</f>
        <v/>
      </c>
      <c r="V66" s="256" t="str">
        <f>IF('5'!V16="","",'5'!V16)</f>
        <v/>
      </c>
      <c r="W66" s="256" t="str">
        <f>IF('5'!W16="","",'5'!W16)</f>
        <v/>
      </c>
      <c r="X66" s="256" t="str">
        <f>IF('5'!X16="","",'5'!X16)</f>
        <v/>
      </c>
      <c r="Y66" s="256" t="str">
        <f>IF('5'!Y16="","",'5'!Y16)</f>
        <v/>
      </c>
      <c r="Z66" s="256" t="str">
        <f>IF('5'!Z16="","",'5'!Z16)</f>
        <v/>
      </c>
      <c r="AA66" s="256" t="str">
        <f>IF('5'!AA16="","",'5'!AA16)</f>
        <v/>
      </c>
      <c r="AB66" s="256" t="str">
        <f>IF('5'!AB16="","",'5'!AB16)</f>
        <v/>
      </c>
      <c r="AC66" s="256" t="str">
        <f>IF('5'!AC16="","",'5'!AC16)</f>
        <v/>
      </c>
      <c r="AD66" s="256" t="str">
        <f>IF('5'!AD16="","",'5'!AD16)</f>
        <v/>
      </c>
      <c r="AE66" s="256" t="str">
        <f>IF('5'!AE16="","",'5'!AE16)</f>
        <v/>
      </c>
      <c r="AF66" s="256" t="str">
        <f>IF('5'!AF16="","",'5'!AF16)</f>
        <v/>
      </c>
      <c r="AG66" s="256" t="str">
        <f>IF('5'!AG16="","",'5'!AG16)</f>
        <v/>
      </c>
      <c r="AH66" s="256" t="str">
        <f>IF('5'!AH16="","",'5'!AH16)</f>
        <v/>
      </c>
      <c r="AI66" s="256" t="str">
        <f>IF('5'!AI16="","",'5'!AI16)</f>
        <v/>
      </c>
      <c r="AJ66" s="256" t="str">
        <f>IF('5'!AJ16="","",'5'!AJ16)</f>
        <v/>
      </c>
      <c r="AK66" s="256" t="str">
        <f>IF('5'!AK16="","",'5'!AK16)</f>
        <v/>
      </c>
      <c r="AL66" s="256"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256" t="str">
        <f>IF('5'!S17="","",'5'!S17)</f>
        <v/>
      </c>
      <c r="T67" s="256" t="str">
        <f>IF('5'!T17="","",'5'!T17)</f>
        <v/>
      </c>
      <c r="U67" s="256" t="str">
        <f>IF('5'!U17="","",'5'!U17)</f>
        <v/>
      </c>
      <c r="V67" s="256" t="str">
        <f>IF('5'!V17="","",'5'!V17)</f>
        <v/>
      </c>
      <c r="W67" s="256" t="str">
        <f>IF('5'!W17="","",'5'!W17)</f>
        <v/>
      </c>
      <c r="X67" s="256" t="str">
        <f>IF('5'!X17="","",'5'!X17)</f>
        <v/>
      </c>
      <c r="Y67" s="256" t="str">
        <f>IF('5'!Y17="","",'5'!Y17)</f>
        <v/>
      </c>
      <c r="Z67" s="256" t="str">
        <f>IF('5'!Z17="","",'5'!Z17)</f>
        <v/>
      </c>
      <c r="AA67" s="256" t="str">
        <f>IF('5'!AA17="","",'5'!AA17)</f>
        <v/>
      </c>
      <c r="AB67" s="256" t="str">
        <f>IF('5'!AB17="","",'5'!AB17)</f>
        <v/>
      </c>
      <c r="AC67" s="256" t="str">
        <f>IF('5'!AC17="","",'5'!AC17)</f>
        <v/>
      </c>
      <c r="AD67" s="256" t="str">
        <f>IF('5'!AD17="","",'5'!AD17)</f>
        <v/>
      </c>
      <c r="AE67" s="256" t="str">
        <f>IF('5'!AE17="","",'5'!AE17)</f>
        <v/>
      </c>
      <c r="AF67" s="256" t="str">
        <f>IF('5'!AF17="","",'5'!AF17)</f>
        <v/>
      </c>
      <c r="AG67" s="256" t="str">
        <f>IF('5'!AG17="","",'5'!AG17)</f>
        <v/>
      </c>
      <c r="AH67" s="256" t="str">
        <f>IF('5'!AH17="","",'5'!AH17)</f>
        <v/>
      </c>
      <c r="AI67" s="256" t="str">
        <f>IF('5'!AI17="","",'5'!AI17)</f>
        <v/>
      </c>
      <c r="AJ67" s="256" t="str">
        <f>IF('5'!AJ17="","",'5'!AJ17)</f>
        <v/>
      </c>
      <c r="AK67" s="256" t="str">
        <f>IF('5'!AK17="","",'5'!AK17)</f>
        <v/>
      </c>
      <c r="AL67" s="256"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55.5" customHeight="1" x14ac:dyDescent="0.25">
      <c r="B69" s="15"/>
      <c r="C69" s="18"/>
      <c r="D69" s="258">
        <v>6</v>
      </c>
      <c r="E69" s="258" t="s">
        <v>429</v>
      </c>
      <c r="F69" s="258"/>
      <c r="G69" s="254" t="s">
        <v>738</v>
      </c>
      <c r="H69" s="88"/>
      <c r="I69" s="88"/>
      <c r="J69" s="88"/>
      <c r="K69" s="88"/>
      <c r="L69" s="88"/>
      <c r="M69" s="88"/>
      <c r="N69" s="88"/>
      <c r="O69" s="88"/>
      <c r="P69" s="88"/>
      <c r="Q69" s="66"/>
      <c r="R69" s="258"/>
      <c r="S69" s="258"/>
      <c r="T69" s="258"/>
      <c r="U69" s="258"/>
      <c r="V69" s="258"/>
      <c r="W69" s="258"/>
      <c r="X69" s="258"/>
      <c r="Y69" s="258"/>
      <c r="Z69" s="258"/>
      <c r="AA69" s="258"/>
      <c r="AB69" s="258"/>
      <c r="AC69" s="258"/>
      <c r="AD69" s="258"/>
      <c r="AE69" s="258"/>
      <c r="AF69" s="258"/>
      <c r="AG69" s="258"/>
      <c r="AH69" s="258"/>
      <c r="AI69" s="258"/>
      <c r="AJ69" s="258"/>
      <c r="AK69" s="258"/>
      <c r="AL69" s="258"/>
      <c r="AM69" s="17"/>
    </row>
    <row r="70" spans="2:39" s="3" customFormat="1" ht="2.4500000000000002" customHeight="1" x14ac:dyDescent="0.25">
      <c r="B70" s="15"/>
      <c r="C70" s="31"/>
      <c r="D70" s="71"/>
      <c r="E70" s="31"/>
      <c r="F70" s="31"/>
      <c r="G70" s="254"/>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77" customFormat="1" ht="14.25" customHeight="1" x14ac:dyDescent="0.2">
      <c r="B71" s="78"/>
      <c r="C71" s="113"/>
      <c r="D71" s="123" t="s">
        <v>253</v>
      </c>
      <c r="E71" s="132" t="s">
        <v>430</v>
      </c>
      <c r="F71" s="133"/>
      <c r="G71" s="133"/>
      <c r="H71" s="133"/>
      <c r="I71" s="133"/>
      <c r="J71" s="133"/>
      <c r="K71" s="133"/>
      <c r="L71" s="133"/>
      <c r="M71" s="133"/>
      <c r="N71" s="133"/>
      <c r="O71" s="133"/>
      <c r="P71" s="133"/>
      <c r="Q71" s="134"/>
      <c r="R71" s="134"/>
      <c r="S71" s="256" t="str">
        <f>IF('6'!S8="","",'6'!S8)</f>
        <v/>
      </c>
      <c r="T71" s="256" t="str">
        <f>IF('6'!T8="","",'6'!T8)</f>
        <v/>
      </c>
      <c r="U71" s="256" t="str">
        <f>IF('6'!U8="","",'6'!U8)</f>
        <v/>
      </c>
      <c r="V71" s="256" t="str">
        <f>IF('6'!V8="","",'6'!V8)</f>
        <v/>
      </c>
      <c r="W71" s="256" t="str">
        <f>IF('6'!W8="","",'6'!W8)</f>
        <v/>
      </c>
      <c r="X71" s="256" t="str">
        <f>IF('6'!X8="","",'6'!X8)</f>
        <v/>
      </c>
      <c r="Y71" s="256" t="str">
        <f>IF('6'!Y8="","",'6'!Y8)</f>
        <v/>
      </c>
      <c r="Z71" s="256" t="str">
        <f>IF('6'!Z8="","",'6'!Z8)</f>
        <v/>
      </c>
      <c r="AA71" s="256" t="str">
        <f>IF('6'!AA8="","",'6'!AA8)</f>
        <v/>
      </c>
      <c r="AB71" s="256" t="str">
        <f>IF('6'!AB8="","",'6'!AB8)</f>
        <v/>
      </c>
      <c r="AC71" s="256" t="str">
        <f>IF('6'!AC8="","",'6'!AC8)</f>
        <v/>
      </c>
      <c r="AD71" s="256" t="str">
        <f>IF('6'!AD8="","",'6'!AD8)</f>
        <v/>
      </c>
      <c r="AE71" s="256" t="str">
        <f>IF('6'!AE8="","",'6'!AE8)</f>
        <v/>
      </c>
      <c r="AF71" s="256" t="str">
        <f>IF('6'!AF8="","",'6'!AF8)</f>
        <v/>
      </c>
      <c r="AG71" s="256" t="str">
        <f>IF('6'!AG8="","",'6'!AG8)</f>
        <v/>
      </c>
      <c r="AH71" s="256" t="str">
        <f>IF('6'!AH8="","",'6'!AH8)</f>
        <v/>
      </c>
      <c r="AI71" s="256" t="str">
        <f>IF('6'!AI8="","",'6'!AI8)</f>
        <v/>
      </c>
      <c r="AJ71" s="256" t="str">
        <f>IF('6'!AJ8="","",'6'!AJ8)</f>
        <v/>
      </c>
      <c r="AK71" s="256" t="str">
        <f>IF('6'!AK8="","",'6'!AK8)</f>
        <v/>
      </c>
      <c r="AL71" s="256" t="str">
        <f>IF('6'!AL8="","",'6'!AL8)</f>
        <v/>
      </c>
      <c r="AM71" s="68"/>
    </row>
    <row r="72" spans="2:39" s="3" customFormat="1" ht="2.4500000000000002" customHeight="1" x14ac:dyDescent="0.25">
      <c r="B72" s="15"/>
      <c r="C72" s="31"/>
      <c r="D72" s="124"/>
      <c r="E72" s="19"/>
      <c r="F72" s="31"/>
      <c r="G72" s="19"/>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3" customFormat="1" ht="44.25" customHeight="1" x14ac:dyDescent="0.25">
      <c r="B73" s="15"/>
      <c r="C73" s="18"/>
      <c r="D73" s="234" t="s">
        <v>254</v>
      </c>
      <c r="E73" s="233" t="s">
        <v>431</v>
      </c>
      <c r="F73" s="231"/>
      <c r="G73" s="258" t="s">
        <v>739</v>
      </c>
      <c r="H73" s="231"/>
      <c r="I73" s="231"/>
      <c r="J73" s="231"/>
      <c r="K73" s="231"/>
      <c r="L73" s="231"/>
      <c r="M73" s="231"/>
      <c r="N73" s="231"/>
      <c r="O73" s="231"/>
      <c r="P73" s="231"/>
      <c r="Q73" s="232"/>
      <c r="R73" s="232"/>
      <c r="S73" s="235" t="str">
        <f>IF('6'!S13="","",'6'!S13)</f>
        <v/>
      </c>
      <c r="T73" s="235" t="str">
        <f>IF('6'!T13="","",'6'!T13)</f>
        <v/>
      </c>
      <c r="U73" s="235" t="str">
        <f>IF('6'!U13="","",'6'!U13)</f>
        <v/>
      </c>
      <c r="V73" s="235" t="str">
        <f>IF('6'!V13="","",'6'!V13)</f>
        <v/>
      </c>
      <c r="W73" s="235" t="str">
        <f>IF('6'!W13="","",'6'!W13)</f>
        <v/>
      </c>
      <c r="X73" s="235" t="str">
        <f>IF('6'!X13="","",'6'!X13)</f>
        <v/>
      </c>
      <c r="Y73" s="235" t="str">
        <f>IF('6'!Y13="","",'6'!Y13)</f>
        <v/>
      </c>
      <c r="Z73" s="235" t="str">
        <f>IF('6'!Z13="","",'6'!Z13)</f>
        <v/>
      </c>
      <c r="AA73" s="235" t="str">
        <f>IF('6'!AA13="","",'6'!AA13)</f>
        <v/>
      </c>
      <c r="AB73" s="235" t="str">
        <f>IF('6'!AB13="","",'6'!AB13)</f>
        <v/>
      </c>
      <c r="AC73" s="235" t="str">
        <f>IF('6'!AC13="","",'6'!AC13)</f>
        <v/>
      </c>
      <c r="AD73" s="235" t="str">
        <f>IF('6'!AD13="","",'6'!AD13)</f>
        <v/>
      </c>
      <c r="AE73" s="235" t="str">
        <f>IF('6'!AE13="","",'6'!AE13)</f>
        <v/>
      </c>
      <c r="AF73" s="235" t="str">
        <f>IF('6'!AF13="","",'6'!AF13)</f>
        <v/>
      </c>
      <c r="AG73" s="235" t="str">
        <f>IF('6'!AG13="","",'6'!AG13)</f>
        <v/>
      </c>
      <c r="AH73" s="235" t="str">
        <f>IF('6'!AH13="","",'6'!AH13)</f>
        <v/>
      </c>
      <c r="AI73" s="235" t="str">
        <f>IF('6'!AI13="","",'6'!AI13)</f>
        <v/>
      </c>
      <c r="AJ73" s="235" t="str">
        <f>IF('6'!AJ13="","",'6'!AJ13)</f>
        <v/>
      </c>
      <c r="AK73" s="235" t="str">
        <f>IF('6'!AK13="","",'6'!AK13)</f>
        <v/>
      </c>
      <c r="AL73" s="235" t="str">
        <f>IF('6'!AL13="","",'6'!AL13)</f>
        <v/>
      </c>
      <c r="AM73" s="17"/>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3" customFormat="1" ht="54.75" customHeight="1" x14ac:dyDescent="0.25">
      <c r="B75" s="15"/>
      <c r="C75" s="18"/>
      <c r="D75" s="234" t="s">
        <v>256</v>
      </c>
      <c r="E75" s="233" t="s">
        <v>279</v>
      </c>
      <c r="F75" s="231"/>
      <c r="G75" s="258" t="s">
        <v>740</v>
      </c>
      <c r="H75" s="231"/>
      <c r="I75" s="231"/>
      <c r="J75" s="231"/>
      <c r="K75" s="231"/>
      <c r="L75" s="231"/>
      <c r="M75" s="231"/>
      <c r="N75" s="231"/>
      <c r="O75" s="231"/>
      <c r="P75" s="231"/>
      <c r="Q75" s="232"/>
      <c r="R75" s="232"/>
      <c r="S75" s="235" t="str">
        <f>IF('6'!S18="","",'6'!S18)</f>
        <v/>
      </c>
      <c r="T75" s="235" t="str">
        <f>IF('6'!T18="","",'6'!T18)</f>
        <v/>
      </c>
      <c r="U75" s="235" t="str">
        <f>IF('6'!U18="","",'6'!U18)</f>
        <v/>
      </c>
      <c r="V75" s="235" t="str">
        <f>IF('6'!V18="","",'6'!V18)</f>
        <v/>
      </c>
      <c r="W75" s="235" t="str">
        <f>IF('6'!W18="","",'6'!W18)</f>
        <v/>
      </c>
      <c r="X75" s="235" t="str">
        <f>IF('6'!X18="","",'6'!X18)</f>
        <v/>
      </c>
      <c r="Y75" s="235" t="str">
        <f>IF('6'!Y18="","",'6'!Y18)</f>
        <v/>
      </c>
      <c r="Z75" s="235" t="str">
        <f>IF('6'!Z18="","",'6'!Z18)</f>
        <v/>
      </c>
      <c r="AA75" s="235" t="str">
        <f>IF('6'!AA18="","",'6'!AA18)</f>
        <v/>
      </c>
      <c r="AB75" s="235" t="str">
        <f>IF('6'!AB18="","",'6'!AB18)</f>
        <v/>
      </c>
      <c r="AC75" s="235" t="str">
        <f>IF('6'!AC18="","",'6'!AC18)</f>
        <v/>
      </c>
      <c r="AD75" s="235" t="str">
        <f>IF('6'!AD18="","",'6'!AD18)</f>
        <v/>
      </c>
      <c r="AE75" s="235" t="str">
        <f>IF('6'!AE18="","",'6'!AE18)</f>
        <v/>
      </c>
      <c r="AF75" s="235" t="str">
        <f>IF('6'!AF18="","",'6'!AF18)</f>
        <v/>
      </c>
      <c r="AG75" s="235" t="str">
        <f>IF('6'!AG18="","",'6'!AG18)</f>
        <v/>
      </c>
      <c r="AH75" s="235" t="str">
        <f>IF('6'!AH18="","",'6'!AH18)</f>
        <v/>
      </c>
      <c r="AI75" s="235" t="str">
        <f>IF('6'!AI18="","",'6'!AI18)</f>
        <v/>
      </c>
      <c r="AJ75" s="235" t="str">
        <f>IF('6'!AJ18="","",'6'!AJ18)</f>
        <v/>
      </c>
      <c r="AK75" s="235" t="str">
        <f>IF('6'!AK18="","",'6'!AK18)</f>
        <v/>
      </c>
      <c r="AL75" s="235" t="str">
        <f>IF('6'!AL18="","",'6'!AL18)</f>
        <v/>
      </c>
      <c r="AM75" s="17"/>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3" customFormat="1" ht="72" customHeight="1" x14ac:dyDescent="0.25">
      <c r="B77" s="15"/>
      <c r="C77" s="18"/>
      <c r="D77" s="234" t="s">
        <v>258</v>
      </c>
      <c r="E77" s="233" t="s">
        <v>257</v>
      </c>
      <c r="F77" s="231"/>
      <c r="G77" s="258" t="s">
        <v>741</v>
      </c>
      <c r="H77" s="231"/>
      <c r="I77" s="231"/>
      <c r="J77" s="231"/>
      <c r="K77" s="231"/>
      <c r="L77" s="231"/>
      <c r="M77" s="231"/>
      <c r="N77" s="231"/>
      <c r="O77" s="231"/>
      <c r="P77" s="231"/>
      <c r="Q77" s="232"/>
      <c r="R77" s="232"/>
      <c r="S77" s="235" t="str">
        <f>IF('6'!S21="","",'6'!S21)</f>
        <v/>
      </c>
      <c r="T77" s="235" t="str">
        <f>IF('6'!T21="","",'6'!T21)</f>
        <v/>
      </c>
      <c r="U77" s="235" t="str">
        <f>IF('6'!U21="","",'6'!U21)</f>
        <v/>
      </c>
      <c r="V77" s="235" t="str">
        <f>IF('6'!V21="","",'6'!V21)</f>
        <v/>
      </c>
      <c r="W77" s="235" t="str">
        <f>IF('6'!W21="","",'6'!W21)</f>
        <v/>
      </c>
      <c r="X77" s="235" t="str">
        <f>IF('6'!X21="","",'6'!X21)</f>
        <v/>
      </c>
      <c r="Y77" s="235" t="str">
        <f>IF('6'!Y21="","",'6'!Y21)</f>
        <v/>
      </c>
      <c r="Z77" s="235" t="str">
        <f>IF('6'!Z21="","",'6'!Z21)</f>
        <v/>
      </c>
      <c r="AA77" s="235" t="str">
        <f>IF('6'!AA21="","",'6'!AA21)</f>
        <v/>
      </c>
      <c r="AB77" s="235" t="str">
        <f>IF('6'!AB21="","",'6'!AB21)</f>
        <v/>
      </c>
      <c r="AC77" s="235" t="str">
        <f>IF('6'!AC21="","",'6'!AC21)</f>
        <v/>
      </c>
      <c r="AD77" s="235" t="str">
        <f>IF('6'!AD21="","",'6'!AD21)</f>
        <v/>
      </c>
      <c r="AE77" s="235" t="str">
        <f>IF('6'!AE21="","",'6'!AE21)</f>
        <v/>
      </c>
      <c r="AF77" s="235" t="str">
        <f>IF('6'!AF21="","",'6'!AF21)</f>
        <v/>
      </c>
      <c r="AG77" s="235" t="str">
        <f>IF('6'!AG21="","",'6'!AG21)</f>
        <v/>
      </c>
      <c r="AH77" s="235" t="str">
        <f>IF('6'!AH21="","",'6'!AH21)</f>
        <v/>
      </c>
      <c r="AI77" s="235" t="str">
        <f>IF('6'!AI21="","",'6'!AI21)</f>
        <v/>
      </c>
      <c r="AJ77" s="235" t="str">
        <f>IF('6'!AJ21="","",'6'!AJ21)</f>
        <v/>
      </c>
      <c r="AK77" s="235" t="str">
        <f>IF('6'!AK21="","",'6'!AK21)</f>
        <v/>
      </c>
      <c r="AL77" s="235" t="str">
        <f>IF('6'!AL21="","",'6'!AL21)</f>
        <v/>
      </c>
      <c r="AM77" s="17"/>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3" customFormat="1" ht="105.75" customHeight="1" x14ac:dyDescent="0.25">
      <c r="B79" s="15"/>
      <c r="C79" s="18"/>
      <c r="D79" s="234" t="s">
        <v>261</v>
      </c>
      <c r="E79" s="233" t="s">
        <v>432</v>
      </c>
      <c r="F79" s="231"/>
      <c r="G79" s="258" t="s">
        <v>610</v>
      </c>
      <c r="H79" s="231"/>
      <c r="I79" s="231"/>
      <c r="J79" s="231"/>
      <c r="K79" s="231"/>
      <c r="L79" s="231"/>
      <c r="M79" s="231"/>
      <c r="N79" s="231"/>
      <c r="O79" s="231"/>
      <c r="P79" s="231"/>
      <c r="Q79" s="232"/>
      <c r="R79" s="232"/>
      <c r="S79" s="235" t="str">
        <f>IF('6'!S24="","",'6'!S24)</f>
        <v/>
      </c>
      <c r="T79" s="235" t="str">
        <f>IF('6'!T24="","",'6'!T24)</f>
        <v/>
      </c>
      <c r="U79" s="235" t="str">
        <f>IF('6'!U24="","",'6'!U24)</f>
        <v/>
      </c>
      <c r="V79" s="235" t="str">
        <f>IF('6'!V24="","",'6'!V24)</f>
        <v/>
      </c>
      <c r="W79" s="235" t="str">
        <f>IF('6'!W24="","",'6'!W24)</f>
        <v/>
      </c>
      <c r="X79" s="235" t="str">
        <f>IF('6'!X24="","",'6'!X24)</f>
        <v/>
      </c>
      <c r="Y79" s="235" t="str">
        <f>IF('6'!Y24="","",'6'!Y24)</f>
        <v/>
      </c>
      <c r="Z79" s="235" t="str">
        <f>IF('6'!Z24="","",'6'!Z24)</f>
        <v/>
      </c>
      <c r="AA79" s="235" t="str">
        <f>IF('6'!AA24="","",'6'!AA24)</f>
        <v/>
      </c>
      <c r="AB79" s="235" t="str">
        <f>IF('6'!AB24="","",'6'!AB24)</f>
        <v/>
      </c>
      <c r="AC79" s="235" t="str">
        <f>IF('6'!AC24="","",'6'!AC24)</f>
        <v/>
      </c>
      <c r="AD79" s="235" t="str">
        <f>IF('6'!AD24="","",'6'!AD24)</f>
        <v/>
      </c>
      <c r="AE79" s="235" t="str">
        <f>IF('6'!AE24="","",'6'!AE24)</f>
        <v/>
      </c>
      <c r="AF79" s="235" t="str">
        <f>IF('6'!AF24="","",'6'!AF24)</f>
        <v/>
      </c>
      <c r="AG79" s="235" t="str">
        <f>IF('6'!AG24="","",'6'!AG24)</f>
        <v/>
      </c>
      <c r="AH79" s="235" t="str">
        <f>IF('6'!AH24="","",'6'!AH24)</f>
        <v/>
      </c>
      <c r="AI79" s="235" t="str">
        <f>IF('6'!AI24="","",'6'!AI24)</f>
        <v/>
      </c>
      <c r="AJ79" s="235" t="str">
        <f>IF('6'!AJ24="","",'6'!AJ24)</f>
        <v/>
      </c>
      <c r="AK79" s="235" t="str">
        <f>IF('6'!AK24="","",'6'!AK24)</f>
        <v/>
      </c>
      <c r="AL79" s="235" t="str">
        <f>IF('6'!AL24="","",'6'!AL24)</f>
        <v/>
      </c>
      <c r="AM79" s="17"/>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ht="84.75" customHeight="1" x14ac:dyDescent="0.25">
      <c r="B81" s="15"/>
      <c r="C81" s="18"/>
      <c r="D81" s="242">
        <v>7</v>
      </c>
      <c r="E81" s="241" t="s">
        <v>263</v>
      </c>
      <c r="F81" s="239"/>
      <c r="G81" s="258" t="s">
        <v>726</v>
      </c>
      <c r="H81" s="239"/>
      <c r="I81" s="239"/>
      <c r="J81" s="239"/>
      <c r="K81" s="239"/>
      <c r="L81" s="239"/>
      <c r="M81" s="239"/>
      <c r="N81" s="239"/>
      <c r="O81" s="239"/>
      <c r="P81" s="239"/>
      <c r="Q81" s="240"/>
      <c r="R81" s="240"/>
      <c r="S81" s="243"/>
      <c r="T81" s="243"/>
      <c r="U81" s="243"/>
      <c r="V81" s="243"/>
      <c r="W81" s="243"/>
      <c r="X81" s="243"/>
      <c r="Y81" s="243"/>
      <c r="Z81" s="243"/>
      <c r="AA81" s="243"/>
      <c r="AB81" s="243"/>
      <c r="AC81" s="243"/>
      <c r="AD81" s="243"/>
      <c r="AE81" s="243"/>
      <c r="AF81" s="243"/>
      <c r="AG81" s="243"/>
      <c r="AH81" s="243"/>
      <c r="AI81" s="243"/>
      <c r="AJ81" s="243"/>
      <c r="AK81" s="243"/>
      <c r="AL81" s="243"/>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ht="14.1" customHeight="1" x14ac:dyDescent="0.25">
      <c r="B83" s="15"/>
      <c r="C83" s="18"/>
      <c r="D83" s="123" t="s">
        <v>264</v>
      </c>
      <c r="E83" s="132" t="s">
        <v>262</v>
      </c>
      <c r="F83" s="133"/>
      <c r="G83" s="133"/>
      <c r="H83" s="133"/>
      <c r="I83" s="133"/>
      <c r="J83" s="133"/>
      <c r="K83" s="133"/>
      <c r="L83" s="133"/>
      <c r="M83" s="133"/>
      <c r="N83" s="133"/>
      <c r="O83" s="133"/>
      <c r="P83" s="133"/>
      <c r="Q83" s="134"/>
      <c r="R83" s="134"/>
      <c r="S83" s="256" t="str">
        <f>IF('7'!S10="","",'7'!S10)</f>
        <v/>
      </c>
      <c r="T83" s="256" t="str">
        <f>IF('7'!T10="","",'7'!T10)</f>
        <v/>
      </c>
      <c r="U83" s="256" t="str">
        <f>IF('7'!U10="","",'7'!U10)</f>
        <v/>
      </c>
      <c r="V83" s="256" t="str">
        <f>IF('7'!V10="","",'7'!V10)</f>
        <v/>
      </c>
      <c r="W83" s="256" t="str">
        <f>IF('7'!W10="","",'7'!W10)</f>
        <v/>
      </c>
      <c r="X83" s="256" t="str">
        <f>IF('7'!X10="","",'7'!X10)</f>
        <v/>
      </c>
      <c r="Y83" s="256" t="str">
        <f>IF('7'!Y10="","",'7'!Y10)</f>
        <v/>
      </c>
      <c r="Z83" s="256" t="str">
        <f>IF('7'!Z10="","",'7'!Z10)</f>
        <v/>
      </c>
      <c r="AA83" s="256" t="str">
        <f>IF('7'!AA10="","",'7'!AA10)</f>
        <v/>
      </c>
      <c r="AB83" s="256" t="str">
        <f>IF('7'!AB10="","",'7'!AB10)</f>
        <v/>
      </c>
      <c r="AC83" s="256" t="str">
        <f>IF('7'!AC10="","",'7'!AC10)</f>
        <v/>
      </c>
      <c r="AD83" s="256" t="str">
        <f>IF('7'!AD10="","",'7'!AD10)</f>
        <v/>
      </c>
      <c r="AE83" s="256" t="str">
        <f>IF('7'!AE10="","",'7'!AE10)</f>
        <v/>
      </c>
      <c r="AF83" s="256" t="str">
        <f>IF('7'!AF10="","",'7'!AF10)</f>
        <v/>
      </c>
      <c r="AG83" s="256" t="str">
        <f>IF('7'!AG10="","",'7'!AG10)</f>
        <v/>
      </c>
      <c r="AH83" s="256" t="str">
        <f>IF('7'!AH10="","",'7'!AH10)</f>
        <v/>
      </c>
      <c r="AI83" s="256" t="str">
        <f>IF('7'!AI10="","",'7'!AI10)</f>
        <v/>
      </c>
      <c r="AJ83" s="256" t="str">
        <f>IF('7'!AJ10="","",'7'!AJ10)</f>
        <v/>
      </c>
      <c r="AK83" s="256" t="str">
        <f>IF('7'!AK10="","",'7'!AK10)</f>
        <v/>
      </c>
      <c r="AL83" s="256"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256" t="str">
        <f>IF('7'!S15="","",'7'!S15)</f>
        <v/>
      </c>
      <c r="T85" s="256" t="str">
        <f>IF('7'!T15="","",'7'!T15)</f>
        <v/>
      </c>
      <c r="U85" s="256" t="str">
        <f>IF('7'!U15="","",'7'!U15)</f>
        <v/>
      </c>
      <c r="V85" s="256" t="str">
        <f>IF('7'!V15="","",'7'!V15)</f>
        <v/>
      </c>
      <c r="W85" s="256" t="str">
        <f>IF('7'!W15="","",'7'!W15)</f>
        <v/>
      </c>
      <c r="X85" s="256" t="str">
        <f>IF('7'!X15="","",'7'!X15)</f>
        <v/>
      </c>
      <c r="Y85" s="256" t="str">
        <f>IF('7'!Y15="","",'7'!Y15)</f>
        <v/>
      </c>
      <c r="Z85" s="256" t="str">
        <f>IF('7'!Z15="","",'7'!Z15)</f>
        <v/>
      </c>
      <c r="AA85" s="256" t="str">
        <f>IF('7'!AA15="","",'7'!AA15)</f>
        <v/>
      </c>
      <c r="AB85" s="256" t="str">
        <f>IF('7'!AB15="","",'7'!AB15)</f>
        <v/>
      </c>
      <c r="AC85" s="256" t="str">
        <f>IF('7'!AC15="","",'7'!AC15)</f>
        <v/>
      </c>
      <c r="AD85" s="256" t="str">
        <f>IF('7'!AD15="","",'7'!AD15)</f>
        <v/>
      </c>
      <c r="AE85" s="256" t="str">
        <f>IF('7'!AE15="","",'7'!AE15)</f>
        <v/>
      </c>
      <c r="AF85" s="256" t="str">
        <f>IF('7'!AF15="","",'7'!AF15)</f>
        <v/>
      </c>
      <c r="AG85" s="256" t="str">
        <f>IF('7'!AG15="","",'7'!AG15)</f>
        <v/>
      </c>
      <c r="AH85" s="256" t="str">
        <f>IF('7'!AH15="","",'7'!AH15)</f>
        <v/>
      </c>
      <c r="AI85" s="256" t="str">
        <f>IF('7'!AI15="","",'7'!AI15)</f>
        <v/>
      </c>
      <c r="AJ85" s="256" t="str">
        <f>IF('7'!AJ15="","",'7'!AJ15)</f>
        <v/>
      </c>
      <c r="AK85" s="256" t="str">
        <f>IF('7'!AK15="","",'7'!AK15)</f>
        <v/>
      </c>
      <c r="AL85" s="256" t="str">
        <f>IF('7'!AL15="","",'7'!AL15)</f>
        <v/>
      </c>
      <c r="AM85" s="17"/>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256" t="str">
        <f>IF('7'!S19="","",'7'!S19)</f>
        <v/>
      </c>
      <c r="T87" s="256" t="str">
        <f>IF('7'!T19="","",'7'!T19)</f>
        <v/>
      </c>
      <c r="U87" s="256" t="str">
        <f>IF('7'!U19="","",'7'!U19)</f>
        <v/>
      </c>
      <c r="V87" s="256" t="str">
        <f>IF('7'!V19="","",'7'!V19)</f>
        <v/>
      </c>
      <c r="W87" s="256" t="str">
        <f>IF('7'!W19="","",'7'!W19)</f>
        <v/>
      </c>
      <c r="X87" s="256" t="str">
        <f>IF('7'!X19="","",'7'!X19)</f>
        <v/>
      </c>
      <c r="Y87" s="256" t="str">
        <f>IF('7'!Y19="","",'7'!Y19)</f>
        <v/>
      </c>
      <c r="Z87" s="256" t="str">
        <f>IF('7'!Z19="","",'7'!Z19)</f>
        <v/>
      </c>
      <c r="AA87" s="256" t="str">
        <f>IF('7'!AA19="","",'7'!AA19)</f>
        <v/>
      </c>
      <c r="AB87" s="256" t="str">
        <f>IF('7'!AB19="","",'7'!AB19)</f>
        <v/>
      </c>
      <c r="AC87" s="256" t="str">
        <f>IF('7'!AC19="","",'7'!AC19)</f>
        <v/>
      </c>
      <c r="AD87" s="256" t="str">
        <f>IF('7'!AD19="","",'7'!AD19)</f>
        <v/>
      </c>
      <c r="AE87" s="256" t="str">
        <f>IF('7'!AE19="","",'7'!AE19)</f>
        <v/>
      </c>
      <c r="AF87" s="256" t="str">
        <f>IF('7'!AF19="","",'7'!AF19)</f>
        <v/>
      </c>
      <c r="AG87" s="256" t="str">
        <f>IF('7'!AG19="","",'7'!AG19)</f>
        <v/>
      </c>
      <c r="AH87" s="256" t="str">
        <f>IF('7'!AH19="","",'7'!AH19)</f>
        <v/>
      </c>
      <c r="AI87" s="256" t="str">
        <f>IF('7'!AI19="","",'7'!AI19)</f>
        <v/>
      </c>
      <c r="AJ87" s="256" t="str">
        <f>IF('7'!AJ19="","",'7'!AJ19)</f>
        <v/>
      </c>
      <c r="AK87" s="256" t="str">
        <f>IF('7'!AK19="","",'7'!AK19)</f>
        <v/>
      </c>
      <c r="AL87" s="256" t="str">
        <f>IF('7'!AL19="","",'7'!AL19)</f>
        <v/>
      </c>
      <c r="AM87" s="17"/>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256" t="str">
        <f>IF('7'!S28="","",'7'!S28)</f>
        <v/>
      </c>
      <c r="T89" s="256" t="str">
        <f>IF('7'!T28="","",'7'!T28)</f>
        <v/>
      </c>
      <c r="U89" s="256" t="str">
        <f>IF('7'!U28="","",'7'!U28)</f>
        <v/>
      </c>
      <c r="V89" s="256" t="str">
        <f>IF('7'!V28="","",'7'!V28)</f>
        <v/>
      </c>
      <c r="W89" s="256" t="str">
        <f>IF('7'!W28="","",'7'!W28)</f>
        <v/>
      </c>
      <c r="X89" s="256" t="str">
        <f>IF('7'!X28="","",'7'!X28)</f>
        <v/>
      </c>
      <c r="Y89" s="256" t="str">
        <f>IF('7'!Y28="","",'7'!Y28)</f>
        <v/>
      </c>
      <c r="Z89" s="256" t="str">
        <f>IF('7'!Z28="","",'7'!Z28)</f>
        <v/>
      </c>
      <c r="AA89" s="256" t="str">
        <f>IF('7'!AA28="","",'7'!AA28)</f>
        <v/>
      </c>
      <c r="AB89" s="256" t="str">
        <f>IF('7'!AB28="","",'7'!AB28)</f>
        <v/>
      </c>
      <c r="AC89" s="256" t="str">
        <f>IF('7'!AC28="","",'7'!AC28)</f>
        <v/>
      </c>
      <c r="AD89" s="256" t="str">
        <f>IF('7'!AD28="","",'7'!AD28)</f>
        <v/>
      </c>
      <c r="AE89" s="256" t="str">
        <f>IF('7'!AE28="","",'7'!AE28)</f>
        <v/>
      </c>
      <c r="AF89" s="256" t="str">
        <f>IF('7'!AF28="","",'7'!AF28)</f>
        <v/>
      </c>
      <c r="AG89" s="256" t="str">
        <f>IF('7'!AG28="","",'7'!AG28)</f>
        <v/>
      </c>
      <c r="AH89" s="256" t="str">
        <f>IF('7'!AH28="","",'7'!AH28)</f>
        <v/>
      </c>
      <c r="AI89" s="256" t="str">
        <f>IF('7'!AI28="","",'7'!AI28)</f>
        <v/>
      </c>
      <c r="AJ89" s="256" t="str">
        <f>IF('7'!AJ28="","",'7'!AJ28)</f>
        <v/>
      </c>
      <c r="AK89" s="256" t="str">
        <f>IF('7'!AK28="","",'7'!AK28)</f>
        <v/>
      </c>
      <c r="AL89" s="256" t="str">
        <f>IF('7'!AL28="","",'7'!AL28)</f>
        <v/>
      </c>
      <c r="AM89" s="17"/>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256" t="str">
        <f>IF('7'!S33="","",'7'!S33)</f>
        <v/>
      </c>
      <c r="T91" s="256" t="str">
        <f>IF('7'!T33="","",'7'!T33)</f>
        <v/>
      </c>
      <c r="U91" s="256" t="str">
        <f>IF('7'!U33="","",'7'!U33)</f>
        <v/>
      </c>
      <c r="V91" s="256" t="str">
        <f>IF('7'!V33="","",'7'!V33)</f>
        <v/>
      </c>
      <c r="W91" s="256" t="str">
        <f>IF('7'!W33="","",'7'!W33)</f>
        <v/>
      </c>
      <c r="X91" s="256" t="str">
        <f>IF('7'!X33="","",'7'!X33)</f>
        <v/>
      </c>
      <c r="Y91" s="256" t="str">
        <f>IF('7'!Y33="","",'7'!Y33)</f>
        <v/>
      </c>
      <c r="Z91" s="256" t="str">
        <f>IF('7'!Z33="","",'7'!Z33)</f>
        <v/>
      </c>
      <c r="AA91" s="256" t="str">
        <f>IF('7'!AA33="","",'7'!AA33)</f>
        <v/>
      </c>
      <c r="AB91" s="256" t="str">
        <f>IF('7'!AB33="","",'7'!AB33)</f>
        <v/>
      </c>
      <c r="AC91" s="256" t="str">
        <f>IF('7'!AC33="","",'7'!AC33)</f>
        <v/>
      </c>
      <c r="AD91" s="256" t="str">
        <f>IF('7'!AD33="","",'7'!AD33)</f>
        <v/>
      </c>
      <c r="AE91" s="256" t="str">
        <f>IF('7'!AE33="","",'7'!AE33)</f>
        <v/>
      </c>
      <c r="AF91" s="256" t="str">
        <f>IF('7'!AF33="","",'7'!AF33)</f>
        <v/>
      </c>
      <c r="AG91" s="256" t="str">
        <f>IF('7'!AG33="","",'7'!AG33)</f>
        <v/>
      </c>
      <c r="AH91" s="256" t="str">
        <f>IF('7'!AH33="","",'7'!AH33)</f>
        <v/>
      </c>
      <c r="AI91" s="256" t="str">
        <f>IF('7'!AI33="","",'7'!AI33)</f>
        <v/>
      </c>
      <c r="AJ91" s="256" t="str">
        <f>IF('7'!AJ33="","",'7'!AJ33)</f>
        <v/>
      </c>
      <c r="AK91" s="256" t="str">
        <f>IF('7'!AK33="","",'7'!AK33)</f>
        <v/>
      </c>
      <c r="AL91" s="256" t="str">
        <f>IF('7'!AL33="","",'7'!AL33)</f>
        <v/>
      </c>
      <c r="AM91" s="17"/>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256" t="str">
        <f>IF('7'!S38="","",'7'!S38)</f>
        <v/>
      </c>
      <c r="T93" s="256" t="str">
        <f>IF('7'!T38="","",'7'!T38)</f>
        <v/>
      </c>
      <c r="U93" s="256" t="str">
        <f>IF('7'!U38="","",'7'!U38)</f>
        <v/>
      </c>
      <c r="V93" s="256" t="str">
        <f>IF('7'!V38="","",'7'!V38)</f>
        <v/>
      </c>
      <c r="W93" s="256" t="str">
        <f>IF('7'!W38="","",'7'!W38)</f>
        <v/>
      </c>
      <c r="X93" s="256" t="str">
        <f>IF('7'!X38="","",'7'!X38)</f>
        <v/>
      </c>
      <c r="Y93" s="256" t="str">
        <f>IF('7'!Y38="","",'7'!Y38)</f>
        <v/>
      </c>
      <c r="Z93" s="256" t="str">
        <f>IF('7'!Z38="","",'7'!Z38)</f>
        <v/>
      </c>
      <c r="AA93" s="256" t="str">
        <f>IF('7'!AA38="","",'7'!AA38)</f>
        <v/>
      </c>
      <c r="AB93" s="256" t="str">
        <f>IF('7'!AB38="","",'7'!AB38)</f>
        <v/>
      </c>
      <c r="AC93" s="256" t="str">
        <f>IF('7'!AC38="","",'7'!AC38)</f>
        <v/>
      </c>
      <c r="AD93" s="256" t="str">
        <f>IF('7'!AD38="","",'7'!AD38)</f>
        <v/>
      </c>
      <c r="AE93" s="256" t="str">
        <f>IF('7'!AE38="","",'7'!AE38)</f>
        <v/>
      </c>
      <c r="AF93" s="256" t="str">
        <f>IF('7'!AF38="","",'7'!AF38)</f>
        <v/>
      </c>
      <c r="AG93" s="256" t="str">
        <f>IF('7'!AG38="","",'7'!AG38)</f>
        <v/>
      </c>
      <c r="AH93" s="256" t="str">
        <f>IF('7'!AH38="","",'7'!AH38)</f>
        <v/>
      </c>
      <c r="AI93" s="256" t="str">
        <f>IF('7'!AI38="","",'7'!AI38)</f>
        <v/>
      </c>
      <c r="AJ93" s="256" t="str">
        <f>IF('7'!AJ38="","",'7'!AJ38)</f>
        <v/>
      </c>
      <c r="AK93" s="256" t="str">
        <f>IF('7'!AK38="","",'7'!AK38)</f>
        <v/>
      </c>
      <c r="AL93" s="256" t="str">
        <f>IF('7'!AL38="","",'7'!AL38)</f>
        <v/>
      </c>
      <c r="AM93" s="17"/>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256" t="str">
        <f>IF('7'!S39="","",'7'!S39)</f>
        <v/>
      </c>
      <c r="T94" s="256" t="str">
        <f>IF('7'!T39="","",'7'!T39)</f>
        <v/>
      </c>
      <c r="U94" s="256" t="str">
        <f>IF('7'!U39="","",'7'!U39)</f>
        <v/>
      </c>
      <c r="V94" s="256" t="str">
        <f>IF('7'!V39="","",'7'!V39)</f>
        <v/>
      </c>
      <c r="W94" s="256" t="str">
        <f>IF('7'!W39="","",'7'!W39)</f>
        <v/>
      </c>
      <c r="X94" s="256" t="str">
        <f>IF('7'!X39="","",'7'!X39)</f>
        <v/>
      </c>
      <c r="Y94" s="256" t="str">
        <f>IF('7'!Y39="","",'7'!Y39)</f>
        <v/>
      </c>
      <c r="Z94" s="256" t="str">
        <f>IF('7'!Z39="","",'7'!Z39)</f>
        <v/>
      </c>
      <c r="AA94" s="256" t="str">
        <f>IF('7'!AA39="","",'7'!AA39)</f>
        <v/>
      </c>
      <c r="AB94" s="256" t="str">
        <f>IF('7'!AB39="","",'7'!AB39)</f>
        <v/>
      </c>
      <c r="AC94" s="256" t="str">
        <f>IF('7'!AC39="","",'7'!AC39)</f>
        <v/>
      </c>
      <c r="AD94" s="256" t="str">
        <f>IF('7'!AD39="","",'7'!AD39)</f>
        <v/>
      </c>
      <c r="AE94" s="256" t="str">
        <f>IF('7'!AE39="","",'7'!AE39)</f>
        <v/>
      </c>
      <c r="AF94" s="256" t="str">
        <f>IF('7'!AF39="","",'7'!AF39)</f>
        <v/>
      </c>
      <c r="AG94" s="256" t="str">
        <f>IF('7'!AG39="","",'7'!AG39)</f>
        <v/>
      </c>
      <c r="AH94" s="256" t="str">
        <f>IF('7'!AH39="","",'7'!AH39)</f>
        <v/>
      </c>
      <c r="AI94" s="256" t="str">
        <f>IF('7'!AI39="","",'7'!AI39)</f>
        <v/>
      </c>
      <c r="AJ94" s="256" t="str">
        <f>IF('7'!AJ39="","",'7'!AJ39)</f>
        <v/>
      </c>
      <c r="AK94" s="256" t="str">
        <f>IF('7'!AK39="","",'7'!AK39)</f>
        <v/>
      </c>
      <c r="AL94" s="256" t="str">
        <f>IF('7'!AL39="","",'7'!AL39)</f>
        <v/>
      </c>
      <c r="AM94" s="17"/>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256" t="str">
        <f>IF('7'!S47="","",'7'!S47)</f>
        <v/>
      </c>
      <c r="T96" s="256" t="str">
        <f>IF('7'!T47="","",'7'!T47)</f>
        <v/>
      </c>
      <c r="U96" s="256" t="str">
        <f>IF('7'!U47="","",'7'!U47)</f>
        <v/>
      </c>
      <c r="V96" s="256" t="str">
        <f>IF('7'!V47="","",'7'!V47)</f>
        <v/>
      </c>
      <c r="W96" s="256" t="str">
        <f>IF('7'!W47="","",'7'!W47)</f>
        <v/>
      </c>
      <c r="X96" s="256" t="str">
        <f>IF('7'!X47="","",'7'!X47)</f>
        <v/>
      </c>
      <c r="Y96" s="256" t="str">
        <f>IF('7'!Y47="","",'7'!Y47)</f>
        <v/>
      </c>
      <c r="Z96" s="256" t="str">
        <f>IF('7'!Z47="","",'7'!Z47)</f>
        <v/>
      </c>
      <c r="AA96" s="256" t="str">
        <f>IF('7'!AA47="","",'7'!AA47)</f>
        <v/>
      </c>
      <c r="AB96" s="256" t="str">
        <f>IF('7'!AB47="","",'7'!AB47)</f>
        <v/>
      </c>
      <c r="AC96" s="256" t="str">
        <f>IF('7'!AC47="","",'7'!AC47)</f>
        <v/>
      </c>
      <c r="AD96" s="256" t="str">
        <f>IF('7'!AD47="","",'7'!AD47)</f>
        <v/>
      </c>
      <c r="AE96" s="256" t="str">
        <f>IF('7'!AE47="","",'7'!AE47)</f>
        <v/>
      </c>
      <c r="AF96" s="256" t="str">
        <f>IF('7'!AF47="","",'7'!AF47)</f>
        <v/>
      </c>
      <c r="AG96" s="256" t="str">
        <f>IF('7'!AG47="","",'7'!AG47)</f>
        <v/>
      </c>
      <c r="AH96" s="256" t="str">
        <f>IF('7'!AH47="","",'7'!AH47)</f>
        <v/>
      </c>
      <c r="AI96" s="256" t="str">
        <f>IF('7'!AI47="","",'7'!AI47)</f>
        <v/>
      </c>
      <c r="AJ96" s="256" t="str">
        <f>IF('7'!AJ47="","",'7'!AJ47)</f>
        <v/>
      </c>
      <c r="AK96" s="256" t="str">
        <f>IF('7'!AK47="","",'7'!AK47)</f>
        <v/>
      </c>
      <c r="AL96" s="256" t="str">
        <f>IF('7'!AL47="","",'7'!AL47)</f>
        <v/>
      </c>
      <c r="AM96" s="17"/>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256" t="str">
        <f>IF('7'!S56="","",'7'!S56)</f>
        <v/>
      </c>
      <c r="T98" s="256" t="str">
        <f>IF('7'!T56="","",'7'!T56)</f>
        <v/>
      </c>
      <c r="U98" s="256" t="str">
        <f>IF('7'!U56="","",'7'!U56)</f>
        <v/>
      </c>
      <c r="V98" s="256" t="str">
        <f>IF('7'!V56="","",'7'!V56)</f>
        <v/>
      </c>
      <c r="W98" s="256" t="str">
        <f>IF('7'!W56="","",'7'!W56)</f>
        <v/>
      </c>
      <c r="X98" s="256" t="str">
        <f>IF('7'!X56="","",'7'!X56)</f>
        <v/>
      </c>
      <c r="Y98" s="256" t="str">
        <f>IF('7'!Y56="","",'7'!Y56)</f>
        <v/>
      </c>
      <c r="Z98" s="256" t="str">
        <f>IF('7'!Z56="","",'7'!Z56)</f>
        <v/>
      </c>
      <c r="AA98" s="256" t="str">
        <f>IF('7'!AA56="","",'7'!AA56)</f>
        <v/>
      </c>
      <c r="AB98" s="256" t="str">
        <f>IF('7'!AB56="","",'7'!AB56)</f>
        <v/>
      </c>
      <c r="AC98" s="256" t="str">
        <f>IF('7'!AC56="","",'7'!AC56)</f>
        <v/>
      </c>
      <c r="AD98" s="256" t="str">
        <f>IF('7'!AD56="","",'7'!AD56)</f>
        <v/>
      </c>
      <c r="AE98" s="256" t="str">
        <f>IF('7'!AE56="","",'7'!AE56)</f>
        <v/>
      </c>
      <c r="AF98" s="256" t="str">
        <f>IF('7'!AF56="","",'7'!AF56)</f>
        <v/>
      </c>
      <c r="AG98" s="256" t="str">
        <f>IF('7'!AG56="","",'7'!AG56)</f>
        <v/>
      </c>
      <c r="AH98" s="256" t="str">
        <f>IF('7'!AH56="","",'7'!AH56)</f>
        <v/>
      </c>
      <c r="AI98" s="256" t="str">
        <f>IF('7'!AI56="","",'7'!AI56)</f>
        <v/>
      </c>
      <c r="AJ98" s="256" t="str">
        <f>IF('7'!AJ56="","",'7'!AJ56)</f>
        <v/>
      </c>
      <c r="AK98" s="256" t="str">
        <f>IF('7'!AK56="","",'7'!AK56)</f>
        <v/>
      </c>
      <c r="AL98" s="256" t="str">
        <f>IF('7'!AL56="","",'7'!AL56)</f>
        <v/>
      </c>
      <c r="AM98" s="17"/>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17"/>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17"/>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7"/>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256" t="str">
        <f>IF('8'!S8="","",'8'!S8)</f>
        <v/>
      </c>
      <c r="T103" s="256" t="str">
        <f>IF('8'!T8="","",'8'!T8)</f>
        <v/>
      </c>
      <c r="U103" s="256" t="str">
        <f>IF('8'!U8="","",'8'!U8)</f>
        <v/>
      </c>
      <c r="V103" s="256" t="str">
        <f>IF('8'!V8="","",'8'!V8)</f>
        <v/>
      </c>
      <c r="W103" s="256" t="str">
        <f>IF('8'!W8="","",'8'!W8)</f>
        <v/>
      </c>
      <c r="X103" s="256" t="str">
        <f>IF('8'!X8="","",'8'!X8)</f>
        <v/>
      </c>
      <c r="Y103" s="256" t="str">
        <f>IF('8'!Y8="","",'8'!Y8)</f>
        <v/>
      </c>
      <c r="Z103" s="256" t="str">
        <f>IF('8'!Z8="","",'8'!Z8)</f>
        <v/>
      </c>
      <c r="AA103" s="256" t="str">
        <f>IF('8'!AA8="","",'8'!AA8)</f>
        <v/>
      </c>
      <c r="AB103" s="256" t="str">
        <f>IF('8'!AB8="","",'8'!AB8)</f>
        <v/>
      </c>
      <c r="AC103" s="256" t="str">
        <f>IF('8'!AC8="","",'8'!AC8)</f>
        <v/>
      </c>
      <c r="AD103" s="256" t="str">
        <f>IF('8'!AD8="","",'8'!AD8)</f>
        <v/>
      </c>
      <c r="AE103" s="256" t="str">
        <f>IF('8'!AE8="","",'8'!AE8)</f>
        <v/>
      </c>
      <c r="AF103" s="256" t="str">
        <f>IF('8'!AF8="","",'8'!AF8)</f>
        <v/>
      </c>
      <c r="AG103" s="256" t="str">
        <f>IF('8'!AG8="","",'8'!AG8)</f>
        <v/>
      </c>
      <c r="AH103" s="256" t="str">
        <f>IF('8'!AH8="","",'8'!AH8)</f>
        <v/>
      </c>
      <c r="AI103" s="256" t="str">
        <f>IF('8'!AI8="","",'8'!AI8)</f>
        <v/>
      </c>
      <c r="AJ103" s="256" t="str">
        <f>IF('8'!AJ8="","",'8'!AJ8)</f>
        <v/>
      </c>
      <c r="AK103" s="256" t="str">
        <f>IF('8'!AK8="","",'8'!AK8)</f>
        <v/>
      </c>
      <c r="AL103" s="256" t="str">
        <f>IF('8'!AL8="","",'8'!AL8)</f>
        <v/>
      </c>
      <c r="AM103" s="17"/>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256" t="str">
        <f>IF('8'!S9="","",'8'!S9)</f>
        <v/>
      </c>
      <c r="T104" s="256" t="str">
        <f>IF('8'!T9="","",'8'!T9)</f>
        <v/>
      </c>
      <c r="U104" s="256" t="str">
        <f>IF('8'!U9="","",'8'!U9)</f>
        <v/>
      </c>
      <c r="V104" s="256" t="str">
        <f>IF('8'!V9="","",'8'!V9)</f>
        <v/>
      </c>
      <c r="W104" s="256" t="str">
        <f>IF('8'!W9="","",'8'!W9)</f>
        <v/>
      </c>
      <c r="X104" s="256" t="str">
        <f>IF('8'!X9="","",'8'!X9)</f>
        <v/>
      </c>
      <c r="Y104" s="256" t="str">
        <f>IF('8'!Y9="","",'8'!Y9)</f>
        <v/>
      </c>
      <c r="Z104" s="256" t="str">
        <f>IF('8'!Z9="","",'8'!Z9)</f>
        <v/>
      </c>
      <c r="AA104" s="256" t="str">
        <f>IF('8'!AA9="","",'8'!AA9)</f>
        <v/>
      </c>
      <c r="AB104" s="256" t="str">
        <f>IF('8'!AB9="","",'8'!AB9)</f>
        <v/>
      </c>
      <c r="AC104" s="256" t="str">
        <f>IF('8'!AC9="","",'8'!AC9)</f>
        <v/>
      </c>
      <c r="AD104" s="256" t="str">
        <f>IF('8'!AD9="","",'8'!AD9)</f>
        <v/>
      </c>
      <c r="AE104" s="256" t="str">
        <f>IF('8'!AE9="","",'8'!AE9)</f>
        <v/>
      </c>
      <c r="AF104" s="256" t="str">
        <f>IF('8'!AF9="","",'8'!AF9)</f>
        <v/>
      </c>
      <c r="AG104" s="256" t="str">
        <f>IF('8'!AG9="","",'8'!AG9)</f>
        <v/>
      </c>
      <c r="AH104" s="256" t="str">
        <f>IF('8'!AH9="","",'8'!AH9)</f>
        <v/>
      </c>
      <c r="AI104" s="256" t="str">
        <f>IF('8'!AI9="","",'8'!AI9)</f>
        <v/>
      </c>
      <c r="AJ104" s="256" t="str">
        <f>IF('8'!AJ9="","",'8'!AJ9)</f>
        <v/>
      </c>
      <c r="AK104" s="256" t="str">
        <f>IF('8'!AK9="","",'8'!AK9)</f>
        <v/>
      </c>
      <c r="AL104" s="256" t="str">
        <f>IF('8'!AL9="","",'8'!AL9)</f>
        <v/>
      </c>
      <c r="AM104" s="17"/>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256" t="str">
        <f>IF('8'!S10="","",'8'!S10)</f>
        <v/>
      </c>
      <c r="T105" s="256" t="str">
        <f>IF('8'!T10="","",'8'!T10)</f>
        <v/>
      </c>
      <c r="U105" s="256" t="str">
        <f>IF('8'!U10="","",'8'!U10)</f>
        <v/>
      </c>
      <c r="V105" s="256" t="str">
        <f>IF('8'!V10="","",'8'!V10)</f>
        <v/>
      </c>
      <c r="W105" s="256" t="str">
        <f>IF('8'!W10="","",'8'!W10)</f>
        <v/>
      </c>
      <c r="X105" s="256" t="str">
        <f>IF('8'!X10="","",'8'!X10)</f>
        <v/>
      </c>
      <c r="Y105" s="256" t="str">
        <f>IF('8'!Y10="","",'8'!Y10)</f>
        <v/>
      </c>
      <c r="Z105" s="256" t="str">
        <f>IF('8'!Z10="","",'8'!Z10)</f>
        <v/>
      </c>
      <c r="AA105" s="256" t="str">
        <f>IF('8'!AA10="","",'8'!AA10)</f>
        <v/>
      </c>
      <c r="AB105" s="256" t="str">
        <f>IF('8'!AB10="","",'8'!AB10)</f>
        <v/>
      </c>
      <c r="AC105" s="256" t="str">
        <f>IF('8'!AC10="","",'8'!AC10)</f>
        <v/>
      </c>
      <c r="AD105" s="256" t="str">
        <f>IF('8'!AD10="","",'8'!AD10)</f>
        <v/>
      </c>
      <c r="AE105" s="256" t="str">
        <f>IF('8'!AE10="","",'8'!AE10)</f>
        <v/>
      </c>
      <c r="AF105" s="256" t="str">
        <f>IF('8'!AF10="","",'8'!AF10)</f>
        <v/>
      </c>
      <c r="AG105" s="256" t="str">
        <f>IF('8'!AG10="","",'8'!AG10)</f>
        <v/>
      </c>
      <c r="AH105" s="256" t="str">
        <f>IF('8'!AH10="","",'8'!AH10)</f>
        <v/>
      </c>
      <c r="AI105" s="256" t="str">
        <f>IF('8'!AI10="","",'8'!AI10)</f>
        <v/>
      </c>
      <c r="AJ105" s="256" t="str">
        <f>IF('8'!AJ10="","",'8'!AJ10)</f>
        <v/>
      </c>
      <c r="AK105" s="256" t="str">
        <f>IF('8'!AK10="","",'8'!AK10)</f>
        <v/>
      </c>
      <c r="AL105" s="256" t="str">
        <f>IF('8'!AL10="","",'8'!AL10)</f>
        <v/>
      </c>
      <c r="AM105" s="17"/>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256" t="str">
        <f>IF('8'!S11="","",'8'!S11)</f>
        <v/>
      </c>
      <c r="T106" s="256" t="str">
        <f>IF('8'!T11="","",'8'!T11)</f>
        <v/>
      </c>
      <c r="U106" s="256" t="str">
        <f>IF('8'!U11="","",'8'!U11)</f>
        <v/>
      </c>
      <c r="V106" s="256" t="str">
        <f>IF('8'!V11="","",'8'!V11)</f>
        <v/>
      </c>
      <c r="W106" s="256" t="str">
        <f>IF('8'!W11="","",'8'!W11)</f>
        <v/>
      </c>
      <c r="X106" s="256" t="str">
        <f>IF('8'!X11="","",'8'!X11)</f>
        <v/>
      </c>
      <c r="Y106" s="256" t="str">
        <f>IF('8'!Y11="","",'8'!Y11)</f>
        <v/>
      </c>
      <c r="Z106" s="256" t="str">
        <f>IF('8'!Z11="","",'8'!Z11)</f>
        <v/>
      </c>
      <c r="AA106" s="256" t="str">
        <f>IF('8'!AA11="","",'8'!AA11)</f>
        <v/>
      </c>
      <c r="AB106" s="256" t="str">
        <f>IF('8'!AB11="","",'8'!AB11)</f>
        <v/>
      </c>
      <c r="AC106" s="256" t="str">
        <f>IF('8'!AC11="","",'8'!AC11)</f>
        <v/>
      </c>
      <c r="AD106" s="256" t="str">
        <f>IF('8'!AD11="","",'8'!AD11)</f>
        <v/>
      </c>
      <c r="AE106" s="256" t="str">
        <f>IF('8'!AE11="","",'8'!AE11)</f>
        <v/>
      </c>
      <c r="AF106" s="256" t="str">
        <f>IF('8'!AF11="","",'8'!AF11)</f>
        <v/>
      </c>
      <c r="AG106" s="256" t="str">
        <f>IF('8'!AG11="","",'8'!AG11)</f>
        <v/>
      </c>
      <c r="AH106" s="256" t="str">
        <f>IF('8'!AH11="","",'8'!AH11)</f>
        <v/>
      </c>
      <c r="AI106" s="256" t="str">
        <f>IF('8'!AI11="","",'8'!AI11)</f>
        <v/>
      </c>
      <c r="AJ106" s="256" t="str">
        <f>IF('8'!AJ11="","",'8'!AJ11)</f>
        <v/>
      </c>
      <c r="AK106" s="256" t="str">
        <f>IF('8'!AK11="","",'8'!AK11)</f>
        <v/>
      </c>
      <c r="AL106" s="256" t="str">
        <f>IF('8'!AL11="","",'8'!AL11)</f>
        <v/>
      </c>
      <c r="AM106" s="17"/>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256" t="str">
        <f>IF('8'!S12="","",'8'!S12)</f>
        <v/>
      </c>
      <c r="T107" s="256" t="str">
        <f>IF('8'!T12="","",'8'!T12)</f>
        <v/>
      </c>
      <c r="U107" s="256" t="str">
        <f>IF('8'!U12="","",'8'!U12)</f>
        <v/>
      </c>
      <c r="V107" s="256" t="str">
        <f>IF('8'!V12="","",'8'!V12)</f>
        <v/>
      </c>
      <c r="W107" s="256" t="str">
        <f>IF('8'!W12="","",'8'!W12)</f>
        <v/>
      </c>
      <c r="X107" s="256" t="str">
        <f>IF('8'!X12="","",'8'!X12)</f>
        <v/>
      </c>
      <c r="Y107" s="256" t="str">
        <f>IF('8'!Y12="","",'8'!Y12)</f>
        <v/>
      </c>
      <c r="Z107" s="256" t="str">
        <f>IF('8'!Z12="","",'8'!Z12)</f>
        <v/>
      </c>
      <c r="AA107" s="256" t="str">
        <f>IF('8'!AA12="","",'8'!AA12)</f>
        <v/>
      </c>
      <c r="AB107" s="256" t="str">
        <f>IF('8'!AB12="","",'8'!AB12)</f>
        <v/>
      </c>
      <c r="AC107" s="256" t="str">
        <f>IF('8'!AC12="","",'8'!AC12)</f>
        <v/>
      </c>
      <c r="AD107" s="256" t="str">
        <f>IF('8'!AD12="","",'8'!AD12)</f>
        <v/>
      </c>
      <c r="AE107" s="256" t="str">
        <f>IF('8'!AE12="","",'8'!AE12)</f>
        <v/>
      </c>
      <c r="AF107" s="256" t="str">
        <f>IF('8'!AF12="","",'8'!AF12)</f>
        <v/>
      </c>
      <c r="AG107" s="256" t="str">
        <f>IF('8'!AG12="","",'8'!AG12)</f>
        <v/>
      </c>
      <c r="AH107" s="256" t="str">
        <f>IF('8'!AH12="","",'8'!AH12)</f>
        <v/>
      </c>
      <c r="AI107" s="256" t="str">
        <f>IF('8'!AI12="","",'8'!AI12)</f>
        <v/>
      </c>
      <c r="AJ107" s="256" t="str">
        <f>IF('8'!AJ12="","",'8'!AJ12)</f>
        <v/>
      </c>
      <c r="AK107" s="256" t="str">
        <f>IF('8'!AK12="","",'8'!AK12)</f>
        <v/>
      </c>
      <c r="AL107" s="256" t="str">
        <f>IF('8'!AL12="","",'8'!AL12)</f>
        <v/>
      </c>
      <c r="AM107" s="17"/>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256" t="str">
        <f>IF('8'!S13="","",'8'!S13)</f>
        <v/>
      </c>
      <c r="T108" s="256" t="str">
        <f>IF('8'!T13="","",'8'!T13)</f>
        <v/>
      </c>
      <c r="U108" s="256" t="str">
        <f>IF('8'!U13="","",'8'!U13)</f>
        <v/>
      </c>
      <c r="V108" s="256" t="str">
        <f>IF('8'!V13="","",'8'!V13)</f>
        <v/>
      </c>
      <c r="W108" s="256" t="str">
        <f>IF('8'!W13="","",'8'!W13)</f>
        <v/>
      </c>
      <c r="X108" s="256" t="str">
        <f>IF('8'!X13="","",'8'!X13)</f>
        <v/>
      </c>
      <c r="Y108" s="256" t="str">
        <f>IF('8'!Y13="","",'8'!Y13)</f>
        <v/>
      </c>
      <c r="Z108" s="256" t="str">
        <f>IF('8'!Z13="","",'8'!Z13)</f>
        <v/>
      </c>
      <c r="AA108" s="256" t="str">
        <f>IF('8'!AA13="","",'8'!AA13)</f>
        <v/>
      </c>
      <c r="AB108" s="256" t="str">
        <f>IF('8'!AB13="","",'8'!AB13)</f>
        <v/>
      </c>
      <c r="AC108" s="256" t="str">
        <f>IF('8'!AC13="","",'8'!AC13)</f>
        <v/>
      </c>
      <c r="AD108" s="256" t="str">
        <f>IF('8'!AD13="","",'8'!AD13)</f>
        <v/>
      </c>
      <c r="AE108" s="256" t="str">
        <f>IF('8'!AE13="","",'8'!AE13)</f>
        <v/>
      </c>
      <c r="AF108" s="256" t="str">
        <f>IF('8'!AF13="","",'8'!AF13)</f>
        <v/>
      </c>
      <c r="AG108" s="256" t="str">
        <f>IF('8'!AG13="","",'8'!AG13)</f>
        <v/>
      </c>
      <c r="AH108" s="256" t="str">
        <f>IF('8'!AH13="","",'8'!AH13)</f>
        <v/>
      </c>
      <c r="AI108" s="256" t="str">
        <f>IF('8'!AI13="","",'8'!AI13)</f>
        <v/>
      </c>
      <c r="AJ108" s="256" t="str">
        <f>IF('8'!AJ13="","",'8'!AJ13)</f>
        <v/>
      </c>
      <c r="AK108" s="256" t="str">
        <f>IF('8'!AK13="","",'8'!AK13)</f>
        <v/>
      </c>
      <c r="AL108" s="256" t="str">
        <f>IF('8'!AL13="","",'8'!AL13)</f>
        <v/>
      </c>
      <c r="AM108" s="17"/>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17"/>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7"/>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256" t="str">
        <f>IF('8'!S19="","",'8'!S19)</f>
        <v/>
      </c>
      <c r="T111" s="256" t="str">
        <f>IF('8'!T19="","",'8'!T19)</f>
        <v/>
      </c>
      <c r="U111" s="256" t="str">
        <f>IF('8'!U19="","",'8'!U19)</f>
        <v/>
      </c>
      <c r="V111" s="256" t="str">
        <f>IF('8'!V19="","",'8'!V19)</f>
        <v/>
      </c>
      <c r="W111" s="256" t="str">
        <f>IF('8'!W19="","",'8'!W19)</f>
        <v/>
      </c>
      <c r="X111" s="256" t="str">
        <f>IF('8'!X19="","",'8'!X19)</f>
        <v/>
      </c>
      <c r="Y111" s="256" t="str">
        <f>IF('8'!Y19="","",'8'!Y19)</f>
        <v/>
      </c>
      <c r="Z111" s="256" t="str">
        <f>IF('8'!Z19="","",'8'!Z19)</f>
        <v/>
      </c>
      <c r="AA111" s="256" t="str">
        <f>IF('8'!AA19="","",'8'!AA19)</f>
        <v/>
      </c>
      <c r="AB111" s="256" t="str">
        <f>IF('8'!AB19="","",'8'!AB19)</f>
        <v/>
      </c>
      <c r="AC111" s="256" t="str">
        <f>IF('8'!AC19="","",'8'!AC19)</f>
        <v/>
      </c>
      <c r="AD111" s="256" t="str">
        <f>IF('8'!AD19="","",'8'!AD19)</f>
        <v/>
      </c>
      <c r="AE111" s="256" t="str">
        <f>IF('8'!AE19="","",'8'!AE19)</f>
        <v/>
      </c>
      <c r="AF111" s="256" t="str">
        <f>IF('8'!AF19="","",'8'!AF19)</f>
        <v/>
      </c>
      <c r="AG111" s="256" t="str">
        <f>IF('8'!AG19="","",'8'!AG19)</f>
        <v/>
      </c>
      <c r="AH111" s="256" t="str">
        <f>IF('8'!AH19="","",'8'!AH19)</f>
        <v/>
      </c>
      <c r="AI111" s="256" t="str">
        <f>IF('8'!AI19="","",'8'!AI19)</f>
        <v/>
      </c>
      <c r="AJ111" s="256" t="str">
        <f>IF('8'!AJ19="","",'8'!AJ19)</f>
        <v/>
      </c>
      <c r="AK111" s="256" t="str">
        <f>IF('8'!AK19="","",'8'!AK19)</f>
        <v/>
      </c>
      <c r="AL111" s="256" t="str">
        <f>IF('8'!AL19="","",'8'!AL19)</f>
        <v/>
      </c>
      <c r="AM111" s="17"/>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256" t="str">
        <f>IF('8'!S20="","",'8'!S20)</f>
        <v/>
      </c>
      <c r="T112" s="256" t="str">
        <f>IF('8'!T20="","",'8'!T20)</f>
        <v/>
      </c>
      <c r="U112" s="256" t="str">
        <f>IF('8'!U20="","",'8'!U20)</f>
        <v/>
      </c>
      <c r="V112" s="256" t="str">
        <f>IF('8'!V20="","",'8'!V20)</f>
        <v/>
      </c>
      <c r="W112" s="256" t="str">
        <f>IF('8'!W20="","",'8'!W20)</f>
        <v/>
      </c>
      <c r="X112" s="256" t="str">
        <f>IF('8'!X20="","",'8'!X20)</f>
        <v/>
      </c>
      <c r="Y112" s="256" t="str">
        <f>IF('8'!Y20="","",'8'!Y20)</f>
        <v/>
      </c>
      <c r="Z112" s="256" t="str">
        <f>IF('8'!Z20="","",'8'!Z20)</f>
        <v/>
      </c>
      <c r="AA112" s="256" t="str">
        <f>IF('8'!AA20="","",'8'!AA20)</f>
        <v/>
      </c>
      <c r="AB112" s="256" t="str">
        <f>IF('8'!AB20="","",'8'!AB20)</f>
        <v/>
      </c>
      <c r="AC112" s="256" t="str">
        <f>IF('8'!AC20="","",'8'!AC20)</f>
        <v/>
      </c>
      <c r="AD112" s="256" t="str">
        <f>IF('8'!AD20="","",'8'!AD20)</f>
        <v/>
      </c>
      <c r="AE112" s="256" t="str">
        <f>IF('8'!AE20="","",'8'!AE20)</f>
        <v/>
      </c>
      <c r="AF112" s="256" t="str">
        <f>IF('8'!AF20="","",'8'!AF20)</f>
        <v/>
      </c>
      <c r="AG112" s="256" t="str">
        <f>IF('8'!AG20="","",'8'!AG20)</f>
        <v/>
      </c>
      <c r="AH112" s="256" t="str">
        <f>IF('8'!AH20="","",'8'!AH20)</f>
        <v/>
      </c>
      <c r="AI112" s="256" t="str">
        <f>IF('8'!AI20="","",'8'!AI20)</f>
        <v/>
      </c>
      <c r="AJ112" s="256" t="str">
        <f>IF('8'!AJ20="","",'8'!AJ20)</f>
        <v/>
      </c>
      <c r="AK112" s="256" t="str">
        <f>IF('8'!AK20="","",'8'!AK20)</f>
        <v/>
      </c>
      <c r="AL112" s="256" t="str">
        <f>IF('8'!AL20="","",'8'!AL20)</f>
        <v/>
      </c>
      <c r="AM112" s="17"/>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256" t="str">
        <f>IF('8'!S21="","",'8'!S21)</f>
        <v/>
      </c>
      <c r="T113" s="256" t="str">
        <f>IF('8'!T21="","",'8'!T21)</f>
        <v/>
      </c>
      <c r="U113" s="256" t="str">
        <f>IF('8'!U21="","",'8'!U21)</f>
        <v/>
      </c>
      <c r="V113" s="256" t="str">
        <f>IF('8'!V21="","",'8'!V21)</f>
        <v/>
      </c>
      <c r="W113" s="256" t="str">
        <f>IF('8'!W21="","",'8'!W21)</f>
        <v/>
      </c>
      <c r="X113" s="256" t="str">
        <f>IF('8'!X21="","",'8'!X21)</f>
        <v/>
      </c>
      <c r="Y113" s="256" t="str">
        <f>IF('8'!Y21="","",'8'!Y21)</f>
        <v/>
      </c>
      <c r="Z113" s="256" t="str">
        <f>IF('8'!Z21="","",'8'!Z21)</f>
        <v/>
      </c>
      <c r="AA113" s="256" t="str">
        <f>IF('8'!AA21="","",'8'!AA21)</f>
        <v/>
      </c>
      <c r="AB113" s="256" t="str">
        <f>IF('8'!AB21="","",'8'!AB21)</f>
        <v/>
      </c>
      <c r="AC113" s="256" t="str">
        <f>IF('8'!AC21="","",'8'!AC21)</f>
        <v/>
      </c>
      <c r="AD113" s="256" t="str">
        <f>IF('8'!AD21="","",'8'!AD21)</f>
        <v/>
      </c>
      <c r="AE113" s="256" t="str">
        <f>IF('8'!AE21="","",'8'!AE21)</f>
        <v/>
      </c>
      <c r="AF113" s="256" t="str">
        <f>IF('8'!AF21="","",'8'!AF21)</f>
        <v/>
      </c>
      <c r="AG113" s="256" t="str">
        <f>IF('8'!AG21="","",'8'!AG21)</f>
        <v/>
      </c>
      <c r="AH113" s="256" t="str">
        <f>IF('8'!AH21="","",'8'!AH21)</f>
        <v/>
      </c>
      <c r="AI113" s="256" t="str">
        <f>IF('8'!AI21="","",'8'!AI21)</f>
        <v/>
      </c>
      <c r="AJ113" s="256" t="str">
        <f>IF('8'!AJ21="","",'8'!AJ21)</f>
        <v/>
      </c>
      <c r="AK113" s="256" t="str">
        <f>IF('8'!AK21="","",'8'!AK21)</f>
        <v/>
      </c>
      <c r="AL113" s="256"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256" t="str">
        <f>IF('8'!S22="","",'8'!S22)</f>
        <v/>
      </c>
      <c r="T114" s="256" t="str">
        <f>IF('8'!T22="","",'8'!T22)</f>
        <v/>
      </c>
      <c r="U114" s="256" t="str">
        <f>IF('8'!U22="","",'8'!U22)</f>
        <v/>
      </c>
      <c r="V114" s="256" t="str">
        <f>IF('8'!V22="","",'8'!V22)</f>
        <v/>
      </c>
      <c r="W114" s="256" t="str">
        <f>IF('8'!W22="","",'8'!W22)</f>
        <v/>
      </c>
      <c r="X114" s="256" t="str">
        <f>IF('8'!X22="","",'8'!X22)</f>
        <v/>
      </c>
      <c r="Y114" s="256" t="str">
        <f>IF('8'!Y22="","",'8'!Y22)</f>
        <v/>
      </c>
      <c r="Z114" s="256" t="str">
        <f>IF('8'!Z22="","",'8'!Z22)</f>
        <v/>
      </c>
      <c r="AA114" s="256" t="str">
        <f>IF('8'!AA22="","",'8'!AA22)</f>
        <v/>
      </c>
      <c r="AB114" s="256" t="str">
        <f>IF('8'!AB22="","",'8'!AB22)</f>
        <v/>
      </c>
      <c r="AC114" s="256" t="str">
        <f>IF('8'!AC22="","",'8'!AC22)</f>
        <v/>
      </c>
      <c r="AD114" s="256" t="str">
        <f>IF('8'!AD22="","",'8'!AD22)</f>
        <v/>
      </c>
      <c r="AE114" s="256" t="str">
        <f>IF('8'!AE22="","",'8'!AE22)</f>
        <v/>
      </c>
      <c r="AF114" s="256" t="str">
        <f>IF('8'!AF22="","",'8'!AF22)</f>
        <v/>
      </c>
      <c r="AG114" s="256" t="str">
        <f>IF('8'!AG22="","",'8'!AG22)</f>
        <v/>
      </c>
      <c r="AH114" s="256" t="str">
        <f>IF('8'!AH22="","",'8'!AH22)</f>
        <v/>
      </c>
      <c r="AI114" s="256" t="str">
        <f>IF('8'!AI22="","",'8'!AI22)</f>
        <v/>
      </c>
      <c r="AJ114" s="256" t="str">
        <f>IF('8'!AJ22="","",'8'!AJ22)</f>
        <v/>
      </c>
      <c r="AK114" s="256" t="str">
        <f>IF('8'!AK22="","",'8'!AK22)</f>
        <v/>
      </c>
      <c r="AL114" s="256"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256" t="str">
        <f>IF('8'!S23="","",'8'!S23)</f>
        <v/>
      </c>
      <c r="T115" s="256" t="str">
        <f>IF('8'!T23="","",'8'!T23)</f>
        <v/>
      </c>
      <c r="U115" s="256" t="str">
        <f>IF('8'!U23="","",'8'!U23)</f>
        <v/>
      </c>
      <c r="V115" s="256" t="str">
        <f>IF('8'!V23="","",'8'!V23)</f>
        <v/>
      </c>
      <c r="W115" s="256" t="str">
        <f>IF('8'!W23="","",'8'!W23)</f>
        <v/>
      </c>
      <c r="X115" s="256" t="str">
        <f>IF('8'!X23="","",'8'!X23)</f>
        <v/>
      </c>
      <c r="Y115" s="256" t="str">
        <f>IF('8'!Y23="","",'8'!Y23)</f>
        <v/>
      </c>
      <c r="Z115" s="256" t="str">
        <f>IF('8'!Z23="","",'8'!Z23)</f>
        <v/>
      </c>
      <c r="AA115" s="256" t="str">
        <f>IF('8'!AA23="","",'8'!AA23)</f>
        <v/>
      </c>
      <c r="AB115" s="256" t="str">
        <f>IF('8'!AB23="","",'8'!AB23)</f>
        <v/>
      </c>
      <c r="AC115" s="256" t="str">
        <f>IF('8'!AC23="","",'8'!AC23)</f>
        <v/>
      </c>
      <c r="AD115" s="256" t="str">
        <f>IF('8'!AD23="","",'8'!AD23)</f>
        <v/>
      </c>
      <c r="AE115" s="256" t="str">
        <f>IF('8'!AE23="","",'8'!AE23)</f>
        <v/>
      </c>
      <c r="AF115" s="256" t="str">
        <f>IF('8'!AF23="","",'8'!AF23)</f>
        <v/>
      </c>
      <c r="AG115" s="256" t="str">
        <f>IF('8'!AG23="","",'8'!AG23)</f>
        <v/>
      </c>
      <c r="AH115" s="256" t="str">
        <f>IF('8'!AH23="","",'8'!AH23)</f>
        <v/>
      </c>
      <c r="AI115" s="256" t="str">
        <f>IF('8'!AI23="","",'8'!AI23)</f>
        <v/>
      </c>
      <c r="AJ115" s="256" t="str">
        <f>IF('8'!AJ23="","",'8'!AJ23)</f>
        <v/>
      </c>
      <c r="AK115" s="256" t="str">
        <f>IF('8'!AK23="","",'8'!AK23)</f>
        <v/>
      </c>
      <c r="AL115" s="256"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256" t="str">
        <f>IF('8'!S24="","",'8'!S24)</f>
        <v/>
      </c>
      <c r="T116" s="256" t="str">
        <f>IF('8'!T24="","",'8'!T24)</f>
        <v/>
      </c>
      <c r="U116" s="256" t="str">
        <f>IF('8'!U24="","",'8'!U24)</f>
        <v/>
      </c>
      <c r="V116" s="256" t="str">
        <f>IF('8'!V24="","",'8'!V24)</f>
        <v/>
      </c>
      <c r="W116" s="256" t="str">
        <f>IF('8'!W24="","",'8'!W24)</f>
        <v/>
      </c>
      <c r="X116" s="256" t="str">
        <f>IF('8'!X24="","",'8'!X24)</f>
        <v/>
      </c>
      <c r="Y116" s="256" t="str">
        <f>IF('8'!Y24="","",'8'!Y24)</f>
        <v/>
      </c>
      <c r="Z116" s="256" t="str">
        <f>IF('8'!Z24="","",'8'!Z24)</f>
        <v/>
      </c>
      <c r="AA116" s="256" t="str">
        <f>IF('8'!AA24="","",'8'!AA24)</f>
        <v/>
      </c>
      <c r="AB116" s="256" t="str">
        <f>IF('8'!AB24="","",'8'!AB24)</f>
        <v/>
      </c>
      <c r="AC116" s="256" t="str">
        <f>IF('8'!AC24="","",'8'!AC24)</f>
        <v/>
      </c>
      <c r="AD116" s="256" t="str">
        <f>IF('8'!AD24="","",'8'!AD24)</f>
        <v/>
      </c>
      <c r="AE116" s="256" t="str">
        <f>IF('8'!AE24="","",'8'!AE24)</f>
        <v/>
      </c>
      <c r="AF116" s="256" t="str">
        <f>IF('8'!AF24="","",'8'!AF24)</f>
        <v/>
      </c>
      <c r="AG116" s="256" t="str">
        <f>IF('8'!AG24="","",'8'!AG24)</f>
        <v/>
      </c>
      <c r="AH116" s="256" t="str">
        <f>IF('8'!AH24="","",'8'!AH24)</f>
        <v/>
      </c>
      <c r="AI116" s="256" t="str">
        <f>IF('8'!AI24="","",'8'!AI24)</f>
        <v/>
      </c>
      <c r="AJ116" s="256" t="str">
        <f>IF('8'!AJ24="","",'8'!AJ24)</f>
        <v/>
      </c>
      <c r="AK116" s="256" t="str">
        <f>IF('8'!AK24="","",'8'!AK24)</f>
        <v/>
      </c>
      <c r="AL116" s="256"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59"/>
      <c r="H118" s="112"/>
      <c r="I118" s="112"/>
      <c r="J118" s="112"/>
      <c r="K118" s="112"/>
      <c r="L118" s="112"/>
      <c r="M118" s="112"/>
      <c r="N118" s="112"/>
      <c r="O118" s="112"/>
      <c r="P118" s="112"/>
      <c r="Q118" s="65"/>
      <c r="R118" s="65"/>
      <c r="S118" s="256" t="str">
        <f>IF('8'!S28="","",'8'!S28)</f>
        <v/>
      </c>
      <c r="T118" s="256" t="str">
        <f>IF('8'!T28="","",'8'!T28)</f>
        <v/>
      </c>
      <c r="U118" s="256" t="str">
        <f>IF('8'!U28="","",'8'!U28)</f>
        <v/>
      </c>
      <c r="V118" s="256" t="str">
        <f>IF('8'!V28="","",'8'!V28)</f>
        <v/>
      </c>
      <c r="W118" s="256" t="str">
        <f>IF('8'!W28="","",'8'!W28)</f>
        <v/>
      </c>
      <c r="X118" s="256" t="str">
        <f>IF('8'!X28="","",'8'!X28)</f>
        <v/>
      </c>
      <c r="Y118" s="256" t="str">
        <f>IF('8'!Y28="","",'8'!Y28)</f>
        <v/>
      </c>
      <c r="Z118" s="256" t="str">
        <f>IF('8'!Z28="","",'8'!Z28)</f>
        <v/>
      </c>
      <c r="AA118" s="256" t="str">
        <f>IF('8'!AA28="","",'8'!AA28)</f>
        <v/>
      </c>
      <c r="AB118" s="256" t="str">
        <f>IF('8'!AB28="","",'8'!AB28)</f>
        <v/>
      </c>
      <c r="AC118" s="256" t="str">
        <f>IF('8'!AC28="","",'8'!AC28)</f>
        <v/>
      </c>
      <c r="AD118" s="256" t="str">
        <f>IF('8'!AD28="","",'8'!AD28)</f>
        <v/>
      </c>
      <c r="AE118" s="256" t="str">
        <f>IF('8'!AE28="","",'8'!AE28)</f>
        <v/>
      </c>
      <c r="AF118" s="256" t="str">
        <f>IF('8'!AF28="","",'8'!AF28)</f>
        <v/>
      </c>
      <c r="AG118" s="256" t="str">
        <f>IF('8'!AG28="","",'8'!AG28)</f>
        <v/>
      </c>
      <c r="AH118" s="256" t="str">
        <f>IF('8'!AH28="","",'8'!AH28)</f>
        <v/>
      </c>
      <c r="AI118" s="256" t="str">
        <f>IF('8'!AI28="","",'8'!AI28)</f>
        <v/>
      </c>
      <c r="AJ118" s="256" t="str">
        <f>IF('8'!AJ28="","",'8'!AJ28)</f>
        <v/>
      </c>
      <c r="AK118" s="256" t="str">
        <f>IF('8'!AK28="","",'8'!AK28)</f>
        <v/>
      </c>
      <c r="AL118" s="256"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59"/>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256" t="str">
        <f>IF('8.4'!S29="","",'8.4'!S29)</f>
        <v/>
      </c>
      <c r="T122" s="256" t="str">
        <f>IF('8.4'!T29="","",'8.4'!T29)</f>
        <v/>
      </c>
      <c r="U122" s="256" t="str">
        <f>IF('8.4'!U29="","",'8.4'!U29)</f>
        <v/>
      </c>
      <c r="V122" s="256" t="str">
        <f>IF('8.4'!V29="","",'8.4'!V29)</f>
        <v/>
      </c>
      <c r="W122" s="256" t="str">
        <f>IF('8.4'!W29="","",'8.4'!W29)</f>
        <v/>
      </c>
      <c r="X122" s="256" t="str">
        <f>IF('8.4'!X29="","",'8.4'!X29)</f>
        <v/>
      </c>
      <c r="Y122" s="256" t="str">
        <f>IF('8.4'!Y29="","",'8.4'!Y29)</f>
        <v/>
      </c>
      <c r="Z122" s="256" t="str">
        <f>IF('8.4'!Z29="","",'8.4'!Z29)</f>
        <v/>
      </c>
      <c r="AA122" s="256" t="str">
        <f>IF('8.4'!AA29="","",'8.4'!AA29)</f>
        <v/>
      </c>
      <c r="AB122" s="256" t="str">
        <f>IF('8.4'!AB29="","",'8.4'!AB29)</f>
        <v/>
      </c>
      <c r="AC122" s="256" t="str">
        <f>IF('8.4'!AC29="","",'8.4'!AC29)</f>
        <v/>
      </c>
      <c r="AD122" s="256" t="str">
        <f>IF('8.4'!AD29="","",'8.4'!AD29)</f>
        <v/>
      </c>
      <c r="AE122" s="256" t="str">
        <f>IF('8.4'!AE29="","",'8.4'!AE29)</f>
        <v/>
      </c>
      <c r="AF122" s="256" t="str">
        <f>IF('8.4'!AF29="","",'8.4'!AF29)</f>
        <v/>
      </c>
      <c r="AG122" s="256" t="str">
        <f>IF('8.4'!AG29="","",'8.4'!AG29)</f>
        <v/>
      </c>
      <c r="AH122" s="256" t="str">
        <f>IF('8.4'!AH29="","",'8.4'!AH29)</f>
        <v/>
      </c>
      <c r="AI122" s="256" t="str">
        <f>IF('8.4'!AI29="","",'8.4'!AI29)</f>
        <v/>
      </c>
      <c r="AJ122" s="256" t="str">
        <f>IF('8.4'!AJ29="","",'8.4'!AJ29)</f>
        <v/>
      </c>
      <c r="AK122" s="256" t="str">
        <f>IF('8.4'!AK29="","",'8.4'!AK29)</f>
        <v/>
      </c>
      <c r="AL122" s="256"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256" t="str">
        <f>IF('8.4'!S32="","",'8.4'!S32)</f>
        <v/>
      </c>
      <c r="T123" s="256" t="str">
        <f>IF('8.4'!T32="","",'8.4'!T32)</f>
        <v/>
      </c>
      <c r="U123" s="256" t="str">
        <f>IF('8.4'!U32="","",'8.4'!U32)</f>
        <v/>
      </c>
      <c r="V123" s="256" t="str">
        <f>IF('8.4'!V32="","",'8.4'!V32)</f>
        <v/>
      </c>
      <c r="W123" s="256" t="str">
        <f>IF('8.4'!W32="","",'8.4'!W32)</f>
        <v/>
      </c>
      <c r="X123" s="256" t="str">
        <f>IF('8.4'!X32="","",'8.4'!X32)</f>
        <v/>
      </c>
      <c r="Y123" s="256" t="str">
        <f>IF('8.4'!Y32="","",'8.4'!Y32)</f>
        <v/>
      </c>
      <c r="Z123" s="256" t="str">
        <f>IF('8.4'!Z32="","",'8.4'!Z32)</f>
        <v/>
      </c>
      <c r="AA123" s="256" t="str">
        <f>IF('8.4'!AA32="","",'8.4'!AA32)</f>
        <v/>
      </c>
      <c r="AB123" s="256" t="str">
        <f>IF('8.4'!AB32="","",'8.4'!AB32)</f>
        <v/>
      </c>
      <c r="AC123" s="256" t="str">
        <f>IF('8.4'!AC32="","",'8.4'!AC32)</f>
        <v/>
      </c>
      <c r="AD123" s="256" t="str">
        <f>IF('8.4'!AD32="","",'8.4'!AD32)</f>
        <v/>
      </c>
      <c r="AE123" s="256" t="str">
        <f>IF('8.4'!AE32="","",'8.4'!AE32)</f>
        <v/>
      </c>
      <c r="AF123" s="256" t="str">
        <f>IF('8.4'!AF32="","",'8.4'!AF32)</f>
        <v/>
      </c>
      <c r="AG123" s="256" t="str">
        <f>IF('8.4'!AG32="","",'8.4'!AG32)</f>
        <v/>
      </c>
      <c r="AH123" s="256" t="str">
        <f>IF('8.4'!AH32="","",'8.4'!AH32)</f>
        <v/>
      </c>
      <c r="AI123" s="256" t="str">
        <f>IF('8.4'!AI32="","",'8.4'!AI32)</f>
        <v/>
      </c>
      <c r="AJ123" s="256" t="str">
        <f>IF('8.4'!AJ32="","",'8.4'!AJ32)</f>
        <v/>
      </c>
      <c r="AK123" s="256" t="str">
        <f>IF('8.4'!AK32="","",'8.4'!AK32)</f>
        <v/>
      </c>
      <c r="AL123" s="256"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256" t="str">
        <f>IF('8.4'!S33="","",'8.4'!S33)</f>
        <v/>
      </c>
      <c r="T124" s="256" t="str">
        <f>IF('8.4'!T33="","",'8.4'!T33)</f>
        <v/>
      </c>
      <c r="U124" s="256" t="str">
        <f>IF('8.4'!U33="","",'8.4'!U33)</f>
        <v/>
      </c>
      <c r="V124" s="256" t="str">
        <f>IF('8.4'!V33="","",'8.4'!V33)</f>
        <v/>
      </c>
      <c r="W124" s="256" t="str">
        <f>IF('8.4'!W33="","",'8.4'!W33)</f>
        <v/>
      </c>
      <c r="X124" s="256" t="str">
        <f>IF('8.4'!X33="","",'8.4'!X33)</f>
        <v/>
      </c>
      <c r="Y124" s="256" t="str">
        <f>IF('8.4'!Y33="","",'8.4'!Y33)</f>
        <v/>
      </c>
      <c r="Z124" s="256" t="str">
        <f>IF('8.4'!Z33="","",'8.4'!Z33)</f>
        <v/>
      </c>
      <c r="AA124" s="256" t="str">
        <f>IF('8.4'!AA33="","",'8.4'!AA33)</f>
        <v/>
      </c>
      <c r="AB124" s="256" t="str">
        <f>IF('8.4'!AB33="","",'8.4'!AB33)</f>
        <v/>
      </c>
      <c r="AC124" s="256" t="str">
        <f>IF('8.4'!AC33="","",'8.4'!AC33)</f>
        <v/>
      </c>
      <c r="AD124" s="256" t="str">
        <f>IF('8.4'!AD33="","",'8.4'!AD33)</f>
        <v/>
      </c>
      <c r="AE124" s="256" t="str">
        <f>IF('8.4'!AE33="","",'8.4'!AE33)</f>
        <v/>
      </c>
      <c r="AF124" s="256" t="str">
        <f>IF('8.4'!AF33="","",'8.4'!AF33)</f>
        <v/>
      </c>
      <c r="AG124" s="256" t="str">
        <f>IF('8.4'!AG33="","",'8.4'!AG33)</f>
        <v/>
      </c>
      <c r="AH124" s="256" t="str">
        <f>IF('8.4'!AH33="","",'8.4'!AH33)</f>
        <v/>
      </c>
      <c r="AI124" s="256" t="str">
        <f>IF('8.4'!AI33="","",'8.4'!AI33)</f>
        <v/>
      </c>
      <c r="AJ124" s="256" t="str">
        <f>IF('8.4'!AJ33="","",'8.4'!AJ33)</f>
        <v/>
      </c>
      <c r="AK124" s="256" t="str">
        <f>IF('8.4'!AK33="","",'8.4'!AK33)</f>
        <v/>
      </c>
      <c r="AL124" s="256"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256" t="str">
        <f>IF('8.4'!S34="","",'8.4'!S34)</f>
        <v/>
      </c>
      <c r="T125" s="256" t="str">
        <f>IF('8.4'!T34="","",'8.4'!T34)</f>
        <v/>
      </c>
      <c r="U125" s="256" t="str">
        <f>IF('8.4'!U34="","",'8.4'!U34)</f>
        <v/>
      </c>
      <c r="V125" s="256" t="str">
        <f>IF('8.4'!V34="","",'8.4'!V34)</f>
        <v/>
      </c>
      <c r="W125" s="256" t="str">
        <f>IF('8.4'!W34="","",'8.4'!W34)</f>
        <v/>
      </c>
      <c r="X125" s="256" t="str">
        <f>IF('8.4'!X34="","",'8.4'!X34)</f>
        <v/>
      </c>
      <c r="Y125" s="256" t="str">
        <f>IF('8.4'!Y34="","",'8.4'!Y34)</f>
        <v/>
      </c>
      <c r="Z125" s="256" t="str">
        <f>IF('8.4'!Z34="","",'8.4'!Z34)</f>
        <v/>
      </c>
      <c r="AA125" s="256" t="str">
        <f>IF('8.4'!AA34="","",'8.4'!AA34)</f>
        <v/>
      </c>
      <c r="AB125" s="256" t="str">
        <f>IF('8.4'!AB34="","",'8.4'!AB34)</f>
        <v/>
      </c>
      <c r="AC125" s="256" t="str">
        <f>IF('8.4'!AC34="","",'8.4'!AC34)</f>
        <v/>
      </c>
      <c r="AD125" s="256" t="str">
        <f>IF('8.4'!AD34="","",'8.4'!AD34)</f>
        <v/>
      </c>
      <c r="AE125" s="256" t="str">
        <f>IF('8.4'!AE34="","",'8.4'!AE34)</f>
        <v/>
      </c>
      <c r="AF125" s="256" t="str">
        <f>IF('8.4'!AF34="","",'8.4'!AF34)</f>
        <v/>
      </c>
      <c r="AG125" s="256" t="str">
        <f>IF('8.4'!AG34="","",'8.4'!AG34)</f>
        <v/>
      </c>
      <c r="AH125" s="256" t="str">
        <f>IF('8.4'!AH34="","",'8.4'!AH34)</f>
        <v/>
      </c>
      <c r="AI125" s="256" t="str">
        <f>IF('8.4'!AI34="","",'8.4'!AI34)</f>
        <v/>
      </c>
      <c r="AJ125" s="256" t="str">
        <f>IF('8.4'!AJ34="","",'8.4'!AJ34)</f>
        <v/>
      </c>
      <c r="AK125" s="256" t="str">
        <f>IF('8.4'!AK34="","",'8.4'!AK34)</f>
        <v/>
      </c>
      <c r="AL125" s="256"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256" t="str">
        <f>IF('8.5'!S10="","",'8.5'!S10)</f>
        <v/>
      </c>
      <c r="T128" s="256" t="str">
        <f>IF('8.5'!T10="","",'8.5'!T10)</f>
        <v/>
      </c>
      <c r="U128" s="256" t="str">
        <f>IF('8.5'!U10="","",'8.5'!U10)</f>
        <v/>
      </c>
      <c r="V128" s="256" t="str">
        <f>IF('8.5'!V10="","",'8.5'!V10)</f>
        <v/>
      </c>
      <c r="W128" s="256" t="str">
        <f>IF('8.5'!W10="","",'8.5'!W10)</f>
        <v/>
      </c>
      <c r="X128" s="256" t="str">
        <f>IF('8.5'!X10="","",'8.5'!X10)</f>
        <v/>
      </c>
      <c r="Y128" s="256" t="str">
        <f>IF('8.5'!Y10="","",'8.5'!Y10)</f>
        <v/>
      </c>
      <c r="Z128" s="256" t="str">
        <f>IF('8.5'!Z10="","",'8.5'!Z10)</f>
        <v/>
      </c>
      <c r="AA128" s="256" t="str">
        <f>IF('8.5'!AA10="","",'8.5'!AA10)</f>
        <v/>
      </c>
      <c r="AB128" s="256" t="str">
        <f>IF('8.5'!AB10="","",'8.5'!AB10)</f>
        <v/>
      </c>
      <c r="AC128" s="256" t="str">
        <f>IF('8.5'!AC10="","",'8.5'!AC10)</f>
        <v/>
      </c>
      <c r="AD128" s="256" t="str">
        <f>IF('8.5'!AD10="","",'8.5'!AD10)</f>
        <v/>
      </c>
      <c r="AE128" s="256" t="str">
        <f>IF('8.5'!AE10="","",'8.5'!AE10)</f>
        <v/>
      </c>
      <c r="AF128" s="256" t="str">
        <f>IF('8.5'!AF10="","",'8.5'!AF10)</f>
        <v/>
      </c>
      <c r="AG128" s="256" t="str">
        <f>IF('8.5'!AG10="","",'8.5'!AG10)</f>
        <v/>
      </c>
      <c r="AH128" s="256" t="str">
        <f>IF('8.5'!AH10="","",'8.5'!AH10)</f>
        <v/>
      </c>
      <c r="AI128" s="256" t="str">
        <f>IF('8.5'!AI10="","",'8.5'!AI10)</f>
        <v/>
      </c>
      <c r="AJ128" s="256" t="str">
        <f>IF('8.5'!AJ10="","",'8.5'!AJ10)</f>
        <v/>
      </c>
      <c r="AK128" s="256" t="str">
        <f>IF('8.5'!AK10="","",'8.5'!AK10)</f>
        <v/>
      </c>
      <c r="AL128" s="256"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256" t="str">
        <f>IF('8.5'!S11="","",'8.5'!S11)</f>
        <v/>
      </c>
      <c r="T129" s="256" t="str">
        <f>IF('8.5'!T11="","",'8.5'!T11)</f>
        <v/>
      </c>
      <c r="U129" s="256" t="str">
        <f>IF('8.5'!U11="","",'8.5'!U11)</f>
        <v/>
      </c>
      <c r="V129" s="256" t="str">
        <f>IF('8.5'!V11="","",'8.5'!V11)</f>
        <v/>
      </c>
      <c r="W129" s="256" t="str">
        <f>IF('8.5'!W11="","",'8.5'!W11)</f>
        <v/>
      </c>
      <c r="X129" s="256" t="str">
        <f>IF('8.5'!X11="","",'8.5'!X11)</f>
        <v/>
      </c>
      <c r="Y129" s="256" t="str">
        <f>IF('8.5'!Y11="","",'8.5'!Y11)</f>
        <v/>
      </c>
      <c r="Z129" s="256" t="str">
        <f>IF('8.5'!Z11="","",'8.5'!Z11)</f>
        <v/>
      </c>
      <c r="AA129" s="256" t="str">
        <f>IF('8.5'!AA11="","",'8.5'!AA11)</f>
        <v/>
      </c>
      <c r="AB129" s="256" t="str">
        <f>IF('8.5'!AB11="","",'8.5'!AB11)</f>
        <v/>
      </c>
      <c r="AC129" s="256" t="str">
        <f>IF('8.5'!AC11="","",'8.5'!AC11)</f>
        <v/>
      </c>
      <c r="AD129" s="256" t="str">
        <f>IF('8.5'!AD11="","",'8.5'!AD11)</f>
        <v/>
      </c>
      <c r="AE129" s="256" t="str">
        <f>IF('8.5'!AE11="","",'8.5'!AE11)</f>
        <v/>
      </c>
      <c r="AF129" s="256" t="str">
        <f>IF('8.5'!AF11="","",'8.5'!AF11)</f>
        <v/>
      </c>
      <c r="AG129" s="256" t="str">
        <f>IF('8.5'!AG11="","",'8.5'!AG11)</f>
        <v/>
      </c>
      <c r="AH129" s="256" t="str">
        <f>IF('8.5'!AH11="","",'8.5'!AH11)</f>
        <v/>
      </c>
      <c r="AI129" s="256" t="str">
        <f>IF('8.5'!AI11="","",'8.5'!AI11)</f>
        <v/>
      </c>
      <c r="AJ129" s="256" t="str">
        <f>IF('8.5'!AJ11="","",'8.5'!AJ11)</f>
        <v/>
      </c>
      <c r="AK129" s="256" t="str">
        <f>IF('8.5'!AK11="","",'8.5'!AK11)</f>
        <v/>
      </c>
      <c r="AL129" s="256"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256" t="str">
        <f>IF('8.5'!S12="","",'8.5'!S12)</f>
        <v/>
      </c>
      <c r="T130" s="256" t="str">
        <f>IF('8.5'!T12="","",'8.5'!T12)</f>
        <v/>
      </c>
      <c r="U130" s="256" t="str">
        <f>IF('8.5'!U12="","",'8.5'!U12)</f>
        <v/>
      </c>
      <c r="V130" s="256" t="str">
        <f>IF('8.5'!V12="","",'8.5'!V12)</f>
        <v/>
      </c>
      <c r="W130" s="256" t="str">
        <f>IF('8.5'!W12="","",'8.5'!W12)</f>
        <v/>
      </c>
      <c r="X130" s="256" t="str">
        <f>IF('8.5'!X12="","",'8.5'!X12)</f>
        <v/>
      </c>
      <c r="Y130" s="256" t="str">
        <f>IF('8.5'!Y12="","",'8.5'!Y12)</f>
        <v/>
      </c>
      <c r="Z130" s="256" t="str">
        <f>IF('8.5'!Z12="","",'8.5'!Z12)</f>
        <v/>
      </c>
      <c r="AA130" s="256" t="str">
        <f>IF('8.5'!AA12="","",'8.5'!AA12)</f>
        <v/>
      </c>
      <c r="AB130" s="256" t="str">
        <f>IF('8.5'!AB12="","",'8.5'!AB12)</f>
        <v/>
      </c>
      <c r="AC130" s="256" t="str">
        <f>IF('8.5'!AC12="","",'8.5'!AC12)</f>
        <v/>
      </c>
      <c r="AD130" s="256" t="str">
        <f>IF('8.5'!AD12="","",'8.5'!AD12)</f>
        <v/>
      </c>
      <c r="AE130" s="256" t="str">
        <f>IF('8.5'!AE12="","",'8.5'!AE12)</f>
        <v/>
      </c>
      <c r="AF130" s="256" t="str">
        <f>IF('8.5'!AF12="","",'8.5'!AF12)</f>
        <v/>
      </c>
      <c r="AG130" s="256" t="str">
        <f>IF('8.5'!AG12="","",'8.5'!AG12)</f>
        <v/>
      </c>
      <c r="AH130" s="256" t="str">
        <f>IF('8.5'!AH12="","",'8.5'!AH12)</f>
        <v/>
      </c>
      <c r="AI130" s="256" t="str">
        <f>IF('8.5'!AI12="","",'8.5'!AI12)</f>
        <v/>
      </c>
      <c r="AJ130" s="256" t="str">
        <f>IF('8.5'!AJ12="","",'8.5'!AJ12)</f>
        <v/>
      </c>
      <c r="AK130" s="256" t="str">
        <f>IF('8.5'!AK12="","",'8.5'!AK12)</f>
        <v/>
      </c>
      <c r="AL130" s="256"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256" t="str">
        <f>IF('8.5'!S19="","",'8.5'!S19)</f>
        <v/>
      </c>
      <c r="T132" s="256" t="str">
        <f>IF('8.5'!T19="","",'8.5'!T19)</f>
        <v/>
      </c>
      <c r="U132" s="256" t="str">
        <f>IF('8.5'!U19="","",'8.5'!U19)</f>
        <v/>
      </c>
      <c r="V132" s="256" t="str">
        <f>IF('8.5'!V19="","",'8.5'!V19)</f>
        <v/>
      </c>
      <c r="W132" s="256" t="str">
        <f>IF('8.5'!W19="","",'8.5'!W19)</f>
        <v/>
      </c>
      <c r="X132" s="256" t="str">
        <f>IF('8.5'!X19="","",'8.5'!X19)</f>
        <v/>
      </c>
      <c r="Y132" s="256" t="str">
        <f>IF('8.5'!Y19="","",'8.5'!Y19)</f>
        <v/>
      </c>
      <c r="Z132" s="256" t="str">
        <f>IF('8.5'!Z19="","",'8.5'!Z19)</f>
        <v/>
      </c>
      <c r="AA132" s="256" t="str">
        <f>IF('8.5'!AA19="","",'8.5'!AA19)</f>
        <v/>
      </c>
      <c r="AB132" s="256" t="str">
        <f>IF('8.5'!AB19="","",'8.5'!AB19)</f>
        <v/>
      </c>
      <c r="AC132" s="256" t="str">
        <f>IF('8.5'!AC19="","",'8.5'!AC19)</f>
        <v/>
      </c>
      <c r="AD132" s="256" t="str">
        <f>IF('8.5'!AD19="","",'8.5'!AD19)</f>
        <v/>
      </c>
      <c r="AE132" s="256" t="str">
        <f>IF('8.5'!AE19="","",'8.5'!AE19)</f>
        <v/>
      </c>
      <c r="AF132" s="256" t="str">
        <f>IF('8.5'!AF19="","",'8.5'!AF19)</f>
        <v/>
      </c>
      <c r="AG132" s="256" t="str">
        <f>IF('8.5'!AG19="","",'8.5'!AG19)</f>
        <v/>
      </c>
      <c r="AH132" s="256" t="str">
        <f>IF('8.5'!AH19="","",'8.5'!AH19)</f>
        <v/>
      </c>
      <c r="AI132" s="256" t="str">
        <f>IF('8.5'!AI19="","",'8.5'!AI19)</f>
        <v/>
      </c>
      <c r="AJ132" s="256" t="str">
        <f>IF('8.5'!AJ19="","",'8.5'!AJ19)</f>
        <v/>
      </c>
      <c r="AK132" s="256" t="str">
        <f>IF('8.5'!AK19="","",'8.5'!AK19)</f>
        <v/>
      </c>
      <c r="AL132" s="256"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256" t="str">
        <f>IF('8.5'!S26="","",'8.5'!S26)</f>
        <v/>
      </c>
      <c r="T134" s="256" t="str">
        <f>IF('8.5'!T26="","",'8.5'!T26)</f>
        <v/>
      </c>
      <c r="U134" s="256" t="str">
        <f>IF('8.5'!U26="","",'8.5'!U26)</f>
        <v/>
      </c>
      <c r="V134" s="256" t="str">
        <f>IF('8.5'!V26="","",'8.5'!V26)</f>
        <v/>
      </c>
      <c r="W134" s="256" t="str">
        <f>IF('8.5'!W26="","",'8.5'!W26)</f>
        <v/>
      </c>
      <c r="X134" s="256" t="str">
        <f>IF('8.5'!X26="","",'8.5'!X26)</f>
        <v/>
      </c>
      <c r="Y134" s="256" t="str">
        <f>IF('8.5'!Y26="","",'8.5'!Y26)</f>
        <v/>
      </c>
      <c r="Z134" s="256" t="str">
        <f>IF('8.5'!Z26="","",'8.5'!Z26)</f>
        <v/>
      </c>
      <c r="AA134" s="256" t="str">
        <f>IF('8.5'!AA26="","",'8.5'!AA26)</f>
        <v/>
      </c>
      <c r="AB134" s="256" t="str">
        <f>IF('8.5'!AB26="","",'8.5'!AB26)</f>
        <v/>
      </c>
      <c r="AC134" s="256" t="str">
        <f>IF('8.5'!AC26="","",'8.5'!AC26)</f>
        <v/>
      </c>
      <c r="AD134" s="256" t="str">
        <f>IF('8.5'!AD26="","",'8.5'!AD26)</f>
        <v/>
      </c>
      <c r="AE134" s="256" t="str">
        <f>IF('8.5'!AE26="","",'8.5'!AE26)</f>
        <v/>
      </c>
      <c r="AF134" s="256" t="str">
        <f>IF('8.5'!AF26="","",'8.5'!AF26)</f>
        <v/>
      </c>
      <c r="AG134" s="256" t="str">
        <f>IF('8.5'!AG26="","",'8.5'!AG26)</f>
        <v/>
      </c>
      <c r="AH134" s="256" t="str">
        <f>IF('8.5'!AH26="","",'8.5'!AH26)</f>
        <v/>
      </c>
      <c r="AI134" s="256" t="str">
        <f>IF('8.5'!AI26="","",'8.5'!AI26)</f>
        <v/>
      </c>
      <c r="AJ134" s="256" t="str">
        <f>IF('8.5'!AJ26="","",'8.5'!AJ26)</f>
        <v/>
      </c>
      <c r="AK134" s="256" t="str">
        <f>IF('8.5'!AK26="","",'8.5'!AK26)</f>
        <v/>
      </c>
      <c r="AL134" s="256"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256" t="str">
        <f>IF('8.5'!S31="","",'8.5'!S31)</f>
        <v/>
      </c>
      <c r="T136" s="256" t="str">
        <f>IF('8.5'!T31="","",'8.5'!T31)</f>
        <v/>
      </c>
      <c r="U136" s="256" t="str">
        <f>IF('8.5'!U31="","",'8.5'!U31)</f>
        <v/>
      </c>
      <c r="V136" s="256" t="str">
        <f>IF('8.5'!V31="","",'8.5'!V31)</f>
        <v/>
      </c>
      <c r="W136" s="256" t="str">
        <f>IF('8.5'!W31="","",'8.5'!W31)</f>
        <v/>
      </c>
      <c r="X136" s="256" t="str">
        <f>IF('8.5'!X31="","",'8.5'!X31)</f>
        <v/>
      </c>
      <c r="Y136" s="256" t="str">
        <f>IF('8.5'!Y31="","",'8.5'!Y31)</f>
        <v/>
      </c>
      <c r="Z136" s="256" t="str">
        <f>IF('8.5'!Z31="","",'8.5'!Z31)</f>
        <v/>
      </c>
      <c r="AA136" s="256" t="str">
        <f>IF('8.5'!AA31="","",'8.5'!AA31)</f>
        <v/>
      </c>
      <c r="AB136" s="256" t="str">
        <f>IF('8.5'!AB31="","",'8.5'!AB31)</f>
        <v/>
      </c>
      <c r="AC136" s="256" t="str">
        <f>IF('8.5'!AC31="","",'8.5'!AC31)</f>
        <v/>
      </c>
      <c r="AD136" s="256" t="str">
        <f>IF('8.5'!AD31="","",'8.5'!AD31)</f>
        <v/>
      </c>
      <c r="AE136" s="256" t="str">
        <f>IF('8.5'!AE31="","",'8.5'!AE31)</f>
        <v/>
      </c>
      <c r="AF136" s="256" t="str">
        <f>IF('8.5'!AF31="","",'8.5'!AF31)</f>
        <v/>
      </c>
      <c r="AG136" s="256" t="str">
        <f>IF('8.5'!AG31="","",'8.5'!AG31)</f>
        <v/>
      </c>
      <c r="AH136" s="256" t="str">
        <f>IF('8.5'!AH31="","",'8.5'!AH31)</f>
        <v/>
      </c>
      <c r="AI136" s="256" t="str">
        <f>IF('8.5'!AI31="","",'8.5'!AI31)</f>
        <v/>
      </c>
      <c r="AJ136" s="256" t="str">
        <f>IF('8.5'!AJ31="","",'8.5'!AJ31)</f>
        <v/>
      </c>
      <c r="AK136" s="256" t="str">
        <f>IF('8.5'!AK31="","",'8.5'!AK31)</f>
        <v/>
      </c>
      <c r="AL136" s="256"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14.1" customHeight="1" x14ac:dyDescent="0.25">
      <c r="B140" s="15"/>
      <c r="C140" s="18"/>
      <c r="D140" s="123" t="s">
        <v>357</v>
      </c>
      <c r="E140" s="132" t="s">
        <v>453</v>
      </c>
      <c r="F140" s="133"/>
      <c r="G140" s="133"/>
      <c r="H140" s="133"/>
      <c r="I140" s="133"/>
      <c r="J140" s="133"/>
      <c r="K140" s="133"/>
      <c r="L140" s="133"/>
      <c r="M140" s="133"/>
      <c r="N140" s="133"/>
      <c r="O140" s="133"/>
      <c r="P140" s="133"/>
      <c r="Q140" s="134"/>
      <c r="R140" s="134"/>
      <c r="S140" s="256" t="str">
        <f>IF('9'!S8="","",'9'!S8)</f>
        <v/>
      </c>
      <c r="T140" s="256" t="str">
        <f>IF('9'!T8="","",'9'!T8)</f>
        <v/>
      </c>
      <c r="U140" s="256" t="str">
        <f>IF('9'!U8="","",'9'!U8)</f>
        <v/>
      </c>
      <c r="V140" s="256" t="str">
        <f>IF('9'!V8="","",'9'!V8)</f>
        <v/>
      </c>
      <c r="W140" s="256" t="str">
        <f>IF('9'!W8="","",'9'!W8)</f>
        <v/>
      </c>
      <c r="X140" s="256" t="str">
        <f>IF('9'!X8="","",'9'!X8)</f>
        <v/>
      </c>
      <c r="Y140" s="256" t="str">
        <f>IF('9'!Y8="","",'9'!Y8)</f>
        <v/>
      </c>
      <c r="Z140" s="256" t="str">
        <f>IF('9'!Z8="","",'9'!Z8)</f>
        <v/>
      </c>
      <c r="AA140" s="256" t="str">
        <f>IF('9'!AA8="","",'9'!AA8)</f>
        <v/>
      </c>
      <c r="AB140" s="256" t="str">
        <f>IF('9'!AB8="","",'9'!AB8)</f>
        <v/>
      </c>
      <c r="AC140" s="256" t="str">
        <f>IF('9'!AC8="","",'9'!AC8)</f>
        <v/>
      </c>
      <c r="AD140" s="256" t="str">
        <f>IF('9'!AD8="","",'9'!AD8)</f>
        <v/>
      </c>
      <c r="AE140" s="256" t="str">
        <f>IF('9'!AE8="","",'9'!AE8)</f>
        <v/>
      </c>
      <c r="AF140" s="256" t="str">
        <f>IF('9'!AF8="","",'9'!AF8)</f>
        <v/>
      </c>
      <c r="AG140" s="256" t="str">
        <f>IF('9'!AG8="","",'9'!AG8)</f>
        <v/>
      </c>
      <c r="AH140" s="256" t="str">
        <f>IF('9'!AH8="","",'9'!AH8)</f>
        <v/>
      </c>
      <c r="AI140" s="256" t="str">
        <f>IF('9'!AI8="","",'9'!AI8)</f>
        <v/>
      </c>
      <c r="AJ140" s="256" t="str">
        <f>IF('9'!AJ8="","",'9'!AJ8)</f>
        <v/>
      </c>
      <c r="AK140" s="256" t="str">
        <f>IF('9'!AK8="","",'9'!AK8)</f>
        <v/>
      </c>
      <c r="AL140" s="256" t="str">
        <f>IF('9'!AL8="","",'9'!AL8)</f>
        <v/>
      </c>
      <c r="AM140" s="68"/>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14.1" customHeight="1" x14ac:dyDescent="0.25">
      <c r="B142" s="15"/>
      <c r="C142" s="18"/>
      <c r="D142" s="123" t="s">
        <v>359</v>
      </c>
      <c r="E142" s="132" t="s">
        <v>454</v>
      </c>
      <c r="F142" s="133"/>
      <c r="G142" s="133"/>
      <c r="H142" s="133"/>
      <c r="I142" s="133"/>
      <c r="J142" s="133"/>
      <c r="K142" s="133"/>
      <c r="L142" s="133"/>
      <c r="M142" s="133"/>
      <c r="N142" s="133"/>
      <c r="O142" s="133"/>
      <c r="P142" s="133"/>
      <c r="Q142" s="134"/>
      <c r="R142" s="134"/>
      <c r="S142" s="256" t="str">
        <f>IF('9'!S11="","",'9'!S11)</f>
        <v/>
      </c>
      <c r="T142" s="256" t="str">
        <f>IF('9'!T11="","",'9'!T11)</f>
        <v/>
      </c>
      <c r="U142" s="256" t="str">
        <f>IF('9'!U11="","",'9'!U11)</f>
        <v/>
      </c>
      <c r="V142" s="256" t="str">
        <f>IF('9'!V11="","",'9'!V11)</f>
        <v/>
      </c>
      <c r="W142" s="256" t="str">
        <f>IF('9'!W11="","",'9'!W11)</f>
        <v/>
      </c>
      <c r="X142" s="256" t="str">
        <f>IF('9'!X11="","",'9'!X11)</f>
        <v/>
      </c>
      <c r="Y142" s="256" t="str">
        <f>IF('9'!Y11="","",'9'!Y11)</f>
        <v/>
      </c>
      <c r="Z142" s="256" t="str">
        <f>IF('9'!Z11="","",'9'!Z11)</f>
        <v/>
      </c>
      <c r="AA142" s="256" t="str">
        <f>IF('9'!AA11="","",'9'!AA11)</f>
        <v/>
      </c>
      <c r="AB142" s="256" t="str">
        <f>IF('9'!AB11="","",'9'!AB11)</f>
        <v/>
      </c>
      <c r="AC142" s="256" t="str">
        <f>IF('9'!AC11="","",'9'!AC11)</f>
        <v/>
      </c>
      <c r="AD142" s="256" t="str">
        <f>IF('9'!AD11="","",'9'!AD11)</f>
        <v/>
      </c>
      <c r="AE142" s="256" t="str">
        <f>IF('9'!AE11="","",'9'!AE11)</f>
        <v/>
      </c>
      <c r="AF142" s="256" t="str">
        <f>IF('9'!AF11="","",'9'!AF11)</f>
        <v/>
      </c>
      <c r="AG142" s="256" t="str">
        <f>IF('9'!AG11="","",'9'!AG11)</f>
        <v/>
      </c>
      <c r="AH142" s="256" t="str">
        <f>IF('9'!AH11="","",'9'!AH11)</f>
        <v/>
      </c>
      <c r="AI142" s="256" t="str">
        <f>IF('9'!AI11="","",'9'!AI11)</f>
        <v/>
      </c>
      <c r="AJ142" s="256" t="str">
        <f>IF('9'!AJ11="","",'9'!AJ11)</f>
        <v/>
      </c>
      <c r="AK142" s="256" t="str">
        <f>IF('9'!AK11="","",'9'!AK11)</f>
        <v/>
      </c>
      <c r="AL142" s="256" t="str">
        <f>IF('9'!AL11="","",'9'!AL11)</f>
        <v/>
      </c>
      <c r="AM142" s="68"/>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14.1" customHeight="1" x14ac:dyDescent="0.25">
      <c r="B144" s="15"/>
      <c r="C144" s="18"/>
      <c r="D144" s="123" t="s">
        <v>361</v>
      </c>
      <c r="E144" s="132" t="s">
        <v>455</v>
      </c>
      <c r="F144" s="133"/>
      <c r="G144" s="133"/>
      <c r="H144" s="133"/>
      <c r="I144" s="133"/>
      <c r="J144" s="133"/>
      <c r="K144" s="133"/>
      <c r="L144" s="133"/>
      <c r="M144" s="133"/>
      <c r="N144" s="133"/>
      <c r="O144" s="133"/>
      <c r="P144" s="133"/>
      <c r="Q144" s="134"/>
      <c r="R144" s="134"/>
      <c r="S144" s="256" t="str">
        <f>IF('9'!S14="","",'9'!S14)</f>
        <v/>
      </c>
      <c r="T144" s="256" t="str">
        <f>IF('9'!T14="","",'9'!T14)</f>
        <v/>
      </c>
      <c r="U144" s="256" t="str">
        <f>IF('9'!U14="","",'9'!U14)</f>
        <v/>
      </c>
      <c r="V144" s="256" t="str">
        <f>IF('9'!V14="","",'9'!V14)</f>
        <v/>
      </c>
      <c r="W144" s="256" t="str">
        <f>IF('9'!W14="","",'9'!W14)</f>
        <v/>
      </c>
      <c r="X144" s="256" t="str">
        <f>IF('9'!X14="","",'9'!X14)</f>
        <v/>
      </c>
      <c r="Y144" s="256" t="str">
        <f>IF('9'!Y14="","",'9'!Y14)</f>
        <v/>
      </c>
      <c r="Z144" s="256" t="str">
        <f>IF('9'!Z14="","",'9'!Z14)</f>
        <v/>
      </c>
      <c r="AA144" s="256" t="str">
        <f>IF('9'!AA14="","",'9'!AA14)</f>
        <v/>
      </c>
      <c r="AB144" s="256" t="str">
        <f>IF('9'!AB14="","",'9'!AB14)</f>
        <v/>
      </c>
      <c r="AC144" s="256" t="str">
        <f>IF('9'!AC14="","",'9'!AC14)</f>
        <v/>
      </c>
      <c r="AD144" s="256" t="str">
        <f>IF('9'!AD14="","",'9'!AD14)</f>
        <v/>
      </c>
      <c r="AE144" s="256" t="str">
        <f>IF('9'!AE14="","",'9'!AE14)</f>
        <v/>
      </c>
      <c r="AF144" s="256" t="str">
        <f>IF('9'!AF14="","",'9'!AF14)</f>
        <v/>
      </c>
      <c r="AG144" s="256" t="str">
        <f>IF('9'!AG14="","",'9'!AG14)</f>
        <v/>
      </c>
      <c r="AH144" s="256" t="str">
        <f>IF('9'!AH14="","",'9'!AH14)</f>
        <v/>
      </c>
      <c r="AI144" s="256" t="str">
        <f>IF('9'!AI14="","",'9'!AI14)</f>
        <v/>
      </c>
      <c r="AJ144" s="256" t="str">
        <f>IF('9'!AJ14="","",'9'!AJ14)</f>
        <v/>
      </c>
      <c r="AK144" s="256" t="str">
        <f>IF('9'!AK14="","",'9'!AK14)</f>
        <v/>
      </c>
      <c r="AL144" s="256" t="str">
        <f>IF('9'!AL14="","",'9'!AL14)</f>
        <v/>
      </c>
      <c r="AM144" s="68"/>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14.1" customHeight="1" x14ac:dyDescent="0.25">
      <c r="B146" s="15"/>
      <c r="C146" s="18"/>
      <c r="D146" s="123" t="s">
        <v>363</v>
      </c>
      <c r="E146" s="132" t="s">
        <v>364</v>
      </c>
      <c r="F146" s="133"/>
      <c r="G146" s="133"/>
      <c r="H146" s="133"/>
      <c r="I146" s="133"/>
      <c r="J146" s="133"/>
      <c r="K146" s="133"/>
      <c r="L146" s="133"/>
      <c r="M146" s="133"/>
      <c r="N146" s="133"/>
      <c r="O146" s="133"/>
      <c r="P146" s="133"/>
      <c r="Q146" s="134"/>
      <c r="R146" s="134"/>
      <c r="S146" s="256" t="str">
        <f>IF('9'!S17="","",'9'!S17)</f>
        <v/>
      </c>
      <c r="T146" s="256" t="str">
        <f>IF('9'!T17="","",'9'!T17)</f>
        <v/>
      </c>
      <c r="U146" s="256" t="str">
        <f>IF('9'!U17="","",'9'!U17)</f>
        <v/>
      </c>
      <c r="V146" s="256" t="str">
        <f>IF('9'!V17="","",'9'!V17)</f>
        <v/>
      </c>
      <c r="W146" s="256" t="str">
        <f>IF('9'!W17="","",'9'!W17)</f>
        <v/>
      </c>
      <c r="X146" s="256" t="str">
        <f>IF('9'!X17="","",'9'!X17)</f>
        <v/>
      </c>
      <c r="Y146" s="256" t="str">
        <f>IF('9'!Y17="","",'9'!Y17)</f>
        <v/>
      </c>
      <c r="Z146" s="256" t="str">
        <f>IF('9'!Z17="","",'9'!Z17)</f>
        <v/>
      </c>
      <c r="AA146" s="256" t="str">
        <f>IF('9'!AA17="","",'9'!AA17)</f>
        <v/>
      </c>
      <c r="AB146" s="256" t="str">
        <f>IF('9'!AB17="","",'9'!AB17)</f>
        <v/>
      </c>
      <c r="AC146" s="256" t="str">
        <f>IF('9'!AC17="","",'9'!AC17)</f>
        <v/>
      </c>
      <c r="AD146" s="256" t="str">
        <f>IF('9'!AD17="","",'9'!AD17)</f>
        <v/>
      </c>
      <c r="AE146" s="256" t="str">
        <f>IF('9'!AE17="","",'9'!AE17)</f>
        <v/>
      </c>
      <c r="AF146" s="256" t="str">
        <f>IF('9'!AF17="","",'9'!AF17)</f>
        <v/>
      </c>
      <c r="AG146" s="256" t="str">
        <f>IF('9'!AG17="","",'9'!AG17)</f>
        <v/>
      </c>
      <c r="AH146" s="256" t="str">
        <f>IF('9'!AH17="","",'9'!AH17)</f>
        <v/>
      </c>
      <c r="AI146" s="256" t="str">
        <f>IF('9'!AI17="","",'9'!AI17)</f>
        <v/>
      </c>
      <c r="AJ146" s="256" t="str">
        <f>IF('9'!AJ17="","",'9'!AJ17)</f>
        <v/>
      </c>
      <c r="AK146" s="256" t="str">
        <f>IF('9'!AK17="","",'9'!AK17)</f>
        <v/>
      </c>
      <c r="AL146" s="256" t="str">
        <f>IF('9'!AL17="","",'9'!AL17)</f>
        <v/>
      </c>
      <c r="AM146" s="68"/>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14.1" customHeight="1" x14ac:dyDescent="0.25">
      <c r="B148" s="15"/>
      <c r="C148" s="18"/>
      <c r="D148" s="123" t="s">
        <v>365</v>
      </c>
      <c r="E148" s="132" t="s">
        <v>366</v>
      </c>
      <c r="F148" s="133"/>
      <c r="G148" s="133"/>
      <c r="H148" s="133"/>
      <c r="I148" s="133"/>
      <c r="J148" s="133"/>
      <c r="K148" s="133"/>
      <c r="L148" s="133"/>
      <c r="M148" s="133"/>
      <c r="N148" s="133"/>
      <c r="O148" s="133"/>
      <c r="P148" s="133"/>
      <c r="Q148" s="134"/>
      <c r="R148" s="134"/>
      <c r="S148" s="256" t="str">
        <f>IF('9'!S20="","",'9'!S20)</f>
        <v/>
      </c>
      <c r="T148" s="256" t="str">
        <f>IF('9'!T20="","",'9'!T20)</f>
        <v/>
      </c>
      <c r="U148" s="256" t="str">
        <f>IF('9'!U20="","",'9'!U20)</f>
        <v/>
      </c>
      <c r="V148" s="256" t="str">
        <f>IF('9'!V20="","",'9'!V20)</f>
        <v/>
      </c>
      <c r="W148" s="256" t="str">
        <f>IF('9'!W20="","",'9'!W20)</f>
        <v/>
      </c>
      <c r="X148" s="256" t="str">
        <f>IF('9'!X20="","",'9'!X20)</f>
        <v/>
      </c>
      <c r="Y148" s="256" t="str">
        <f>IF('9'!Y20="","",'9'!Y20)</f>
        <v/>
      </c>
      <c r="Z148" s="256" t="str">
        <f>IF('9'!Z20="","",'9'!Z20)</f>
        <v/>
      </c>
      <c r="AA148" s="256" t="str">
        <f>IF('9'!AA20="","",'9'!AA20)</f>
        <v/>
      </c>
      <c r="AB148" s="256" t="str">
        <f>IF('9'!AB20="","",'9'!AB20)</f>
        <v/>
      </c>
      <c r="AC148" s="256" t="str">
        <f>IF('9'!AC20="","",'9'!AC20)</f>
        <v/>
      </c>
      <c r="AD148" s="256" t="str">
        <f>IF('9'!AD20="","",'9'!AD20)</f>
        <v/>
      </c>
      <c r="AE148" s="256" t="str">
        <f>IF('9'!AE20="","",'9'!AE20)</f>
        <v/>
      </c>
      <c r="AF148" s="256" t="str">
        <f>IF('9'!AF20="","",'9'!AF20)</f>
        <v/>
      </c>
      <c r="AG148" s="256" t="str">
        <f>IF('9'!AG20="","",'9'!AG20)</f>
        <v/>
      </c>
      <c r="AH148" s="256" t="str">
        <f>IF('9'!AH20="","",'9'!AH20)</f>
        <v/>
      </c>
      <c r="AI148" s="256" t="str">
        <f>IF('9'!AI20="","",'9'!AI20)</f>
        <v/>
      </c>
      <c r="AJ148" s="256" t="str">
        <f>IF('9'!AJ20="","",'9'!AJ20)</f>
        <v/>
      </c>
      <c r="AK148" s="256" t="str">
        <f>IF('9'!AK20="","",'9'!AK20)</f>
        <v/>
      </c>
      <c r="AL148" s="256" t="str">
        <f>IF('9'!AL20="","",'9'!AL20)</f>
        <v/>
      </c>
      <c r="AM148" s="68"/>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14.1" customHeight="1" x14ac:dyDescent="0.25">
      <c r="B152" s="15"/>
      <c r="C152" s="18"/>
      <c r="D152" s="123" t="s">
        <v>369</v>
      </c>
      <c r="E152" s="132" t="s">
        <v>454</v>
      </c>
      <c r="F152" s="133"/>
      <c r="G152" s="133"/>
      <c r="H152" s="133"/>
      <c r="I152" s="133"/>
      <c r="J152" s="133"/>
      <c r="K152" s="133"/>
      <c r="L152" s="133"/>
      <c r="M152" s="133"/>
      <c r="N152" s="133"/>
      <c r="O152" s="133"/>
      <c r="P152" s="133"/>
      <c r="Q152" s="134"/>
      <c r="R152" s="134"/>
      <c r="S152" s="256" t="str">
        <f>IF('10'!S8="","",'10'!S8)</f>
        <v/>
      </c>
      <c r="T152" s="256" t="str">
        <f>IF('10'!T8="","",'10'!T8)</f>
        <v/>
      </c>
      <c r="U152" s="256" t="str">
        <f>IF('10'!U8="","",'10'!U8)</f>
        <v/>
      </c>
      <c r="V152" s="256" t="str">
        <f>IF('10'!V8="","",'10'!V8)</f>
        <v/>
      </c>
      <c r="W152" s="256" t="str">
        <f>IF('10'!W8="","",'10'!W8)</f>
        <v/>
      </c>
      <c r="X152" s="256" t="str">
        <f>IF('10'!X8="","",'10'!X8)</f>
        <v/>
      </c>
      <c r="Y152" s="256" t="str">
        <f>IF('10'!Y8="","",'10'!Y8)</f>
        <v/>
      </c>
      <c r="Z152" s="256" t="str">
        <f>IF('10'!Z8="","",'10'!Z8)</f>
        <v/>
      </c>
      <c r="AA152" s="256" t="str">
        <f>IF('10'!AA8="","",'10'!AA8)</f>
        <v/>
      </c>
      <c r="AB152" s="256" t="str">
        <f>IF('10'!AB8="","",'10'!AB8)</f>
        <v/>
      </c>
      <c r="AC152" s="256" t="str">
        <f>IF('10'!AC8="","",'10'!AC8)</f>
        <v/>
      </c>
      <c r="AD152" s="256" t="str">
        <f>IF('10'!AD8="","",'10'!AD8)</f>
        <v/>
      </c>
      <c r="AE152" s="256" t="str">
        <f>IF('10'!AE8="","",'10'!AE8)</f>
        <v/>
      </c>
      <c r="AF152" s="256" t="str">
        <f>IF('10'!AF8="","",'10'!AF8)</f>
        <v/>
      </c>
      <c r="AG152" s="256" t="str">
        <f>IF('10'!AG8="","",'10'!AG8)</f>
        <v/>
      </c>
      <c r="AH152" s="256" t="str">
        <f>IF('10'!AH8="","",'10'!AH8)</f>
        <v/>
      </c>
      <c r="AI152" s="256" t="str">
        <f>IF('10'!AI8="","",'10'!AI8)</f>
        <v/>
      </c>
      <c r="AJ152" s="256" t="str">
        <f>IF('10'!AJ8="","",'10'!AJ8)</f>
        <v/>
      </c>
      <c r="AK152" s="256" t="str">
        <f>IF('10'!AK8="","",'10'!AK8)</f>
        <v/>
      </c>
      <c r="AL152" s="256" t="str">
        <f>IF('10'!AL8="","",'10'!AL8)</f>
        <v/>
      </c>
      <c r="AM152" s="68"/>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256" t="str">
        <f>IF('10'!S11="","",'10'!S11)</f>
        <v/>
      </c>
      <c r="T154" s="256" t="str">
        <f>IF('10'!T11="","",'10'!T11)</f>
        <v/>
      </c>
      <c r="U154" s="256" t="str">
        <f>IF('10'!U11="","",'10'!U11)</f>
        <v/>
      </c>
      <c r="V154" s="256" t="str">
        <f>IF('10'!V11="","",'10'!V11)</f>
        <v/>
      </c>
      <c r="W154" s="256" t="str">
        <f>IF('10'!W11="","",'10'!W11)</f>
        <v/>
      </c>
      <c r="X154" s="256" t="str">
        <f>IF('10'!X11="","",'10'!X11)</f>
        <v/>
      </c>
      <c r="Y154" s="256" t="str">
        <f>IF('10'!Y11="","",'10'!Y11)</f>
        <v/>
      </c>
      <c r="Z154" s="256" t="str">
        <f>IF('10'!Z11="","",'10'!Z11)</f>
        <v/>
      </c>
      <c r="AA154" s="256" t="str">
        <f>IF('10'!AA11="","",'10'!AA11)</f>
        <v/>
      </c>
      <c r="AB154" s="256" t="str">
        <f>IF('10'!AB11="","",'10'!AB11)</f>
        <v/>
      </c>
      <c r="AC154" s="256" t="str">
        <f>IF('10'!AC11="","",'10'!AC11)</f>
        <v/>
      </c>
      <c r="AD154" s="256" t="str">
        <f>IF('10'!AD11="","",'10'!AD11)</f>
        <v/>
      </c>
      <c r="AE154" s="256" t="str">
        <f>IF('10'!AE11="","",'10'!AE11)</f>
        <v/>
      </c>
      <c r="AF154" s="256" t="str">
        <f>IF('10'!AF11="","",'10'!AF11)</f>
        <v/>
      </c>
      <c r="AG154" s="256" t="str">
        <f>IF('10'!AG11="","",'10'!AG11)</f>
        <v/>
      </c>
      <c r="AH154" s="256" t="str">
        <f>IF('10'!AH11="","",'10'!AH11)</f>
        <v/>
      </c>
      <c r="AI154" s="256" t="str">
        <f>IF('10'!AI11="","",'10'!AI11)</f>
        <v/>
      </c>
      <c r="AJ154" s="256" t="str">
        <f>IF('10'!AJ11="","",'10'!AJ11)</f>
        <v/>
      </c>
      <c r="AK154" s="256" t="str">
        <f>IF('10'!AK11="","",'10'!AK11)</f>
        <v/>
      </c>
      <c r="AL154" s="256"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256" t="str">
        <f>IF('10'!S14="","",'10'!S14)</f>
        <v/>
      </c>
      <c r="T156" s="256" t="str">
        <f>IF('10'!T14="","",'10'!T14)</f>
        <v/>
      </c>
      <c r="U156" s="256" t="str">
        <f>IF('10'!U14="","",'10'!U14)</f>
        <v/>
      </c>
      <c r="V156" s="256" t="str">
        <f>IF('10'!V14="","",'10'!V14)</f>
        <v/>
      </c>
      <c r="W156" s="256" t="str">
        <f>IF('10'!W14="","",'10'!W14)</f>
        <v/>
      </c>
      <c r="X156" s="256" t="str">
        <f>IF('10'!X14="","",'10'!X14)</f>
        <v/>
      </c>
      <c r="Y156" s="256" t="str">
        <f>IF('10'!Y14="","",'10'!Y14)</f>
        <v/>
      </c>
      <c r="Z156" s="256" t="str">
        <f>IF('10'!Z14="","",'10'!Z14)</f>
        <v/>
      </c>
      <c r="AA156" s="256" t="str">
        <f>IF('10'!AA14="","",'10'!AA14)</f>
        <v/>
      </c>
      <c r="AB156" s="256" t="str">
        <f>IF('10'!AB14="","",'10'!AB14)</f>
        <v/>
      </c>
      <c r="AC156" s="256" t="str">
        <f>IF('10'!AC14="","",'10'!AC14)</f>
        <v/>
      </c>
      <c r="AD156" s="256" t="str">
        <f>IF('10'!AD14="","",'10'!AD14)</f>
        <v/>
      </c>
      <c r="AE156" s="256" t="str">
        <f>IF('10'!AE14="","",'10'!AE14)</f>
        <v/>
      </c>
      <c r="AF156" s="256" t="str">
        <f>IF('10'!AF14="","",'10'!AF14)</f>
        <v/>
      </c>
      <c r="AG156" s="256" t="str">
        <f>IF('10'!AG14="","",'10'!AG14)</f>
        <v/>
      </c>
      <c r="AH156" s="256" t="str">
        <f>IF('10'!AH14="","",'10'!AH14)</f>
        <v/>
      </c>
      <c r="AI156" s="256" t="str">
        <f>IF('10'!AI14="","",'10'!AI14)</f>
        <v/>
      </c>
      <c r="AJ156" s="256" t="str">
        <f>IF('10'!AJ14="","",'10'!AJ14)</f>
        <v/>
      </c>
      <c r="AK156" s="256" t="str">
        <f>IF('10'!AK14="","",'10'!AK14)</f>
        <v/>
      </c>
      <c r="AL156" s="256"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256" t="str">
        <f>IF('11'!S8="","",'11'!S8)</f>
        <v/>
      </c>
      <c r="T160" s="256" t="str">
        <f>IF('11'!T8="","",'11'!T8)</f>
        <v/>
      </c>
      <c r="U160" s="256" t="str">
        <f>IF('11'!U8="","",'11'!U8)</f>
        <v/>
      </c>
      <c r="V160" s="256" t="str">
        <f>IF('11'!V8="","",'11'!V8)</f>
        <v/>
      </c>
      <c r="W160" s="256" t="str">
        <f>IF('11'!W8="","",'11'!W8)</f>
        <v/>
      </c>
      <c r="X160" s="256" t="str">
        <f>IF('11'!X8="","",'11'!X8)</f>
        <v/>
      </c>
      <c r="Y160" s="256" t="str">
        <f>IF('11'!Y8="","",'11'!Y8)</f>
        <v/>
      </c>
      <c r="Z160" s="256" t="str">
        <f>IF('11'!Z8="","",'11'!Z8)</f>
        <v/>
      </c>
      <c r="AA160" s="256" t="str">
        <f>IF('11'!AA8="","",'11'!AA8)</f>
        <v/>
      </c>
      <c r="AB160" s="256" t="str">
        <f>IF('11'!AB8="","",'11'!AB8)</f>
        <v/>
      </c>
      <c r="AC160" s="256" t="str">
        <f>IF('11'!AC8="","",'11'!AC8)</f>
        <v/>
      </c>
      <c r="AD160" s="256" t="str">
        <f>IF('11'!AD8="","",'11'!AD8)</f>
        <v/>
      </c>
      <c r="AE160" s="256" t="str">
        <f>IF('11'!AE8="","",'11'!AE8)</f>
        <v/>
      </c>
      <c r="AF160" s="256" t="str">
        <f>IF('11'!AF8="","",'11'!AF8)</f>
        <v/>
      </c>
      <c r="AG160" s="256" t="str">
        <f>IF('11'!AG8="","",'11'!AG8)</f>
        <v/>
      </c>
      <c r="AH160" s="256" t="str">
        <f>IF('11'!AH8="","",'11'!AH8)</f>
        <v/>
      </c>
      <c r="AI160" s="256" t="str">
        <f>IF('11'!AI8="","",'11'!AI8)</f>
        <v/>
      </c>
      <c r="AJ160" s="256" t="str">
        <f>IF('11'!AJ8="","",'11'!AJ8)</f>
        <v/>
      </c>
      <c r="AK160" s="256" t="str">
        <f>IF('11'!AK8="","",'11'!AK8)</f>
        <v/>
      </c>
      <c r="AL160" s="256"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256" t="str">
        <f>IF('11'!S14="","",'11'!S14)</f>
        <v/>
      </c>
      <c r="T164" s="256" t="str">
        <f>IF('11'!T14="","",'11'!T14)</f>
        <v/>
      </c>
      <c r="U164" s="256" t="str">
        <f>IF('11'!U14="","",'11'!U14)</f>
        <v/>
      </c>
      <c r="V164" s="256" t="str">
        <f>IF('11'!V14="","",'11'!V14)</f>
        <v/>
      </c>
      <c r="W164" s="256" t="str">
        <f>IF('11'!W14="","",'11'!W14)</f>
        <v/>
      </c>
      <c r="X164" s="256" t="str">
        <f>IF('11'!X14="","",'11'!X14)</f>
        <v/>
      </c>
      <c r="Y164" s="256" t="str">
        <f>IF('11'!Y14="","",'11'!Y14)</f>
        <v/>
      </c>
      <c r="Z164" s="256" t="str">
        <f>IF('11'!Z14="","",'11'!Z14)</f>
        <v/>
      </c>
      <c r="AA164" s="256" t="str">
        <f>IF('11'!AA14="","",'11'!AA14)</f>
        <v/>
      </c>
      <c r="AB164" s="256" t="str">
        <f>IF('11'!AB14="","",'11'!AB14)</f>
        <v/>
      </c>
      <c r="AC164" s="256" t="str">
        <f>IF('11'!AC14="","",'11'!AC14)</f>
        <v/>
      </c>
      <c r="AD164" s="256" t="str">
        <f>IF('11'!AD14="","",'11'!AD14)</f>
        <v/>
      </c>
      <c r="AE164" s="256" t="str">
        <f>IF('11'!AE14="","",'11'!AE14)</f>
        <v/>
      </c>
      <c r="AF164" s="256" t="str">
        <f>IF('11'!AF14="","",'11'!AF14)</f>
        <v/>
      </c>
      <c r="AG164" s="256" t="str">
        <f>IF('11'!AG14="","",'11'!AG14)</f>
        <v/>
      </c>
      <c r="AH164" s="256" t="str">
        <f>IF('11'!AH14="","",'11'!AH14)</f>
        <v/>
      </c>
      <c r="AI164" s="256" t="str">
        <f>IF('11'!AI14="","",'11'!AI14)</f>
        <v/>
      </c>
      <c r="AJ164" s="256" t="str">
        <f>IF('11'!AJ14="","",'11'!AJ14)</f>
        <v/>
      </c>
      <c r="AK164" s="256" t="str">
        <f>IF('11'!AK14="","",'11'!AK14)</f>
        <v/>
      </c>
      <c r="AL164" s="256"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256" t="str">
        <f>IF('11'!S17="","",'11'!S17)</f>
        <v/>
      </c>
      <c r="T166" s="256" t="str">
        <f>IF('11'!T17="","",'11'!T17)</f>
        <v/>
      </c>
      <c r="U166" s="256" t="str">
        <f>IF('11'!U17="","",'11'!U17)</f>
        <v/>
      </c>
      <c r="V166" s="256" t="str">
        <f>IF('11'!V17="","",'11'!V17)</f>
        <v/>
      </c>
      <c r="W166" s="256" t="str">
        <f>IF('11'!W17="","",'11'!W17)</f>
        <v/>
      </c>
      <c r="X166" s="256" t="str">
        <f>IF('11'!X17="","",'11'!X17)</f>
        <v/>
      </c>
      <c r="Y166" s="256" t="str">
        <f>IF('11'!Y17="","",'11'!Y17)</f>
        <v/>
      </c>
      <c r="Z166" s="256" t="str">
        <f>IF('11'!Z17="","",'11'!Z17)</f>
        <v/>
      </c>
      <c r="AA166" s="256" t="str">
        <f>IF('11'!AA17="","",'11'!AA17)</f>
        <v/>
      </c>
      <c r="AB166" s="256" t="str">
        <f>IF('11'!AB17="","",'11'!AB17)</f>
        <v/>
      </c>
      <c r="AC166" s="256" t="str">
        <f>IF('11'!AC17="","",'11'!AC17)</f>
        <v/>
      </c>
      <c r="AD166" s="256" t="str">
        <f>IF('11'!AD17="","",'11'!AD17)</f>
        <v/>
      </c>
      <c r="AE166" s="256" t="str">
        <f>IF('11'!AE17="","",'11'!AE17)</f>
        <v/>
      </c>
      <c r="AF166" s="256" t="str">
        <f>IF('11'!AF17="","",'11'!AF17)</f>
        <v/>
      </c>
      <c r="AG166" s="256" t="str">
        <f>IF('11'!AG17="","",'11'!AG17)</f>
        <v/>
      </c>
      <c r="AH166" s="256" t="str">
        <f>IF('11'!AH17="","",'11'!AH17)</f>
        <v/>
      </c>
      <c r="AI166" s="256" t="str">
        <f>IF('11'!AI17="","",'11'!AI17)</f>
        <v/>
      </c>
      <c r="AJ166" s="256" t="str">
        <f>IF('11'!AJ17="","",'11'!AJ17)</f>
        <v/>
      </c>
      <c r="AK166" s="256" t="str">
        <f>IF('11'!AK17="","",'11'!AK17)</f>
        <v/>
      </c>
      <c r="AL166" s="256"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14.1" customHeight="1" x14ac:dyDescent="0.25">
      <c r="B168" s="15"/>
      <c r="C168" s="18"/>
      <c r="D168" s="123" t="s">
        <v>381</v>
      </c>
      <c r="E168" s="132" t="s">
        <v>364</v>
      </c>
      <c r="F168" s="133"/>
      <c r="G168" s="133"/>
      <c r="H168" s="133"/>
      <c r="I168" s="133"/>
      <c r="J168" s="133"/>
      <c r="K168" s="133"/>
      <c r="L168" s="133"/>
      <c r="M168" s="133"/>
      <c r="N168" s="133"/>
      <c r="O168" s="133"/>
      <c r="P168" s="133"/>
      <c r="Q168" s="134"/>
      <c r="R168" s="134"/>
      <c r="S168" s="256" t="str">
        <f>IF('11'!S20="","",'11'!S20)</f>
        <v/>
      </c>
      <c r="T168" s="256" t="str">
        <f>IF('9'!T20="","",'9'!T20)</f>
        <v/>
      </c>
      <c r="U168" s="256" t="str">
        <f>IF('9'!U20="","",'9'!U20)</f>
        <v/>
      </c>
      <c r="V168" s="256" t="str">
        <f>IF('9'!V20="","",'9'!V20)</f>
        <v/>
      </c>
      <c r="W168" s="256" t="str">
        <f>IF('9'!W20="","",'9'!W20)</f>
        <v/>
      </c>
      <c r="X168" s="256" t="str">
        <f>IF('9'!X20="","",'9'!X20)</f>
        <v/>
      </c>
      <c r="Y168" s="256" t="str">
        <f>IF('9'!Y20="","",'9'!Y20)</f>
        <v/>
      </c>
      <c r="Z168" s="256" t="str">
        <f>IF('9'!Z20="","",'9'!Z20)</f>
        <v/>
      </c>
      <c r="AA168" s="256" t="str">
        <f>IF('9'!AA20="","",'9'!AA20)</f>
        <v/>
      </c>
      <c r="AB168" s="256" t="str">
        <f>IF('9'!AB20="","",'9'!AB20)</f>
        <v/>
      </c>
      <c r="AC168" s="256" t="str">
        <f>IF('9'!AC20="","",'9'!AC20)</f>
        <v/>
      </c>
      <c r="AD168" s="256" t="str">
        <f>IF('9'!AD20="","",'9'!AD20)</f>
        <v/>
      </c>
      <c r="AE168" s="256" t="str">
        <f>IF('9'!AE20="","",'9'!AE20)</f>
        <v/>
      </c>
      <c r="AF168" s="256" t="str">
        <f>IF('9'!AF20="","",'9'!AF20)</f>
        <v/>
      </c>
      <c r="AG168" s="256" t="str">
        <f>IF('9'!AG20="","",'9'!AG20)</f>
        <v/>
      </c>
      <c r="AH168" s="256" t="str">
        <f>IF('9'!AH20="","",'9'!AH20)</f>
        <v/>
      </c>
      <c r="AI168" s="256" t="str">
        <f>IF('9'!AI20="","",'9'!AI20)</f>
        <v/>
      </c>
      <c r="AJ168" s="256" t="str">
        <f>IF('9'!AJ20="","",'9'!AJ20)</f>
        <v/>
      </c>
      <c r="AK168" s="256" t="str">
        <f>IF('9'!AK20="","",'9'!AK20)</f>
        <v/>
      </c>
      <c r="AL168" s="256" t="str">
        <f>IF('9'!AL20="","",'9'!AL20)</f>
        <v/>
      </c>
      <c r="AM168" s="68"/>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256" t="str">
        <f>IF('11'!S23="","",'11'!S23)</f>
        <v/>
      </c>
      <c r="T170" s="256" t="str">
        <f>IF('9'!T23="","",'9'!T23)</f>
        <v/>
      </c>
      <c r="U170" s="256" t="str">
        <f>IF('9'!U23="","",'9'!U23)</f>
        <v/>
      </c>
      <c r="V170" s="256" t="str">
        <f>IF('9'!V23="","",'9'!V23)</f>
        <v/>
      </c>
      <c r="W170" s="256" t="str">
        <f>IF('9'!W23="","",'9'!W23)</f>
        <v/>
      </c>
      <c r="X170" s="256" t="str">
        <f>IF('9'!X23="","",'9'!X23)</f>
        <v/>
      </c>
      <c r="Y170" s="256" t="str">
        <f>IF('9'!Y23="","",'9'!Y23)</f>
        <v/>
      </c>
      <c r="Z170" s="256" t="str">
        <f>IF('9'!Z23="","",'9'!Z23)</f>
        <v/>
      </c>
      <c r="AA170" s="256" t="str">
        <f>IF('9'!AA23="","",'9'!AA23)</f>
        <v/>
      </c>
      <c r="AB170" s="256" t="str">
        <f>IF('9'!AB23="","",'9'!AB23)</f>
        <v/>
      </c>
      <c r="AC170" s="256" t="str">
        <f>IF('9'!AC23="","",'9'!AC23)</f>
        <v/>
      </c>
      <c r="AD170" s="256" t="str">
        <f>IF('9'!AD23="","",'9'!AD23)</f>
        <v/>
      </c>
      <c r="AE170" s="256" t="str">
        <f>IF('9'!AE23="","",'9'!AE23)</f>
        <v/>
      </c>
      <c r="AF170" s="256" t="str">
        <f>IF('9'!AF23="","",'9'!AF23)</f>
        <v/>
      </c>
      <c r="AG170" s="256" t="str">
        <f>IF('9'!AG23="","",'9'!AG23)</f>
        <v/>
      </c>
      <c r="AH170" s="256" t="str">
        <f>IF('9'!AH23="","",'9'!AH23)</f>
        <v/>
      </c>
      <c r="AI170" s="256" t="str">
        <f>IF('9'!AI23="","",'9'!AI23)</f>
        <v/>
      </c>
      <c r="AJ170" s="256" t="str">
        <f>IF('9'!AJ23="","",'9'!AJ23)</f>
        <v/>
      </c>
      <c r="AK170" s="256" t="str">
        <f>IF('9'!AK23="","",'9'!AK23)</f>
        <v/>
      </c>
      <c r="AL170" s="256"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256" t="str">
        <f>IF('12'!S8="","",'12'!S8)</f>
        <v/>
      </c>
      <c r="T174" s="256" t="str">
        <f>IF('12'!T8="","",'12'!T8)</f>
        <v/>
      </c>
      <c r="U174" s="256" t="str">
        <f>IF('12'!U8="","",'12'!U8)</f>
        <v/>
      </c>
      <c r="V174" s="256" t="str">
        <f>IF('12'!V8="","",'12'!V8)</f>
        <v/>
      </c>
      <c r="W174" s="256" t="str">
        <f>IF('12'!W8="","",'12'!W8)</f>
        <v/>
      </c>
      <c r="X174" s="256" t="str">
        <f>IF('12'!X8="","",'12'!X8)</f>
        <v/>
      </c>
      <c r="Y174" s="256" t="str">
        <f>IF('12'!Y8="","",'12'!Y8)</f>
        <v/>
      </c>
      <c r="Z174" s="256" t="str">
        <f>IF('12'!Z8="","",'12'!Z8)</f>
        <v/>
      </c>
      <c r="AA174" s="256" t="str">
        <f>IF('12'!AA8="","",'12'!AA8)</f>
        <v/>
      </c>
      <c r="AB174" s="256" t="str">
        <f>IF('12'!AB8="","",'12'!AB8)</f>
        <v/>
      </c>
      <c r="AC174" s="256" t="str">
        <f>IF('12'!AC8="","",'12'!AC8)</f>
        <v/>
      </c>
      <c r="AD174" s="256" t="str">
        <f>IF('12'!AD8="","",'12'!AD8)</f>
        <v/>
      </c>
      <c r="AE174" s="256" t="str">
        <f>IF('12'!AE8="","",'12'!AE8)</f>
        <v/>
      </c>
      <c r="AF174" s="256" t="str">
        <f>IF('12'!AF8="","",'12'!AF8)</f>
        <v/>
      </c>
      <c r="AG174" s="256" t="str">
        <f>IF('12'!AG8="","",'12'!AG8)</f>
        <v/>
      </c>
      <c r="AH174" s="256" t="str">
        <f>IF('12'!AH8="","",'12'!AH8)</f>
        <v/>
      </c>
      <c r="AI174" s="256" t="str">
        <f>IF('12'!AI8="","",'12'!AI8)</f>
        <v/>
      </c>
      <c r="AJ174" s="256" t="str">
        <f>IF('12'!AJ8="","",'12'!AJ8)</f>
        <v/>
      </c>
      <c r="AK174" s="256" t="str">
        <f>IF('12'!AK8="","",'12'!AK8)</f>
        <v/>
      </c>
      <c r="AL174" s="256"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256" t="str">
        <f>IF('12'!S11="","",'12'!S11)</f>
        <v/>
      </c>
      <c r="T176" s="256" t="str">
        <f>IF('12'!T11="","",'12'!T11)</f>
        <v/>
      </c>
      <c r="U176" s="256" t="str">
        <f>IF('12'!U11="","",'12'!U11)</f>
        <v/>
      </c>
      <c r="V176" s="256" t="str">
        <f>IF('12'!V11="","",'12'!V11)</f>
        <v/>
      </c>
      <c r="W176" s="256" t="str">
        <f>IF('12'!W11="","",'12'!W11)</f>
        <v/>
      </c>
      <c r="X176" s="256" t="str">
        <f>IF('12'!X11="","",'12'!X11)</f>
        <v/>
      </c>
      <c r="Y176" s="256" t="str">
        <f>IF('12'!Y11="","",'12'!Y11)</f>
        <v/>
      </c>
      <c r="Z176" s="256" t="str">
        <f>IF('12'!Z11="","",'12'!Z11)</f>
        <v/>
      </c>
      <c r="AA176" s="256" t="str">
        <f>IF('12'!AA11="","",'12'!AA11)</f>
        <v/>
      </c>
      <c r="AB176" s="256" t="str">
        <f>IF('12'!AB11="","",'12'!AB11)</f>
        <v/>
      </c>
      <c r="AC176" s="256" t="str">
        <f>IF('12'!AC11="","",'12'!AC11)</f>
        <v/>
      </c>
      <c r="AD176" s="256" t="str">
        <f>IF('12'!AD11="","",'12'!AD11)</f>
        <v/>
      </c>
      <c r="AE176" s="256" t="str">
        <f>IF('12'!AE11="","",'12'!AE11)</f>
        <v/>
      </c>
      <c r="AF176" s="256" t="str">
        <f>IF('12'!AF11="","",'12'!AF11)</f>
        <v/>
      </c>
      <c r="AG176" s="256" t="str">
        <f>IF('12'!AG11="","",'12'!AG11)</f>
        <v/>
      </c>
      <c r="AH176" s="256" t="str">
        <f>IF('12'!AH11="","",'12'!AH11)</f>
        <v/>
      </c>
      <c r="AI176" s="256" t="str">
        <f>IF('12'!AI11="","",'12'!AI11)</f>
        <v/>
      </c>
      <c r="AJ176" s="256" t="str">
        <f>IF('12'!AJ11="","",'12'!AJ11)</f>
        <v/>
      </c>
      <c r="AK176" s="256" t="str">
        <f>IF('12'!AK11="","",'12'!AK11)</f>
        <v/>
      </c>
      <c r="AL176" s="256"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256" t="str">
        <f>IF('12'!S14="","",'12'!S14)</f>
        <v/>
      </c>
      <c r="T178" s="256" t="str">
        <f>IF('12'!T14="","",'12'!T14)</f>
        <v/>
      </c>
      <c r="U178" s="256" t="str">
        <f>IF('12'!U14="","",'12'!U14)</f>
        <v/>
      </c>
      <c r="V178" s="256" t="str">
        <f>IF('12'!V14="","",'12'!V14)</f>
        <v/>
      </c>
      <c r="W178" s="256" t="str">
        <f>IF('12'!W14="","",'12'!W14)</f>
        <v/>
      </c>
      <c r="X178" s="256" t="str">
        <f>IF('12'!X14="","",'12'!X14)</f>
        <v/>
      </c>
      <c r="Y178" s="256" t="str">
        <f>IF('12'!Y14="","",'12'!Y14)</f>
        <v/>
      </c>
      <c r="Z178" s="256" t="str">
        <f>IF('12'!Z14="","",'12'!Z14)</f>
        <v/>
      </c>
      <c r="AA178" s="256" t="str">
        <f>IF('12'!AA14="","",'12'!AA14)</f>
        <v/>
      </c>
      <c r="AB178" s="256" t="str">
        <f>IF('12'!AB14="","",'12'!AB14)</f>
        <v/>
      </c>
      <c r="AC178" s="256" t="str">
        <f>IF('12'!AC14="","",'12'!AC14)</f>
        <v/>
      </c>
      <c r="AD178" s="256" t="str">
        <f>IF('12'!AD14="","",'12'!AD14)</f>
        <v/>
      </c>
      <c r="AE178" s="256" t="str">
        <f>IF('12'!AE14="","",'12'!AE14)</f>
        <v/>
      </c>
      <c r="AF178" s="256" t="str">
        <f>IF('12'!AF14="","",'12'!AF14)</f>
        <v/>
      </c>
      <c r="AG178" s="256" t="str">
        <f>IF('12'!AG14="","",'12'!AG14)</f>
        <v/>
      </c>
      <c r="AH178" s="256" t="str">
        <f>IF('12'!AH14="","",'12'!AH14)</f>
        <v/>
      </c>
      <c r="AI178" s="256" t="str">
        <f>IF('12'!AI14="","",'12'!AI14)</f>
        <v/>
      </c>
      <c r="AJ178" s="256" t="str">
        <f>IF('12'!AJ14="","",'12'!AJ14)</f>
        <v/>
      </c>
      <c r="AK178" s="256" t="str">
        <f>IF('12'!AK14="","",'12'!AK14)</f>
        <v/>
      </c>
      <c r="AL178" s="256"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256" t="str">
        <f>IF('12'!S17="","",'12'!S17)</f>
        <v/>
      </c>
      <c r="T180" s="256" t="str">
        <f>IF('12'!T17="","",'12'!T17)</f>
        <v/>
      </c>
      <c r="U180" s="256" t="str">
        <f>IF('12'!U17="","",'12'!U17)</f>
        <v/>
      </c>
      <c r="V180" s="256" t="str">
        <f>IF('12'!V17="","",'12'!V17)</f>
        <v/>
      </c>
      <c r="W180" s="256" t="str">
        <f>IF('12'!W17="","",'12'!W17)</f>
        <v/>
      </c>
      <c r="X180" s="256" t="str">
        <f>IF('12'!X17="","",'12'!X17)</f>
        <v/>
      </c>
      <c r="Y180" s="256" t="str">
        <f>IF('12'!Y17="","",'12'!Y17)</f>
        <v/>
      </c>
      <c r="Z180" s="256" t="str">
        <f>IF('12'!Z17="","",'12'!Z17)</f>
        <v/>
      </c>
      <c r="AA180" s="256" t="str">
        <f>IF('12'!AA17="","",'12'!AA17)</f>
        <v/>
      </c>
      <c r="AB180" s="256" t="str">
        <f>IF('12'!AB17="","",'12'!AB17)</f>
        <v/>
      </c>
      <c r="AC180" s="256" t="str">
        <f>IF('12'!AC17="","",'12'!AC17)</f>
        <v/>
      </c>
      <c r="AD180" s="256" t="str">
        <f>IF('12'!AD17="","",'12'!AD17)</f>
        <v/>
      </c>
      <c r="AE180" s="256" t="str">
        <f>IF('12'!AE17="","",'12'!AE17)</f>
        <v/>
      </c>
      <c r="AF180" s="256" t="str">
        <f>IF('12'!AF17="","",'12'!AF17)</f>
        <v/>
      </c>
      <c r="AG180" s="256" t="str">
        <f>IF('12'!AG17="","",'12'!AG17)</f>
        <v/>
      </c>
      <c r="AH180" s="256" t="str">
        <f>IF('12'!AH17="","",'12'!AH17)</f>
        <v/>
      </c>
      <c r="AI180" s="256" t="str">
        <f>IF('12'!AI17="","",'12'!AI17)</f>
        <v/>
      </c>
      <c r="AJ180" s="256" t="str">
        <f>IF('12'!AJ17="","",'12'!AJ17)</f>
        <v/>
      </c>
      <c r="AK180" s="256" t="str">
        <f>IF('12'!AK17="","",'12'!AK17)</f>
        <v/>
      </c>
      <c r="AL180" s="256"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256" t="str">
        <f>IF('12'!S20="","",'12'!S20)</f>
        <v/>
      </c>
      <c r="T182" s="256" t="str">
        <f>IF('12'!T20="","",'12'!T20)</f>
        <v/>
      </c>
      <c r="U182" s="256" t="str">
        <f>IF('12'!U20="","",'12'!U20)</f>
        <v/>
      </c>
      <c r="V182" s="256" t="str">
        <f>IF('12'!V20="","",'12'!V20)</f>
        <v/>
      </c>
      <c r="W182" s="256" t="str">
        <f>IF('12'!W20="","",'12'!W20)</f>
        <v/>
      </c>
      <c r="X182" s="256" t="str">
        <f>IF('12'!X20="","",'12'!X20)</f>
        <v/>
      </c>
      <c r="Y182" s="256" t="str">
        <f>IF('12'!Y20="","",'12'!Y20)</f>
        <v/>
      </c>
      <c r="Z182" s="256" t="str">
        <f>IF('12'!Z20="","",'12'!Z20)</f>
        <v/>
      </c>
      <c r="AA182" s="256" t="str">
        <f>IF('12'!AA20="","",'12'!AA20)</f>
        <v/>
      </c>
      <c r="AB182" s="256" t="str">
        <f>IF('12'!AB20="","",'12'!AB20)</f>
        <v/>
      </c>
      <c r="AC182" s="256" t="str">
        <f>IF('12'!AC20="","",'12'!AC20)</f>
        <v/>
      </c>
      <c r="AD182" s="256" t="str">
        <f>IF('12'!AD20="","",'12'!AD20)</f>
        <v/>
      </c>
      <c r="AE182" s="256" t="str">
        <f>IF('12'!AE20="","",'12'!AE20)</f>
        <v/>
      </c>
      <c r="AF182" s="256" t="str">
        <f>IF('12'!AF20="","",'12'!AF20)</f>
        <v/>
      </c>
      <c r="AG182" s="256" t="str">
        <f>IF('12'!AG20="","",'12'!AG20)</f>
        <v/>
      </c>
      <c r="AH182" s="256" t="str">
        <f>IF('12'!AH20="","",'12'!AH20)</f>
        <v/>
      </c>
      <c r="AI182" s="256" t="str">
        <f>IF('12'!AI20="","",'12'!AI20)</f>
        <v/>
      </c>
      <c r="AJ182" s="256" t="str">
        <f>IF('12'!AJ20="","",'12'!AJ20)</f>
        <v/>
      </c>
      <c r="AK182" s="256" t="str">
        <f>IF('12'!AK20="","",'12'!AK20)</f>
        <v/>
      </c>
      <c r="AL182" s="256"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256" t="str">
        <f>IF('12'!S23="","",'12'!S23)</f>
        <v/>
      </c>
      <c r="T184" s="256" t="str">
        <f>IF('12'!T23="","",'12'!T23)</f>
        <v/>
      </c>
      <c r="U184" s="256" t="str">
        <f>IF('12'!U23="","",'12'!U23)</f>
        <v/>
      </c>
      <c r="V184" s="256" t="str">
        <f>IF('12'!V23="","",'12'!V23)</f>
        <v/>
      </c>
      <c r="W184" s="256" t="str">
        <f>IF('12'!W23="","",'12'!W23)</f>
        <v/>
      </c>
      <c r="X184" s="256" t="str">
        <f>IF('12'!X23="","",'12'!X23)</f>
        <v/>
      </c>
      <c r="Y184" s="256" t="str">
        <f>IF('12'!Y23="","",'12'!Y23)</f>
        <v/>
      </c>
      <c r="Z184" s="256" t="str">
        <f>IF('12'!Z23="","",'12'!Z23)</f>
        <v/>
      </c>
      <c r="AA184" s="256" t="str">
        <f>IF('12'!AA23="","",'12'!AA23)</f>
        <v/>
      </c>
      <c r="AB184" s="256" t="str">
        <f>IF('12'!AB23="","",'12'!AB23)</f>
        <v/>
      </c>
      <c r="AC184" s="256" t="str">
        <f>IF('12'!AC23="","",'12'!AC23)</f>
        <v/>
      </c>
      <c r="AD184" s="256" t="str">
        <f>IF('12'!AD23="","",'12'!AD23)</f>
        <v/>
      </c>
      <c r="AE184" s="256" t="str">
        <f>IF('12'!AE23="","",'12'!AE23)</f>
        <v/>
      </c>
      <c r="AF184" s="256" t="str">
        <f>IF('12'!AF23="","",'12'!AF23)</f>
        <v/>
      </c>
      <c r="AG184" s="256" t="str">
        <f>IF('12'!AG23="","",'12'!AG23)</f>
        <v/>
      </c>
      <c r="AH184" s="256" t="str">
        <f>IF('12'!AH23="","",'12'!AH23)</f>
        <v/>
      </c>
      <c r="AI184" s="256" t="str">
        <f>IF('12'!AI23="","",'12'!AI23)</f>
        <v/>
      </c>
      <c r="AJ184" s="256" t="str">
        <f>IF('12'!AJ23="","",'12'!AJ23)</f>
        <v/>
      </c>
      <c r="AK184" s="256" t="str">
        <f>IF('12'!AK23="","",'12'!AK23)</f>
        <v/>
      </c>
      <c r="AL184" s="256"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256" t="str">
        <f>IF('12'!S26="","",'12'!S26)</f>
        <v/>
      </c>
      <c r="T186" s="256" t="str">
        <f>IF('12'!T26="","",'12'!T26)</f>
        <v/>
      </c>
      <c r="U186" s="256" t="str">
        <f>IF('12'!U26="","",'12'!U26)</f>
        <v/>
      </c>
      <c r="V186" s="256" t="str">
        <f>IF('12'!V26="","",'12'!V26)</f>
        <v/>
      </c>
      <c r="W186" s="256" t="str">
        <f>IF('12'!W26="","",'12'!W26)</f>
        <v/>
      </c>
      <c r="X186" s="256" t="str">
        <f>IF('12'!X26="","",'12'!X26)</f>
        <v/>
      </c>
      <c r="Y186" s="256" t="str">
        <f>IF('12'!Y26="","",'12'!Y26)</f>
        <v/>
      </c>
      <c r="Z186" s="256" t="str">
        <f>IF('12'!Z26="","",'12'!Z26)</f>
        <v/>
      </c>
      <c r="AA186" s="256" t="str">
        <f>IF('12'!AA26="","",'12'!AA26)</f>
        <v/>
      </c>
      <c r="AB186" s="256" t="str">
        <f>IF('12'!AB26="","",'12'!AB26)</f>
        <v/>
      </c>
      <c r="AC186" s="256" t="str">
        <f>IF('12'!AC26="","",'12'!AC26)</f>
        <v/>
      </c>
      <c r="AD186" s="256" t="str">
        <f>IF('12'!AD26="","",'12'!AD26)</f>
        <v/>
      </c>
      <c r="AE186" s="256" t="str">
        <f>IF('12'!AE26="","",'12'!AE26)</f>
        <v/>
      </c>
      <c r="AF186" s="256" t="str">
        <f>IF('12'!AF26="","",'12'!AF26)</f>
        <v/>
      </c>
      <c r="AG186" s="256" t="str">
        <f>IF('12'!AG26="","",'12'!AG26)</f>
        <v/>
      </c>
      <c r="AH186" s="256" t="str">
        <f>IF('12'!AH26="","",'12'!AH26)</f>
        <v/>
      </c>
      <c r="AI186" s="256" t="str">
        <f>IF('12'!AI26="","",'12'!AI26)</f>
        <v/>
      </c>
      <c r="AJ186" s="256" t="str">
        <f>IF('12'!AJ26="","",'12'!AJ26)</f>
        <v/>
      </c>
      <c r="AK186" s="256" t="str">
        <f>IF('12'!AK26="","",'12'!AK26)</f>
        <v/>
      </c>
      <c r="AL186" s="256"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256" t="str">
        <f>IF('13'!S8="","",'13'!S8)</f>
        <v/>
      </c>
      <c r="T190" s="256" t="str">
        <f>IF('13'!T8="","",'13'!T8)</f>
        <v/>
      </c>
      <c r="U190" s="256" t="str">
        <f>IF('13'!U8="","",'13'!U8)</f>
        <v/>
      </c>
      <c r="V190" s="256" t="str">
        <f>IF('13'!V8="","",'13'!V8)</f>
        <v/>
      </c>
      <c r="W190" s="256" t="str">
        <f>IF('13'!W8="","",'13'!W8)</f>
        <v/>
      </c>
      <c r="X190" s="256" t="str">
        <f>IF('13'!X8="","",'13'!X8)</f>
        <v/>
      </c>
      <c r="Y190" s="256" t="str">
        <f>IF('13'!Y8="","",'13'!Y8)</f>
        <v/>
      </c>
      <c r="Z190" s="256" t="str">
        <f>IF('13'!Z8="","",'13'!Z8)</f>
        <v/>
      </c>
      <c r="AA190" s="256" t="str">
        <f>IF('13'!AA8="","",'13'!AA8)</f>
        <v/>
      </c>
      <c r="AB190" s="256" t="str">
        <f>IF('13'!AB8="","",'13'!AB8)</f>
        <v/>
      </c>
      <c r="AC190" s="256" t="str">
        <f>IF('13'!AC8="","",'13'!AC8)</f>
        <v/>
      </c>
      <c r="AD190" s="256" t="str">
        <f>IF('13'!AD8="","",'13'!AD8)</f>
        <v/>
      </c>
      <c r="AE190" s="256" t="str">
        <f>IF('13'!AE8="","",'13'!AE8)</f>
        <v/>
      </c>
      <c r="AF190" s="256" t="str">
        <f>IF('13'!AF8="","",'13'!AF8)</f>
        <v/>
      </c>
      <c r="AG190" s="256" t="str">
        <f>IF('13'!AG8="","",'13'!AG8)</f>
        <v/>
      </c>
      <c r="AH190" s="256" t="str">
        <f>IF('13'!AH8="","",'13'!AH8)</f>
        <v/>
      </c>
      <c r="AI190" s="256" t="str">
        <f>IF('13'!AI8="","",'13'!AI8)</f>
        <v/>
      </c>
      <c r="AJ190" s="256" t="str">
        <f>IF('13'!AJ8="","",'13'!AJ8)</f>
        <v/>
      </c>
      <c r="AK190" s="256" t="str">
        <f>IF('13'!AK8="","",'13'!AK8)</f>
        <v/>
      </c>
      <c r="AL190" s="256"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256" t="str">
        <f>IF('13'!S11="","",'13'!S11)</f>
        <v/>
      </c>
      <c r="T192" s="256" t="str">
        <f>IF('13'!T11="","",'13'!T11)</f>
        <v/>
      </c>
      <c r="U192" s="256" t="str">
        <f>IF('13'!U11="","",'13'!U11)</f>
        <v/>
      </c>
      <c r="V192" s="256" t="str">
        <f>IF('13'!V11="","",'13'!V11)</f>
        <v/>
      </c>
      <c r="W192" s="256" t="str">
        <f>IF('13'!W11="","",'13'!W11)</f>
        <v/>
      </c>
      <c r="X192" s="256" t="str">
        <f>IF('13'!X11="","",'13'!X11)</f>
        <v/>
      </c>
      <c r="Y192" s="256" t="str">
        <f>IF('13'!Y11="","",'13'!Y11)</f>
        <v/>
      </c>
      <c r="Z192" s="256" t="str">
        <f>IF('13'!Z11="","",'13'!Z11)</f>
        <v/>
      </c>
      <c r="AA192" s="256" t="str">
        <f>IF('13'!AA11="","",'13'!AA11)</f>
        <v/>
      </c>
      <c r="AB192" s="256" t="str">
        <f>IF('13'!AB11="","",'13'!AB11)</f>
        <v/>
      </c>
      <c r="AC192" s="256" t="str">
        <f>IF('13'!AC11="","",'13'!AC11)</f>
        <v/>
      </c>
      <c r="AD192" s="256" t="str">
        <f>IF('13'!AD11="","",'13'!AD11)</f>
        <v/>
      </c>
      <c r="AE192" s="256" t="str">
        <f>IF('13'!AE11="","",'13'!AE11)</f>
        <v/>
      </c>
      <c r="AF192" s="256" t="str">
        <f>IF('13'!AF11="","",'13'!AF11)</f>
        <v/>
      </c>
      <c r="AG192" s="256" t="str">
        <f>IF('13'!AG11="","",'13'!AG11)</f>
        <v/>
      </c>
      <c r="AH192" s="256" t="str">
        <f>IF('13'!AH11="","",'13'!AH11)</f>
        <v/>
      </c>
      <c r="AI192" s="256" t="str">
        <f>IF('13'!AI11="","",'13'!AI11)</f>
        <v/>
      </c>
      <c r="AJ192" s="256" t="str">
        <f>IF('13'!AJ11="","",'13'!AJ11)</f>
        <v/>
      </c>
      <c r="AK192" s="256" t="str">
        <f>IF('13'!AK11="","",'13'!AK11)</f>
        <v/>
      </c>
      <c r="AL192" s="256"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256" t="str">
        <f>IF('13'!S14="","",'13'!S14)</f>
        <v/>
      </c>
      <c r="T194" s="256" t="str">
        <f>IF('13'!T14="","",'13'!T14)</f>
        <v/>
      </c>
      <c r="U194" s="256" t="str">
        <f>IF('13'!U14="","",'13'!U14)</f>
        <v/>
      </c>
      <c r="V194" s="256" t="str">
        <f>IF('13'!V14="","",'13'!V14)</f>
        <v/>
      </c>
      <c r="W194" s="256" t="str">
        <f>IF('13'!W14="","",'13'!W14)</f>
        <v/>
      </c>
      <c r="X194" s="256" t="str">
        <f>IF('13'!X14="","",'13'!X14)</f>
        <v/>
      </c>
      <c r="Y194" s="256" t="str">
        <f>IF('13'!Y14="","",'13'!Y14)</f>
        <v/>
      </c>
      <c r="Z194" s="256" t="str">
        <f>IF('13'!Z14="","",'13'!Z14)</f>
        <v/>
      </c>
      <c r="AA194" s="256" t="str">
        <f>IF('13'!AA14="","",'13'!AA14)</f>
        <v/>
      </c>
      <c r="AB194" s="256" t="str">
        <f>IF('13'!AB14="","",'13'!AB14)</f>
        <v/>
      </c>
      <c r="AC194" s="256" t="str">
        <f>IF('13'!AC14="","",'13'!AC14)</f>
        <v/>
      </c>
      <c r="AD194" s="256" t="str">
        <f>IF('13'!AD14="","",'13'!AD14)</f>
        <v/>
      </c>
      <c r="AE194" s="256" t="str">
        <f>IF('13'!AE14="","",'13'!AE14)</f>
        <v/>
      </c>
      <c r="AF194" s="256" t="str">
        <f>IF('13'!AF14="","",'13'!AF14)</f>
        <v/>
      </c>
      <c r="AG194" s="256" t="str">
        <f>IF('13'!AG14="","",'13'!AG14)</f>
        <v/>
      </c>
      <c r="AH194" s="256" t="str">
        <f>IF('13'!AH14="","",'13'!AH14)</f>
        <v/>
      </c>
      <c r="AI194" s="256" t="str">
        <f>IF('13'!AI14="","",'13'!AI14)</f>
        <v/>
      </c>
      <c r="AJ194" s="256" t="str">
        <f>IF('13'!AJ14="","",'13'!AJ14)</f>
        <v/>
      </c>
      <c r="AK194" s="256" t="str">
        <f>IF('13'!AK14="","",'13'!AK14)</f>
        <v/>
      </c>
      <c r="AL194" s="256"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256" t="str">
        <f>IF('13'!S17="","",'13'!S17)</f>
        <v/>
      </c>
      <c r="T196" s="256" t="str">
        <f>IF('13'!T17="","",'13'!T17)</f>
        <v/>
      </c>
      <c r="U196" s="256" t="str">
        <f>IF('13'!U17="","",'13'!U17)</f>
        <v/>
      </c>
      <c r="V196" s="256" t="str">
        <f>IF('13'!V17="","",'13'!V17)</f>
        <v/>
      </c>
      <c r="W196" s="256" t="str">
        <f>IF('13'!W17="","",'13'!W17)</f>
        <v/>
      </c>
      <c r="X196" s="256" t="str">
        <f>IF('13'!X17="","",'13'!X17)</f>
        <v/>
      </c>
      <c r="Y196" s="256" t="str">
        <f>IF('13'!Y17="","",'13'!Y17)</f>
        <v/>
      </c>
      <c r="Z196" s="256" t="str">
        <f>IF('13'!Z17="","",'13'!Z17)</f>
        <v/>
      </c>
      <c r="AA196" s="256" t="str">
        <f>IF('13'!AA17="","",'13'!AA17)</f>
        <v/>
      </c>
      <c r="AB196" s="256" t="str">
        <f>IF('13'!AB17="","",'13'!AB17)</f>
        <v/>
      </c>
      <c r="AC196" s="256" t="str">
        <f>IF('13'!AC17="","",'13'!AC17)</f>
        <v/>
      </c>
      <c r="AD196" s="256" t="str">
        <f>IF('13'!AD17="","",'13'!AD17)</f>
        <v/>
      </c>
      <c r="AE196" s="256" t="str">
        <f>IF('13'!AE17="","",'13'!AE17)</f>
        <v/>
      </c>
      <c r="AF196" s="256" t="str">
        <f>IF('13'!AF17="","",'13'!AF17)</f>
        <v/>
      </c>
      <c r="AG196" s="256" t="str">
        <f>IF('13'!AG17="","",'13'!AG17)</f>
        <v/>
      </c>
      <c r="AH196" s="256" t="str">
        <f>IF('13'!AH17="","",'13'!AH17)</f>
        <v/>
      </c>
      <c r="AI196" s="256" t="str">
        <f>IF('13'!AI17="","",'13'!AI17)</f>
        <v/>
      </c>
      <c r="AJ196" s="256" t="str">
        <f>IF('13'!AJ17="","",'13'!AJ17)</f>
        <v/>
      </c>
      <c r="AK196" s="256" t="str">
        <f>IF('13'!AK17="","",'13'!AK17)</f>
        <v/>
      </c>
      <c r="AL196" s="256"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256" t="str">
        <f>IF('14'!S8="","",'14'!S8)</f>
        <v/>
      </c>
      <c r="T200" s="256" t="str">
        <f>IF('14'!T8="","",'14'!T8)</f>
        <v/>
      </c>
      <c r="U200" s="256" t="str">
        <f>IF('14'!U8="","",'14'!U8)</f>
        <v/>
      </c>
      <c r="V200" s="256" t="str">
        <f>IF('14'!V8="","",'14'!V8)</f>
        <v/>
      </c>
      <c r="W200" s="256" t="str">
        <f>IF('14'!W8="","",'14'!W8)</f>
        <v/>
      </c>
      <c r="X200" s="256" t="str">
        <f>IF('14'!X8="","",'14'!X8)</f>
        <v/>
      </c>
      <c r="Y200" s="256" t="str">
        <f>IF('14'!Y8="","",'14'!Y8)</f>
        <v/>
      </c>
      <c r="Z200" s="256" t="str">
        <f>IF('14'!Z8="","",'14'!Z8)</f>
        <v/>
      </c>
      <c r="AA200" s="256" t="str">
        <f>IF('14'!AA8="","",'14'!AA8)</f>
        <v/>
      </c>
      <c r="AB200" s="256" t="str">
        <f>IF('14'!AB8="","",'14'!AB8)</f>
        <v/>
      </c>
      <c r="AC200" s="256" t="str">
        <f>IF('14'!AC8="","",'14'!AC8)</f>
        <v/>
      </c>
      <c r="AD200" s="256" t="str">
        <f>IF('14'!AD8="","",'14'!AD8)</f>
        <v/>
      </c>
      <c r="AE200" s="256" t="str">
        <f>IF('14'!AE8="","",'14'!AE8)</f>
        <v/>
      </c>
      <c r="AF200" s="256" t="str">
        <f>IF('14'!AF8="","",'14'!AF8)</f>
        <v/>
      </c>
      <c r="AG200" s="256" t="str">
        <f>IF('14'!AG8="","",'14'!AG8)</f>
        <v/>
      </c>
      <c r="AH200" s="256" t="str">
        <f>IF('14'!AH8="","",'14'!AH8)</f>
        <v/>
      </c>
      <c r="AI200" s="256" t="str">
        <f>IF('14'!AI8="","",'14'!AI8)</f>
        <v/>
      </c>
      <c r="AJ200" s="256" t="str">
        <f>IF('14'!AJ8="","",'14'!AJ8)</f>
        <v/>
      </c>
      <c r="AK200" s="256" t="str">
        <f>IF('14'!AK8="","",'14'!AK8)</f>
        <v/>
      </c>
      <c r="AL200" s="256"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256" t="str">
        <f>IF('14'!S11="","",'14'!S11)</f>
        <v/>
      </c>
      <c r="T202" s="256" t="str">
        <f>IF('14'!T11="","",'14'!T11)</f>
        <v/>
      </c>
      <c r="U202" s="256" t="str">
        <f>IF('14'!U11="","",'14'!U11)</f>
        <v/>
      </c>
      <c r="V202" s="256" t="str">
        <f>IF('14'!V11="","",'14'!V11)</f>
        <v/>
      </c>
      <c r="W202" s="256" t="str">
        <f>IF('14'!W11="","",'14'!W11)</f>
        <v/>
      </c>
      <c r="X202" s="256" t="str">
        <f>IF('14'!X11="","",'14'!X11)</f>
        <v/>
      </c>
      <c r="Y202" s="256" t="str">
        <f>IF('14'!Y11="","",'14'!Y11)</f>
        <v/>
      </c>
      <c r="Z202" s="256" t="str">
        <f>IF('14'!Z11="","",'14'!Z11)</f>
        <v/>
      </c>
      <c r="AA202" s="256" t="str">
        <f>IF('14'!AA11="","",'14'!AA11)</f>
        <v/>
      </c>
      <c r="AB202" s="256" t="str">
        <f>IF('14'!AB11="","",'14'!AB11)</f>
        <v/>
      </c>
      <c r="AC202" s="256" t="str">
        <f>IF('14'!AC11="","",'14'!AC11)</f>
        <v/>
      </c>
      <c r="AD202" s="256" t="str">
        <f>IF('14'!AD11="","",'14'!AD11)</f>
        <v/>
      </c>
      <c r="AE202" s="256" t="str">
        <f>IF('14'!AE11="","",'14'!AE11)</f>
        <v/>
      </c>
      <c r="AF202" s="256" t="str">
        <f>IF('14'!AF11="","",'14'!AF11)</f>
        <v/>
      </c>
      <c r="AG202" s="256" t="str">
        <f>IF('14'!AG11="","",'14'!AG11)</f>
        <v/>
      </c>
      <c r="AH202" s="256" t="str">
        <f>IF('14'!AH11="","",'14'!AH11)</f>
        <v/>
      </c>
      <c r="AI202" s="256" t="str">
        <f>IF('14'!AI11="","",'14'!AI11)</f>
        <v/>
      </c>
      <c r="AJ202" s="256" t="str">
        <f>IF('14'!AJ11="","",'14'!AJ11)</f>
        <v/>
      </c>
      <c r="AK202" s="256" t="str">
        <f>IF('14'!AK11="","",'14'!AK11)</f>
        <v/>
      </c>
      <c r="AL202" s="256"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256" t="str">
        <f>IF('14'!S14="","",'14'!S14)</f>
        <v/>
      </c>
      <c r="T204" s="256" t="str">
        <f>IF('14'!T14="","",'14'!T14)</f>
        <v/>
      </c>
      <c r="U204" s="256" t="str">
        <f>IF('14'!U14="","",'14'!U14)</f>
        <v/>
      </c>
      <c r="V204" s="256" t="str">
        <f>IF('14'!V14="","",'14'!V14)</f>
        <v/>
      </c>
      <c r="W204" s="256" t="str">
        <f>IF('14'!W14="","",'14'!W14)</f>
        <v/>
      </c>
      <c r="X204" s="256" t="str">
        <f>IF('14'!X14="","",'14'!X14)</f>
        <v/>
      </c>
      <c r="Y204" s="256" t="str">
        <f>IF('14'!Y14="","",'14'!Y14)</f>
        <v/>
      </c>
      <c r="Z204" s="256" t="str">
        <f>IF('14'!Z14="","",'14'!Z14)</f>
        <v/>
      </c>
      <c r="AA204" s="256" t="str">
        <f>IF('14'!AA14="","",'14'!AA14)</f>
        <v/>
      </c>
      <c r="AB204" s="256" t="str">
        <f>IF('14'!AB14="","",'14'!AB14)</f>
        <v/>
      </c>
      <c r="AC204" s="256" t="str">
        <f>IF('14'!AC14="","",'14'!AC14)</f>
        <v/>
      </c>
      <c r="AD204" s="256" t="str">
        <f>IF('14'!AD14="","",'14'!AD14)</f>
        <v/>
      </c>
      <c r="AE204" s="256" t="str">
        <f>IF('14'!AE14="","",'14'!AE14)</f>
        <v/>
      </c>
      <c r="AF204" s="256" t="str">
        <f>IF('14'!AF14="","",'14'!AF14)</f>
        <v/>
      </c>
      <c r="AG204" s="256" t="str">
        <f>IF('14'!AG14="","",'14'!AG14)</f>
        <v/>
      </c>
      <c r="AH204" s="256" t="str">
        <f>IF('14'!AH14="","",'14'!AH14)</f>
        <v/>
      </c>
      <c r="AI204" s="256" t="str">
        <f>IF('14'!AI14="","",'14'!AI14)</f>
        <v/>
      </c>
      <c r="AJ204" s="256" t="str">
        <f>IF('14'!AJ14="","",'14'!AJ14)</f>
        <v/>
      </c>
      <c r="AK204" s="256" t="str">
        <f>IF('14'!AK14="","",'14'!AK14)</f>
        <v/>
      </c>
      <c r="AL204" s="256"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5">
    <mergeCell ref="S14:W14"/>
    <mergeCell ref="D3:E4"/>
    <mergeCell ref="G3:G4"/>
    <mergeCell ref="D5:G6"/>
    <mergeCell ref="S10:W10"/>
    <mergeCell ref="S12:W12"/>
    <mergeCell ref="S16:W16"/>
    <mergeCell ref="G18:G29"/>
    <mergeCell ref="S18:T18"/>
    <mergeCell ref="U18:W18"/>
    <mergeCell ref="S19:T19"/>
    <mergeCell ref="U19:W19"/>
    <mergeCell ref="S20:T20"/>
    <mergeCell ref="U20:W20"/>
    <mergeCell ref="S21:T21"/>
    <mergeCell ref="U21:W21"/>
    <mergeCell ref="S22:T22"/>
    <mergeCell ref="U22:W22"/>
    <mergeCell ref="S23:T23"/>
    <mergeCell ref="U23:W23"/>
    <mergeCell ref="S24:T24"/>
    <mergeCell ref="U24:W24"/>
    <mergeCell ref="S25:T25"/>
    <mergeCell ref="U25:W25"/>
    <mergeCell ref="S26:T26"/>
    <mergeCell ref="U26:W26"/>
    <mergeCell ref="S27:T27"/>
    <mergeCell ref="U27:W27"/>
    <mergeCell ref="G127:G130"/>
    <mergeCell ref="S28:T28"/>
    <mergeCell ref="U28:W28"/>
    <mergeCell ref="S29:T29"/>
    <mergeCell ref="U29:W29"/>
    <mergeCell ref="G102:G108"/>
    <mergeCell ref="G110:G116"/>
  </mergeCells>
  <conditionalFormatting sqref="S18:S29">
    <cfRule type="cellIs" dxfId="3" priority="2" operator="equal">
      <formula>0</formula>
    </cfRule>
  </conditionalFormatting>
  <conditionalFormatting sqref="U18:U29">
    <cfRule type="containsText" dxfId="2"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4">
    <tabColor rgb="FFFFFF00"/>
  </sheetPr>
  <dimension ref="A1:AR222"/>
  <sheetViews>
    <sheetView zoomScaleNormal="100" workbookViewId="0">
      <selection activeCell="C3" sqref="C3"/>
    </sheetView>
  </sheetViews>
  <sheetFormatPr defaultRowHeight="15" x14ac:dyDescent="0.25"/>
  <cols>
    <col min="1" max="1" width="1.5703125" customWidth="1"/>
    <col min="2" max="2" width="1.42578125" customWidth="1"/>
    <col min="3" max="3" width="3.140625" hidden="1" customWidth="1"/>
    <col min="4" max="4" width="3.28515625" style="127" customWidth="1"/>
    <col min="5" max="5" width="22.42578125" customWidth="1"/>
    <col min="6" max="6" width="1" customWidth="1"/>
    <col min="7" max="7" width="26" customWidth="1"/>
    <col min="8" max="11" width="4.28515625" hidden="1" customWidth="1"/>
    <col min="12" max="12" width="4.140625" hidden="1" customWidth="1"/>
    <col min="13" max="14" width="2.85546875" hidden="1" customWidth="1"/>
    <col min="15" max="15" width="2.7109375" hidden="1" customWidth="1"/>
    <col min="16" max="16" width="4.28515625" hidden="1" customWidth="1"/>
    <col min="17" max="17" width="3.28515625" hidden="1" customWidth="1"/>
    <col min="18" max="18" width="1.7109375" customWidth="1"/>
    <col min="19" max="19" width="14.7109375" style="47" customWidth="1"/>
    <col min="20" max="20" width="14.7109375" style="54" customWidth="1"/>
    <col min="21" max="21" width="14.7109375" style="47" customWidth="1"/>
    <col min="22" max="22" width="14.7109375" style="54" customWidth="1"/>
    <col min="23" max="23" width="14.7109375" style="47" customWidth="1"/>
    <col min="24" max="24" width="16.85546875" style="54" hidden="1" customWidth="1"/>
    <col min="25" max="25" width="16.85546875" style="47" hidden="1" customWidth="1"/>
    <col min="26" max="26" width="16.85546875" style="54" hidden="1" customWidth="1"/>
    <col min="27" max="27" width="16.85546875" style="47" hidden="1" customWidth="1"/>
    <col min="28" max="28" width="16.85546875" style="54" hidden="1" customWidth="1"/>
    <col min="29" max="29" width="16.85546875" style="47" hidden="1" customWidth="1"/>
    <col min="30" max="30" width="16.85546875" style="54" hidden="1" customWidth="1"/>
    <col min="31" max="31" width="16.85546875" style="47" hidden="1" customWidth="1"/>
    <col min="32" max="32" width="16.85546875" style="54" hidden="1" customWidth="1"/>
    <col min="33" max="33" width="16.85546875" style="47" hidden="1" customWidth="1"/>
    <col min="34" max="34" width="16.85546875" style="54" hidden="1" customWidth="1"/>
    <col min="35" max="35" width="16.85546875" style="47" hidden="1" customWidth="1"/>
    <col min="36" max="36" width="16.85546875" style="54" hidden="1" customWidth="1"/>
    <col min="37" max="37" width="16.85546875" style="47" hidden="1" customWidth="1"/>
    <col min="38" max="38" width="16.85546875" style="54" hidden="1" customWidth="1"/>
    <col min="39" max="39" width="1.7109375" customWidth="1"/>
    <col min="40" max="43" width="9.140625" style="2"/>
    <col min="44" max="44" width="9.140625" style="3"/>
    <col min="45" max="16384" width="9.140625" style="2"/>
  </cols>
  <sheetData>
    <row r="1" spans="1:44" ht="6.75" customHeight="1" thickBot="1" x14ac:dyDescent="0.3">
      <c r="A1" s="2"/>
      <c r="B1" s="2"/>
      <c r="C1" s="2"/>
      <c r="D1" s="119"/>
      <c r="E1" s="2"/>
      <c r="F1" s="2"/>
      <c r="G1" s="2"/>
      <c r="H1" s="2"/>
      <c r="I1" s="2"/>
      <c r="J1" s="2"/>
      <c r="K1" s="2"/>
      <c r="L1" s="2"/>
      <c r="M1" s="2"/>
      <c r="N1" s="2"/>
      <c r="O1" s="2"/>
      <c r="P1" s="2"/>
      <c r="Q1" s="2"/>
      <c r="R1" s="2"/>
      <c r="AM1" s="2"/>
      <c r="AR1" s="2"/>
    </row>
    <row r="2" spans="1:44" ht="6.75" customHeight="1" thickBot="1" x14ac:dyDescent="0.3">
      <c r="A2" s="3"/>
      <c r="B2" s="12"/>
      <c r="C2" s="13"/>
      <c r="D2" s="120"/>
      <c r="E2" s="13"/>
      <c r="F2" s="13"/>
      <c r="G2" s="13"/>
      <c r="H2" s="13"/>
      <c r="I2" s="13"/>
      <c r="J2" s="13"/>
      <c r="K2" s="13"/>
      <c r="L2" s="13"/>
      <c r="M2" s="13"/>
      <c r="N2" s="13"/>
      <c r="O2" s="13"/>
      <c r="P2" s="13"/>
      <c r="Q2" s="13"/>
      <c r="R2" s="13"/>
      <c r="S2" s="48"/>
      <c r="T2" s="55"/>
      <c r="U2" s="48"/>
      <c r="V2" s="55"/>
      <c r="W2" s="48"/>
      <c r="X2" s="55"/>
      <c r="Y2" s="48"/>
      <c r="Z2" s="55"/>
      <c r="AA2" s="48"/>
      <c r="AB2" s="55"/>
      <c r="AC2" s="48"/>
      <c r="AD2" s="55"/>
      <c r="AE2" s="48"/>
      <c r="AF2" s="55"/>
      <c r="AG2" s="48"/>
      <c r="AH2" s="55"/>
      <c r="AI2" s="48"/>
      <c r="AJ2" s="55"/>
      <c r="AK2" s="48"/>
      <c r="AL2" s="55"/>
      <c r="AM2" s="14"/>
      <c r="AN2" s="3"/>
      <c r="AO2" s="3"/>
      <c r="AP2" s="3"/>
      <c r="AQ2" s="3"/>
    </row>
    <row r="3" spans="1:44" ht="15" customHeight="1" x14ac:dyDescent="0.25">
      <c r="A3" s="3"/>
      <c r="B3" s="15"/>
      <c r="C3" s="111"/>
      <c r="D3" s="453" t="s">
        <v>423</v>
      </c>
      <c r="E3" s="454"/>
      <c r="F3" s="111"/>
      <c r="G3" s="485" t="s">
        <v>742</v>
      </c>
      <c r="H3" s="111"/>
      <c r="I3" s="111"/>
      <c r="J3" s="111"/>
      <c r="K3" s="111"/>
      <c r="L3" s="111"/>
      <c r="M3" s="111"/>
      <c r="N3" s="111"/>
      <c r="O3" s="111"/>
      <c r="P3" s="111"/>
      <c r="Q3" s="111"/>
      <c r="R3" s="31"/>
      <c r="S3" s="49"/>
      <c r="T3" s="56"/>
      <c r="U3" s="49"/>
      <c r="V3" s="56"/>
      <c r="W3" s="49"/>
      <c r="X3" s="56"/>
      <c r="Y3" s="49"/>
      <c r="Z3" s="56"/>
      <c r="AA3" s="49"/>
      <c r="AB3" s="56"/>
      <c r="AC3" s="49"/>
      <c r="AD3" s="56"/>
      <c r="AE3" s="49"/>
      <c r="AF3" s="56"/>
      <c r="AG3" s="49"/>
      <c r="AH3" s="56"/>
      <c r="AI3" s="49"/>
      <c r="AJ3" s="56"/>
      <c r="AK3" s="49"/>
      <c r="AL3" s="56"/>
      <c r="AM3" s="17"/>
      <c r="AN3" s="3"/>
      <c r="AO3" s="3"/>
      <c r="AP3" s="3"/>
      <c r="AQ3" s="3"/>
    </row>
    <row r="4" spans="1:44" s="3" customFormat="1" ht="12" customHeight="1" thickBot="1" x14ac:dyDescent="0.3">
      <c r="B4" s="15"/>
      <c r="C4" s="111"/>
      <c r="D4" s="455"/>
      <c r="E4" s="456"/>
      <c r="F4" s="111"/>
      <c r="G4" s="486"/>
      <c r="H4" s="111"/>
      <c r="I4" s="111"/>
      <c r="J4" s="111"/>
      <c r="K4" s="111"/>
      <c r="L4" s="111"/>
      <c r="M4" s="111"/>
      <c r="N4" s="111"/>
      <c r="O4" s="111"/>
      <c r="P4" s="111"/>
      <c r="Q4" s="111"/>
      <c r="R4" s="31"/>
      <c r="S4" s="63" t="s">
        <v>420</v>
      </c>
      <c r="T4" s="52"/>
      <c r="U4" s="49"/>
      <c r="V4" s="52"/>
      <c r="W4" s="50"/>
      <c r="X4" s="56"/>
      <c r="Y4" s="50"/>
      <c r="Z4" s="52"/>
      <c r="AA4" s="50"/>
      <c r="AB4" s="52"/>
      <c r="AC4" s="49"/>
      <c r="AD4" s="52"/>
      <c r="AE4" s="50"/>
      <c r="AF4" s="52"/>
      <c r="AG4" s="50"/>
      <c r="AH4" s="56"/>
      <c r="AI4" s="50"/>
      <c r="AJ4" s="52"/>
      <c r="AK4" s="50"/>
      <c r="AL4" s="52"/>
      <c r="AM4" s="17"/>
    </row>
    <row r="5" spans="1:44" s="3" customFormat="1" ht="27.75" customHeight="1" thickBot="1" x14ac:dyDescent="0.3">
      <c r="B5" s="15"/>
      <c r="C5" s="111"/>
      <c r="D5" s="483" t="s">
        <v>743</v>
      </c>
      <c r="E5" s="483"/>
      <c r="F5" s="483"/>
      <c r="G5" s="483"/>
      <c r="H5" s="111"/>
      <c r="I5" s="111"/>
      <c r="K5" s="111"/>
      <c r="L5" s="111"/>
      <c r="M5" s="111"/>
      <c r="N5" s="111"/>
      <c r="O5" s="111"/>
      <c r="P5" s="111"/>
      <c r="Q5" s="111"/>
      <c r="R5" s="18"/>
      <c r="S5" s="53" t="s">
        <v>140</v>
      </c>
      <c r="T5" s="57" t="s">
        <v>141</v>
      </c>
      <c r="U5" s="53" t="s">
        <v>142</v>
      </c>
      <c r="V5" s="57" t="s">
        <v>143</v>
      </c>
      <c r="W5" s="53" t="s">
        <v>144</v>
      </c>
      <c r="X5" s="57" t="s">
        <v>145</v>
      </c>
      <c r="Y5" s="53" t="s">
        <v>146</v>
      </c>
      <c r="Z5" s="57" t="s">
        <v>147</v>
      </c>
      <c r="AA5" s="53" t="s">
        <v>148</v>
      </c>
      <c r="AB5" s="57" t="s">
        <v>149</v>
      </c>
      <c r="AC5" s="53" t="s">
        <v>150</v>
      </c>
      <c r="AD5" s="57" t="s">
        <v>151</v>
      </c>
      <c r="AE5" s="53" t="s">
        <v>152</v>
      </c>
      <c r="AF5" s="57" t="s">
        <v>153</v>
      </c>
      <c r="AG5" s="53" t="s">
        <v>154</v>
      </c>
      <c r="AH5" s="57" t="s">
        <v>155</v>
      </c>
      <c r="AI5" s="53" t="s">
        <v>156</v>
      </c>
      <c r="AJ5" s="57" t="s">
        <v>157</v>
      </c>
      <c r="AK5" s="53" t="s">
        <v>158</v>
      </c>
      <c r="AL5" s="57" t="s">
        <v>159</v>
      </c>
      <c r="AM5" s="17"/>
    </row>
    <row r="6" spans="1:44" s="3" customFormat="1" ht="33.75" customHeight="1" thickBot="1" x14ac:dyDescent="0.3">
      <c r="B6" s="15"/>
      <c r="C6" s="111"/>
      <c r="D6" s="483"/>
      <c r="E6" s="483"/>
      <c r="F6" s="483"/>
      <c r="G6" s="483"/>
      <c r="R6" s="31"/>
      <c r="S6" s="173" t="str">
        <f>IF('2'!$E$13="","",'2'!$E$13)</f>
        <v/>
      </c>
      <c r="T6" s="173" t="str">
        <f>IF('2'!$E$14="","",IF('2'!$C$14="",'2'!$E$14,CONCATENATE("COPY OF ",INDEX('2'!$E$13:$E$34,'2'!$C$14))))</f>
        <v/>
      </c>
      <c r="U6" s="173" t="str">
        <f>IF('2'!$E$15="","",IF('2'!$C$15="",'2'!$E$15,CONCATENATE("COPY OF ",INDEX('2'!$E$13:$E$34,'2'!$C$15))))</f>
        <v/>
      </c>
      <c r="V6" s="173" t="str">
        <f>IF('2'!$E$16="","",IF('2'!$C$16="",'2'!$E$16,CONCATENATE("COPY OF ",INDEX('2'!$E$13:$E$34,'2'!$C$16))))</f>
        <v/>
      </c>
      <c r="W6" s="173" t="str">
        <f>IF('2'!$E$17="","",IF('2'!$C$17="",'2'!$E$17,CONCATENATE("COPY OF ",INDEX('2'!$E$13:$E$34,'2'!$C$17))))</f>
        <v/>
      </c>
      <c r="X6" s="173" t="str">
        <f>IF('2'!$E$18="","",IF('2'!$C$18="",'2'!$E$18,CONCATENATE("COPY OF ",INDEX('2'!$E$13:$E$34,'2'!$C$18))))</f>
        <v/>
      </c>
      <c r="Y6" s="173" t="str">
        <f>IF('2'!$E$19="","",IF('2'!$C$19="",'2'!$E$19,CONCATENATE("COPY OF ",INDEX('2'!$E$13:$E$34,'2'!$C$19))))</f>
        <v/>
      </c>
      <c r="Z6" s="173" t="str">
        <f>IF('2'!$E$20="","",IF('2'!$C$20="",'2'!$E$20,CONCATENATE("COPY OF ",INDEX('2'!$E$13:$E$34,'2'!$C$20))))</f>
        <v/>
      </c>
      <c r="AA6" s="173" t="str">
        <f>IF('2'!$E$21="","",IF('2'!$C$21="",'2'!$E$21,CONCATENATE("COPY OF ",INDEX('2'!$E$13:$E$34,'2'!$C$21))))</f>
        <v/>
      </c>
      <c r="AB6" s="173" t="str">
        <f>IF('2'!$E$22="","",IF('2'!$C$22="",'2'!$E$22,CONCATENATE("COPY OF ",INDEX('2'!$E$13:$E$34,'2'!$C$22))))</f>
        <v/>
      </c>
      <c r="AC6" s="173" t="str">
        <f>IF('2'!$E$25="","",IF('2'!$C$25="",'2'!$E$25,CONCATENATE("COPY OF ",INDEX('2'!$E$13:$E$34,'2'!$C$25+2))))</f>
        <v/>
      </c>
      <c r="AD6" s="173" t="str">
        <f>IF('2'!$E$26="","",IF('2'!$C$26="",'2'!$E$26,CONCATENATE("COPY OF ",INDEX('2'!$E$13:$E$34,'2'!$C$26+2))))</f>
        <v/>
      </c>
      <c r="AE6" s="173" t="str">
        <f>IF('2'!$E$27="","",IF('2'!$C$27="",'2'!$E$27,CONCATENATE("COPY OF ",INDEX('2'!$E$13:$E$34,'2'!$C$27+2))))</f>
        <v/>
      </c>
      <c r="AF6" s="173" t="str">
        <f>IF('2'!$E$28="","",IF('2'!$C$28="",'2'!$E$28,CONCATENATE("COPY OF ",INDEX('2'!$E$13:$E$34,'2'!$C$28+2))))</f>
        <v/>
      </c>
      <c r="AG6" s="173" t="str">
        <f>IF('2'!$E$29="","",IF('2'!$C$29="",'2'!$E$29,CONCATENATE("COPY OF ",INDEX('2'!$E$13:$E$34,'2'!$C$29+2))))</f>
        <v/>
      </c>
      <c r="AH6" s="173" t="str">
        <f>IF('2'!$E$30="","",IF('2'!$C$30="",'2'!$E$30,CONCATENATE("COPY OF ",INDEX('2'!$E$13:$E$34,'2'!$C$30+2))))</f>
        <v/>
      </c>
      <c r="AI6" s="173" t="str">
        <f>IF('2'!$E$31="","",IF('2'!$C$31="",'2'!$E$31,CONCATENATE("COPY OF ",INDEX('2'!$E$13:$E$34,'2'!$C$31+2))))</f>
        <v/>
      </c>
      <c r="AJ6" s="173" t="str">
        <f>IF('2'!$E$32="","",IF('2'!$C$32="",'2'!$E$32,CONCATENATE("COPY OF ",INDEX('2'!$E$13:$E$34,'2'!$C$32+2))))</f>
        <v/>
      </c>
      <c r="AK6" s="173" t="str">
        <f>IF('2'!$E$33="","",IF('2'!$C$33="",'2'!$E$33,CONCATENATE("COPY OF ",INDEX('2'!$E$13:$E$34,'2'!$C$33+2))))</f>
        <v/>
      </c>
      <c r="AL6" s="173" t="str">
        <f>IF('2'!$E$34="","",IF('2'!$C$34="",'2'!$E$34,CONCATENATE("COPY OF ",INDEX('2'!$E$13:$E$34,'2'!$C$34+2))))</f>
        <v/>
      </c>
      <c r="AM6" s="68"/>
    </row>
    <row r="7" spans="1:44" s="3" customFormat="1" ht="3.75" customHeight="1" x14ac:dyDescent="0.25">
      <c r="B7" s="15"/>
      <c r="C7" s="31"/>
      <c r="D7" s="71"/>
      <c r="E7" s="31"/>
      <c r="F7" s="31"/>
      <c r="G7" s="31"/>
      <c r="H7" s="31"/>
      <c r="I7" s="31"/>
      <c r="J7" s="31"/>
      <c r="K7" s="31"/>
      <c r="L7" s="31"/>
      <c r="M7" s="31"/>
      <c r="N7" s="31"/>
      <c r="O7" s="31"/>
      <c r="P7" s="31"/>
      <c r="Q7" s="31"/>
      <c r="R7" s="31"/>
      <c r="S7" s="49"/>
      <c r="T7" s="56"/>
      <c r="U7" s="49"/>
      <c r="V7" s="56"/>
      <c r="W7" s="49"/>
      <c r="X7" s="56"/>
      <c r="Y7" s="49"/>
      <c r="Z7" s="56"/>
      <c r="AA7" s="49"/>
      <c r="AB7" s="56"/>
      <c r="AC7" s="49"/>
      <c r="AD7" s="56"/>
      <c r="AE7" s="49"/>
      <c r="AF7" s="56"/>
      <c r="AG7" s="49"/>
      <c r="AH7" s="56"/>
      <c r="AI7" s="49"/>
      <c r="AJ7" s="56"/>
      <c r="AK7" s="49"/>
      <c r="AL7" s="56"/>
      <c r="AM7" s="17"/>
    </row>
    <row r="8" spans="1:44" s="3" customFormat="1" ht="15" customHeight="1" x14ac:dyDescent="0.25">
      <c r="B8" s="15"/>
      <c r="C8" s="18"/>
      <c r="D8" s="121">
        <v>1</v>
      </c>
      <c r="E8" s="115" t="s">
        <v>584</v>
      </c>
      <c r="F8" s="88"/>
      <c r="G8" s="88"/>
      <c r="H8" s="88"/>
      <c r="I8" s="88"/>
      <c r="J8" s="88"/>
      <c r="K8" s="88"/>
      <c r="L8" s="88"/>
      <c r="M8" s="88"/>
      <c r="N8" s="88"/>
      <c r="O8" s="88"/>
      <c r="P8" s="88"/>
      <c r="Q8" s="66"/>
      <c r="R8" s="88"/>
      <c r="S8" s="88"/>
      <c r="T8" s="88"/>
      <c r="U8" s="88"/>
      <c r="V8" s="88"/>
      <c r="W8" s="88"/>
      <c r="X8" s="88"/>
      <c r="Y8" s="88"/>
      <c r="Z8" s="88"/>
      <c r="AA8" s="88"/>
      <c r="AB8" s="88"/>
      <c r="AC8" s="88"/>
      <c r="AD8" s="88"/>
      <c r="AE8" s="88"/>
      <c r="AF8" s="88"/>
      <c r="AG8" s="88"/>
      <c r="AH8" s="88"/>
      <c r="AI8" s="88"/>
      <c r="AJ8" s="88"/>
      <c r="AK8" s="88"/>
      <c r="AL8" s="88"/>
      <c r="AM8" s="17"/>
    </row>
    <row r="9" spans="1:44" s="3" customFormat="1" ht="2.4500000000000002" customHeight="1" x14ac:dyDescent="0.25">
      <c r="B9" s="15"/>
      <c r="C9" s="31"/>
      <c r="D9" s="71"/>
      <c r="E9" s="31"/>
      <c r="F9" s="31"/>
      <c r="G9" s="31"/>
      <c r="H9" s="31"/>
      <c r="I9" s="31"/>
      <c r="J9" s="31"/>
      <c r="K9" s="31"/>
      <c r="L9" s="31"/>
      <c r="M9" s="31"/>
      <c r="N9" s="31"/>
      <c r="O9" s="31"/>
      <c r="P9" s="31"/>
      <c r="Q9" s="31"/>
      <c r="R9" s="31"/>
      <c r="S9" s="49"/>
      <c r="T9" s="56"/>
      <c r="U9" s="49"/>
      <c r="V9" s="56"/>
      <c r="W9" s="49"/>
      <c r="X9" s="56"/>
      <c r="Y9" s="49"/>
      <c r="Z9" s="56"/>
      <c r="AA9" s="49"/>
      <c r="AB9" s="56"/>
      <c r="AC9" s="49"/>
      <c r="AD9" s="56"/>
      <c r="AE9" s="49"/>
      <c r="AF9" s="56"/>
      <c r="AG9" s="49"/>
      <c r="AH9" s="56"/>
      <c r="AI9" s="49"/>
      <c r="AJ9" s="56"/>
      <c r="AK9" s="49"/>
      <c r="AL9" s="56"/>
      <c r="AM9" s="17"/>
    </row>
    <row r="10" spans="1:44" s="3" customFormat="1" ht="13.5" customHeight="1" x14ac:dyDescent="0.25">
      <c r="B10" s="15"/>
      <c r="C10" s="18"/>
      <c r="D10" s="122" t="s">
        <v>2</v>
      </c>
      <c r="E10" s="114" t="s">
        <v>424</v>
      </c>
      <c r="F10" s="112"/>
      <c r="G10" s="112"/>
      <c r="H10" s="112"/>
      <c r="I10" s="112"/>
      <c r="J10" s="112"/>
      <c r="K10" s="112"/>
      <c r="L10" s="112"/>
      <c r="M10" s="112"/>
      <c r="N10" s="112"/>
      <c r="O10" s="112"/>
      <c r="P10" s="112"/>
      <c r="Q10" s="65"/>
      <c r="R10" s="65"/>
      <c r="S10" s="460" t="str">
        <f>FormControl!B1</f>
        <v/>
      </c>
      <c r="T10" s="460"/>
      <c r="U10" s="460"/>
      <c r="V10" s="460"/>
      <c r="W10" s="460"/>
      <c r="X10" s="56"/>
      <c r="Y10" s="49"/>
      <c r="Z10" s="56"/>
      <c r="AA10" s="49"/>
      <c r="AB10" s="56"/>
      <c r="AC10" s="49"/>
      <c r="AD10" s="56"/>
      <c r="AE10" s="49"/>
      <c r="AF10" s="56"/>
      <c r="AG10" s="49"/>
      <c r="AH10" s="56"/>
      <c r="AI10" s="49"/>
      <c r="AJ10" s="56"/>
      <c r="AK10" s="49"/>
      <c r="AL10" s="56"/>
      <c r="AM10" s="68"/>
    </row>
    <row r="11" spans="1:44" s="3" customFormat="1" ht="2.4500000000000002" customHeight="1" x14ac:dyDescent="0.25">
      <c r="B11" s="15"/>
      <c r="C11" s="31"/>
      <c r="D11" s="71"/>
      <c r="E11" s="31"/>
      <c r="F11" s="31"/>
      <c r="G11" s="31"/>
      <c r="H11" s="31"/>
      <c r="I11" s="31"/>
      <c r="J11" s="31"/>
      <c r="K11" s="31"/>
      <c r="L11" s="31"/>
      <c r="M11" s="31"/>
      <c r="N11" s="31"/>
      <c r="O11" s="31"/>
      <c r="P11" s="31"/>
      <c r="Q11" s="31"/>
      <c r="R11" s="31"/>
      <c r="S11" s="49"/>
      <c r="T11" s="56"/>
      <c r="U11" s="49"/>
      <c r="V11" s="56"/>
      <c r="W11" s="49"/>
      <c r="X11" s="56"/>
      <c r="Y11" s="49"/>
      <c r="Z11" s="56"/>
      <c r="AA11" s="49"/>
      <c r="AB11" s="56"/>
      <c r="AC11" s="49"/>
      <c r="AD11" s="56"/>
      <c r="AE11" s="49"/>
      <c r="AF11" s="56"/>
      <c r="AG11" s="49"/>
      <c r="AH11" s="56"/>
      <c r="AI11" s="49"/>
      <c r="AJ11" s="56"/>
      <c r="AK11" s="49"/>
      <c r="AL11" s="56"/>
      <c r="AM11" s="17"/>
    </row>
    <row r="12" spans="1:44" s="3" customFormat="1" ht="13.5" customHeight="1" x14ac:dyDescent="0.25">
      <c r="B12" s="15"/>
      <c r="C12" s="18"/>
      <c r="D12" s="122" t="s">
        <v>5</v>
      </c>
      <c r="E12" s="114" t="s">
        <v>11</v>
      </c>
      <c r="F12" s="112"/>
      <c r="G12" s="112"/>
      <c r="H12" s="112"/>
      <c r="I12" s="112"/>
      <c r="J12" s="112"/>
      <c r="K12" s="112"/>
      <c r="L12" s="112"/>
      <c r="M12" s="112"/>
      <c r="N12" s="112"/>
      <c r="O12" s="112"/>
      <c r="P12" s="112"/>
      <c r="Q12" s="65"/>
      <c r="R12" s="65"/>
      <c r="S12" s="460" t="str">
        <f>FormControl!D3</f>
        <v>case finding</v>
      </c>
      <c r="T12" s="460"/>
      <c r="U12" s="460"/>
      <c r="V12" s="460"/>
      <c r="W12" s="460"/>
      <c r="X12" s="56"/>
      <c r="Y12" s="49"/>
      <c r="Z12" s="56"/>
      <c r="AA12" s="49"/>
      <c r="AB12" s="56"/>
      <c r="AC12" s="49"/>
      <c r="AD12" s="56"/>
      <c r="AE12" s="49"/>
      <c r="AF12" s="56"/>
      <c r="AG12" s="49"/>
      <c r="AH12" s="56"/>
      <c r="AI12" s="49"/>
      <c r="AJ12" s="56"/>
      <c r="AK12" s="49"/>
      <c r="AL12" s="56"/>
      <c r="AM12" s="68"/>
    </row>
    <row r="13" spans="1:44" s="3" customFormat="1" ht="2.4500000000000002" customHeight="1" x14ac:dyDescent="0.25">
      <c r="B13" s="15"/>
      <c r="C13" s="31"/>
      <c r="D13" s="71"/>
      <c r="E13" s="31"/>
      <c r="F13" s="31"/>
      <c r="G13" s="31"/>
      <c r="H13" s="31"/>
      <c r="I13" s="31"/>
      <c r="J13" s="31"/>
      <c r="K13" s="31"/>
      <c r="L13" s="31"/>
      <c r="M13" s="31"/>
      <c r="N13" s="31"/>
      <c r="O13" s="31"/>
      <c r="P13" s="31"/>
      <c r="Q13" s="31"/>
      <c r="R13" s="31"/>
      <c r="S13" s="49"/>
      <c r="T13" s="56"/>
      <c r="U13" s="49"/>
      <c r="V13" s="56"/>
      <c r="W13" s="49"/>
      <c r="X13" s="56"/>
      <c r="Y13" s="49"/>
      <c r="Z13" s="56"/>
      <c r="AA13" s="49"/>
      <c r="AB13" s="56"/>
      <c r="AC13" s="49"/>
      <c r="AD13" s="56"/>
      <c r="AE13" s="49"/>
      <c r="AF13" s="56"/>
      <c r="AG13" s="49"/>
      <c r="AH13" s="56"/>
      <c r="AI13" s="49"/>
      <c r="AJ13" s="56"/>
      <c r="AK13" s="49"/>
      <c r="AL13" s="56"/>
      <c r="AM13" s="17"/>
    </row>
    <row r="14" spans="1:44" s="3" customFormat="1" ht="13.5" customHeight="1" x14ac:dyDescent="0.25">
      <c r="B14" s="15"/>
      <c r="C14" s="18"/>
      <c r="D14" s="122" t="s">
        <v>12</v>
      </c>
      <c r="E14" s="114" t="s">
        <v>92</v>
      </c>
      <c r="F14" s="112"/>
      <c r="G14" s="112"/>
      <c r="H14" s="112"/>
      <c r="I14" s="112"/>
      <c r="J14" s="112"/>
      <c r="K14" s="112"/>
      <c r="L14" s="112"/>
      <c r="M14" s="112"/>
      <c r="N14" s="112"/>
      <c r="O14" s="112"/>
      <c r="P14" s="112"/>
      <c r="Q14" s="65"/>
      <c r="R14" s="65"/>
      <c r="S14" s="460" t="str">
        <f>IF('1.3'!G8="","",'1.3'!G8)</f>
        <v/>
      </c>
      <c r="T14" s="460"/>
      <c r="U14" s="460"/>
      <c r="V14" s="460"/>
      <c r="W14" s="460"/>
      <c r="X14" s="56"/>
      <c r="Y14" s="49"/>
      <c r="Z14" s="56"/>
      <c r="AA14" s="49"/>
      <c r="AB14" s="56"/>
      <c r="AC14" s="49"/>
      <c r="AD14" s="56"/>
      <c r="AE14" s="49"/>
      <c r="AF14" s="56"/>
      <c r="AG14" s="49"/>
      <c r="AH14" s="56"/>
      <c r="AI14" s="49"/>
      <c r="AJ14" s="56"/>
      <c r="AK14" s="49"/>
      <c r="AL14" s="56"/>
      <c r="AM14" s="68"/>
    </row>
    <row r="15" spans="1:44" s="3" customFormat="1" ht="2.4500000000000002" customHeight="1" x14ac:dyDescent="0.25">
      <c r="B15" s="15"/>
      <c r="C15" s="31"/>
      <c r="D15" s="71"/>
      <c r="E15" s="31"/>
      <c r="F15" s="31"/>
      <c r="G15" s="31"/>
      <c r="H15" s="31"/>
      <c r="I15" s="31"/>
      <c r="J15" s="31"/>
      <c r="K15" s="31"/>
      <c r="L15" s="31"/>
      <c r="M15" s="31"/>
      <c r="N15" s="31"/>
      <c r="O15" s="31"/>
      <c r="P15" s="31"/>
      <c r="Q15" s="31"/>
      <c r="R15" s="31"/>
      <c r="S15" s="49"/>
      <c r="T15" s="56"/>
      <c r="U15" s="49"/>
      <c r="V15" s="56"/>
      <c r="W15" s="49"/>
      <c r="X15" s="56"/>
      <c r="Y15" s="49"/>
      <c r="Z15" s="56"/>
      <c r="AA15" s="49"/>
      <c r="AB15" s="56"/>
      <c r="AC15" s="49"/>
      <c r="AD15" s="56"/>
      <c r="AE15" s="49"/>
      <c r="AF15" s="56"/>
      <c r="AG15" s="49"/>
      <c r="AH15" s="56"/>
      <c r="AI15" s="49"/>
      <c r="AJ15" s="56"/>
      <c r="AK15" s="49"/>
      <c r="AL15" s="56"/>
      <c r="AM15" s="17"/>
    </row>
    <row r="16" spans="1:44" s="3" customFormat="1" ht="13.5" customHeight="1" x14ac:dyDescent="0.25">
      <c r="B16" s="15"/>
      <c r="C16" s="18"/>
      <c r="D16" s="122" t="s">
        <v>56</v>
      </c>
      <c r="E16" s="114" t="s">
        <v>425</v>
      </c>
      <c r="F16" s="112"/>
      <c r="G16" s="112"/>
      <c r="H16" s="112"/>
      <c r="I16" s="112"/>
      <c r="J16" s="112"/>
      <c r="K16" s="112"/>
      <c r="L16" s="112"/>
      <c r="M16" s="112"/>
      <c r="N16" s="112"/>
      <c r="O16" s="112"/>
      <c r="P16" s="112"/>
      <c r="Q16" s="65"/>
      <c r="R16" s="65"/>
      <c r="S16" s="460" t="str">
        <f>FormControl!L28</f>
        <v xml:space="preserve">                                </v>
      </c>
      <c r="T16" s="460"/>
      <c r="U16" s="460"/>
      <c r="V16" s="460"/>
      <c r="W16" s="460"/>
      <c r="X16" s="56"/>
      <c r="Y16" s="49"/>
      <c r="Z16" s="56"/>
      <c r="AA16" s="49"/>
      <c r="AB16" s="56"/>
      <c r="AC16" s="49"/>
      <c r="AD16" s="56"/>
      <c r="AE16" s="49"/>
      <c r="AF16" s="56"/>
      <c r="AG16" s="49"/>
      <c r="AH16" s="56"/>
      <c r="AI16" s="49"/>
      <c r="AJ16" s="56"/>
      <c r="AK16" s="49"/>
      <c r="AL16" s="56"/>
      <c r="AM16" s="68"/>
    </row>
    <row r="17" spans="2:39" s="3" customFormat="1" ht="2.4500000000000002" customHeight="1" x14ac:dyDescent="0.25">
      <c r="B17" s="15"/>
      <c r="C17" s="31"/>
      <c r="D17" s="71"/>
      <c r="E17" s="31"/>
      <c r="F17" s="31"/>
      <c r="G17" s="31"/>
      <c r="H17" s="31"/>
      <c r="I17" s="31"/>
      <c r="J17" s="31"/>
      <c r="K17" s="31"/>
      <c r="L17" s="31"/>
      <c r="M17" s="31"/>
      <c r="N17" s="31"/>
      <c r="O17" s="31"/>
      <c r="P17" s="31"/>
      <c r="Q17" s="31"/>
      <c r="R17" s="31"/>
      <c r="S17" s="49"/>
      <c r="T17" s="56"/>
      <c r="U17" s="49"/>
      <c r="V17" s="56"/>
      <c r="W17" s="49"/>
      <c r="X17" s="56"/>
      <c r="Y17" s="49"/>
      <c r="Z17" s="56"/>
      <c r="AA17" s="49"/>
      <c r="AB17" s="56"/>
      <c r="AC17" s="49"/>
      <c r="AD17" s="56"/>
      <c r="AE17" s="49"/>
      <c r="AF17" s="56"/>
      <c r="AG17" s="49"/>
      <c r="AH17" s="56"/>
      <c r="AI17" s="49"/>
      <c r="AJ17" s="56"/>
      <c r="AK17" s="49"/>
      <c r="AL17" s="56"/>
      <c r="AM17" s="17"/>
    </row>
    <row r="18" spans="2:39" s="3" customFormat="1" ht="13.5" customHeight="1" x14ac:dyDescent="0.25">
      <c r="B18" s="15"/>
      <c r="C18" s="18"/>
      <c r="D18" s="122" t="s">
        <v>494</v>
      </c>
      <c r="E18" s="114" t="s">
        <v>57</v>
      </c>
      <c r="F18" s="112"/>
      <c r="G18" s="488"/>
      <c r="H18" s="112"/>
      <c r="I18" s="112"/>
      <c r="J18" s="112"/>
      <c r="K18" s="112"/>
      <c r="L18" s="112"/>
      <c r="M18" s="112"/>
      <c r="N18" s="112"/>
      <c r="O18" s="112"/>
      <c r="P18" s="112"/>
      <c r="Q18" s="65"/>
      <c r="R18" s="65"/>
      <c r="S18" s="482">
        <f>FormControl!$F$30</f>
        <v>0</v>
      </c>
      <c r="T18" s="482"/>
      <c r="U18" s="482" t="str">
        <f>FormControl!$G$30</f>
        <v>No risk declared</v>
      </c>
      <c r="V18" s="482"/>
      <c r="W18" s="482"/>
      <c r="X18" s="84"/>
      <c r="Y18" s="84"/>
      <c r="Z18" s="84"/>
      <c r="AA18" s="84"/>
      <c r="AB18" s="84"/>
      <c r="AC18" s="84"/>
      <c r="AD18" s="84"/>
      <c r="AE18" s="84"/>
      <c r="AF18" s="84"/>
      <c r="AG18" s="84"/>
      <c r="AH18" s="84"/>
      <c r="AI18" s="84"/>
      <c r="AJ18" s="84"/>
      <c r="AK18" s="84"/>
      <c r="AL18" s="84"/>
      <c r="AM18" s="68"/>
    </row>
    <row r="19" spans="2:39" s="3" customFormat="1" ht="13.5" customHeight="1" x14ac:dyDescent="0.25">
      <c r="B19" s="15"/>
      <c r="C19" s="18"/>
      <c r="D19" s="122"/>
      <c r="E19" s="114"/>
      <c r="F19" s="112"/>
      <c r="G19" s="488"/>
      <c r="H19" s="112"/>
      <c r="I19" s="112"/>
      <c r="J19" s="112"/>
      <c r="K19" s="112"/>
      <c r="L19" s="112"/>
      <c r="M19" s="112"/>
      <c r="N19" s="112"/>
      <c r="O19" s="112"/>
      <c r="P19" s="112"/>
      <c r="Q19" s="65"/>
      <c r="R19" s="65"/>
      <c r="S19" s="482">
        <f>FormControl!$F$31</f>
        <v>0</v>
      </c>
      <c r="T19" s="482"/>
      <c r="U19" s="482" t="str">
        <f>FormControl!$G$31</f>
        <v>No risk declared</v>
      </c>
      <c r="V19" s="482"/>
      <c r="W19" s="482"/>
      <c r="X19" s="84"/>
      <c r="Y19" s="84"/>
      <c r="Z19" s="84"/>
      <c r="AA19" s="84"/>
      <c r="AB19" s="84"/>
      <c r="AC19" s="84"/>
      <c r="AD19" s="84"/>
      <c r="AE19" s="84"/>
      <c r="AF19" s="84"/>
      <c r="AG19" s="84"/>
      <c r="AH19" s="84"/>
      <c r="AI19" s="84"/>
      <c r="AJ19" s="84"/>
      <c r="AK19" s="84"/>
      <c r="AL19" s="84"/>
      <c r="AM19" s="68"/>
    </row>
    <row r="20" spans="2:39" s="3" customFormat="1" ht="13.5" customHeight="1" x14ac:dyDescent="0.25">
      <c r="B20" s="15"/>
      <c r="C20" s="18"/>
      <c r="D20" s="122"/>
      <c r="E20" s="114"/>
      <c r="F20" s="112"/>
      <c r="G20" s="488"/>
      <c r="H20" s="112"/>
      <c r="I20" s="112"/>
      <c r="J20" s="112"/>
      <c r="K20" s="112"/>
      <c r="L20" s="112"/>
      <c r="M20" s="112"/>
      <c r="N20" s="112"/>
      <c r="O20" s="112"/>
      <c r="P20" s="112"/>
      <c r="Q20" s="65"/>
      <c r="R20" s="65"/>
      <c r="S20" s="482">
        <f>FormControl!$F$32</f>
        <v>0</v>
      </c>
      <c r="T20" s="482"/>
      <c r="U20" s="482" t="str">
        <f>FormControl!$G$32</f>
        <v>No risk declared</v>
      </c>
      <c r="V20" s="482"/>
      <c r="W20" s="482"/>
      <c r="X20" s="84"/>
      <c r="Y20" s="84"/>
      <c r="Z20" s="84"/>
      <c r="AA20" s="84"/>
      <c r="AB20" s="84"/>
      <c r="AC20" s="84"/>
      <c r="AD20" s="84"/>
      <c r="AE20" s="84"/>
      <c r="AF20" s="84"/>
      <c r="AG20" s="84"/>
      <c r="AH20" s="84"/>
      <c r="AI20" s="84"/>
      <c r="AJ20" s="84"/>
      <c r="AK20" s="84"/>
      <c r="AL20" s="84"/>
      <c r="AM20" s="68"/>
    </row>
    <row r="21" spans="2:39" s="3" customFormat="1" ht="13.5" customHeight="1" x14ac:dyDescent="0.25">
      <c r="B21" s="15"/>
      <c r="C21" s="18"/>
      <c r="D21" s="122"/>
      <c r="E21" s="114"/>
      <c r="F21" s="112"/>
      <c r="G21" s="488"/>
      <c r="H21" s="112"/>
      <c r="I21" s="112"/>
      <c r="J21" s="112"/>
      <c r="K21" s="112"/>
      <c r="L21" s="112"/>
      <c r="M21" s="112"/>
      <c r="N21" s="112"/>
      <c r="O21" s="112"/>
      <c r="P21" s="112"/>
      <c r="Q21" s="65"/>
      <c r="R21" s="65"/>
      <c r="S21" s="482">
        <f>FormControl!$F$33</f>
        <v>0</v>
      </c>
      <c r="T21" s="482"/>
      <c r="U21" s="482" t="str">
        <f>FormControl!$G$33</f>
        <v>No risk declared</v>
      </c>
      <c r="V21" s="482"/>
      <c r="W21" s="482"/>
      <c r="X21" s="84"/>
      <c r="Y21" s="84"/>
      <c r="Z21" s="84"/>
      <c r="AA21" s="84"/>
      <c r="AB21" s="84"/>
      <c r="AC21" s="84"/>
      <c r="AD21" s="84"/>
      <c r="AE21" s="84"/>
      <c r="AF21" s="84"/>
      <c r="AG21" s="84"/>
      <c r="AH21" s="84"/>
      <c r="AI21" s="84"/>
      <c r="AJ21" s="84"/>
      <c r="AK21" s="84"/>
      <c r="AL21" s="84"/>
      <c r="AM21" s="68"/>
    </row>
    <row r="22" spans="2:39" s="3" customFormat="1" ht="13.5" customHeight="1" x14ac:dyDescent="0.25">
      <c r="B22" s="15"/>
      <c r="C22" s="18"/>
      <c r="D22" s="122"/>
      <c r="E22" s="114"/>
      <c r="F22" s="112"/>
      <c r="G22" s="488"/>
      <c r="H22" s="112"/>
      <c r="I22" s="112"/>
      <c r="J22" s="112"/>
      <c r="K22" s="112"/>
      <c r="L22" s="112"/>
      <c r="M22" s="112"/>
      <c r="N22" s="112"/>
      <c r="O22" s="112"/>
      <c r="P22" s="112"/>
      <c r="Q22" s="65"/>
      <c r="R22" s="65"/>
      <c r="S22" s="482">
        <f>FormControl!$F$34</f>
        <v>0</v>
      </c>
      <c r="T22" s="482"/>
      <c r="U22" s="482" t="str">
        <f>FormControl!$G$34</f>
        <v>No risk declared</v>
      </c>
      <c r="V22" s="482"/>
      <c r="W22" s="482"/>
      <c r="X22" s="84"/>
      <c r="Y22" s="84"/>
      <c r="Z22" s="84"/>
      <c r="AA22" s="84"/>
      <c r="AB22" s="84"/>
      <c r="AC22" s="84"/>
      <c r="AD22" s="84"/>
      <c r="AE22" s="84"/>
      <c r="AF22" s="84"/>
      <c r="AG22" s="84"/>
      <c r="AH22" s="84"/>
      <c r="AI22" s="84"/>
      <c r="AJ22" s="84"/>
      <c r="AK22" s="84"/>
      <c r="AL22" s="84"/>
      <c r="AM22" s="68"/>
    </row>
    <row r="23" spans="2:39" s="3" customFormat="1" ht="13.5" customHeight="1" x14ac:dyDescent="0.25">
      <c r="B23" s="15"/>
      <c r="C23" s="18"/>
      <c r="D23" s="122"/>
      <c r="E23" s="114"/>
      <c r="F23" s="112"/>
      <c r="G23" s="488"/>
      <c r="H23" s="112"/>
      <c r="I23" s="112"/>
      <c r="J23" s="112"/>
      <c r="K23" s="112"/>
      <c r="L23" s="112"/>
      <c r="M23" s="112"/>
      <c r="N23" s="112"/>
      <c r="O23" s="112"/>
      <c r="P23" s="112"/>
      <c r="Q23" s="65"/>
      <c r="R23" s="65"/>
      <c r="S23" s="482">
        <f>FormControl!$F$35</f>
        <v>0</v>
      </c>
      <c r="T23" s="482"/>
      <c r="U23" s="482" t="str">
        <f>FormControl!$G$35</f>
        <v>No risk declared</v>
      </c>
      <c r="V23" s="482"/>
      <c r="W23" s="482"/>
      <c r="X23" s="84"/>
      <c r="Y23" s="84"/>
      <c r="Z23" s="84"/>
      <c r="AA23" s="84"/>
      <c r="AB23" s="84"/>
      <c r="AC23" s="84"/>
      <c r="AD23" s="84"/>
      <c r="AE23" s="84"/>
      <c r="AF23" s="84"/>
      <c r="AG23" s="84"/>
      <c r="AH23" s="84"/>
      <c r="AI23" s="84"/>
      <c r="AJ23" s="84"/>
      <c r="AK23" s="84"/>
      <c r="AL23" s="84"/>
      <c r="AM23" s="68"/>
    </row>
    <row r="24" spans="2:39" s="3" customFormat="1" ht="13.5" customHeight="1" x14ac:dyDescent="0.25">
      <c r="B24" s="15"/>
      <c r="C24" s="18"/>
      <c r="D24" s="122"/>
      <c r="E24" s="114"/>
      <c r="F24" s="112"/>
      <c r="G24" s="488"/>
      <c r="H24" s="112"/>
      <c r="I24" s="112"/>
      <c r="J24" s="112"/>
      <c r="K24" s="112"/>
      <c r="L24" s="112"/>
      <c r="M24" s="112"/>
      <c r="N24" s="112"/>
      <c r="O24" s="112"/>
      <c r="P24" s="112"/>
      <c r="Q24" s="65"/>
      <c r="R24" s="65"/>
      <c r="S24" s="482">
        <f>FormControl!$M$30</f>
        <v>0</v>
      </c>
      <c r="T24" s="482"/>
      <c r="U24" s="482" t="str">
        <f>FormControl!$N$30</f>
        <v>No risk declared</v>
      </c>
      <c r="V24" s="482"/>
      <c r="W24" s="482"/>
      <c r="X24" s="84"/>
      <c r="Y24" s="84"/>
      <c r="Z24" s="84"/>
      <c r="AA24" s="84"/>
      <c r="AB24" s="84"/>
      <c r="AC24" s="84"/>
      <c r="AD24" s="84"/>
      <c r="AE24" s="84"/>
      <c r="AF24" s="84"/>
      <c r="AG24" s="84"/>
      <c r="AH24" s="84"/>
      <c r="AI24" s="84"/>
      <c r="AJ24" s="84"/>
      <c r="AK24" s="84"/>
      <c r="AL24" s="84"/>
      <c r="AM24" s="68"/>
    </row>
    <row r="25" spans="2:39" s="3" customFormat="1" ht="13.5" customHeight="1" x14ac:dyDescent="0.25">
      <c r="B25" s="15"/>
      <c r="C25" s="18"/>
      <c r="D25" s="122"/>
      <c r="E25" s="114"/>
      <c r="F25" s="112"/>
      <c r="G25" s="488"/>
      <c r="H25" s="112"/>
      <c r="I25" s="112"/>
      <c r="J25" s="112"/>
      <c r="K25" s="112"/>
      <c r="L25" s="112"/>
      <c r="M25" s="112"/>
      <c r="N25" s="112"/>
      <c r="O25" s="112"/>
      <c r="P25" s="112"/>
      <c r="Q25" s="65"/>
      <c r="R25" s="65"/>
      <c r="S25" s="482">
        <f>FormControl!$M$31</f>
        <v>0</v>
      </c>
      <c r="T25" s="482"/>
      <c r="U25" s="482" t="str">
        <f>FormControl!$N$31</f>
        <v>No risk declared</v>
      </c>
      <c r="V25" s="482"/>
      <c r="W25" s="482"/>
      <c r="X25" s="84"/>
      <c r="Y25" s="84"/>
      <c r="Z25" s="84"/>
      <c r="AA25" s="84"/>
      <c r="AB25" s="84"/>
      <c r="AC25" s="84"/>
      <c r="AD25" s="84"/>
      <c r="AE25" s="84"/>
      <c r="AF25" s="84"/>
      <c r="AG25" s="84"/>
      <c r="AH25" s="84"/>
      <c r="AI25" s="84"/>
      <c r="AJ25" s="84"/>
      <c r="AK25" s="84"/>
      <c r="AL25" s="84"/>
      <c r="AM25" s="68"/>
    </row>
    <row r="26" spans="2:39" s="3" customFormat="1" ht="13.5" customHeight="1" x14ac:dyDescent="0.25">
      <c r="B26" s="15"/>
      <c r="C26" s="18"/>
      <c r="D26" s="122"/>
      <c r="E26" s="114"/>
      <c r="F26" s="112"/>
      <c r="G26" s="488"/>
      <c r="H26" s="112"/>
      <c r="I26" s="112"/>
      <c r="J26" s="112"/>
      <c r="K26" s="112"/>
      <c r="L26" s="112"/>
      <c r="M26" s="112"/>
      <c r="N26" s="112"/>
      <c r="O26" s="112"/>
      <c r="P26" s="112"/>
      <c r="Q26" s="65"/>
      <c r="R26" s="65"/>
      <c r="S26" s="482">
        <f>FormControl!$M$32</f>
        <v>0</v>
      </c>
      <c r="T26" s="482"/>
      <c r="U26" s="482" t="str">
        <f>FormControl!$N$32</f>
        <v>No risk declared</v>
      </c>
      <c r="V26" s="482"/>
      <c r="W26" s="482"/>
      <c r="X26" s="84"/>
      <c r="Y26" s="84"/>
      <c r="Z26" s="84"/>
      <c r="AA26" s="84"/>
      <c r="AB26" s="84"/>
      <c r="AC26" s="84"/>
      <c r="AD26" s="84"/>
      <c r="AE26" s="84"/>
      <c r="AF26" s="84"/>
      <c r="AG26" s="84"/>
      <c r="AH26" s="84"/>
      <c r="AI26" s="84"/>
      <c r="AJ26" s="84"/>
      <c r="AK26" s="84"/>
      <c r="AL26" s="84"/>
      <c r="AM26" s="68"/>
    </row>
    <row r="27" spans="2:39" s="3" customFormat="1" ht="13.5" customHeight="1" x14ac:dyDescent="0.25">
      <c r="B27" s="15"/>
      <c r="C27" s="18"/>
      <c r="D27" s="122"/>
      <c r="E27" s="114"/>
      <c r="F27" s="112"/>
      <c r="G27" s="488"/>
      <c r="H27" s="112"/>
      <c r="I27" s="112"/>
      <c r="J27" s="112"/>
      <c r="K27" s="112"/>
      <c r="L27" s="112"/>
      <c r="M27" s="112"/>
      <c r="N27" s="112"/>
      <c r="O27" s="112"/>
      <c r="P27" s="112"/>
      <c r="Q27" s="65"/>
      <c r="R27" s="65"/>
      <c r="S27" s="482">
        <f>FormControl!$M$33</f>
        <v>0</v>
      </c>
      <c r="T27" s="482"/>
      <c r="U27" s="482" t="str">
        <f>FormControl!$N$33</f>
        <v>No risk declared</v>
      </c>
      <c r="V27" s="482"/>
      <c r="W27" s="482"/>
      <c r="X27" s="84"/>
      <c r="Y27" s="84"/>
      <c r="Z27" s="84"/>
      <c r="AA27" s="84"/>
      <c r="AB27" s="84"/>
      <c r="AC27" s="84"/>
      <c r="AD27" s="84"/>
      <c r="AE27" s="84"/>
      <c r="AF27" s="84"/>
      <c r="AG27" s="84"/>
      <c r="AH27" s="84"/>
      <c r="AI27" s="84"/>
      <c r="AJ27" s="84"/>
      <c r="AK27" s="84"/>
      <c r="AL27" s="84"/>
      <c r="AM27" s="68"/>
    </row>
    <row r="28" spans="2:39" s="3" customFormat="1" ht="13.5" customHeight="1" x14ac:dyDescent="0.25">
      <c r="B28" s="15"/>
      <c r="C28" s="18"/>
      <c r="D28" s="122"/>
      <c r="E28" s="114"/>
      <c r="F28" s="112"/>
      <c r="G28" s="488"/>
      <c r="H28" s="112"/>
      <c r="I28" s="112"/>
      <c r="J28" s="112"/>
      <c r="K28" s="112"/>
      <c r="L28" s="112"/>
      <c r="M28" s="112"/>
      <c r="N28" s="112"/>
      <c r="O28" s="112"/>
      <c r="P28" s="112"/>
      <c r="Q28" s="65"/>
      <c r="R28" s="65"/>
      <c r="S28" s="482">
        <f>FormControl!$M$34</f>
        <v>0</v>
      </c>
      <c r="T28" s="482"/>
      <c r="U28" s="482" t="str">
        <f>FormControl!$N$34</f>
        <v>No risk declared</v>
      </c>
      <c r="V28" s="482"/>
      <c r="W28" s="482"/>
      <c r="X28" s="84"/>
      <c r="Y28" s="84"/>
      <c r="Z28" s="84"/>
      <c r="AA28" s="84"/>
      <c r="AB28" s="84"/>
      <c r="AC28" s="84"/>
      <c r="AD28" s="84"/>
      <c r="AE28" s="84"/>
      <c r="AF28" s="84"/>
      <c r="AG28" s="84"/>
      <c r="AH28" s="84"/>
      <c r="AI28" s="84"/>
      <c r="AJ28" s="84"/>
      <c r="AK28" s="84"/>
      <c r="AL28" s="84"/>
      <c r="AM28" s="68"/>
    </row>
    <row r="29" spans="2:39" s="3" customFormat="1" ht="13.5" customHeight="1" x14ac:dyDescent="0.25">
      <c r="B29" s="15"/>
      <c r="C29" s="18"/>
      <c r="D29" s="122"/>
      <c r="E29" s="114"/>
      <c r="F29" s="112"/>
      <c r="G29" s="488"/>
      <c r="H29" s="112"/>
      <c r="I29" s="112"/>
      <c r="J29" s="112"/>
      <c r="K29" s="112"/>
      <c r="L29" s="112"/>
      <c r="M29" s="112"/>
      <c r="N29" s="112"/>
      <c r="O29" s="112"/>
      <c r="P29" s="112"/>
      <c r="Q29" s="65"/>
      <c r="R29" s="65"/>
      <c r="S29" s="482">
        <f>FormControl!$M$35</f>
        <v>0</v>
      </c>
      <c r="T29" s="482"/>
      <c r="U29" s="482" t="str">
        <f>FormControl!$N$35</f>
        <v>No risk declared</v>
      </c>
      <c r="V29" s="482"/>
      <c r="W29" s="482"/>
      <c r="X29" s="84"/>
      <c r="Y29" s="84"/>
      <c r="Z29" s="84"/>
      <c r="AA29" s="84"/>
      <c r="AB29" s="84"/>
      <c r="AC29" s="84"/>
      <c r="AD29" s="84"/>
      <c r="AE29" s="84"/>
      <c r="AF29" s="84"/>
      <c r="AG29" s="84"/>
      <c r="AH29" s="84"/>
      <c r="AI29" s="84"/>
      <c r="AJ29" s="84"/>
      <c r="AK29" s="84"/>
      <c r="AL29" s="84"/>
      <c r="AM29" s="68"/>
    </row>
    <row r="30" spans="2:39" s="3" customFormat="1" ht="6.75" customHeight="1" x14ac:dyDescent="0.25">
      <c r="B30" s="15"/>
      <c r="C30" s="31"/>
      <c r="D30" s="71"/>
      <c r="E30" s="31"/>
      <c r="F30" s="31"/>
      <c r="G30" s="31"/>
      <c r="H30" s="31"/>
      <c r="I30" s="31"/>
      <c r="J30" s="31"/>
      <c r="K30" s="31"/>
      <c r="L30" s="31"/>
      <c r="M30" s="31"/>
      <c r="N30" s="31"/>
      <c r="O30" s="31"/>
      <c r="P30" s="31"/>
      <c r="Q30" s="31"/>
      <c r="R30" s="31"/>
      <c r="S30" s="49"/>
      <c r="T30" s="56"/>
      <c r="U30" s="49"/>
      <c r="V30" s="56"/>
      <c r="W30" s="49"/>
      <c r="X30" s="56"/>
      <c r="Y30" s="49"/>
      <c r="Z30" s="56"/>
      <c r="AA30" s="49"/>
      <c r="AB30" s="56"/>
      <c r="AC30" s="49"/>
      <c r="AD30" s="56"/>
      <c r="AE30" s="49"/>
      <c r="AF30" s="56"/>
      <c r="AG30" s="49"/>
      <c r="AH30" s="56"/>
      <c r="AI30" s="49"/>
      <c r="AJ30" s="56"/>
      <c r="AK30" s="49"/>
      <c r="AL30" s="56"/>
      <c r="AM30" s="17"/>
    </row>
    <row r="31" spans="2:39" s="3" customFormat="1" ht="15" customHeight="1" x14ac:dyDescent="0.25">
      <c r="B31" s="15"/>
      <c r="C31" s="18"/>
      <c r="D31" s="121">
        <v>2</v>
      </c>
      <c r="E31" s="115" t="s">
        <v>89</v>
      </c>
      <c r="F31" s="88"/>
      <c r="G31" s="88"/>
      <c r="H31" s="88"/>
      <c r="I31" s="88"/>
      <c r="J31" s="88"/>
      <c r="K31" s="88"/>
      <c r="L31" s="88"/>
      <c r="M31" s="88"/>
      <c r="N31" s="88"/>
      <c r="O31" s="88"/>
      <c r="P31" s="88"/>
      <c r="Q31" s="66"/>
      <c r="R31" s="88"/>
      <c r="S31" s="88"/>
      <c r="T31" s="88"/>
      <c r="U31" s="88"/>
      <c r="V31" s="88"/>
      <c r="W31" s="88"/>
      <c r="X31" s="88"/>
      <c r="Y31" s="88"/>
      <c r="Z31" s="88"/>
      <c r="AA31" s="88"/>
      <c r="AB31" s="88"/>
      <c r="AC31" s="88"/>
      <c r="AD31" s="88"/>
      <c r="AE31" s="88"/>
      <c r="AF31" s="88"/>
      <c r="AG31" s="88"/>
      <c r="AH31" s="88"/>
      <c r="AI31" s="88"/>
      <c r="AJ31" s="88"/>
      <c r="AK31" s="88"/>
      <c r="AL31" s="88"/>
      <c r="AM31" s="17"/>
    </row>
    <row r="32" spans="2:39" s="3" customFormat="1" ht="6" customHeight="1" x14ac:dyDescent="0.25">
      <c r="B32" s="15"/>
      <c r="C32" s="31"/>
      <c r="D32" s="71"/>
      <c r="E32" s="31"/>
      <c r="F32" s="31"/>
      <c r="G32" s="31"/>
      <c r="H32" s="31"/>
      <c r="I32" s="31"/>
      <c r="J32" s="31"/>
      <c r="K32" s="31"/>
      <c r="L32" s="31"/>
      <c r="M32" s="31"/>
      <c r="N32" s="31"/>
      <c r="O32" s="31"/>
      <c r="P32" s="31"/>
      <c r="Q32" s="31"/>
      <c r="R32" s="31"/>
      <c r="S32" s="49"/>
      <c r="T32" s="56"/>
      <c r="U32" s="49"/>
      <c r="V32" s="56"/>
      <c r="W32" s="49"/>
      <c r="X32" s="56"/>
      <c r="Y32" s="49"/>
      <c r="Z32" s="56"/>
      <c r="AA32" s="49"/>
      <c r="AB32" s="56"/>
      <c r="AC32" s="49"/>
      <c r="AD32" s="56"/>
      <c r="AE32" s="49"/>
      <c r="AF32" s="56"/>
      <c r="AG32" s="49"/>
      <c r="AH32" s="56"/>
      <c r="AI32" s="49"/>
      <c r="AJ32" s="56"/>
      <c r="AK32" s="49"/>
      <c r="AL32" s="56"/>
      <c r="AM32" s="17"/>
    </row>
    <row r="33" spans="2:39" s="3" customFormat="1" ht="15" customHeight="1" x14ac:dyDescent="0.25">
      <c r="B33" s="15"/>
      <c r="C33" s="18"/>
      <c r="D33" s="121">
        <v>3</v>
      </c>
      <c r="E33" s="115" t="s">
        <v>137</v>
      </c>
      <c r="F33" s="88"/>
      <c r="G33" s="88"/>
      <c r="H33" s="88"/>
      <c r="I33" s="88"/>
      <c r="J33" s="88"/>
      <c r="K33" s="88"/>
      <c r="L33" s="88"/>
      <c r="M33" s="88"/>
      <c r="N33" s="88"/>
      <c r="O33" s="88"/>
      <c r="P33" s="88"/>
      <c r="Q33" s="66"/>
      <c r="R33" s="88"/>
      <c r="S33" s="88"/>
      <c r="T33" s="88"/>
      <c r="U33" s="88"/>
      <c r="V33" s="88"/>
      <c r="W33" s="88"/>
      <c r="X33" s="88"/>
      <c r="Y33" s="88"/>
      <c r="Z33" s="88"/>
      <c r="AA33" s="88"/>
      <c r="AB33" s="88"/>
      <c r="AC33" s="88"/>
      <c r="AD33" s="88"/>
      <c r="AE33" s="88"/>
      <c r="AF33" s="88"/>
      <c r="AG33" s="88"/>
      <c r="AH33" s="88"/>
      <c r="AI33" s="88"/>
      <c r="AJ33" s="88"/>
      <c r="AK33" s="88"/>
      <c r="AL33" s="88"/>
      <c r="AM33" s="17"/>
    </row>
    <row r="34" spans="2:39" s="3" customFormat="1" ht="2.4500000000000002" customHeight="1" x14ac:dyDescent="0.25">
      <c r="B34" s="15"/>
      <c r="C34" s="31"/>
      <c r="D34" s="71"/>
      <c r="E34" s="31"/>
      <c r="F34" s="31"/>
      <c r="G34" s="31"/>
      <c r="H34" s="31"/>
      <c r="I34" s="31"/>
      <c r="J34" s="31"/>
      <c r="K34" s="31"/>
      <c r="L34" s="31"/>
      <c r="M34" s="31"/>
      <c r="N34" s="31"/>
      <c r="O34" s="31"/>
      <c r="P34" s="31"/>
      <c r="Q34" s="31"/>
      <c r="R34" s="31"/>
      <c r="S34" s="49"/>
      <c r="T34" s="56"/>
      <c r="U34" s="49"/>
      <c r="V34" s="56"/>
      <c r="W34" s="49"/>
      <c r="X34" s="56"/>
      <c r="Y34" s="49"/>
      <c r="Z34" s="56"/>
      <c r="AA34" s="49"/>
      <c r="AB34" s="56"/>
      <c r="AC34" s="49"/>
      <c r="AD34" s="56"/>
      <c r="AE34" s="49"/>
      <c r="AF34" s="56"/>
      <c r="AG34" s="49"/>
      <c r="AH34" s="56"/>
      <c r="AI34" s="49"/>
      <c r="AJ34" s="56"/>
      <c r="AK34" s="49"/>
      <c r="AL34" s="56"/>
      <c r="AM34" s="17"/>
    </row>
    <row r="35" spans="2:39" s="3" customFormat="1" x14ac:dyDescent="0.25">
      <c r="B35" s="15"/>
      <c r="C35" s="18"/>
      <c r="D35" s="123" t="s">
        <v>138</v>
      </c>
      <c r="E35" s="117" t="s">
        <v>90</v>
      </c>
      <c r="F35" s="112"/>
      <c r="G35" s="259"/>
      <c r="H35" s="112"/>
      <c r="I35" s="112"/>
      <c r="J35" s="112"/>
      <c r="K35" s="112"/>
      <c r="L35" s="112"/>
      <c r="M35" s="112"/>
      <c r="N35" s="112"/>
      <c r="O35" s="112"/>
      <c r="P35" s="112"/>
      <c r="Q35" s="65"/>
      <c r="R35" s="65"/>
      <c r="S35" s="256" t="str">
        <f>IF('3'!S13="","",'3'!S13)</f>
        <v/>
      </c>
      <c r="T35" s="256" t="str">
        <f>IF('3'!T13="","",'3'!T13)</f>
        <v/>
      </c>
      <c r="U35" s="256" t="str">
        <f>IF('3'!U13="","",'3'!U13)</f>
        <v/>
      </c>
      <c r="V35" s="256" t="str">
        <f>IF('3'!V13="","",'3'!V13)</f>
        <v/>
      </c>
      <c r="W35" s="256" t="str">
        <f>IF('3'!W13="","",'3'!W13)</f>
        <v/>
      </c>
      <c r="X35" s="129" t="str">
        <f>IF('3'!X13="","",'3'!X13)</f>
        <v/>
      </c>
      <c r="Y35" s="129" t="str">
        <f>IF('3'!Y13="","",'3'!Y13)</f>
        <v/>
      </c>
      <c r="Z35" s="129" t="str">
        <f>IF('3'!Z13="","",'3'!Z13)</f>
        <v/>
      </c>
      <c r="AA35" s="129" t="str">
        <f>IF('3'!AA13="","",'3'!AA13)</f>
        <v/>
      </c>
      <c r="AB35" s="129" t="str">
        <f>IF('3'!AB13="","",'3'!AB13)</f>
        <v/>
      </c>
      <c r="AC35" s="129" t="str">
        <f>IF('3'!AC13="","",'3'!AC13)</f>
        <v/>
      </c>
      <c r="AD35" s="129" t="str">
        <f>IF('3'!AD13="","",'3'!AD13)</f>
        <v/>
      </c>
      <c r="AE35" s="129" t="str">
        <f>IF('3'!AE13="","",'3'!AE13)</f>
        <v/>
      </c>
      <c r="AF35" s="129" t="str">
        <f>IF('3'!AF13="","",'3'!AF13)</f>
        <v/>
      </c>
      <c r="AG35" s="129" t="str">
        <f>IF('3'!AG13="","",'3'!AG13)</f>
        <v/>
      </c>
      <c r="AH35" s="129" t="str">
        <f>IF('3'!AH13="","",'3'!AH13)</f>
        <v/>
      </c>
      <c r="AI35" s="129" t="str">
        <f>IF('3'!AI13="","",'3'!AI13)</f>
        <v/>
      </c>
      <c r="AJ35" s="129" t="str">
        <f>IF('3'!AJ13="","",'3'!AJ13)</f>
        <v/>
      </c>
      <c r="AK35" s="129" t="str">
        <f>IF('3'!AK13="","",'3'!AK13)</f>
        <v/>
      </c>
      <c r="AL35" s="129" t="str">
        <f>IF('3'!AL13="","",'3'!AL13)</f>
        <v/>
      </c>
      <c r="AM35" s="17"/>
    </row>
    <row r="36" spans="2:39" s="3" customFormat="1" ht="2.4500000000000002" customHeight="1" x14ac:dyDescent="0.25">
      <c r="B36" s="15"/>
      <c r="C36" s="31"/>
      <c r="D36" s="124"/>
      <c r="E36" s="19"/>
      <c r="F36" s="31"/>
      <c r="G36" s="31"/>
      <c r="H36" s="31"/>
      <c r="I36" s="31"/>
      <c r="J36" s="31"/>
      <c r="K36" s="31"/>
      <c r="L36" s="31"/>
      <c r="M36" s="31"/>
      <c r="N36" s="31"/>
      <c r="O36" s="31"/>
      <c r="P36" s="31"/>
      <c r="Q36" s="31"/>
      <c r="R36" s="31"/>
      <c r="S36" s="49"/>
      <c r="T36" s="56"/>
      <c r="U36" s="49"/>
      <c r="V36" s="56"/>
      <c r="W36" s="49"/>
      <c r="X36" s="56"/>
      <c r="Y36" s="49"/>
      <c r="Z36" s="56"/>
      <c r="AA36" s="49"/>
      <c r="AB36" s="56"/>
      <c r="AC36" s="49"/>
      <c r="AD36" s="56"/>
      <c r="AE36" s="49"/>
      <c r="AF36" s="56"/>
      <c r="AG36" s="49"/>
      <c r="AH36" s="56"/>
      <c r="AI36" s="49"/>
      <c r="AJ36" s="56"/>
      <c r="AK36" s="49"/>
      <c r="AL36" s="56"/>
      <c r="AM36" s="17"/>
    </row>
    <row r="37" spans="2:39" s="77" customFormat="1" ht="14.25" customHeight="1" x14ac:dyDescent="0.2">
      <c r="B37" s="78"/>
      <c r="C37" s="113"/>
      <c r="D37" s="123" t="s">
        <v>164</v>
      </c>
      <c r="E37" s="132" t="s">
        <v>91</v>
      </c>
      <c r="F37" s="133"/>
      <c r="G37" s="133"/>
      <c r="H37" s="133"/>
      <c r="I37" s="133"/>
      <c r="J37" s="133"/>
      <c r="K37" s="133"/>
      <c r="L37" s="133"/>
      <c r="M37" s="133"/>
      <c r="N37" s="133"/>
      <c r="O37" s="133"/>
      <c r="P37" s="133"/>
      <c r="Q37" s="134"/>
      <c r="R37" s="134"/>
      <c r="S37" s="256" t="str">
        <f>IF('3'!S18="","",'3'!S18)</f>
        <v/>
      </c>
      <c r="T37" s="256" t="str">
        <f>IF('3'!T18="","",'3'!T18)</f>
        <v/>
      </c>
      <c r="U37" s="256" t="str">
        <f>IF('3'!U18="","",'3'!U18)</f>
        <v/>
      </c>
      <c r="V37" s="256" t="str">
        <f>IF('3'!V18="","",'3'!V18)</f>
        <v/>
      </c>
      <c r="W37" s="256" t="str">
        <f>IF('3'!W18="","",'3'!W18)</f>
        <v/>
      </c>
      <c r="X37" s="256" t="str">
        <f>IF('3'!X18="","",'3'!X18)</f>
        <v/>
      </c>
      <c r="Y37" s="256" t="str">
        <f>IF('3'!Y18="","",'3'!Y18)</f>
        <v/>
      </c>
      <c r="Z37" s="256" t="str">
        <f>IF('3'!Z18="","",'3'!Z18)</f>
        <v/>
      </c>
      <c r="AA37" s="256" t="str">
        <f>IF('3'!AA18="","",'3'!AA18)</f>
        <v/>
      </c>
      <c r="AB37" s="256" t="str">
        <f>IF('3'!AB18="","",'3'!AB18)</f>
        <v/>
      </c>
      <c r="AC37" s="256" t="str">
        <f>IF('3'!AC18="","",'3'!AC18)</f>
        <v/>
      </c>
      <c r="AD37" s="256" t="str">
        <f>IF('3'!AD18="","",'3'!AD18)</f>
        <v/>
      </c>
      <c r="AE37" s="256" t="str">
        <f>IF('3'!AE18="","",'3'!AE18)</f>
        <v/>
      </c>
      <c r="AF37" s="256" t="str">
        <f>IF('3'!AF18="","",'3'!AF18)</f>
        <v/>
      </c>
      <c r="AG37" s="256" t="str">
        <f>IF('3'!AG18="","",'3'!AG18)</f>
        <v/>
      </c>
      <c r="AH37" s="256" t="str">
        <f>IF('3'!AH18="","",'3'!AH18)</f>
        <v/>
      </c>
      <c r="AI37" s="256" t="str">
        <f>IF('3'!AI18="","",'3'!AI18)</f>
        <v/>
      </c>
      <c r="AJ37" s="256" t="str">
        <f>IF('3'!AJ18="","",'3'!AJ18)</f>
        <v/>
      </c>
      <c r="AK37" s="256" t="str">
        <f>IF('3'!AK18="","",'3'!AK18)</f>
        <v/>
      </c>
      <c r="AL37" s="256" t="str">
        <f>IF('3'!AL18="","",'3'!AL18)</f>
        <v/>
      </c>
      <c r="AM37" s="68"/>
    </row>
    <row r="38" spans="2:39" s="3" customFormat="1" ht="2.4500000000000002" customHeight="1" x14ac:dyDescent="0.25">
      <c r="B38" s="15"/>
      <c r="C38" s="31"/>
      <c r="D38" s="124"/>
      <c r="E38" s="19"/>
      <c r="F38" s="31"/>
      <c r="G38" s="31"/>
      <c r="H38" s="31"/>
      <c r="I38" s="31"/>
      <c r="J38" s="31"/>
      <c r="K38" s="31"/>
      <c r="L38" s="31"/>
      <c r="M38" s="31"/>
      <c r="N38" s="31"/>
      <c r="O38" s="31"/>
      <c r="P38" s="31"/>
      <c r="Q38" s="31"/>
      <c r="R38" s="31"/>
      <c r="S38" s="49"/>
      <c r="T38" s="56"/>
      <c r="U38" s="49"/>
      <c r="V38" s="56"/>
      <c r="W38" s="49"/>
      <c r="X38" s="56"/>
      <c r="Y38" s="49"/>
      <c r="Z38" s="56"/>
      <c r="AA38" s="49"/>
      <c r="AB38" s="56"/>
      <c r="AC38" s="49"/>
      <c r="AD38" s="56"/>
      <c r="AE38" s="49"/>
      <c r="AF38" s="56"/>
      <c r="AG38" s="49"/>
      <c r="AH38" s="56"/>
      <c r="AI38" s="49"/>
      <c r="AJ38" s="56"/>
      <c r="AK38" s="49"/>
      <c r="AL38" s="56"/>
      <c r="AM38" s="17"/>
    </row>
    <row r="39" spans="2:39" s="77" customFormat="1" ht="14.25" customHeight="1" x14ac:dyDescent="0.2">
      <c r="B39" s="78"/>
      <c r="C39" s="113"/>
      <c r="D39" s="123" t="s">
        <v>212</v>
      </c>
      <c r="E39" s="132" t="s">
        <v>213</v>
      </c>
      <c r="F39" s="133"/>
      <c r="G39" s="133"/>
      <c r="H39" s="133"/>
      <c r="I39" s="133"/>
      <c r="J39" s="133"/>
      <c r="K39" s="133"/>
      <c r="L39" s="133"/>
      <c r="M39" s="133"/>
      <c r="N39" s="133"/>
      <c r="O39" s="133"/>
      <c r="P39" s="133"/>
      <c r="Q39" s="134"/>
      <c r="R39" s="134"/>
      <c r="S39" s="256" t="str">
        <f>IF('3'!S23="","",'3'!S23)</f>
        <v/>
      </c>
      <c r="T39" s="256" t="str">
        <f>IF('3'!T23="","",'3'!T23)</f>
        <v/>
      </c>
      <c r="U39" s="256" t="str">
        <f>IF('3'!U23="","",'3'!U23)</f>
        <v/>
      </c>
      <c r="V39" s="256" t="str">
        <f>IF('3'!V23="","",'3'!V23)</f>
        <v/>
      </c>
      <c r="W39" s="256" t="str">
        <f>IF('3'!W23="","",'3'!W23)</f>
        <v/>
      </c>
      <c r="X39" s="256" t="str">
        <f>IF('3'!X23="","",'3'!X23)</f>
        <v/>
      </c>
      <c r="Y39" s="256" t="str">
        <f>IF('3'!Y23="","",'3'!Y23)</f>
        <v/>
      </c>
      <c r="Z39" s="256" t="str">
        <f>IF('3'!Z23="","",'3'!Z23)</f>
        <v/>
      </c>
      <c r="AA39" s="256" t="str">
        <f>IF('3'!AA23="","",'3'!AA23)</f>
        <v/>
      </c>
      <c r="AB39" s="256" t="str">
        <f>IF('3'!AB23="","",'3'!AB23)</f>
        <v/>
      </c>
      <c r="AC39" s="256" t="str">
        <f>IF('3'!AC23="","",'3'!AC23)</f>
        <v/>
      </c>
      <c r="AD39" s="256" t="str">
        <f>IF('3'!AD23="","",'3'!AD23)</f>
        <v/>
      </c>
      <c r="AE39" s="256" t="str">
        <f>IF('3'!AE23="","",'3'!AE23)</f>
        <v/>
      </c>
      <c r="AF39" s="256" t="str">
        <f>IF('3'!AF23="","",'3'!AF23)</f>
        <v/>
      </c>
      <c r="AG39" s="256" t="str">
        <f>IF('3'!AG23="","",'3'!AG23)</f>
        <v/>
      </c>
      <c r="AH39" s="256" t="str">
        <f>IF('3'!AH23="","",'3'!AH23)</f>
        <v/>
      </c>
      <c r="AI39" s="256" t="str">
        <f>IF('3'!AI23="","",'3'!AI23)</f>
        <v/>
      </c>
      <c r="AJ39" s="256" t="str">
        <f>IF('3'!AJ23="","",'3'!AJ23)</f>
        <v/>
      </c>
      <c r="AK39" s="256" t="str">
        <f>IF('3'!AK23="","",'3'!AK23)</f>
        <v/>
      </c>
      <c r="AL39" s="256" t="str">
        <f>IF('3'!AL23="","",'3'!AL23)</f>
        <v/>
      </c>
      <c r="AM39" s="68"/>
    </row>
    <row r="40" spans="2:39" s="3" customFormat="1" ht="2.4500000000000002" customHeight="1" x14ac:dyDescent="0.25">
      <c r="B40" s="15"/>
      <c r="C40" s="31"/>
      <c r="D40" s="124"/>
      <c r="E40" s="19"/>
      <c r="F40" s="31"/>
      <c r="G40" s="31"/>
      <c r="H40" s="31"/>
      <c r="I40" s="31"/>
      <c r="J40" s="31"/>
      <c r="K40" s="31"/>
      <c r="L40" s="31"/>
      <c r="M40" s="31"/>
      <c r="N40" s="31"/>
      <c r="O40" s="31"/>
      <c r="P40" s="31"/>
      <c r="Q40" s="31"/>
      <c r="R40" s="31"/>
      <c r="S40" s="49"/>
      <c r="T40" s="49"/>
      <c r="U40" s="49"/>
      <c r="V40" s="49"/>
      <c r="W40" s="49"/>
      <c r="X40" s="49"/>
      <c r="Y40" s="49"/>
      <c r="Z40" s="49"/>
      <c r="AA40" s="49"/>
      <c r="AB40" s="49"/>
      <c r="AC40" s="49"/>
      <c r="AD40" s="49"/>
      <c r="AE40" s="49"/>
      <c r="AF40" s="49"/>
      <c r="AG40" s="49"/>
      <c r="AH40" s="49"/>
      <c r="AI40" s="49"/>
      <c r="AJ40" s="49"/>
      <c r="AK40" s="49"/>
      <c r="AL40" s="49"/>
      <c r="AM40" s="17"/>
    </row>
    <row r="41" spans="2:39" s="77" customFormat="1" ht="14.25" customHeight="1" x14ac:dyDescent="0.2">
      <c r="B41" s="78"/>
      <c r="C41" s="113"/>
      <c r="D41" s="123" t="s">
        <v>215</v>
      </c>
      <c r="E41" s="132" t="s">
        <v>426</v>
      </c>
      <c r="F41" s="133"/>
      <c r="G41" s="133"/>
      <c r="H41" s="133"/>
      <c r="I41" s="133"/>
      <c r="J41" s="133"/>
      <c r="K41" s="133"/>
      <c r="L41" s="133"/>
      <c r="M41" s="133"/>
      <c r="N41" s="133"/>
      <c r="O41" s="133"/>
      <c r="P41" s="133"/>
      <c r="Q41" s="134"/>
      <c r="R41" s="134"/>
      <c r="S41" s="256" t="str">
        <f>IF('3'!S26="","",'3'!S26)</f>
        <v/>
      </c>
      <c r="T41" s="256" t="str">
        <f>IF('3'!T26="","",'3'!T26)</f>
        <v/>
      </c>
      <c r="U41" s="256" t="str">
        <f>IF('3'!U26="","",'3'!U26)</f>
        <v/>
      </c>
      <c r="V41" s="256" t="str">
        <f>IF('3'!V26="","",'3'!V26)</f>
        <v/>
      </c>
      <c r="W41" s="256" t="str">
        <f>IF('3'!W26="","",'3'!W26)</f>
        <v/>
      </c>
      <c r="X41" s="256" t="str">
        <f>IF('3'!X26="","",'3'!X26)</f>
        <v/>
      </c>
      <c r="Y41" s="256" t="str">
        <f>IF('3'!Y26="","",'3'!Y26)</f>
        <v/>
      </c>
      <c r="Z41" s="256" t="str">
        <f>IF('3'!Z26="","",'3'!Z26)</f>
        <v/>
      </c>
      <c r="AA41" s="256" t="str">
        <f>IF('3'!AA26="","",'3'!AA26)</f>
        <v/>
      </c>
      <c r="AB41" s="256" t="str">
        <f>IF('3'!AB26="","",'3'!AB26)</f>
        <v/>
      </c>
      <c r="AC41" s="256" t="str">
        <f>IF('3'!AC26="","",'3'!AC26)</f>
        <v/>
      </c>
      <c r="AD41" s="256" t="str">
        <f>IF('3'!AD26="","",'3'!AD26)</f>
        <v/>
      </c>
      <c r="AE41" s="256" t="str">
        <f>IF('3'!AE26="","",'3'!AE26)</f>
        <v/>
      </c>
      <c r="AF41" s="256" t="str">
        <f>IF('3'!AF26="","",'3'!AF26)</f>
        <v/>
      </c>
      <c r="AG41" s="256" t="str">
        <f>IF('3'!AG26="","",'3'!AG26)</f>
        <v/>
      </c>
      <c r="AH41" s="256" t="str">
        <f>IF('3'!AH26="","",'3'!AH26)</f>
        <v/>
      </c>
      <c r="AI41" s="256" t="str">
        <f>IF('3'!AI26="","",'3'!AI26)</f>
        <v/>
      </c>
      <c r="AJ41" s="256" t="str">
        <f>IF('3'!AJ26="","",'3'!AJ26)</f>
        <v/>
      </c>
      <c r="AK41" s="256" t="str">
        <f>IF('3'!AK26="","",'3'!AK26)</f>
        <v/>
      </c>
      <c r="AL41" s="256" t="str">
        <f>IF('3'!AL26="","",'3'!AL26)</f>
        <v/>
      </c>
      <c r="AM41" s="68"/>
    </row>
    <row r="42" spans="2:39" s="3" customFormat="1" ht="2.4500000000000002" customHeight="1" x14ac:dyDescent="0.25">
      <c r="B42" s="15"/>
      <c r="C42" s="31"/>
      <c r="D42" s="125"/>
      <c r="E42" s="19"/>
      <c r="F42" s="31"/>
      <c r="G42" s="31"/>
      <c r="H42" s="31"/>
      <c r="I42" s="31"/>
      <c r="J42" s="31"/>
      <c r="K42" s="31"/>
      <c r="L42" s="31"/>
      <c r="M42" s="31"/>
      <c r="N42" s="31"/>
      <c r="O42" s="31"/>
      <c r="P42" s="31"/>
      <c r="Q42" s="31"/>
      <c r="R42" s="31"/>
      <c r="S42" s="49"/>
      <c r="T42" s="49"/>
      <c r="U42" s="49"/>
      <c r="V42" s="49"/>
      <c r="W42" s="49"/>
      <c r="X42" s="49"/>
      <c r="Y42" s="49"/>
      <c r="Z42" s="49"/>
      <c r="AA42" s="49"/>
      <c r="AB42" s="49"/>
      <c r="AC42" s="49"/>
      <c r="AD42" s="49"/>
      <c r="AE42" s="49"/>
      <c r="AF42" s="49"/>
      <c r="AG42" s="49"/>
      <c r="AH42" s="49"/>
      <c r="AI42" s="49"/>
      <c r="AJ42" s="49"/>
      <c r="AK42" s="49"/>
      <c r="AL42" s="49"/>
      <c r="AM42" s="17"/>
    </row>
    <row r="43" spans="2:39" s="3" customFormat="1" x14ac:dyDescent="0.25">
      <c r="B43" s="15"/>
      <c r="C43" s="18"/>
      <c r="D43" s="123" t="s">
        <v>216</v>
      </c>
      <c r="E43" s="117" t="s">
        <v>217</v>
      </c>
      <c r="F43" s="112"/>
      <c r="G43" s="259"/>
      <c r="H43" s="112"/>
      <c r="I43" s="112"/>
      <c r="J43" s="112"/>
      <c r="K43" s="112"/>
      <c r="L43" s="112"/>
      <c r="M43" s="112"/>
      <c r="N43" s="112"/>
      <c r="O43" s="112"/>
      <c r="P43" s="112"/>
      <c r="Q43" s="65"/>
      <c r="R43" s="65"/>
      <c r="S43" s="256" t="str">
        <f>IF('3'!S29="","",'3'!S29)</f>
        <v/>
      </c>
      <c r="T43" s="256" t="str">
        <f>IF('3'!T29="","",'3'!T29)</f>
        <v/>
      </c>
      <c r="U43" s="256" t="str">
        <f>IF('3'!U29="","",'3'!U29)</f>
        <v/>
      </c>
      <c r="V43" s="256" t="str">
        <f>IF('3'!V29="","",'3'!V29)</f>
        <v/>
      </c>
      <c r="W43" s="256" t="str">
        <f>IF('3'!W29="","",'3'!W29)</f>
        <v/>
      </c>
      <c r="X43" s="129" t="str">
        <f>IF('3'!X29="","",'3'!X29)</f>
        <v/>
      </c>
      <c r="Y43" s="129" t="str">
        <f>IF('3'!Y29="","",'3'!Y29)</f>
        <v/>
      </c>
      <c r="Z43" s="129" t="str">
        <f>IF('3'!Z29="","",'3'!Z29)</f>
        <v/>
      </c>
      <c r="AA43" s="129" t="str">
        <f>IF('3'!AA29="","",'3'!AA29)</f>
        <v/>
      </c>
      <c r="AB43" s="129" t="str">
        <f>IF('3'!AB29="","",'3'!AB29)</f>
        <v/>
      </c>
      <c r="AC43" s="129" t="str">
        <f>IF('3'!AC29="","",'3'!AC29)</f>
        <v/>
      </c>
      <c r="AD43" s="129" t="str">
        <f>IF('3'!AD29="","",'3'!AD29)</f>
        <v/>
      </c>
      <c r="AE43" s="129" t="str">
        <f>IF('3'!AE29="","",'3'!AE29)</f>
        <v/>
      </c>
      <c r="AF43" s="129" t="str">
        <f>IF('3'!AF29="","",'3'!AF29)</f>
        <v/>
      </c>
      <c r="AG43" s="129" t="str">
        <f>IF('3'!AG29="","",'3'!AG29)</f>
        <v/>
      </c>
      <c r="AH43" s="129" t="str">
        <f>IF('3'!AH29="","",'3'!AH29)</f>
        <v/>
      </c>
      <c r="AI43" s="129" t="str">
        <f>IF('3'!AI29="","",'3'!AI29)</f>
        <v/>
      </c>
      <c r="AJ43" s="129" t="str">
        <f>IF('3'!AJ29="","",'3'!AJ29)</f>
        <v/>
      </c>
      <c r="AK43" s="129" t="str">
        <f>IF('3'!AK29="","",'3'!AK29)</f>
        <v/>
      </c>
      <c r="AL43" s="129" t="str">
        <f>IF('3'!AL29="","",'3'!AL29)</f>
        <v/>
      </c>
      <c r="AM43" s="17"/>
    </row>
    <row r="44" spans="2:39" s="3" customFormat="1" ht="2.4500000000000002" customHeight="1" x14ac:dyDescent="0.25">
      <c r="B44" s="15"/>
      <c r="C44" s="31"/>
      <c r="D44" s="124"/>
      <c r="E44" s="19"/>
      <c r="F44" s="31"/>
      <c r="G44" s="31"/>
      <c r="H44" s="31"/>
      <c r="I44" s="31"/>
      <c r="J44" s="31"/>
      <c r="K44" s="31"/>
      <c r="L44" s="31"/>
      <c r="M44" s="31"/>
      <c r="N44" s="31"/>
      <c r="O44" s="31"/>
      <c r="P44" s="31"/>
      <c r="Q44" s="31"/>
      <c r="R44" s="31"/>
      <c r="S44" s="49"/>
      <c r="T44" s="49"/>
      <c r="U44" s="49"/>
      <c r="V44" s="49"/>
      <c r="W44" s="49"/>
      <c r="X44" s="49"/>
      <c r="Y44" s="49"/>
      <c r="Z44" s="49"/>
      <c r="AA44" s="49"/>
      <c r="AB44" s="49"/>
      <c r="AC44" s="49"/>
      <c r="AD44" s="49"/>
      <c r="AE44" s="49"/>
      <c r="AF44" s="49"/>
      <c r="AG44" s="49"/>
      <c r="AH44" s="49"/>
      <c r="AI44" s="49"/>
      <c r="AJ44" s="49"/>
      <c r="AK44" s="49"/>
      <c r="AL44" s="49"/>
      <c r="AM44" s="17"/>
    </row>
    <row r="45" spans="2:39" s="77" customFormat="1" ht="14.25" customHeight="1" x14ac:dyDescent="0.2">
      <c r="B45" s="78"/>
      <c r="C45" s="113"/>
      <c r="D45" s="123" t="s">
        <v>219</v>
      </c>
      <c r="E45" s="132" t="s">
        <v>220</v>
      </c>
      <c r="F45" s="133"/>
      <c r="G45" s="133"/>
      <c r="H45" s="133"/>
      <c r="I45" s="133"/>
      <c r="J45" s="133"/>
      <c r="K45" s="133"/>
      <c r="L45" s="133"/>
      <c r="M45" s="133"/>
      <c r="N45" s="133"/>
      <c r="O45" s="133"/>
      <c r="P45" s="133"/>
      <c r="Q45" s="134"/>
      <c r="R45" s="134"/>
      <c r="S45" s="256" t="str">
        <f>IF('3'!S33="","",'3'!S33)</f>
        <v/>
      </c>
      <c r="T45" s="256" t="str">
        <f>IF('3'!T33="","",'3'!T33)</f>
        <v/>
      </c>
      <c r="U45" s="256" t="str">
        <f>IF('3'!U33="","",'3'!U33)</f>
        <v/>
      </c>
      <c r="V45" s="256" t="str">
        <f>IF('3'!V33="","",'3'!V33)</f>
        <v/>
      </c>
      <c r="W45" s="256" t="str">
        <f>IF('3'!W33="","",'3'!W33)</f>
        <v/>
      </c>
      <c r="X45" s="256" t="str">
        <f>IF('3'!X33="","",'3'!X33)</f>
        <v/>
      </c>
      <c r="Y45" s="256" t="str">
        <f>IF('3'!Y33="","",'3'!Y33)</f>
        <v/>
      </c>
      <c r="Z45" s="256" t="str">
        <f>IF('3'!Z33="","",'3'!Z33)</f>
        <v/>
      </c>
      <c r="AA45" s="256" t="str">
        <f>IF('3'!AA33="","",'3'!AA33)</f>
        <v/>
      </c>
      <c r="AB45" s="256" t="str">
        <f>IF('3'!AB33="","",'3'!AB33)</f>
        <v/>
      </c>
      <c r="AC45" s="256" t="str">
        <f>IF('3'!AC33="","",'3'!AC33)</f>
        <v/>
      </c>
      <c r="AD45" s="256" t="str">
        <f>IF('3'!AD33="","",'3'!AD33)</f>
        <v/>
      </c>
      <c r="AE45" s="256" t="str">
        <f>IF('3'!AE33="","",'3'!AE33)</f>
        <v/>
      </c>
      <c r="AF45" s="256" t="str">
        <f>IF('3'!AF33="","",'3'!AF33)</f>
        <v/>
      </c>
      <c r="AG45" s="256" t="str">
        <f>IF('3'!AG33="","",'3'!AG33)</f>
        <v/>
      </c>
      <c r="AH45" s="256" t="str">
        <f>IF('3'!AH33="","",'3'!AH33)</f>
        <v/>
      </c>
      <c r="AI45" s="256" t="str">
        <f>IF('3'!AI33="","",'3'!AI33)</f>
        <v/>
      </c>
      <c r="AJ45" s="256" t="str">
        <f>IF('3'!AJ33="","",'3'!AJ33)</f>
        <v/>
      </c>
      <c r="AK45" s="256" t="str">
        <f>IF('3'!AK33="","",'3'!AK33)</f>
        <v/>
      </c>
      <c r="AL45" s="256" t="str">
        <f>IF('3'!AL33="","",'3'!AL33)</f>
        <v/>
      </c>
      <c r="AM45" s="68"/>
    </row>
    <row r="46" spans="2:39" s="3" customFormat="1" ht="6" customHeight="1" x14ac:dyDescent="0.25">
      <c r="B46" s="15"/>
      <c r="C46" s="31"/>
      <c r="D46" s="71"/>
      <c r="E46" s="31"/>
      <c r="F46" s="31"/>
      <c r="G46" s="31"/>
      <c r="H46" s="31"/>
      <c r="I46" s="31"/>
      <c r="J46" s="31"/>
      <c r="K46" s="31"/>
      <c r="L46" s="31"/>
      <c r="M46" s="31"/>
      <c r="N46" s="31"/>
      <c r="O46" s="31"/>
      <c r="P46" s="31"/>
      <c r="Q46" s="31"/>
      <c r="R46" s="31"/>
      <c r="S46" s="49"/>
      <c r="T46" s="56"/>
      <c r="U46" s="49"/>
      <c r="V46" s="56"/>
      <c r="W46" s="49"/>
      <c r="X46" s="56"/>
      <c r="Y46" s="49"/>
      <c r="Z46" s="56"/>
      <c r="AA46" s="49"/>
      <c r="AB46" s="56"/>
      <c r="AC46" s="49"/>
      <c r="AD46" s="56"/>
      <c r="AE46" s="49"/>
      <c r="AF46" s="56"/>
      <c r="AG46" s="49"/>
      <c r="AH46" s="56"/>
      <c r="AI46" s="49"/>
      <c r="AJ46" s="56"/>
      <c r="AK46" s="49"/>
      <c r="AL46" s="56"/>
      <c r="AM46" s="17"/>
    </row>
    <row r="47" spans="2:39" s="3" customFormat="1" ht="15" customHeight="1" x14ac:dyDescent="0.25">
      <c r="B47" s="15"/>
      <c r="C47" s="18"/>
      <c r="D47" s="121">
        <v>4</v>
      </c>
      <c r="E47" s="115" t="s">
        <v>221</v>
      </c>
      <c r="F47" s="88"/>
      <c r="G47" s="88"/>
      <c r="H47" s="88"/>
      <c r="I47" s="88"/>
      <c r="J47" s="88"/>
      <c r="K47" s="88"/>
      <c r="L47" s="88"/>
      <c r="M47" s="88"/>
      <c r="N47" s="88"/>
      <c r="O47" s="88"/>
      <c r="P47" s="88"/>
      <c r="Q47" s="66"/>
      <c r="R47" s="88"/>
      <c r="S47" s="88"/>
      <c r="T47" s="88"/>
      <c r="U47" s="88"/>
      <c r="V47" s="88"/>
      <c r="W47" s="88"/>
      <c r="X47" s="88"/>
      <c r="Y47" s="88"/>
      <c r="Z47" s="88"/>
      <c r="AA47" s="88"/>
      <c r="AB47" s="88"/>
      <c r="AC47" s="88"/>
      <c r="AD47" s="88"/>
      <c r="AE47" s="88"/>
      <c r="AF47" s="88"/>
      <c r="AG47" s="88"/>
      <c r="AH47" s="88"/>
      <c r="AI47" s="88"/>
      <c r="AJ47" s="88"/>
      <c r="AK47" s="88"/>
      <c r="AL47" s="88"/>
      <c r="AM47" s="17"/>
    </row>
    <row r="48" spans="2:39" s="3" customFormat="1" ht="2.4500000000000002" customHeight="1" x14ac:dyDescent="0.25">
      <c r="B48" s="15"/>
      <c r="C48" s="31"/>
      <c r="D48" s="71"/>
      <c r="E48" s="31"/>
      <c r="F48" s="31"/>
      <c r="G48" s="31"/>
      <c r="H48" s="31"/>
      <c r="I48" s="31"/>
      <c r="J48" s="31"/>
      <c r="K48" s="31"/>
      <c r="L48" s="31"/>
      <c r="M48" s="31"/>
      <c r="N48" s="31"/>
      <c r="O48" s="31"/>
      <c r="P48" s="31"/>
      <c r="Q48" s="31"/>
      <c r="R48" s="31"/>
      <c r="S48" s="49"/>
      <c r="T48" s="56"/>
      <c r="U48" s="49"/>
      <c r="V48" s="56"/>
      <c r="W48" s="49"/>
      <c r="X48" s="56"/>
      <c r="Y48" s="49"/>
      <c r="Z48" s="56"/>
      <c r="AA48" s="49"/>
      <c r="AB48" s="56"/>
      <c r="AC48" s="49"/>
      <c r="AD48" s="56"/>
      <c r="AE48" s="49"/>
      <c r="AF48" s="56"/>
      <c r="AG48" s="49"/>
      <c r="AH48" s="56"/>
      <c r="AI48" s="49"/>
      <c r="AJ48" s="56"/>
      <c r="AK48" s="49"/>
      <c r="AL48" s="56"/>
      <c r="AM48" s="17"/>
    </row>
    <row r="49" spans="2:39" s="77" customFormat="1" ht="14.25" customHeight="1" x14ac:dyDescent="0.2">
      <c r="B49" s="78"/>
      <c r="C49" s="113"/>
      <c r="D49" s="123" t="s">
        <v>222</v>
      </c>
      <c r="E49" s="132" t="s">
        <v>223</v>
      </c>
      <c r="F49" s="133"/>
      <c r="G49" s="133"/>
      <c r="H49" s="133"/>
      <c r="I49" s="133"/>
      <c r="J49" s="133"/>
      <c r="K49" s="133"/>
      <c r="L49" s="133"/>
      <c r="M49" s="133"/>
      <c r="N49" s="133"/>
      <c r="O49" s="133"/>
      <c r="P49" s="133"/>
      <c r="Q49" s="134"/>
      <c r="R49" s="134"/>
      <c r="S49" s="256" t="str">
        <f>IF('4'!S8="","",'4'!S8)</f>
        <v/>
      </c>
      <c r="T49" s="256" t="str">
        <f>IF('4'!T8="","",'4'!T8)</f>
        <v/>
      </c>
      <c r="U49" s="256" t="str">
        <f>IF('4'!U8="","",'4'!U8)</f>
        <v/>
      </c>
      <c r="V49" s="256" t="str">
        <f>IF('4'!V8="","",'4'!V8)</f>
        <v/>
      </c>
      <c r="W49" s="256" t="str">
        <f>IF('4'!W8="","",'4'!W8)</f>
        <v/>
      </c>
      <c r="X49" s="256" t="str">
        <f>IF('4'!X8="","",'4'!X8)</f>
        <v/>
      </c>
      <c r="Y49" s="256" t="str">
        <f>IF('4'!Y8="","",'4'!Y8)</f>
        <v/>
      </c>
      <c r="Z49" s="256" t="str">
        <f>IF('4'!Z8="","",'4'!Z8)</f>
        <v/>
      </c>
      <c r="AA49" s="256" t="str">
        <f>IF('4'!AA8="","",'4'!AA8)</f>
        <v/>
      </c>
      <c r="AB49" s="256" t="str">
        <f>IF('4'!AB8="","",'4'!AB8)</f>
        <v/>
      </c>
      <c r="AC49" s="256" t="str">
        <f>IF('4'!AC8="","",'4'!AC8)</f>
        <v/>
      </c>
      <c r="AD49" s="256" t="str">
        <f>IF('4'!AD8="","",'4'!AD8)</f>
        <v/>
      </c>
      <c r="AE49" s="256" t="str">
        <f>IF('4'!AE8="","",'4'!AE8)</f>
        <v/>
      </c>
      <c r="AF49" s="256" t="str">
        <f>IF('4'!AF8="","",'4'!AF8)</f>
        <v/>
      </c>
      <c r="AG49" s="256" t="str">
        <f>IF('4'!AG8="","",'4'!AG8)</f>
        <v/>
      </c>
      <c r="AH49" s="256" t="str">
        <f>IF('4'!AH8="","",'4'!AH8)</f>
        <v/>
      </c>
      <c r="AI49" s="256" t="str">
        <f>IF('4'!AI8="","",'4'!AI8)</f>
        <v/>
      </c>
      <c r="AJ49" s="256" t="str">
        <f>IF('4'!AJ8="","",'4'!AJ8)</f>
        <v/>
      </c>
      <c r="AK49" s="256" t="str">
        <f>IF('4'!AK8="","",'4'!AK8)</f>
        <v/>
      </c>
      <c r="AL49" s="256" t="str">
        <f>IF('4'!AL8="","",'4'!AL8)</f>
        <v/>
      </c>
      <c r="AM49" s="68"/>
    </row>
    <row r="50" spans="2:39" s="3" customFormat="1" ht="2.4500000000000002" customHeight="1" x14ac:dyDescent="0.25">
      <c r="B50" s="15"/>
      <c r="C50" s="31"/>
      <c r="D50" s="124"/>
      <c r="E50" s="19"/>
      <c r="F50" s="31"/>
      <c r="G50" s="31"/>
      <c r="H50" s="31"/>
      <c r="I50" s="31"/>
      <c r="J50" s="31"/>
      <c r="K50" s="31"/>
      <c r="L50" s="31"/>
      <c r="M50" s="31"/>
      <c r="N50" s="31"/>
      <c r="O50" s="31"/>
      <c r="P50" s="31"/>
      <c r="Q50" s="31"/>
      <c r="R50" s="31"/>
      <c r="S50" s="49"/>
      <c r="T50" s="49"/>
      <c r="U50" s="49"/>
      <c r="V50" s="49"/>
      <c r="W50" s="49"/>
      <c r="X50" s="49"/>
      <c r="Y50" s="49"/>
      <c r="Z50" s="49"/>
      <c r="AA50" s="49"/>
      <c r="AB50" s="49"/>
      <c r="AC50" s="49"/>
      <c r="AD50" s="49"/>
      <c r="AE50" s="49"/>
      <c r="AF50" s="49"/>
      <c r="AG50" s="49"/>
      <c r="AH50" s="49"/>
      <c r="AI50" s="49"/>
      <c r="AJ50" s="49"/>
      <c r="AK50" s="49"/>
      <c r="AL50" s="49"/>
      <c r="AM50" s="17"/>
    </row>
    <row r="51" spans="2:39" s="77" customFormat="1" ht="14.25" customHeight="1" x14ac:dyDescent="0.2">
      <c r="B51" s="78"/>
      <c r="C51" s="113"/>
      <c r="D51" s="123" t="s">
        <v>226</v>
      </c>
      <c r="E51" s="132" t="s">
        <v>224</v>
      </c>
      <c r="F51" s="133"/>
      <c r="G51" s="133"/>
      <c r="H51" s="133"/>
      <c r="I51" s="133"/>
      <c r="J51" s="133"/>
      <c r="K51" s="133"/>
      <c r="L51" s="133"/>
      <c r="M51" s="133"/>
      <c r="N51" s="133"/>
      <c r="O51" s="133"/>
      <c r="P51" s="133"/>
      <c r="Q51" s="134"/>
      <c r="R51" s="134"/>
      <c r="S51" s="256" t="str">
        <f>IF('4'!S11="","",'4'!S11)</f>
        <v/>
      </c>
      <c r="T51" s="256" t="str">
        <f>IF('4'!T11="","",'4'!T11)</f>
        <v/>
      </c>
      <c r="U51" s="256" t="str">
        <f>IF('4'!U11="","",'4'!U11)</f>
        <v/>
      </c>
      <c r="V51" s="256" t="str">
        <f>IF('4'!V11="","",'4'!V11)</f>
        <v/>
      </c>
      <c r="W51" s="256" t="str">
        <f>IF('4'!W11="","",'4'!W11)</f>
        <v/>
      </c>
      <c r="X51" s="256" t="str">
        <f>IF('4'!X11="","",'4'!X11)</f>
        <v/>
      </c>
      <c r="Y51" s="256" t="str">
        <f>IF('4'!Y11="","",'4'!Y11)</f>
        <v/>
      </c>
      <c r="Z51" s="256" t="str">
        <f>IF('4'!Z11="","",'4'!Z11)</f>
        <v/>
      </c>
      <c r="AA51" s="256" t="str">
        <f>IF('4'!AA11="","",'4'!AA11)</f>
        <v/>
      </c>
      <c r="AB51" s="256" t="str">
        <f>IF('4'!AB11="","",'4'!AB11)</f>
        <v/>
      </c>
      <c r="AC51" s="256" t="str">
        <f>IF('4'!AC11="","",'4'!AC11)</f>
        <v/>
      </c>
      <c r="AD51" s="256" t="str">
        <f>IF('4'!AD11="","",'4'!AD11)</f>
        <v/>
      </c>
      <c r="AE51" s="256" t="str">
        <f>IF('4'!AE11="","",'4'!AE11)</f>
        <v/>
      </c>
      <c r="AF51" s="256" t="str">
        <f>IF('4'!AF11="","",'4'!AF11)</f>
        <v/>
      </c>
      <c r="AG51" s="256" t="str">
        <f>IF('4'!AG11="","",'4'!AG11)</f>
        <v/>
      </c>
      <c r="AH51" s="256" t="str">
        <f>IF('4'!AH11="","",'4'!AH11)</f>
        <v/>
      </c>
      <c r="AI51" s="256" t="str">
        <f>IF('4'!AI11="","",'4'!AI11)</f>
        <v/>
      </c>
      <c r="AJ51" s="256" t="str">
        <f>IF('4'!AJ11="","",'4'!AJ11)</f>
        <v/>
      </c>
      <c r="AK51" s="256" t="str">
        <f>IF('4'!AK11="","",'4'!AK11)</f>
        <v/>
      </c>
      <c r="AL51" s="256" t="str">
        <f>IF('4'!AL11="","",'4'!AL11)</f>
        <v/>
      </c>
      <c r="AM51" s="68"/>
    </row>
    <row r="52" spans="2:39" s="3" customFormat="1" ht="2.4500000000000002" customHeight="1" x14ac:dyDescent="0.25">
      <c r="B52" s="15"/>
      <c r="C52" s="31"/>
      <c r="D52" s="124"/>
      <c r="E52" s="19"/>
      <c r="F52" s="31"/>
      <c r="G52" s="31"/>
      <c r="H52" s="31"/>
      <c r="I52" s="31"/>
      <c r="J52" s="31"/>
      <c r="K52" s="31"/>
      <c r="L52" s="31"/>
      <c r="M52" s="31"/>
      <c r="N52" s="31"/>
      <c r="O52" s="31"/>
      <c r="P52" s="31"/>
      <c r="Q52" s="31"/>
      <c r="R52" s="31"/>
      <c r="S52" s="49"/>
      <c r="T52" s="49"/>
      <c r="U52" s="49"/>
      <c r="V52" s="49"/>
      <c r="W52" s="49"/>
      <c r="X52" s="49"/>
      <c r="Y52" s="49"/>
      <c r="Z52" s="49"/>
      <c r="AA52" s="49"/>
      <c r="AB52" s="49"/>
      <c r="AC52" s="49"/>
      <c r="AD52" s="49"/>
      <c r="AE52" s="49"/>
      <c r="AF52" s="49"/>
      <c r="AG52" s="49"/>
      <c r="AH52" s="49"/>
      <c r="AI52" s="49"/>
      <c r="AJ52" s="49"/>
      <c r="AK52" s="49"/>
      <c r="AL52" s="49"/>
      <c r="AM52" s="17"/>
    </row>
    <row r="53" spans="2:39" s="77" customFormat="1" ht="14.25" customHeight="1" x14ac:dyDescent="0.2">
      <c r="B53" s="78"/>
      <c r="C53" s="113"/>
      <c r="D53" s="123" t="s">
        <v>225</v>
      </c>
      <c r="E53" s="132" t="s">
        <v>227</v>
      </c>
      <c r="F53" s="133"/>
      <c r="G53" s="133"/>
      <c r="H53" s="133"/>
      <c r="I53" s="133"/>
      <c r="J53" s="133"/>
      <c r="K53" s="133"/>
      <c r="L53" s="133"/>
      <c r="M53" s="133"/>
      <c r="N53" s="133"/>
      <c r="O53" s="133"/>
      <c r="P53" s="133"/>
      <c r="Q53" s="134"/>
      <c r="R53" s="134"/>
      <c r="S53" s="256" t="str">
        <f>IF('4'!S14="","",'4'!S14)</f>
        <v/>
      </c>
      <c r="T53" s="256" t="str">
        <f>IF('4'!T14="","",'4'!T14)</f>
        <v/>
      </c>
      <c r="U53" s="256" t="str">
        <f>IF('4'!U14="","",'4'!U14)</f>
        <v/>
      </c>
      <c r="V53" s="256" t="str">
        <f>IF('4'!V14="","",'4'!V14)</f>
        <v/>
      </c>
      <c r="W53" s="256" t="str">
        <f>IF('4'!W14="","",'4'!W14)</f>
        <v/>
      </c>
      <c r="X53" s="256" t="str">
        <f>IF('4'!X14="","",'4'!X14)</f>
        <v/>
      </c>
      <c r="Y53" s="256" t="str">
        <f>IF('4'!Y14="","",'4'!Y14)</f>
        <v/>
      </c>
      <c r="Z53" s="256" t="str">
        <f>IF('4'!Z14="","",'4'!Z14)</f>
        <v/>
      </c>
      <c r="AA53" s="256" t="str">
        <f>IF('4'!AA14="","",'4'!AA14)</f>
        <v/>
      </c>
      <c r="AB53" s="256" t="str">
        <f>IF('4'!AB14="","",'4'!AB14)</f>
        <v/>
      </c>
      <c r="AC53" s="256" t="str">
        <f>IF('4'!AC14="","",'4'!AC14)</f>
        <v/>
      </c>
      <c r="AD53" s="256" t="str">
        <f>IF('4'!AD14="","",'4'!AD14)</f>
        <v/>
      </c>
      <c r="AE53" s="256" t="str">
        <f>IF('4'!AE14="","",'4'!AE14)</f>
        <v/>
      </c>
      <c r="AF53" s="256" t="str">
        <f>IF('4'!AF14="","",'4'!AF14)</f>
        <v/>
      </c>
      <c r="AG53" s="256" t="str">
        <f>IF('4'!AG14="","",'4'!AG14)</f>
        <v/>
      </c>
      <c r="AH53" s="256" t="str">
        <f>IF('4'!AH14="","",'4'!AH14)</f>
        <v/>
      </c>
      <c r="AI53" s="256" t="str">
        <f>IF('4'!AI14="","",'4'!AI14)</f>
        <v/>
      </c>
      <c r="AJ53" s="256" t="str">
        <f>IF('4'!AJ14="","",'4'!AJ14)</f>
        <v/>
      </c>
      <c r="AK53" s="256" t="str">
        <f>IF('4'!AK14="","",'4'!AK14)</f>
        <v/>
      </c>
      <c r="AL53" s="256" t="str">
        <f>IF('4'!AL14="","",'4'!AL14)</f>
        <v/>
      </c>
      <c r="AM53" s="68"/>
    </row>
    <row r="54" spans="2:39" s="3" customFormat="1" ht="2.4500000000000002" customHeight="1" x14ac:dyDescent="0.25">
      <c r="B54" s="15"/>
      <c r="C54" s="31"/>
      <c r="D54" s="124"/>
      <c r="E54" s="19"/>
      <c r="F54" s="31"/>
      <c r="G54" s="31"/>
      <c r="H54" s="31"/>
      <c r="I54" s="31"/>
      <c r="J54" s="31"/>
      <c r="K54" s="31"/>
      <c r="L54" s="31"/>
      <c r="M54" s="31"/>
      <c r="N54" s="31"/>
      <c r="O54" s="31"/>
      <c r="P54" s="31"/>
      <c r="Q54" s="31"/>
      <c r="R54" s="31"/>
      <c r="S54" s="49"/>
      <c r="T54" s="49"/>
      <c r="U54" s="49"/>
      <c r="V54" s="49"/>
      <c r="W54" s="49"/>
      <c r="X54" s="49"/>
      <c r="Y54" s="49"/>
      <c r="Z54" s="49"/>
      <c r="AA54" s="49"/>
      <c r="AB54" s="49"/>
      <c r="AC54" s="49"/>
      <c r="AD54" s="49"/>
      <c r="AE54" s="49"/>
      <c r="AF54" s="49"/>
      <c r="AG54" s="49"/>
      <c r="AH54" s="49"/>
      <c r="AI54" s="49"/>
      <c r="AJ54" s="49"/>
      <c r="AK54" s="49"/>
      <c r="AL54" s="49"/>
      <c r="AM54" s="17"/>
    </row>
    <row r="55" spans="2:39" s="77" customFormat="1" ht="14.25" customHeight="1" x14ac:dyDescent="0.2">
      <c r="B55" s="78"/>
      <c r="C55" s="113"/>
      <c r="D55" s="123" t="s">
        <v>228</v>
      </c>
      <c r="E55" s="132" t="s">
        <v>229</v>
      </c>
      <c r="F55" s="133"/>
      <c r="G55" s="133"/>
      <c r="H55" s="133"/>
      <c r="I55" s="133"/>
      <c r="J55" s="133"/>
      <c r="K55" s="133"/>
      <c r="L55" s="133"/>
      <c r="M55" s="133"/>
      <c r="N55" s="133"/>
      <c r="O55" s="133"/>
      <c r="P55" s="133"/>
      <c r="Q55" s="134"/>
      <c r="R55" s="134"/>
      <c r="S55" s="256" t="str">
        <f>IF('4'!S17="","",'4'!S17)</f>
        <v/>
      </c>
      <c r="T55" s="256" t="str">
        <f>IF('4'!T17="","",'4'!T17)</f>
        <v/>
      </c>
      <c r="U55" s="256" t="str">
        <f>IF('4'!U17="","",'4'!U17)</f>
        <v/>
      </c>
      <c r="V55" s="256" t="str">
        <f>IF('4'!V17="","",'4'!V17)</f>
        <v/>
      </c>
      <c r="W55" s="256" t="str">
        <f>IF('4'!W17="","",'4'!W17)</f>
        <v/>
      </c>
      <c r="X55" s="256" t="str">
        <f>IF('4'!X17="","",'4'!X17)</f>
        <v/>
      </c>
      <c r="Y55" s="256" t="str">
        <f>IF('4'!Y17="","",'4'!Y17)</f>
        <v/>
      </c>
      <c r="Z55" s="256" t="str">
        <f>IF('4'!Z17="","",'4'!Z17)</f>
        <v/>
      </c>
      <c r="AA55" s="256" t="str">
        <f>IF('4'!AA17="","",'4'!AA17)</f>
        <v/>
      </c>
      <c r="AB55" s="256" t="str">
        <f>IF('4'!AB17="","",'4'!AB17)</f>
        <v/>
      </c>
      <c r="AC55" s="256" t="str">
        <f>IF('4'!AC17="","",'4'!AC17)</f>
        <v/>
      </c>
      <c r="AD55" s="256" t="str">
        <f>IF('4'!AD17="","",'4'!AD17)</f>
        <v/>
      </c>
      <c r="AE55" s="256" t="str">
        <f>IF('4'!AE17="","",'4'!AE17)</f>
        <v/>
      </c>
      <c r="AF55" s="256" t="str">
        <f>IF('4'!AF17="","",'4'!AF17)</f>
        <v/>
      </c>
      <c r="AG55" s="256" t="str">
        <f>IF('4'!AG17="","",'4'!AG17)</f>
        <v/>
      </c>
      <c r="AH55" s="256" t="str">
        <f>IF('4'!AH17="","",'4'!AH17)</f>
        <v/>
      </c>
      <c r="AI55" s="256" t="str">
        <f>IF('4'!AI17="","",'4'!AI17)</f>
        <v/>
      </c>
      <c r="AJ55" s="256" t="str">
        <f>IF('4'!AJ17="","",'4'!AJ17)</f>
        <v/>
      </c>
      <c r="AK55" s="256" t="str">
        <f>IF('4'!AK17="","",'4'!AK17)</f>
        <v/>
      </c>
      <c r="AL55" s="256" t="str">
        <f>IF('4'!AL17="","",'4'!AL17)</f>
        <v/>
      </c>
      <c r="AM55" s="68"/>
    </row>
    <row r="56" spans="2:39" s="3" customFormat="1" ht="2.4500000000000002" customHeight="1" x14ac:dyDescent="0.25">
      <c r="B56" s="15"/>
      <c r="C56" s="31"/>
      <c r="D56" s="125"/>
      <c r="E56" s="19"/>
      <c r="F56" s="31"/>
      <c r="G56" s="31"/>
      <c r="H56" s="31"/>
      <c r="I56" s="31"/>
      <c r="J56" s="31"/>
      <c r="K56" s="31"/>
      <c r="L56" s="31"/>
      <c r="M56" s="31"/>
      <c r="N56" s="31"/>
      <c r="O56" s="31"/>
      <c r="P56" s="31"/>
      <c r="Q56" s="31"/>
      <c r="R56" s="31"/>
      <c r="S56" s="49"/>
      <c r="T56" s="49"/>
      <c r="U56" s="49"/>
      <c r="V56" s="49"/>
      <c r="W56" s="49"/>
      <c r="X56" s="49"/>
      <c r="Y56" s="49"/>
      <c r="Z56" s="49"/>
      <c r="AA56" s="49"/>
      <c r="AB56" s="49"/>
      <c r="AC56" s="49"/>
      <c r="AD56" s="49"/>
      <c r="AE56" s="49"/>
      <c r="AF56" s="49"/>
      <c r="AG56" s="49"/>
      <c r="AH56" s="49"/>
      <c r="AI56" s="49"/>
      <c r="AJ56" s="49"/>
      <c r="AK56" s="49"/>
      <c r="AL56" s="49"/>
      <c r="AM56" s="17"/>
    </row>
    <row r="57" spans="2:39" s="77" customFormat="1" ht="14.25" customHeight="1" x14ac:dyDescent="0.2">
      <c r="B57" s="78"/>
      <c r="C57" s="113"/>
      <c r="D57" s="123" t="s">
        <v>230</v>
      </c>
      <c r="E57" s="132" t="s">
        <v>427</v>
      </c>
      <c r="F57" s="133"/>
      <c r="G57" s="133"/>
      <c r="H57" s="133"/>
      <c r="I57" s="133"/>
      <c r="J57" s="133"/>
      <c r="K57" s="133"/>
      <c r="L57" s="133"/>
      <c r="M57" s="133"/>
      <c r="N57" s="133"/>
      <c r="O57" s="133"/>
      <c r="P57" s="133"/>
      <c r="Q57" s="134"/>
      <c r="R57" s="134"/>
      <c r="S57" s="256" t="str">
        <f>IF('4'!S20="","",'4'!S20)</f>
        <v/>
      </c>
      <c r="T57" s="256" t="str">
        <f>IF('4'!T20="","",'4'!T20)</f>
        <v/>
      </c>
      <c r="U57" s="256" t="str">
        <f>IF('4'!U20="","",'4'!U20)</f>
        <v/>
      </c>
      <c r="V57" s="256" t="str">
        <f>IF('4'!V20="","",'4'!V20)</f>
        <v/>
      </c>
      <c r="W57" s="256" t="str">
        <f>IF('4'!W20="","",'4'!W20)</f>
        <v/>
      </c>
      <c r="X57" s="256" t="str">
        <f>IF('4'!X20="","",'4'!X20)</f>
        <v/>
      </c>
      <c r="Y57" s="256" t="str">
        <f>IF('4'!Y20="","",'4'!Y20)</f>
        <v/>
      </c>
      <c r="Z57" s="256" t="str">
        <f>IF('4'!Z20="","",'4'!Z20)</f>
        <v/>
      </c>
      <c r="AA57" s="256" t="str">
        <f>IF('4'!AA20="","",'4'!AA20)</f>
        <v/>
      </c>
      <c r="AB57" s="256" t="str">
        <f>IF('4'!AB20="","",'4'!AB20)</f>
        <v/>
      </c>
      <c r="AC57" s="256" t="str">
        <f>IF('4'!AC20="","",'4'!AC20)</f>
        <v/>
      </c>
      <c r="AD57" s="256" t="str">
        <f>IF('4'!AD20="","",'4'!AD20)</f>
        <v/>
      </c>
      <c r="AE57" s="256" t="str">
        <f>IF('4'!AE20="","",'4'!AE20)</f>
        <v/>
      </c>
      <c r="AF57" s="256" t="str">
        <f>IF('4'!AF20="","",'4'!AF20)</f>
        <v/>
      </c>
      <c r="AG57" s="256" t="str">
        <f>IF('4'!AG20="","",'4'!AG20)</f>
        <v/>
      </c>
      <c r="AH57" s="256" t="str">
        <f>IF('4'!AH20="","",'4'!AH20)</f>
        <v/>
      </c>
      <c r="AI57" s="256" t="str">
        <f>IF('4'!AI20="","",'4'!AI20)</f>
        <v/>
      </c>
      <c r="AJ57" s="256" t="str">
        <f>IF('4'!AJ20="","",'4'!AJ20)</f>
        <v/>
      </c>
      <c r="AK57" s="256" t="str">
        <f>IF('4'!AK20="","",'4'!AK20)</f>
        <v/>
      </c>
      <c r="AL57" s="256" t="str">
        <f>IF('4'!AL20="","",'4'!AL20)</f>
        <v/>
      </c>
      <c r="AM57" s="68"/>
    </row>
    <row r="58" spans="2:39" s="3" customFormat="1" ht="6" customHeight="1" x14ac:dyDescent="0.25">
      <c r="B58" s="15"/>
      <c r="C58" s="31"/>
      <c r="D58" s="71"/>
      <c r="E58" s="31"/>
      <c r="F58" s="31"/>
      <c r="G58" s="31"/>
      <c r="H58" s="31"/>
      <c r="I58" s="31"/>
      <c r="J58" s="31"/>
      <c r="K58" s="31"/>
      <c r="L58" s="31"/>
      <c r="M58" s="31"/>
      <c r="N58" s="31"/>
      <c r="O58" s="31"/>
      <c r="P58" s="31"/>
      <c r="Q58" s="31"/>
      <c r="R58" s="31"/>
      <c r="S58" s="49"/>
      <c r="T58" s="56"/>
      <c r="U58" s="49"/>
      <c r="V58" s="56"/>
      <c r="W58" s="49"/>
      <c r="X58" s="56"/>
      <c r="Y58" s="49"/>
      <c r="Z58" s="56"/>
      <c r="AA58" s="49"/>
      <c r="AB58" s="56"/>
      <c r="AC58" s="49"/>
      <c r="AD58" s="56"/>
      <c r="AE58" s="49"/>
      <c r="AF58" s="56"/>
      <c r="AG58" s="49"/>
      <c r="AH58" s="56"/>
      <c r="AI58" s="49"/>
      <c r="AJ58" s="56"/>
      <c r="AK58" s="49"/>
      <c r="AL58" s="56"/>
      <c r="AM58" s="17"/>
    </row>
    <row r="59" spans="2:39" s="3" customFormat="1" ht="15" customHeight="1" x14ac:dyDescent="0.25">
      <c r="B59" s="15"/>
      <c r="C59" s="18"/>
      <c r="D59" s="121">
        <v>5</v>
      </c>
      <c r="E59" s="115" t="s">
        <v>231</v>
      </c>
      <c r="F59" s="88"/>
      <c r="G59" s="88"/>
      <c r="H59" s="88"/>
      <c r="I59" s="88"/>
      <c r="J59" s="88"/>
      <c r="K59" s="88"/>
      <c r="L59" s="88"/>
      <c r="M59" s="88"/>
      <c r="N59" s="88"/>
      <c r="O59" s="88"/>
      <c r="P59" s="88"/>
      <c r="Q59" s="66"/>
      <c r="R59" s="88"/>
      <c r="S59" s="88"/>
      <c r="T59" s="88"/>
      <c r="U59" s="88"/>
      <c r="V59" s="88"/>
      <c r="W59" s="88"/>
      <c r="X59" s="88"/>
      <c r="Y59" s="88"/>
      <c r="Z59" s="88"/>
      <c r="AA59" s="88"/>
      <c r="AB59" s="88"/>
      <c r="AC59" s="88"/>
      <c r="AD59" s="88"/>
      <c r="AE59" s="88"/>
      <c r="AF59" s="88"/>
      <c r="AG59" s="88"/>
      <c r="AH59" s="88"/>
      <c r="AI59" s="88"/>
      <c r="AJ59" s="88"/>
      <c r="AK59" s="88"/>
      <c r="AL59" s="88"/>
      <c r="AM59" s="17"/>
    </row>
    <row r="60" spans="2:39" s="3" customFormat="1" ht="2.4500000000000002" customHeight="1" x14ac:dyDescent="0.25">
      <c r="B60" s="15"/>
      <c r="C60" s="31"/>
      <c r="D60" s="71"/>
      <c r="E60" s="31"/>
      <c r="F60" s="31"/>
      <c r="G60" s="31"/>
      <c r="H60" s="31"/>
      <c r="I60" s="31"/>
      <c r="J60" s="31"/>
      <c r="K60" s="31"/>
      <c r="L60" s="31"/>
      <c r="M60" s="31"/>
      <c r="N60" s="31"/>
      <c r="O60" s="31"/>
      <c r="P60" s="31"/>
      <c r="Q60" s="31"/>
      <c r="R60" s="31"/>
      <c r="S60" s="49"/>
      <c r="T60" s="56"/>
      <c r="U60" s="49"/>
      <c r="V60" s="56"/>
      <c r="W60" s="49"/>
      <c r="X60" s="56"/>
      <c r="Y60" s="49"/>
      <c r="Z60" s="56"/>
      <c r="AA60" s="49"/>
      <c r="AB60" s="56"/>
      <c r="AC60" s="49"/>
      <c r="AD60" s="56"/>
      <c r="AE60" s="49"/>
      <c r="AF60" s="56"/>
      <c r="AG60" s="49"/>
      <c r="AH60" s="56"/>
      <c r="AI60" s="49"/>
      <c r="AJ60" s="56"/>
      <c r="AK60" s="49"/>
      <c r="AL60" s="56"/>
      <c r="AM60" s="17"/>
    </row>
    <row r="61" spans="2:39" s="3" customFormat="1" ht="14.1" customHeight="1" x14ac:dyDescent="0.25">
      <c r="B61" s="15"/>
      <c r="C61" s="18"/>
      <c r="D61" s="123"/>
      <c r="E61" s="118" t="s">
        <v>448</v>
      </c>
      <c r="F61" s="112"/>
      <c r="G61" s="112"/>
      <c r="H61" s="112"/>
      <c r="I61" s="112"/>
      <c r="J61" s="112"/>
      <c r="K61" s="112"/>
      <c r="L61" s="112"/>
      <c r="M61" s="112"/>
      <c r="N61" s="112"/>
      <c r="O61" s="112"/>
      <c r="P61" s="112"/>
      <c r="Q61" s="65"/>
      <c r="R61" s="65"/>
      <c r="S61" s="112"/>
      <c r="T61" s="112"/>
      <c r="U61" s="112"/>
      <c r="V61" s="112"/>
      <c r="W61" s="112"/>
      <c r="X61" s="112"/>
      <c r="Y61" s="112"/>
      <c r="Z61" s="112"/>
      <c r="AA61" s="112"/>
      <c r="AB61" s="112"/>
      <c r="AC61" s="112"/>
      <c r="AD61" s="112"/>
      <c r="AE61" s="112"/>
      <c r="AF61" s="112"/>
      <c r="AG61" s="112"/>
      <c r="AH61" s="112"/>
      <c r="AI61" s="112"/>
      <c r="AJ61" s="112"/>
      <c r="AK61" s="112"/>
      <c r="AL61" s="112"/>
      <c r="AM61" s="17"/>
    </row>
    <row r="62" spans="2:39" s="3" customFormat="1" ht="14.1" customHeight="1" x14ac:dyDescent="0.25">
      <c r="B62" s="15"/>
      <c r="C62" s="18"/>
      <c r="D62" s="123" t="s">
        <v>233</v>
      </c>
      <c r="E62" s="132" t="s">
        <v>428</v>
      </c>
      <c r="F62" s="133"/>
      <c r="G62" s="133"/>
      <c r="H62" s="133"/>
      <c r="I62" s="133"/>
      <c r="J62" s="133"/>
      <c r="K62" s="133"/>
      <c r="L62" s="133"/>
      <c r="M62" s="133"/>
      <c r="N62" s="133"/>
      <c r="O62" s="133"/>
      <c r="P62" s="133"/>
      <c r="Q62" s="134"/>
      <c r="R62" s="134"/>
      <c r="S62" s="256" t="str">
        <f>IF('5'!S12="","",'5'!S12)</f>
        <v/>
      </c>
      <c r="T62" s="256" t="str">
        <f>IF('5'!T12="","",'5'!T12)</f>
        <v/>
      </c>
      <c r="U62" s="256" t="str">
        <f>IF('5'!U12="","",'5'!U12)</f>
        <v/>
      </c>
      <c r="V62" s="256" t="str">
        <f>IF('5'!V12="","",'5'!V12)</f>
        <v/>
      </c>
      <c r="W62" s="256" t="str">
        <f>IF('5'!W12="","",'5'!W12)</f>
        <v/>
      </c>
      <c r="X62" s="256" t="str">
        <f>IF('5'!X12="","",'5'!X12)</f>
        <v/>
      </c>
      <c r="Y62" s="256" t="str">
        <f>IF('5'!Y12="","",'5'!Y12)</f>
        <v/>
      </c>
      <c r="Z62" s="256" t="str">
        <f>IF('5'!Z12="","",'5'!Z12)</f>
        <v/>
      </c>
      <c r="AA62" s="256" t="str">
        <f>IF('5'!AA12="","",'5'!AA12)</f>
        <v/>
      </c>
      <c r="AB62" s="256" t="str">
        <f>IF('5'!AB12="","",'5'!AB12)</f>
        <v/>
      </c>
      <c r="AC62" s="256" t="str">
        <f>IF('5'!AC12="","",'5'!AC12)</f>
        <v/>
      </c>
      <c r="AD62" s="256" t="str">
        <f>IF('5'!AD12="","",'5'!AD12)</f>
        <v/>
      </c>
      <c r="AE62" s="256" t="str">
        <f>IF('5'!AE12="","",'5'!AE12)</f>
        <v/>
      </c>
      <c r="AF62" s="256" t="str">
        <f>IF('5'!AF12="","",'5'!AF12)</f>
        <v/>
      </c>
      <c r="AG62" s="256" t="str">
        <f>IF('5'!AG12="","",'5'!AG12)</f>
        <v/>
      </c>
      <c r="AH62" s="256" t="str">
        <f>IF('5'!AH12="","",'5'!AH12)</f>
        <v/>
      </c>
      <c r="AI62" s="256" t="str">
        <f>IF('5'!AI12="","",'5'!AI12)</f>
        <v/>
      </c>
      <c r="AJ62" s="256" t="str">
        <f>IF('5'!AJ12="","",'5'!AJ12)</f>
        <v/>
      </c>
      <c r="AK62" s="256" t="str">
        <f>IF('5'!AK12="","",'5'!AK12)</f>
        <v/>
      </c>
      <c r="AL62" s="256" t="str">
        <f>IF('5'!AL12="","",'5'!AL12)</f>
        <v/>
      </c>
      <c r="AM62" s="17"/>
    </row>
    <row r="63" spans="2:39" s="3" customFormat="1" ht="14.1" customHeight="1" x14ac:dyDescent="0.25">
      <c r="B63" s="15"/>
      <c r="C63" s="18"/>
      <c r="D63" s="123" t="s">
        <v>234</v>
      </c>
      <c r="E63" s="132" t="s">
        <v>239</v>
      </c>
      <c r="F63" s="133"/>
      <c r="G63" s="133"/>
      <c r="H63" s="133"/>
      <c r="I63" s="133"/>
      <c r="J63" s="133"/>
      <c r="K63" s="133"/>
      <c r="L63" s="133"/>
      <c r="M63" s="133"/>
      <c r="N63" s="133"/>
      <c r="O63" s="133"/>
      <c r="P63" s="133"/>
      <c r="Q63" s="134"/>
      <c r="R63" s="134"/>
      <c r="S63" s="256" t="str">
        <f>IF('5'!S13="","",'5'!S13)</f>
        <v/>
      </c>
      <c r="T63" s="256" t="str">
        <f>IF('5'!T13="","",'5'!T13)</f>
        <v/>
      </c>
      <c r="U63" s="256" t="str">
        <f>IF('5'!U13="","",'5'!U13)</f>
        <v/>
      </c>
      <c r="V63" s="256" t="str">
        <f>IF('5'!V13="","",'5'!V13)</f>
        <v/>
      </c>
      <c r="W63" s="256" t="str">
        <f>IF('5'!W13="","",'5'!W13)</f>
        <v/>
      </c>
      <c r="X63" s="256" t="str">
        <f>IF('5'!X13="","",'5'!X13)</f>
        <v/>
      </c>
      <c r="Y63" s="256" t="str">
        <f>IF('5'!Y13="","",'5'!Y13)</f>
        <v/>
      </c>
      <c r="Z63" s="256" t="str">
        <f>IF('5'!Z13="","",'5'!Z13)</f>
        <v/>
      </c>
      <c r="AA63" s="256" t="str">
        <f>IF('5'!AA13="","",'5'!AA13)</f>
        <v/>
      </c>
      <c r="AB63" s="256" t="str">
        <f>IF('5'!AB13="","",'5'!AB13)</f>
        <v/>
      </c>
      <c r="AC63" s="256" t="str">
        <f>IF('5'!AC13="","",'5'!AC13)</f>
        <v/>
      </c>
      <c r="AD63" s="256" t="str">
        <f>IF('5'!AD13="","",'5'!AD13)</f>
        <v/>
      </c>
      <c r="AE63" s="256" t="str">
        <f>IF('5'!AE13="","",'5'!AE13)</f>
        <v/>
      </c>
      <c r="AF63" s="256" t="str">
        <f>IF('5'!AF13="","",'5'!AF13)</f>
        <v/>
      </c>
      <c r="AG63" s="256" t="str">
        <f>IF('5'!AG13="","",'5'!AG13)</f>
        <v/>
      </c>
      <c r="AH63" s="256" t="str">
        <f>IF('5'!AH13="","",'5'!AH13)</f>
        <v/>
      </c>
      <c r="AI63" s="256" t="str">
        <f>IF('5'!AI13="","",'5'!AI13)</f>
        <v/>
      </c>
      <c r="AJ63" s="256" t="str">
        <f>IF('5'!AJ13="","",'5'!AJ13)</f>
        <v/>
      </c>
      <c r="AK63" s="256" t="str">
        <f>IF('5'!AK13="","",'5'!AK13)</f>
        <v/>
      </c>
      <c r="AL63" s="256" t="str">
        <f>IF('5'!AL13="","",'5'!AL13)</f>
        <v/>
      </c>
      <c r="AM63" s="17"/>
    </row>
    <row r="64" spans="2:39" s="3" customFormat="1" ht="14.1" customHeight="1" x14ac:dyDescent="0.25">
      <c r="B64" s="15"/>
      <c r="C64" s="18"/>
      <c r="D64" s="123" t="s">
        <v>235</v>
      </c>
      <c r="E64" s="132" t="s">
        <v>240</v>
      </c>
      <c r="F64" s="133"/>
      <c r="G64" s="133"/>
      <c r="H64" s="133"/>
      <c r="I64" s="133"/>
      <c r="J64" s="133"/>
      <c r="K64" s="133"/>
      <c r="L64" s="133"/>
      <c r="M64" s="133"/>
      <c r="N64" s="133"/>
      <c r="O64" s="133"/>
      <c r="P64" s="133"/>
      <c r="Q64" s="134"/>
      <c r="R64" s="134"/>
      <c r="S64" s="256" t="str">
        <f>IF('5'!S14="","",'5'!S14)</f>
        <v/>
      </c>
      <c r="T64" s="256" t="str">
        <f>IF('5'!T14="","",'5'!T14)</f>
        <v/>
      </c>
      <c r="U64" s="256" t="str">
        <f>IF('5'!U14="","",'5'!U14)</f>
        <v/>
      </c>
      <c r="V64" s="256" t="str">
        <f>IF('5'!V14="","",'5'!V14)</f>
        <v/>
      </c>
      <c r="W64" s="256" t="str">
        <f>IF('5'!W14="","",'5'!W14)</f>
        <v/>
      </c>
      <c r="X64" s="256" t="str">
        <f>IF('5'!X14="","",'5'!X14)</f>
        <v/>
      </c>
      <c r="Y64" s="256" t="str">
        <f>IF('5'!Y14="","",'5'!Y14)</f>
        <v/>
      </c>
      <c r="Z64" s="256" t="str">
        <f>IF('5'!Z14="","",'5'!Z14)</f>
        <v/>
      </c>
      <c r="AA64" s="256" t="str">
        <f>IF('5'!AA14="","",'5'!AA14)</f>
        <v/>
      </c>
      <c r="AB64" s="256" t="str">
        <f>IF('5'!AB14="","",'5'!AB14)</f>
        <v/>
      </c>
      <c r="AC64" s="256" t="str">
        <f>IF('5'!AC14="","",'5'!AC14)</f>
        <v/>
      </c>
      <c r="AD64" s="256" t="str">
        <f>IF('5'!AD14="","",'5'!AD14)</f>
        <v/>
      </c>
      <c r="AE64" s="256" t="str">
        <f>IF('5'!AE14="","",'5'!AE14)</f>
        <v/>
      </c>
      <c r="AF64" s="256" t="str">
        <f>IF('5'!AF14="","",'5'!AF14)</f>
        <v/>
      </c>
      <c r="AG64" s="256" t="str">
        <f>IF('5'!AG14="","",'5'!AG14)</f>
        <v/>
      </c>
      <c r="AH64" s="256" t="str">
        <f>IF('5'!AH14="","",'5'!AH14)</f>
        <v/>
      </c>
      <c r="AI64" s="256" t="str">
        <f>IF('5'!AI14="","",'5'!AI14)</f>
        <v/>
      </c>
      <c r="AJ64" s="256" t="str">
        <f>IF('5'!AJ14="","",'5'!AJ14)</f>
        <v/>
      </c>
      <c r="AK64" s="256" t="str">
        <f>IF('5'!AK14="","",'5'!AK14)</f>
        <v/>
      </c>
      <c r="AL64" s="256" t="str">
        <f>IF('5'!AL14="","",'5'!AL14)</f>
        <v/>
      </c>
      <c r="AM64" s="17"/>
    </row>
    <row r="65" spans="2:39" s="3" customFormat="1" ht="14.1" customHeight="1" x14ac:dyDescent="0.25">
      <c r="B65" s="15"/>
      <c r="C65" s="18"/>
      <c r="D65" s="123" t="s">
        <v>236</v>
      </c>
      <c r="E65" s="132" t="s">
        <v>241</v>
      </c>
      <c r="F65" s="133"/>
      <c r="G65" s="133"/>
      <c r="H65" s="133"/>
      <c r="I65" s="133"/>
      <c r="J65" s="133"/>
      <c r="K65" s="133"/>
      <c r="L65" s="133"/>
      <c r="M65" s="133"/>
      <c r="N65" s="133"/>
      <c r="O65" s="133"/>
      <c r="P65" s="133"/>
      <c r="Q65" s="134"/>
      <c r="R65" s="134"/>
      <c r="S65" s="256" t="str">
        <f>IF('5'!S15="","",'5'!S15)</f>
        <v/>
      </c>
      <c r="T65" s="256" t="str">
        <f>IF('5'!T15="","",'5'!T15)</f>
        <v/>
      </c>
      <c r="U65" s="256" t="str">
        <f>IF('5'!U15="","",'5'!U15)</f>
        <v/>
      </c>
      <c r="V65" s="256" t="str">
        <f>IF('5'!V15="","",'5'!V15)</f>
        <v/>
      </c>
      <c r="W65" s="256" t="str">
        <f>IF('5'!W15="","",'5'!W15)</f>
        <v/>
      </c>
      <c r="X65" s="256" t="str">
        <f>IF('5'!X15="","",'5'!X15)</f>
        <v/>
      </c>
      <c r="Y65" s="256" t="str">
        <f>IF('5'!Y15="","",'5'!Y15)</f>
        <v/>
      </c>
      <c r="Z65" s="256" t="str">
        <f>IF('5'!Z15="","",'5'!Z15)</f>
        <v/>
      </c>
      <c r="AA65" s="256" t="str">
        <f>IF('5'!AA15="","",'5'!AA15)</f>
        <v/>
      </c>
      <c r="AB65" s="256" t="str">
        <f>IF('5'!AB15="","",'5'!AB15)</f>
        <v/>
      </c>
      <c r="AC65" s="256" t="str">
        <f>IF('5'!AC15="","",'5'!AC15)</f>
        <v/>
      </c>
      <c r="AD65" s="256" t="str">
        <f>IF('5'!AD15="","",'5'!AD15)</f>
        <v/>
      </c>
      <c r="AE65" s="256" t="str">
        <f>IF('5'!AE15="","",'5'!AE15)</f>
        <v/>
      </c>
      <c r="AF65" s="256" t="str">
        <f>IF('5'!AF15="","",'5'!AF15)</f>
        <v/>
      </c>
      <c r="AG65" s="256" t="str">
        <f>IF('5'!AG15="","",'5'!AG15)</f>
        <v/>
      </c>
      <c r="AH65" s="256" t="str">
        <f>IF('5'!AH15="","",'5'!AH15)</f>
        <v/>
      </c>
      <c r="AI65" s="256" t="str">
        <f>IF('5'!AI15="","",'5'!AI15)</f>
        <v/>
      </c>
      <c r="AJ65" s="256" t="str">
        <f>IF('5'!AJ15="","",'5'!AJ15)</f>
        <v/>
      </c>
      <c r="AK65" s="256" t="str">
        <f>IF('5'!AK15="","",'5'!AK15)</f>
        <v/>
      </c>
      <c r="AL65" s="256" t="str">
        <f>IF('5'!AL15="","",'5'!AL15)</f>
        <v/>
      </c>
      <c r="AM65" s="17"/>
    </row>
    <row r="66" spans="2:39" s="3" customFormat="1" ht="14.1" customHeight="1" x14ac:dyDescent="0.25">
      <c r="B66" s="15"/>
      <c r="C66" s="18"/>
      <c r="D66" s="123" t="s">
        <v>237</v>
      </c>
      <c r="E66" s="132" t="s">
        <v>242</v>
      </c>
      <c r="F66" s="133"/>
      <c r="G66" s="133"/>
      <c r="H66" s="133"/>
      <c r="I66" s="133"/>
      <c r="J66" s="133"/>
      <c r="K66" s="133"/>
      <c r="L66" s="133"/>
      <c r="M66" s="133"/>
      <c r="N66" s="133"/>
      <c r="O66" s="133"/>
      <c r="P66" s="133"/>
      <c r="Q66" s="134"/>
      <c r="R66" s="134"/>
      <c r="S66" s="256" t="str">
        <f>IF('5'!S16="","",'5'!S16)</f>
        <v/>
      </c>
      <c r="T66" s="256" t="str">
        <f>IF('5'!T16="","",'5'!T16)</f>
        <v/>
      </c>
      <c r="U66" s="256" t="str">
        <f>IF('5'!U16="","",'5'!U16)</f>
        <v/>
      </c>
      <c r="V66" s="256" t="str">
        <f>IF('5'!V16="","",'5'!V16)</f>
        <v/>
      </c>
      <c r="W66" s="256" t="str">
        <f>IF('5'!W16="","",'5'!W16)</f>
        <v/>
      </c>
      <c r="X66" s="256" t="str">
        <f>IF('5'!X16="","",'5'!X16)</f>
        <v/>
      </c>
      <c r="Y66" s="256" t="str">
        <f>IF('5'!Y16="","",'5'!Y16)</f>
        <v/>
      </c>
      <c r="Z66" s="256" t="str">
        <f>IF('5'!Z16="","",'5'!Z16)</f>
        <v/>
      </c>
      <c r="AA66" s="256" t="str">
        <f>IF('5'!AA16="","",'5'!AA16)</f>
        <v/>
      </c>
      <c r="AB66" s="256" t="str">
        <f>IF('5'!AB16="","",'5'!AB16)</f>
        <v/>
      </c>
      <c r="AC66" s="256" t="str">
        <f>IF('5'!AC16="","",'5'!AC16)</f>
        <v/>
      </c>
      <c r="AD66" s="256" t="str">
        <f>IF('5'!AD16="","",'5'!AD16)</f>
        <v/>
      </c>
      <c r="AE66" s="256" t="str">
        <f>IF('5'!AE16="","",'5'!AE16)</f>
        <v/>
      </c>
      <c r="AF66" s="256" t="str">
        <f>IF('5'!AF16="","",'5'!AF16)</f>
        <v/>
      </c>
      <c r="AG66" s="256" t="str">
        <f>IF('5'!AG16="","",'5'!AG16)</f>
        <v/>
      </c>
      <c r="AH66" s="256" t="str">
        <f>IF('5'!AH16="","",'5'!AH16)</f>
        <v/>
      </c>
      <c r="AI66" s="256" t="str">
        <f>IF('5'!AI16="","",'5'!AI16)</f>
        <v/>
      </c>
      <c r="AJ66" s="256" t="str">
        <f>IF('5'!AJ16="","",'5'!AJ16)</f>
        <v/>
      </c>
      <c r="AK66" s="256" t="str">
        <f>IF('5'!AK16="","",'5'!AK16)</f>
        <v/>
      </c>
      <c r="AL66" s="256" t="str">
        <f>IF('5'!AL16="","",'5'!AL16)</f>
        <v/>
      </c>
      <c r="AM66" s="17"/>
    </row>
    <row r="67" spans="2:39" s="3" customFormat="1" ht="14.1" customHeight="1" x14ac:dyDescent="0.25">
      <c r="B67" s="15"/>
      <c r="C67" s="18"/>
      <c r="D67" s="123" t="s">
        <v>238</v>
      </c>
      <c r="E67" s="132" t="s">
        <v>243</v>
      </c>
      <c r="F67" s="133"/>
      <c r="G67" s="133"/>
      <c r="H67" s="133"/>
      <c r="I67" s="133"/>
      <c r="J67" s="133"/>
      <c r="K67" s="133"/>
      <c r="L67" s="133"/>
      <c r="M67" s="133"/>
      <c r="N67" s="133"/>
      <c r="O67" s="133"/>
      <c r="P67" s="133"/>
      <c r="Q67" s="134"/>
      <c r="R67" s="134"/>
      <c r="S67" s="256" t="str">
        <f>IF('5'!S17="","",'5'!S17)</f>
        <v/>
      </c>
      <c r="T67" s="256" t="str">
        <f>IF('5'!T17="","",'5'!T17)</f>
        <v/>
      </c>
      <c r="U67" s="256" t="str">
        <f>IF('5'!U17="","",'5'!U17)</f>
        <v/>
      </c>
      <c r="V67" s="256" t="str">
        <f>IF('5'!V17="","",'5'!V17)</f>
        <v/>
      </c>
      <c r="W67" s="256" t="str">
        <f>IF('5'!W17="","",'5'!W17)</f>
        <v/>
      </c>
      <c r="X67" s="256" t="str">
        <f>IF('5'!X17="","",'5'!X17)</f>
        <v/>
      </c>
      <c r="Y67" s="256" t="str">
        <f>IF('5'!Y17="","",'5'!Y17)</f>
        <v/>
      </c>
      <c r="Z67" s="256" t="str">
        <f>IF('5'!Z17="","",'5'!Z17)</f>
        <v/>
      </c>
      <c r="AA67" s="256" t="str">
        <f>IF('5'!AA17="","",'5'!AA17)</f>
        <v/>
      </c>
      <c r="AB67" s="256" t="str">
        <f>IF('5'!AB17="","",'5'!AB17)</f>
        <v/>
      </c>
      <c r="AC67" s="256" t="str">
        <f>IF('5'!AC17="","",'5'!AC17)</f>
        <v/>
      </c>
      <c r="AD67" s="256" t="str">
        <f>IF('5'!AD17="","",'5'!AD17)</f>
        <v/>
      </c>
      <c r="AE67" s="256" t="str">
        <f>IF('5'!AE17="","",'5'!AE17)</f>
        <v/>
      </c>
      <c r="AF67" s="256" t="str">
        <f>IF('5'!AF17="","",'5'!AF17)</f>
        <v/>
      </c>
      <c r="AG67" s="256" t="str">
        <f>IF('5'!AG17="","",'5'!AG17)</f>
        <v/>
      </c>
      <c r="AH67" s="256" t="str">
        <f>IF('5'!AH17="","",'5'!AH17)</f>
        <v/>
      </c>
      <c r="AI67" s="256" t="str">
        <f>IF('5'!AI17="","",'5'!AI17)</f>
        <v/>
      </c>
      <c r="AJ67" s="256" t="str">
        <f>IF('5'!AJ17="","",'5'!AJ17)</f>
        <v/>
      </c>
      <c r="AK67" s="256" t="str">
        <f>IF('5'!AK17="","",'5'!AK17)</f>
        <v/>
      </c>
      <c r="AL67" s="256" t="str">
        <f>IF('5'!AL17="","",'5'!AL17)</f>
        <v/>
      </c>
      <c r="AM67" s="17"/>
    </row>
    <row r="68" spans="2:39" s="3" customFormat="1" ht="6" customHeight="1" x14ac:dyDescent="0.25">
      <c r="B68" s="15"/>
      <c r="C68" s="31"/>
      <c r="D68" s="71"/>
      <c r="E68" s="31"/>
      <c r="F68" s="31"/>
      <c r="G68" s="31"/>
      <c r="H68" s="31"/>
      <c r="I68" s="31"/>
      <c r="J68" s="31"/>
      <c r="K68" s="31"/>
      <c r="L68" s="31"/>
      <c r="M68" s="31"/>
      <c r="N68" s="31"/>
      <c r="O68" s="31"/>
      <c r="P68" s="31"/>
      <c r="Q68" s="31"/>
      <c r="R68" s="31"/>
      <c r="S68" s="49"/>
      <c r="T68" s="56"/>
      <c r="U68" s="49"/>
      <c r="V68" s="56"/>
      <c r="W68" s="49"/>
      <c r="X68" s="56"/>
      <c r="Y68" s="49"/>
      <c r="Z68" s="56"/>
      <c r="AA68" s="49"/>
      <c r="AB68" s="56"/>
      <c r="AC68" s="49"/>
      <c r="AD68" s="56"/>
      <c r="AE68" s="49"/>
      <c r="AF68" s="56"/>
      <c r="AG68" s="49"/>
      <c r="AH68" s="56"/>
      <c r="AI68" s="49"/>
      <c r="AJ68" s="56"/>
      <c r="AK68" s="49"/>
      <c r="AL68" s="56"/>
      <c r="AM68" s="17"/>
    </row>
    <row r="69" spans="2:39" s="3" customFormat="1" ht="55.5" customHeight="1" x14ac:dyDescent="0.25">
      <c r="B69" s="15"/>
      <c r="C69" s="18"/>
      <c r="D69" s="258">
        <v>6</v>
      </c>
      <c r="E69" s="258" t="s">
        <v>429</v>
      </c>
      <c r="F69" s="258"/>
      <c r="G69" s="254" t="s">
        <v>744</v>
      </c>
      <c r="H69" s="88"/>
      <c r="I69" s="88"/>
      <c r="J69" s="88"/>
      <c r="K69" s="88"/>
      <c r="L69" s="88"/>
      <c r="M69" s="88"/>
      <c r="N69" s="88"/>
      <c r="O69" s="88"/>
      <c r="P69" s="88"/>
      <c r="Q69" s="66"/>
      <c r="R69" s="258"/>
      <c r="S69" s="258"/>
      <c r="T69" s="258"/>
      <c r="U69" s="258"/>
      <c r="V69" s="258"/>
      <c r="W69" s="258"/>
      <c r="X69" s="258"/>
      <c r="Y69" s="258"/>
      <c r="Z69" s="258"/>
      <c r="AA69" s="258"/>
      <c r="AB69" s="258"/>
      <c r="AC69" s="258"/>
      <c r="AD69" s="258"/>
      <c r="AE69" s="258"/>
      <c r="AF69" s="258"/>
      <c r="AG69" s="258"/>
      <c r="AH69" s="258"/>
      <c r="AI69" s="258"/>
      <c r="AJ69" s="258"/>
      <c r="AK69" s="258"/>
      <c r="AL69" s="258"/>
      <c r="AM69" s="17"/>
    </row>
    <row r="70" spans="2:39" s="3" customFormat="1" ht="2.4500000000000002" customHeight="1" x14ac:dyDescent="0.25">
      <c r="B70" s="15"/>
      <c r="C70" s="31"/>
      <c r="D70" s="71"/>
      <c r="E70" s="31"/>
      <c r="F70" s="31"/>
      <c r="G70" s="254"/>
      <c r="H70" s="31"/>
      <c r="I70" s="31"/>
      <c r="J70" s="31"/>
      <c r="K70" s="31"/>
      <c r="L70" s="31"/>
      <c r="M70" s="31"/>
      <c r="N70" s="31"/>
      <c r="O70" s="31"/>
      <c r="P70" s="31"/>
      <c r="Q70" s="31"/>
      <c r="R70" s="31"/>
      <c r="S70" s="49"/>
      <c r="T70" s="56"/>
      <c r="U70" s="49"/>
      <c r="V70" s="56"/>
      <c r="W70" s="49"/>
      <c r="X70" s="56"/>
      <c r="Y70" s="49"/>
      <c r="Z70" s="56"/>
      <c r="AA70" s="49"/>
      <c r="AB70" s="56"/>
      <c r="AC70" s="49"/>
      <c r="AD70" s="56"/>
      <c r="AE70" s="49"/>
      <c r="AF70" s="56"/>
      <c r="AG70" s="49"/>
      <c r="AH70" s="56"/>
      <c r="AI70" s="49"/>
      <c r="AJ70" s="56"/>
      <c r="AK70" s="49"/>
      <c r="AL70" s="56"/>
      <c r="AM70" s="17"/>
    </row>
    <row r="71" spans="2:39" s="77" customFormat="1" ht="14.25" customHeight="1" x14ac:dyDescent="0.2">
      <c r="B71" s="78"/>
      <c r="C71" s="113"/>
      <c r="D71" s="123" t="s">
        <v>253</v>
      </c>
      <c r="E71" s="132" t="s">
        <v>430</v>
      </c>
      <c r="F71" s="133"/>
      <c r="G71" s="133"/>
      <c r="H71" s="133"/>
      <c r="I71" s="133"/>
      <c r="J71" s="133"/>
      <c r="K71" s="133"/>
      <c r="L71" s="133"/>
      <c r="M71" s="133"/>
      <c r="N71" s="133"/>
      <c r="O71" s="133"/>
      <c r="P71" s="133"/>
      <c r="Q71" s="134"/>
      <c r="R71" s="134"/>
      <c r="S71" s="256" t="str">
        <f>IF('6'!S8="","",'6'!S8)</f>
        <v/>
      </c>
      <c r="T71" s="256" t="str">
        <f>IF('6'!T8="","",'6'!T8)</f>
        <v/>
      </c>
      <c r="U71" s="256" t="str">
        <f>IF('6'!U8="","",'6'!U8)</f>
        <v/>
      </c>
      <c r="V71" s="256" t="str">
        <f>IF('6'!V8="","",'6'!V8)</f>
        <v/>
      </c>
      <c r="W71" s="256" t="str">
        <f>IF('6'!W8="","",'6'!W8)</f>
        <v/>
      </c>
      <c r="X71" s="256" t="str">
        <f>IF('6'!X8="","",'6'!X8)</f>
        <v/>
      </c>
      <c r="Y71" s="256" t="str">
        <f>IF('6'!Y8="","",'6'!Y8)</f>
        <v/>
      </c>
      <c r="Z71" s="256" t="str">
        <f>IF('6'!Z8="","",'6'!Z8)</f>
        <v/>
      </c>
      <c r="AA71" s="256" t="str">
        <f>IF('6'!AA8="","",'6'!AA8)</f>
        <v/>
      </c>
      <c r="AB71" s="256" t="str">
        <f>IF('6'!AB8="","",'6'!AB8)</f>
        <v/>
      </c>
      <c r="AC71" s="256" t="str">
        <f>IF('6'!AC8="","",'6'!AC8)</f>
        <v/>
      </c>
      <c r="AD71" s="256" t="str">
        <f>IF('6'!AD8="","",'6'!AD8)</f>
        <v/>
      </c>
      <c r="AE71" s="256" t="str">
        <f>IF('6'!AE8="","",'6'!AE8)</f>
        <v/>
      </c>
      <c r="AF71" s="256" t="str">
        <f>IF('6'!AF8="","",'6'!AF8)</f>
        <v/>
      </c>
      <c r="AG71" s="256" t="str">
        <f>IF('6'!AG8="","",'6'!AG8)</f>
        <v/>
      </c>
      <c r="AH71" s="256" t="str">
        <f>IF('6'!AH8="","",'6'!AH8)</f>
        <v/>
      </c>
      <c r="AI71" s="256" t="str">
        <f>IF('6'!AI8="","",'6'!AI8)</f>
        <v/>
      </c>
      <c r="AJ71" s="256" t="str">
        <f>IF('6'!AJ8="","",'6'!AJ8)</f>
        <v/>
      </c>
      <c r="AK71" s="256" t="str">
        <f>IF('6'!AK8="","",'6'!AK8)</f>
        <v/>
      </c>
      <c r="AL71" s="256" t="str">
        <f>IF('6'!AL8="","",'6'!AL8)</f>
        <v/>
      </c>
      <c r="AM71" s="68"/>
    </row>
    <row r="72" spans="2:39" s="3" customFormat="1" ht="2.4500000000000002" customHeight="1" x14ac:dyDescent="0.25">
      <c r="B72" s="15"/>
      <c r="C72" s="31"/>
      <c r="D72" s="124"/>
      <c r="E72" s="19"/>
      <c r="F72" s="31"/>
      <c r="G72" s="19"/>
      <c r="H72" s="31"/>
      <c r="I72" s="31"/>
      <c r="J72" s="31"/>
      <c r="K72" s="31"/>
      <c r="L72" s="31"/>
      <c r="M72" s="31"/>
      <c r="N72" s="31"/>
      <c r="O72" s="31"/>
      <c r="P72" s="31"/>
      <c r="Q72" s="31"/>
      <c r="R72" s="31"/>
      <c r="S72" s="49"/>
      <c r="T72" s="49"/>
      <c r="U72" s="49"/>
      <c r="V72" s="49"/>
      <c r="W72" s="49"/>
      <c r="X72" s="49"/>
      <c r="Y72" s="49"/>
      <c r="Z72" s="49"/>
      <c r="AA72" s="49"/>
      <c r="AB72" s="49"/>
      <c r="AC72" s="49"/>
      <c r="AD72" s="49"/>
      <c r="AE72" s="49"/>
      <c r="AF72" s="49"/>
      <c r="AG72" s="49"/>
      <c r="AH72" s="49"/>
      <c r="AI72" s="49"/>
      <c r="AJ72" s="49"/>
      <c r="AK72" s="49"/>
      <c r="AL72" s="49"/>
      <c r="AM72" s="17"/>
    </row>
    <row r="73" spans="2:39" s="77" customFormat="1" ht="14.25" customHeight="1" x14ac:dyDescent="0.2">
      <c r="B73" s="78"/>
      <c r="C73" s="113"/>
      <c r="D73" s="123" t="s">
        <v>254</v>
      </c>
      <c r="E73" s="132" t="s">
        <v>431</v>
      </c>
      <c r="F73" s="133"/>
      <c r="G73" s="133"/>
      <c r="H73" s="133"/>
      <c r="I73" s="133"/>
      <c r="J73" s="133"/>
      <c r="K73" s="133"/>
      <c r="L73" s="133"/>
      <c r="M73" s="133"/>
      <c r="N73" s="133"/>
      <c r="O73" s="133"/>
      <c r="P73" s="133"/>
      <c r="Q73" s="134"/>
      <c r="R73" s="134"/>
      <c r="S73" s="256" t="str">
        <f>IF('6'!S13="","",'6'!S13)</f>
        <v/>
      </c>
      <c r="T73" s="256" t="str">
        <f>IF('6'!T13="","",'6'!T13)</f>
        <v/>
      </c>
      <c r="U73" s="256" t="str">
        <f>IF('6'!U13="","",'6'!U13)</f>
        <v/>
      </c>
      <c r="V73" s="256" t="str">
        <f>IF('6'!V13="","",'6'!V13)</f>
        <v/>
      </c>
      <c r="W73" s="256" t="str">
        <f>IF('6'!W13="","",'6'!W13)</f>
        <v/>
      </c>
      <c r="X73" s="256" t="str">
        <f>IF('6'!X13="","",'6'!X13)</f>
        <v/>
      </c>
      <c r="Y73" s="256" t="str">
        <f>IF('6'!Y13="","",'6'!Y13)</f>
        <v/>
      </c>
      <c r="Z73" s="256" t="str">
        <f>IF('6'!Z13="","",'6'!Z13)</f>
        <v/>
      </c>
      <c r="AA73" s="256" t="str">
        <f>IF('6'!AA13="","",'6'!AA13)</f>
        <v/>
      </c>
      <c r="AB73" s="256" t="str">
        <f>IF('6'!AB13="","",'6'!AB13)</f>
        <v/>
      </c>
      <c r="AC73" s="256" t="str">
        <f>IF('6'!AC13="","",'6'!AC13)</f>
        <v/>
      </c>
      <c r="AD73" s="256" t="str">
        <f>IF('6'!AD13="","",'6'!AD13)</f>
        <v/>
      </c>
      <c r="AE73" s="256" t="str">
        <f>IF('6'!AE13="","",'6'!AE13)</f>
        <v/>
      </c>
      <c r="AF73" s="256" t="str">
        <f>IF('6'!AF13="","",'6'!AF13)</f>
        <v/>
      </c>
      <c r="AG73" s="256" t="str">
        <f>IF('6'!AG13="","",'6'!AG13)</f>
        <v/>
      </c>
      <c r="AH73" s="256" t="str">
        <f>IF('6'!AH13="","",'6'!AH13)</f>
        <v/>
      </c>
      <c r="AI73" s="256" t="str">
        <f>IF('6'!AI13="","",'6'!AI13)</f>
        <v/>
      </c>
      <c r="AJ73" s="256" t="str">
        <f>IF('6'!AJ13="","",'6'!AJ13)</f>
        <v/>
      </c>
      <c r="AK73" s="256" t="str">
        <f>IF('6'!AK13="","",'6'!AK13)</f>
        <v/>
      </c>
      <c r="AL73" s="256" t="str">
        <f>IF('6'!AL13="","",'6'!AL13)</f>
        <v/>
      </c>
      <c r="AM73" s="68"/>
    </row>
    <row r="74" spans="2:39" s="3" customFormat="1" ht="2.4500000000000002" customHeight="1" x14ac:dyDescent="0.25">
      <c r="B74" s="15"/>
      <c r="C74" s="31"/>
      <c r="D74" s="124"/>
      <c r="E74" s="19"/>
      <c r="F74" s="31"/>
      <c r="G74" s="31"/>
      <c r="H74" s="31"/>
      <c r="I74" s="31"/>
      <c r="J74" s="31"/>
      <c r="K74" s="31"/>
      <c r="L74" s="31"/>
      <c r="M74" s="31"/>
      <c r="N74" s="31"/>
      <c r="O74" s="31"/>
      <c r="P74" s="31"/>
      <c r="Q74" s="31"/>
      <c r="R74" s="31"/>
      <c r="S74" s="49"/>
      <c r="T74" s="49"/>
      <c r="U74" s="49"/>
      <c r="V74" s="49"/>
      <c r="W74" s="49"/>
      <c r="X74" s="49"/>
      <c r="Y74" s="49"/>
      <c r="Z74" s="49"/>
      <c r="AA74" s="49"/>
      <c r="AB74" s="49"/>
      <c r="AC74" s="49"/>
      <c r="AD74" s="49"/>
      <c r="AE74" s="49"/>
      <c r="AF74" s="49"/>
      <c r="AG74" s="49"/>
      <c r="AH74" s="49"/>
      <c r="AI74" s="49"/>
      <c r="AJ74" s="49"/>
      <c r="AK74" s="49"/>
      <c r="AL74" s="49"/>
      <c r="AM74" s="17"/>
    </row>
    <row r="75" spans="2:39" s="77" customFormat="1" ht="14.25" customHeight="1" x14ac:dyDescent="0.2">
      <c r="B75" s="78"/>
      <c r="C75" s="113"/>
      <c r="D75" s="123" t="s">
        <v>256</v>
      </c>
      <c r="E75" s="132" t="s">
        <v>279</v>
      </c>
      <c r="F75" s="133"/>
      <c r="G75" s="133"/>
      <c r="H75" s="133"/>
      <c r="I75" s="133"/>
      <c r="J75" s="133"/>
      <c r="K75" s="133"/>
      <c r="L75" s="133"/>
      <c r="M75" s="133"/>
      <c r="N75" s="133"/>
      <c r="O75" s="133"/>
      <c r="P75" s="133"/>
      <c r="Q75" s="134"/>
      <c r="R75" s="134"/>
      <c r="S75" s="256" t="str">
        <f>IF('6'!S18="","",'6'!S18)</f>
        <v/>
      </c>
      <c r="T75" s="256" t="str">
        <f>IF('6'!T18="","",'6'!T18)</f>
        <v/>
      </c>
      <c r="U75" s="256" t="str">
        <f>IF('6'!U18="","",'6'!U18)</f>
        <v/>
      </c>
      <c r="V75" s="256" t="str">
        <f>IF('6'!V18="","",'6'!V18)</f>
        <v/>
      </c>
      <c r="W75" s="256" t="str">
        <f>IF('6'!W18="","",'6'!W18)</f>
        <v/>
      </c>
      <c r="X75" s="256" t="str">
        <f>IF('6'!X18="","",'6'!X18)</f>
        <v/>
      </c>
      <c r="Y75" s="256" t="str">
        <f>IF('6'!Y18="","",'6'!Y18)</f>
        <v/>
      </c>
      <c r="Z75" s="256" t="str">
        <f>IF('6'!Z18="","",'6'!Z18)</f>
        <v/>
      </c>
      <c r="AA75" s="256" t="str">
        <f>IF('6'!AA18="","",'6'!AA18)</f>
        <v/>
      </c>
      <c r="AB75" s="256" t="str">
        <f>IF('6'!AB18="","",'6'!AB18)</f>
        <v/>
      </c>
      <c r="AC75" s="256" t="str">
        <f>IF('6'!AC18="","",'6'!AC18)</f>
        <v/>
      </c>
      <c r="AD75" s="256" t="str">
        <f>IF('6'!AD18="","",'6'!AD18)</f>
        <v/>
      </c>
      <c r="AE75" s="256" t="str">
        <f>IF('6'!AE18="","",'6'!AE18)</f>
        <v/>
      </c>
      <c r="AF75" s="256" t="str">
        <f>IF('6'!AF18="","",'6'!AF18)</f>
        <v/>
      </c>
      <c r="AG75" s="256" t="str">
        <f>IF('6'!AG18="","",'6'!AG18)</f>
        <v/>
      </c>
      <c r="AH75" s="256" t="str">
        <f>IF('6'!AH18="","",'6'!AH18)</f>
        <v/>
      </c>
      <c r="AI75" s="256" t="str">
        <f>IF('6'!AI18="","",'6'!AI18)</f>
        <v/>
      </c>
      <c r="AJ75" s="256" t="str">
        <f>IF('6'!AJ18="","",'6'!AJ18)</f>
        <v/>
      </c>
      <c r="AK75" s="256" t="str">
        <f>IF('6'!AK18="","",'6'!AK18)</f>
        <v/>
      </c>
      <c r="AL75" s="256" t="str">
        <f>IF('6'!AL18="","",'6'!AL18)</f>
        <v/>
      </c>
      <c r="AM75" s="68"/>
    </row>
    <row r="76" spans="2:39" s="3" customFormat="1" ht="2.4500000000000002" customHeight="1" x14ac:dyDescent="0.25">
      <c r="B76" s="15"/>
      <c r="C76" s="31"/>
      <c r="D76" s="124"/>
      <c r="E76" s="19"/>
      <c r="F76" s="31"/>
      <c r="G76" s="31"/>
      <c r="H76" s="31"/>
      <c r="I76" s="31"/>
      <c r="J76" s="31"/>
      <c r="K76" s="31"/>
      <c r="L76" s="31"/>
      <c r="M76" s="31"/>
      <c r="N76" s="31"/>
      <c r="O76" s="31"/>
      <c r="P76" s="31"/>
      <c r="Q76" s="31"/>
      <c r="R76" s="31"/>
      <c r="S76" s="49"/>
      <c r="T76" s="49"/>
      <c r="U76" s="49"/>
      <c r="V76" s="49"/>
      <c r="W76" s="49"/>
      <c r="X76" s="49"/>
      <c r="Y76" s="49"/>
      <c r="Z76" s="49"/>
      <c r="AA76" s="49"/>
      <c r="AB76" s="49"/>
      <c r="AC76" s="49"/>
      <c r="AD76" s="49"/>
      <c r="AE76" s="49"/>
      <c r="AF76" s="49"/>
      <c r="AG76" s="49"/>
      <c r="AH76" s="49"/>
      <c r="AI76" s="49"/>
      <c r="AJ76" s="49"/>
      <c r="AK76" s="49"/>
      <c r="AL76" s="49"/>
      <c r="AM76" s="17"/>
    </row>
    <row r="77" spans="2:39" s="77" customFormat="1" ht="14.25" customHeight="1" x14ac:dyDescent="0.2">
      <c r="B77" s="78"/>
      <c r="C77" s="113"/>
      <c r="D77" s="123" t="s">
        <v>258</v>
      </c>
      <c r="E77" s="132" t="s">
        <v>257</v>
      </c>
      <c r="F77" s="133"/>
      <c r="G77" s="133"/>
      <c r="H77" s="133"/>
      <c r="I77" s="133"/>
      <c r="J77" s="133"/>
      <c r="K77" s="133"/>
      <c r="L77" s="133"/>
      <c r="M77" s="133"/>
      <c r="N77" s="133"/>
      <c r="O77" s="133"/>
      <c r="P77" s="133"/>
      <c r="Q77" s="134"/>
      <c r="R77" s="134"/>
      <c r="S77" s="256" t="str">
        <f>IF('6'!S21="","",'6'!S21)</f>
        <v/>
      </c>
      <c r="T77" s="256" t="str">
        <f>IF('6'!T21="","",'6'!T21)</f>
        <v/>
      </c>
      <c r="U77" s="256" t="str">
        <f>IF('6'!U21="","",'6'!U21)</f>
        <v/>
      </c>
      <c r="V77" s="256" t="str">
        <f>IF('6'!V21="","",'6'!V21)</f>
        <v/>
      </c>
      <c r="W77" s="256" t="str">
        <f>IF('6'!W21="","",'6'!W21)</f>
        <v/>
      </c>
      <c r="X77" s="256" t="str">
        <f>IF('6'!X21="","",'6'!X21)</f>
        <v/>
      </c>
      <c r="Y77" s="256" t="str">
        <f>IF('6'!Y21="","",'6'!Y21)</f>
        <v/>
      </c>
      <c r="Z77" s="256" t="str">
        <f>IF('6'!Z21="","",'6'!Z21)</f>
        <v/>
      </c>
      <c r="AA77" s="256" t="str">
        <f>IF('6'!AA21="","",'6'!AA21)</f>
        <v/>
      </c>
      <c r="AB77" s="256" t="str">
        <f>IF('6'!AB21="","",'6'!AB21)</f>
        <v/>
      </c>
      <c r="AC77" s="256" t="str">
        <f>IF('6'!AC21="","",'6'!AC21)</f>
        <v/>
      </c>
      <c r="AD77" s="256" t="str">
        <f>IF('6'!AD21="","",'6'!AD21)</f>
        <v/>
      </c>
      <c r="AE77" s="256" t="str">
        <f>IF('6'!AE21="","",'6'!AE21)</f>
        <v/>
      </c>
      <c r="AF77" s="256" t="str">
        <f>IF('6'!AF21="","",'6'!AF21)</f>
        <v/>
      </c>
      <c r="AG77" s="256" t="str">
        <f>IF('6'!AG21="","",'6'!AG21)</f>
        <v/>
      </c>
      <c r="AH77" s="256" t="str">
        <f>IF('6'!AH21="","",'6'!AH21)</f>
        <v/>
      </c>
      <c r="AI77" s="256" t="str">
        <f>IF('6'!AI21="","",'6'!AI21)</f>
        <v/>
      </c>
      <c r="AJ77" s="256" t="str">
        <f>IF('6'!AJ21="","",'6'!AJ21)</f>
        <v/>
      </c>
      <c r="AK77" s="256" t="str">
        <f>IF('6'!AK21="","",'6'!AK21)</f>
        <v/>
      </c>
      <c r="AL77" s="256" t="str">
        <f>IF('6'!AL21="","",'6'!AL21)</f>
        <v/>
      </c>
      <c r="AM77" s="68"/>
    </row>
    <row r="78" spans="2:39" s="3" customFormat="1" ht="2.4500000000000002" customHeight="1" x14ac:dyDescent="0.25">
      <c r="B78" s="15"/>
      <c r="C78" s="31"/>
      <c r="D78" s="124"/>
      <c r="E78" s="19"/>
      <c r="F78" s="31"/>
      <c r="G78" s="31"/>
      <c r="H78" s="31"/>
      <c r="I78" s="31"/>
      <c r="J78" s="31"/>
      <c r="K78" s="31"/>
      <c r="L78" s="31"/>
      <c r="M78" s="31"/>
      <c r="N78" s="31"/>
      <c r="O78" s="31"/>
      <c r="P78" s="31"/>
      <c r="Q78" s="31"/>
      <c r="R78" s="31"/>
      <c r="S78" s="49"/>
      <c r="T78" s="49"/>
      <c r="U78" s="49"/>
      <c r="V78" s="49"/>
      <c r="W78" s="49"/>
      <c r="X78" s="49"/>
      <c r="Y78" s="49"/>
      <c r="Z78" s="49"/>
      <c r="AA78" s="49"/>
      <c r="AB78" s="49"/>
      <c r="AC78" s="49"/>
      <c r="AD78" s="49"/>
      <c r="AE78" s="49"/>
      <c r="AF78" s="49"/>
      <c r="AG78" s="49"/>
      <c r="AH78" s="49"/>
      <c r="AI78" s="49"/>
      <c r="AJ78" s="49"/>
      <c r="AK78" s="49"/>
      <c r="AL78" s="49"/>
      <c r="AM78" s="17"/>
    </row>
    <row r="79" spans="2:39" s="77" customFormat="1" ht="14.25" customHeight="1" x14ac:dyDescent="0.2">
      <c r="B79" s="78"/>
      <c r="C79" s="113"/>
      <c r="D79" s="123" t="s">
        <v>261</v>
      </c>
      <c r="E79" s="132" t="s">
        <v>432</v>
      </c>
      <c r="F79" s="133"/>
      <c r="G79" s="133"/>
      <c r="H79" s="133"/>
      <c r="I79" s="133"/>
      <c r="J79" s="133"/>
      <c r="K79" s="133"/>
      <c r="L79" s="133"/>
      <c r="M79" s="133"/>
      <c r="N79" s="133"/>
      <c r="O79" s="133"/>
      <c r="P79" s="133"/>
      <c r="Q79" s="134"/>
      <c r="R79" s="134"/>
      <c r="S79" s="256" t="str">
        <f>IF('6'!S24="","",'6'!S24)</f>
        <v/>
      </c>
      <c r="T79" s="256" t="str">
        <f>IF('6'!T24="","",'6'!T24)</f>
        <v/>
      </c>
      <c r="U79" s="256" t="str">
        <f>IF('6'!U24="","",'6'!U24)</f>
        <v/>
      </c>
      <c r="V79" s="256" t="str">
        <f>IF('6'!V24="","",'6'!V24)</f>
        <v/>
      </c>
      <c r="W79" s="256" t="str">
        <f>IF('6'!W24="","",'6'!W24)</f>
        <v/>
      </c>
      <c r="X79" s="256" t="str">
        <f>IF('6'!X24="","",'6'!X24)</f>
        <v/>
      </c>
      <c r="Y79" s="256" t="str">
        <f>IF('6'!Y24="","",'6'!Y24)</f>
        <v/>
      </c>
      <c r="Z79" s="256" t="str">
        <f>IF('6'!Z24="","",'6'!Z24)</f>
        <v/>
      </c>
      <c r="AA79" s="256" t="str">
        <f>IF('6'!AA24="","",'6'!AA24)</f>
        <v/>
      </c>
      <c r="AB79" s="256" t="str">
        <f>IF('6'!AB24="","",'6'!AB24)</f>
        <v/>
      </c>
      <c r="AC79" s="256" t="str">
        <f>IF('6'!AC24="","",'6'!AC24)</f>
        <v/>
      </c>
      <c r="AD79" s="256" t="str">
        <f>IF('6'!AD24="","",'6'!AD24)</f>
        <v/>
      </c>
      <c r="AE79" s="256" t="str">
        <f>IF('6'!AE24="","",'6'!AE24)</f>
        <v/>
      </c>
      <c r="AF79" s="256" t="str">
        <f>IF('6'!AF24="","",'6'!AF24)</f>
        <v/>
      </c>
      <c r="AG79" s="256" t="str">
        <f>IF('6'!AG24="","",'6'!AG24)</f>
        <v/>
      </c>
      <c r="AH79" s="256" t="str">
        <f>IF('6'!AH24="","",'6'!AH24)</f>
        <v/>
      </c>
      <c r="AI79" s="256" t="str">
        <f>IF('6'!AI24="","",'6'!AI24)</f>
        <v/>
      </c>
      <c r="AJ79" s="256" t="str">
        <f>IF('6'!AJ24="","",'6'!AJ24)</f>
        <v/>
      </c>
      <c r="AK79" s="256" t="str">
        <f>IF('6'!AK24="","",'6'!AK24)</f>
        <v/>
      </c>
      <c r="AL79" s="256" t="str">
        <f>IF('6'!AL24="","",'6'!AL24)</f>
        <v/>
      </c>
      <c r="AM79" s="68"/>
    </row>
    <row r="80" spans="2:39" s="3" customFormat="1" ht="6" customHeight="1" x14ac:dyDescent="0.25">
      <c r="B80" s="15"/>
      <c r="C80" s="31"/>
      <c r="D80" s="71"/>
      <c r="E80" s="31"/>
      <c r="F80" s="31"/>
      <c r="G80" s="31"/>
      <c r="H80" s="31"/>
      <c r="I80" s="31"/>
      <c r="J80" s="31"/>
      <c r="K80" s="31"/>
      <c r="L80" s="31"/>
      <c r="M80" s="31"/>
      <c r="N80" s="31"/>
      <c r="O80" s="31"/>
      <c r="P80" s="31"/>
      <c r="Q80" s="31"/>
      <c r="R80" s="31"/>
      <c r="S80" s="49"/>
      <c r="T80" s="49"/>
      <c r="U80" s="49"/>
      <c r="V80" s="49"/>
      <c r="W80" s="49"/>
      <c r="X80" s="49"/>
      <c r="Y80" s="49"/>
      <c r="Z80" s="49"/>
      <c r="AA80" s="49"/>
      <c r="AB80" s="49"/>
      <c r="AC80" s="49"/>
      <c r="AD80" s="49"/>
      <c r="AE80" s="49"/>
      <c r="AF80" s="49"/>
      <c r="AG80" s="49"/>
      <c r="AH80" s="49"/>
      <c r="AI80" s="49"/>
      <c r="AJ80" s="49"/>
      <c r="AK80" s="49"/>
      <c r="AL80" s="49"/>
      <c r="AM80" s="17"/>
    </row>
    <row r="81" spans="2:39" s="3" customFormat="1" ht="144" x14ac:dyDescent="0.25">
      <c r="B81" s="15"/>
      <c r="C81" s="18"/>
      <c r="D81" s="242">
        <v>7</v>
      </c>
      <c r="E81" s="241" t="s">
        <v>263</v>
      </c>
      <c r="F81" s="239"/>
      <c r="G81" s="258" t="s">
        <v>745</v>
      </c>
      <c r="H81" s="239"/>
      <c r="I81" s="239"/>
      <c r="J81" s="239"/>
      <c r="K81" s="239"/>
      <c r="L81" s="239"/>
      <c r="M81" s="239"/>
      <c r="N81" s="239"/>
      <c r="O81" s="239"/>
      <c r="P81" s="239"/>
      <c r="Q81" s="240"/>
      <c r="R81" s="240"/>
      <c r="S81" s="243"/>
      <c r="T81" s="243"/>
      <c r="U81" s="243"/>
      <c r="V81" s="243"/>
      <c r="W81" s="243"/>
      <c r="X81" s="243"/>
      <c r="Y81" s="243"/>
      <c r="Z81" s="243"/>
      <c r="AA81" s="243"/>
      <c r="AB81" s="243"/>
      <c r="AC81" s="243"/>
      <c r="AD81" s="243"/>
      <c r="AE81" s="243"/>
      <c r="AF81" s="243"/>
      <c r="AG81" s="243"/>
      <c r="AH81" s="243"/>
      <c r="AI81" s="243"/>
      <c r="AJ81" s="243"/>
      <c r="AK81" s="243"/>
      <c r="AL81" s="243"/>
      <c r="AM81" s="17"/>
    </row>
    <row r="82" spans="2:39" s="3" customFormat="1" ht="2.4500000000000002" customHeight="1" x14ac:dyDescent="0.25">
      <c r="B82" s="15"/>
      <c r="C82" s="31"/>
      <c r="D82" s="125"/>
      <c r="E82" s="19"/>
      <c r="F82" s="31"/>
      <c r="G82" s="31"/>
      <c r="H82" s="31"/>
      <c r="I82" s="31"/>
      <c r="J82" s="31"/>
      <c r="K82" s="31"/>
      <c r="L82" s="31"/>
      <c r="M82" s="31"/>
      <c r="N82" s="31"/>
      <c r="O82" s="31"/>
      <c r="P82" s="31"/>
      <c r="Q82" s="31"/>
      <c r="R82" s="31"/>
      <c r="S82" s="49"/>
      <c r="T82" s="49"/>
      <c r="U82" s="49"/>
      <c r="V82" s="49"/>
      <c r="W82" s="49"/>
      <c r="X82" s="49"/>
      <c r="Y82" s="49"/>
      <c r="Z82" s="49"/>
      <c r="AA82" s="49"/>
      <c r="AB82" s="49"/>
      <c r="AC82" s="49"/>
      <c r="AD82" s="49"/>
      <c r="AE82" s="49"/>
      <c r="AF82" s="49"/>
      <c r="AG82" s="49"/>
      <c r="AH82" s="49"/>
      <c r="AI82" s="49"/>
      <c r="AJ82" s="49"/>
      <c r="AK82" s="49"/>
      <c r="AL82" s="49"/>
      <c r="AM82" s="17"/>
    </row>
    <row r="83" spans="2:39" s="3" customFormat="1" ht="14.1" customHeight="1" x14ac:dyDescent="0.25">
      <c r="B83" s="15"/>
      <c r="C83" s="18"/>
      <c r="D83" s="123" t="s">
        <v>264</v>
      </c>
      <c r="E83" s="132" t="s">
        <v>262</v>
      </c>
      <c r="F83" s="133"/>
      <c r="G83" s="133"/>
      <c r="H83" s="133"/>
      <c r="I83" s="133"/>
      <c r="J83" s="133"/>
      <c r="K83" s="133"/>
      <c r="L83" s="133"/>
      <c r="M83" s="133"/>
      <c r="N83" s="133"/>
      <c r="O83" s="133"/>
      <c r="P83" s="133"/>
      <c r="Q83" s="134"/>
      <c r="R83" s="134"/>
      <c r="S83" s="256" t="str">
        <f>IF('7'!S10="","",'7'!S10)</f>
        <v/>
      </c>
      <c r="T83" s="256" t="str">
        <f>IF('7'!T10="","",'7'!T10)</f>
        <v/>
      </c>
      <c r="U83" s="256" t="str">
        <f>IF('7'!U10="","",'7'!U10)</f>
        <v/>
      </c>
      <c r="V83" s="256" t="str">
        <f>IF('7'!V10="","",'7'!V10)</f>
        <v/>
      </c>
      <c r="W83" s="256" t="str">
        <f>IF('7'!W10="","",'7'!W10)</f>
        <v/>
      </c>
      <c r="X83" s="256" t="str">
        <f>IF('7'!X10="","",'7'!X10)</f>
        <v/>
      </c>
      <c r="Y83" s="256" t="str">
        <f>IF('7'!Y10="","",'7'!Y10)</f>
        <v/>
      </c>
      <c r="Z83" s="256" t="str">
        <f>IF('7'!Z10="","",'7'!Z10)</f>
        <v/>
      </c>
      <c r="AA83" s="256" t="str">
        <f>IF('7'!AA10="","",'7'!AA10)</f>
        <v/>
      </c>
      <c r="AB83" s="256" t="str">
        <f>IF('7'!AB10="","",'7'!AB10)</f>
        <v/>
      </c>
      <c r="AC83" s="256" t="str">
        <f>IF('7'!AC10="","",'7'!AC10)</f>
        <v/>
      </c>
      <c r="AD83" s="256" t="str">
        <f>IF('7'!AD10="","",'7'!AD10)</f>
        <v/>
      </c>
      <c r="AE83" s="256" t="str">
        <f>IF('7'!AE10="","",'7'!AE10)</f>
        <v/>
      </c>
      <c r="AF83" s="256" t="str">
        <f>IF('7'!AF10="","",'7'!AF10)</f>
        <v/>
      </c>
      <c r="AG83" s="256" t="str">
        <f>IF('7'!AG10="","",'7'!AG10)</f>
        <v/>
      </c>
      <c r="AH83" s="256" t="str">
        <f>IF('7'!AH10="","",'7'!AH10)</f>
        <v/>
      </c>
      <c r="AI83" s="256" t="str">
        <f>IF('7'!AI10="","",'7'!AI10)</f>
        <v/>
      </c>
      <c r="AJ83" s="256" t="str">
        <f>IF('7'!AJ10="","",'7'!AJ10)</f>
        <v/>
      </c>
      <c r="AK83" s="256" t="str">
        <f>IF('7'!AK10="","",'7'!AK10)</f>
        <v/>
      </c>
      <c r="AL83" s="256" t="str">
        <f>IF('7'!AL10="","",'7'!AL10)</f>
        <v/>
      </c>
      <c r="AM83" s="17"/>
    </row>
    <row r="84" spans="2:39" s="3" customFormat="1" ht="2.4500000000000002" customHeight="1" x14ac:dyDescent="0.25">
      <c r="B84" s="15"/>
      <c r="C84" s="31"/>
      <c r="D84" s="71"/>
      <c r="E84" s="31"/>
      <c r="F84" s="31"/>
      <c r="G84" s="31"/>
      <c r="H84" s="31"/>
      <c r="I84" s="31"/>
      <c r="J84" s="31"/>
      <c r="K84" s="31"/>
      <c r="L84" s="31"/>
      <c r="M84" s="31"/>
      <c r="N84" s="31"/>
      <c r="O84" s="31"/>
      <c r="P84" s="31"/>
      <c r="Q84" s="31"/>
      <c r="R84" s="31"/>
      <c r="S84" s="49"/>
      <c r="T84" s="49"/>
      <c r="U84" s="49"/>
      <c r="V84" s="49"/>
      <c r="W84" s="49"/>
      <c r="X84" s="49"/>
      <c r="Y84" s="49"/>
      <c r="Z84" s="49"/>
      <c r="AA84" s="49"/>
      <c r="AB84" s="49"/>
      <c r="AC84" s="49"/>
      <c r="AD84" s="49"/>
      <c r="AE84" s="49"/>
      <c r="AF84" s="49"/>
      <c r="AG84" s="49"/>
      <c r="AH84" s="49"/>
      <c r="AI84" s="49"/>
      <c r="AJ84" s="49"/>
      <c r="AK84" s="49"/>
      <c r="AL84" s="49"/>
      <c r="AM84" s="17"/>
    </row>
    <row r="85" spans="2:39" s="3" customFormat="1" ht="14.1" customHeight="1" x14ac:dyDescent="0.25">
      <c r="B85" s="15"/>
      <c r="C85" s="18"/>
      <c r="D85" s="123" t="s">
        <v>269</v>
      </c>
      <c r="E85" s="132" t="s">
        <v>265</v>
      </c>
      <c r="F85" s="133"/>
      <c r="G85" s="133"/>
      <c r="H85" s="133"/>
      <c r="I85" s="133"/>
      <c r="J85" s="133"/>
      <c r="K85" s="133"/>
      <c r="L85" s="133"/>
      <c r="M85" s="133"/>
      <c r="N85" s="133"/>
      <c r="O85" s="133"/>
      <c r="P85" s="133"/>
      <c r="Q85" s="134"/>
      <c r="R85" s="134"/>
      <c r="S85" s="256" t="str">
        <f>IF('7'!S15="","",'7'!S15)</f>
        <v/>
      </c>
      <c r="T85" s="256" t="str">
        <f>IF('7'!T15="","",'7'!T15)</f>
        <v/>
      </c>
      <c r="U85" s="256" t="str">
        <f>IF('7'!U15="","",'7'!U15)</f>
        <v/>
      </c>
      <c r="V85" s="256" t="str">
        <f>IF('7'!V15="","",'7'!V15)</f>
        <v/>
      </c>
      <c r="W85" s="256" t="str">
        <f>IF('7'!W15="","",'7'!W15)</f>
        <v/>
      </c>
      <c r="X85" s="256" t="str">
        <f>IF('7'!X15="","",'7'!X15)</f>
        <v/>
      </c>
      <c r="Y85" s="256" t="str">
        <f>IF('7'!Y15="","",'7'!Y15)</f>
        <v/>
      </c>
      <c r="Z85" s="256" t="str">
        <f>IF('7'!Z15="","",'7'!Z15)</f>
        <v/>
      </c>
      <c r="AA85" s="256" t="str">
        <f>IF('7'!AA15="","",'7'!AA15)</f>
        <v/>
      </c>
      <c r="AB85" s="256" t="str">
        <f>IF('7'!AB15="","",'7'!AB15)</f>
        <v/>
      </c>
      <c r="AC85" s="256" t="str">
        <f>IF('7'!AC15="","",'7'!AC15)</f>
        <v/>
      </c>
      <c r="AD85" s="256" t="str">
        <f>IF('7'!AD15="","",'7'!AD15)</f>
        <v/>
      </c>
      <c r="AE85" s="256" t="str">
        <f>IF('7'!AE15="","",'7'!AE15)</f>
        <v/>
      </c>
      <c r="AF85" s="256" t="str">
        <f>IF('7'!AF15="","",'7'!AF15)</f>
        <v/>
      </c>
      <c r="AG85" s="256" t="str">
        <f>IF('7'!AG15="","",'7'!AG15)</f>
        <v/>
      </c>
      <c r="AH85" s="256" t="str">
        <f>IF('7'!AH15="","",'7'!AH15)</f>
        <v/>
      </c>
      <c r="AI85" s="256" t="str">
        <f>IF('7'!AI15="","",'7'!AI15)</f>
        <v/>
      </c>
      <c r="AJ85" s="256" t="str">
        <f>IF('7'!AJ15="","",'7'!AJ15)</f>
        <v/>
      </c>
      <c r="AK85" s="256" t="str">
        <f>IF('7'!AK15="","",'7'!AK15)</f>
        <v/>
      </c>
      <c r="AL85" s="256" t="str">
        <f>IF('7'!AL15="","",'7'!AL15)</f>
        <v/>
      </c>
      <c r="AM85" s="17"/>
    </row>
    <row r="86" spans="2:39" s="3" customFormat="1" ht="2.4500000000000002" customHeight="1" x14ac:dyDescent="0.25">
      <c r="B86" s="15"/>
      <c r="C86" s="31"/>
      <c r="D86" s="124"/>
      <c r="E86" s="19"/>
      <c r="F86" s="31"/>
      <c r="G86" s="31"/>
      <c r="H86" s="31"/>
      <c r="I86" s="31"/>
      <c r="J86" s="31"/>
      <c r="K86" s="31"/>
      <c r="L86" s="31"/>
      <c r="M86" s="31"/>
      <c r="N86" s="31"/>
      <c r="O86" s="31"/>
      <c r="P86" s="31"/>
      <c r="Q86" s="31"/>
      <c r="R86" s="31"/>
      <c r="S86" s="49"/>
      <c r="T86" s="49"/>
      <c r="U86" s="49"/>
      <c r="V86" s="49"/>
      <c r="W86" s="49"/>
      <c r="X86" s="49"/>
      <c r="Y86" s="49"/>
      <c r="Z86" s="49"/>
      <c r="AA86" s="49"/>
      <c r="AB86" s="49"/>
      <c r="AC86" s="49"/>
      <c r="AD86" s="49"/>
      <c r="AE86" s="49"/>
      <c r="AF86" s="49"/>
      <c r="AG86" s="49"/>
      <c r="AH86" s="49"/>
      <c r="AI86" s="49"/>
      <c r="AJ86" s="49"/>
      <c r="AK86" s="49"/>
      <c r="AL86" s="49"/>
      <c r="AM86" s="17"/>
    </row>
    <row r="87" spans="2:39" s="3" customFormat="1" ht="14.1" customHeight="1" x14ac:dyDescent="0.25">
      <c r="B87" s="15"/>
      <c r="C87" s="18"/>
      <c r="D87" s="123" t="s">
        <v>278</v>
      </c>
      <c r="E87" s="132" t="s">
        <v>270</v>
      </c>
      <c r="F87" s="133"/>
      <c r="G87" s="133"/>
      <c r="H87" s="133"/>
      <c r="I87" s="133"/>
      <c r="J87" s="133"/>
      <c r="K87" s="133"/>
      <c r="L87" s="133"/>
      <c r="M87" s="133"/>
      <c r="N87" s="133"/>
      <c r="O87" s="133"/>
      <c r="P87" s="133"/>
      <c r="Q87" s="134"/>
      <c r="R87" s="134"/>
      <c r="S87" s="256" t="str">
        <f>IF('7'!S19="","",'7'!S19)</f>
        <v/>
      </c>
      <c r="T87" s="256" t="str">
        <f>IF('7'!T19="","",'7'!T19)</f>
        <v/>
      </c>
      <c r="U87" s="256" t="str">
        <f>IF('7'!U19="","",'7'!U19)</f>
        <v/>
      </c>
      <c r="V87" s="256" t="str">
        <f>IF('7'!V19="","",'7'!V19)</f>
        <v/>
      </c>
      <c r="W87" s="256" t="str">
        <f>IF('7'!W19="","",'7'!W19)</f>
        <v/>
      </c>
      <c r="X87" s="256" t="str">
        <f>IF('7'!X19="","",'7'!X19)</f>
        <v/>
      </c>
      <c r="Y87" s="256" t="str">
        <f>IF('7'!Y19="","",'7'!Y19)</f>
        <v/>
      </c>
      <c r="Z87" s="256" t="str">
        <f>IF('7'!Z19="","",'7'!Z19)</f>
        <v/>
      </c>
      <c r="AA87" s="256" t="str">
        <f>IF('7'!AA19="","",'7'!AA19)</f>
        <v/>
      </c>
      <c r="AB87" s="256" t="str">
        <f>IF('7'!AB19="","",'7'!AB19)</f>
        <v/>
      </c>
      <c r="AC87" s="256" t="str">
        <f>IF('7'!AC19="","",'7'!AC19)</f>
        <v/>
      </c>
      <c r="AD87" s="256" t="str">
        <f>IF('7'!AD19="","",'7'!AD19)</f>
        <v/>
      </c>
      <c r="AE87" s="256" t="str">
        <f>IF('7'!AE19="","",'7'!AE19)</f>
        <v/>
      </c>
      <c r="AF87" s="256" t="str">
        <f>IF('7'!AF19="","",'7'!AF19)</f>
        <v/>
      </c>
      <c r="AG87" s="256" t="str">
        <f>IF('7'!AG19="","",'7'!AG19)</f>
        <v/>
      </c>
      <c r="AH87" s="256" t="str">
        <f>IF('7'!AH19="","",'7'!AH19)</f>
        <v/>
      </c>
      <c r="AI87" s="256" t="str">
        <f>IF('7'!AI19="","",'7'!AI19)</f>
        <v/>
      </c>
      <c r="AJ87" s="256" t="str">
        <f>IF('7'!AJ19="","",'7'!AJ19)</f>
        <v/>
      </c>
      <c r="AK87" s="256" t="str">
        <f>IF('7'!AK19="","",'7'!AK19)</f>
        <v/>
      </c>
      <c r="AL87" s="256" t="str">
        <f>IF('7'!AL19="","",'7'!AL19)</f>
        <v/>
      </c>
      <c r="AM87" s="17"/>
    </row>
    <row r="88" spans="2:39" s="3" customFormat="1" ht="2.4500000000000002" customHeight="1" x14ac:dyDescent="0.25">
      <c r="B88" s="15"/>
      <c r="C88" s="31"/>
      <c r="D88" s="124"/>
      <c r="E88" s="19"/>
      <c r="F88" s="31"/>
      <c r="G88" s="31"/>
      <c r="H88" s="31"/>
      <c r="I88" s="31"/>
      <c r="J88" s="31"/>
      <c r="K88" s="31"/>
      <c r="L88" s="31"/>
      <c r="M88" s="31"/>
      <c r="N88" s="31"/>
      <c r="O88" s="31"/>
      <c r="P88" s="31"/>
      <c r="Q88" s="31"/>
      <c r="R88" s="31"/>
      <c r="S88" s="49"/>
      <c r="T88" s="49"/>
      <c r="U88" s="49"/>
      <c r="V88" s="49"/>
      <c r="W88" s="49"/>
      <c r="X88" s="49"/>
      <c r="Y88" s="49"/>
      <c r="Z88" s="49"/>
      <c r="AA88" s="49"/>
      <c r="AB88" s="49"/>
      <c r="AC88" s="49"/>
      <c r="AD88" s="49"/>
      <c r="AE88" s="49"/>
      <c r="AF88" s="49"/>
      <c r="AG88" s="49"/>
      <c r="AH88" s="49"/>
      <c r="AI88" s="49"/>
      <c r="AJ88" s="49"/>
      <c r="AK88" s="49"/>
      <c r="AL88" s="49"/>
      <c r="AM88" s="17"/>
    </row>
    <row r="89" spans="2:39" s="3" customFormat="1" ht="14.1" customHeight="1" x14ac:dyDescent="0.25">
      <c r="B89" s="15"/>
      <c r="C89" s="18"/>
      <c r="D89" s="123" t="s">
        <v>281</v>
      </c>
      <c r="E89" s="132" t="s">
        <v>282</v>
      </c>
      <c r="F89" s="133"/>
      <c r="G89" s="133"/>
      <c r="H89" s="133"/>
      <c r="I89" s="133"/>
      <c r="J89" s="133"/>
      <c r="K89" s="133"/>
      <c r="L89" s="133"/>
      <c r="M89" s="133"/>
      <c r="N89" s="133"/>
      <c r="O89" s="133"/>
      <c r="P89" s="133"/>
      <c r="Q89" s="134"/>
      <c r="R89" s="134"/>
      <c r="S89" s="256" t="str">
        <f>IF('7'!S28="","",'7'!S28)</f>
        <v/>
      </c>
      <c r="T89" s="256" t="str">
        <f>IF('7'!T28="","",'7'!T28)</f>
        <v/>
      </c>
      <c r="U89" s="256" t="str">
        <f>IF('7'!U28="","",'7'!U28)</f>
        <v/>
      </c>
      <c r="V89" s="256" t="str">
        <f>IF('7'!V28="","",'7'!V28)</f>
        <v/>
      </c>
      <c r="W89" s="256" t="str">
        <f>IF('7'!W28="","",'7'!W28)</f>
        <v/>
      </c>
      <c r="X89" s="256" t="str">
        <f>IF('7'!X28="","",'7'!X28)</f>
        <v/>
      </c>
      <c r="Y89" s="256" t="str">
        <f>IF('7'!Y28="","",'7'!Y28)</f>
        <v/>
      </c>
      <c r="Z89" s="256" t="str">
        <f>IF('7'!Z28="","",'7'!Z28)</f>
        <v/>
      </c>
      <c r="AA89" s="256" t="str">
        <f>IF('7'!AA28="","",'7'!AA28)</f>
        <v/>
      </c>
      <c r="AB89" s="256" t="str">
        <f>IF('7'!AB28="","",'7'!AB28)</f>
        <v/>
      </c>
      <c r="AC89" s="256" t="str">
        <f>IF('7'!AC28="","",'7'!AC28)</f>
        <v/>
      </c>
      <c r="AD89" s="256" t="str">
        <f>IF('7'!AD28="","",'7'!AD28)</f>
        <v/>
      </c>
      <c r="AE89" s="256" t="str">
        <f>IF('7'!AE28="","",'7'!AE28)</f>
        <v/>
      </c>
      <c r="AF89" s="256" t="str">
        <f>IF('7'!AF28="","",'7'!AF28)</f>
        <v/>
      </c>
      <c r="AG89" s="256" t="str">
        <f>IF('7'!AG28="","",'7'!AG28)</f>
        <v/>
      </c>
      <c r="AH89" s="256" t="str">
        <f>IF('7'!AH28="","",'7'!AH28)</f>
        <v/>
      </c>
      <c r="AI89" s="256" t="str">
        <f>IF('7'!AI28="","",'7'!AI28)</f>
        <v/>
      </c>
      <c r="AJ89" s="256" t="str">
        <f>IF('7'!AJ28="","",'7'!AJ28)</f>
        <v/>
      </c>
      <c r="AK89" s="256" t="str">
        <f>IF('7'!AK28="","",'7'!AK28)</f>
        <v/>
      </c>
      <c r="AL89" s="256" t="str">
        <f>IF('7'!AL28="","",'7'!AL28)</f>
        <v/>
      </c>
      <c r="AM89" s="17"/>
    </row>
    <row r="90" spans="2:39" s="3" customFormat="1" ht="2.4500000000000002" customHeight="1" x14ac:dyDescent="0.25">
      <c r="B90" s="15"/>
      <c r="C90" s="31"/>
      <c r="D90" s="125"/>
      <c r="E90" s="19"/>
      <c r="F90" s="31"/>
      <c r="G90" s="31"/>
      <c r="H90" s="31"/>
      <c r="I90" s="31"/>
      <c r="J90" s="31"/>
      <c r="K90" s="31"/>
      <c r="L90" s="31"/>
      <c r="M90" s="31"/>
      <c r="N90" s="31"/>
      <c r="O90" s="31"/>
      <c r="P90" s="31"/>
      <c r="Q90" s="31"/>
      <c r="R90" s="31"/>
      <c r="S90" s="49"/>
      <c r="T90" s="49"/>
      <c r="U90" s="49"/>
      <c r="V90" s="49"/>
      <c r="W90" s="49"/>
      <c r="X90" s="49"/>
      <c r="Y90" s="49"/>
      <c r="Z90" s="49"/>
      <c r="AA90" s="49"/>
      <c r="AB90" s="49"/>
      <c r="AC90" s="49"/>
      <c r="AD90" s="49"/>
      <c r="AE90" s="49"/>
      <c r="AF90" s="49"/>
      <c r="AG90" s="49"/>
      <c r="AH90" s="49"/>
      <c r="AI90" s="49"/>
      <c r="AJ90" s="49"/>
      <c r="AK90" s="49"/>
      <c r="AL90" s="49"/>
      <c r="AM90" s="17"/>
    </row>
    <row r="91" spans="2:39" s="3" customFormat="1" ht="14.1" customHeight="1" x14ac:dyDescent="0.25">
      <c r="B91" s="15"/>
      <c r="C91" s="18"/>
      <c r="D91" s="123" t="s">
        <v>286</v>
      </c>
      <c r="E91" s="132" t="s">
        <v>287</v>
      </c>
      <c r="F91" s="133"/>
      <c r="G91" s="133"/>
      <c r="H91" s="133"/>
      <c r="I91" s="133"/>
      <c r="J91" s="133"/>
      <c r="K91" s="133"/>
      <c r="L91" s="133"/>
      <c r="M91" s="133"/>
      <c r="N91" s="133"/>
      <c r="O91" s="133"/>
      <c r="P91" s="133"/>
      <c r="Q91" s="134"/>
      <c r="R91" s="134"/>
      <c r="S91" s="256" t="str">
        <f>IF('7'!S33="","",'7'!S33)</f>
        <v/>
      </c>
      <c r="T91" s="256" t="str">
        <f>IF('7'!T33="","",'7'!T33)</f>
        <v/>
      </c>
      <c r="U91" s="256" t="str">
        <f>IF('7'!U33="","",'7'!U33)</f>
        <v/>
      </c>
      <c r="V91" s="256" t="str">
        <f>IF('7'!V33="","",'7'!V33)</f>
        <v/>
      </c>
      <c r="W91" s="256" t="str">
        <f>IF('7'!W33="","",'7'!W33)</f>
        <v/>
      </c>
      <c r="X91" s="256" t="str">
        <f>IF('7'!X33="","",'7'!X33)</f>
        <v/>
      </c>
      <c r="Y91" s="256" t="str">
        <f>IF('7'!Y33="","",'7'!Y33)</f>
        <v/>
      </c>
      <c r="Z91" s="256" t="str">
        <f>IF('7'!Z33="","",'7'!Z33)</f>
        <v/>
      </c>
      <c r="AA91" s="256" t="str">
        <f>IF('7'!AA33="","",'7'!AA33)</f>
        <v/>
      </c>
      <c r="AB91" s="256" t="str">
        <f>IF('7'!AB33="","",'7'!AB33)</f>
        <v/>
      </c>
      <c r="AC91" s="256" t="str">
        <f>IF('7'!AC33="","",'7'!AC33)</f>
        <v/>
      </c>
      <c r="AD91" s="256" t="str">
        <f>IF('7'!AD33="","",'7'!AD33)</f>
        <v/>
      </c>
      <c r="AE91" s="256" t="str">
        <f>IF('7'!AE33="","",'7'!AE33)</f>
        <v/>
      </c>
      <c r="AF91" s="256" t="str">
        <f>IF('7'!AF33="","",'7'!AF33)</f>
        <v/>
      </c>
      <c r="AG91" s="256" t="str">
        <f>IF('7'!AG33="","",'7'!AG33)</f>
        <v/>
      </c>
      <c r="AH91" s="256" t="str">
        <f>IF('7'!AH33="","",'7'!AH33)</f>
        <v/>
      </c>
      <c r="AI91" s="256" t="str">
        <f>IF('7'!AI33="","",'7'!AI33)</f>
        <v/>
      </c>
      <c r="AJ91" s="256" t="str">
        <f>IF('7'!AJ33="","",'7'!AJ33)</f>
        <v/>
      </c>
      <c r="AK91" s="256" t="str">
        <f>IF('7'!AK33="","",'7'!AK33)</f>
        <v/>
      </c>
      <c r="AL91" s="256" t="str">
        <f>IF('7'!AL33="","",'7'!AL33)</f>
        <v/>
      </c>
      <c r="AM91" s="17"/>
    </row>
    <row r="92" spans="2:39" s="3" customFormat="1" ht="2.4500000000000002" customHeight="1" x14ac:dyDescent="0.25">
      <c r="B92" s="15"/>
      <c r="C92" s="31"/>
      <c r="D92" s="124"/>
      <c r="E92" s="19"/>
      <c r="F92" s="31"/>
      <c r="G92" s="31"/>
      <c r="H92" s="31"/>
      <c r="I92" s="31"/>
      <c r="J92" s="31"/>
      <c r="K92" s="31"/>
      <c r="L92" s="31"/>
      <c r="M92" s="31"/>
      <c r="N92" s="31"/>
      <c r="O92" s="31"/>
      <c r="P92" s="31"/>
      <c r="Q92" s="31"/>
      <c r="R92" s="31"/>
      <c r="S92" s="49"/>
      <c r="T92" s="49"/>
      <c r="U92" s="49"/>
      <c r="V92" s="49"/>
      <c r="W92" s="49"/>
      <c r="X92" s="49"/>
      <c r="Y92" s="49"/>
      <c r="Z92" s="49"/>
      <c r="AA92" s="49"/>
      <c r="AB92" s="49"/>
      <c r="AC92" s="49"/>
      <c r="AD92" s="49"/>
      <c r="AE92" s="49"/>
      <c r="AF92" s="49"/>
      <c r="AG92" s="49"/>
      <c r="AH92" s="49"/>
      <c r="AI92" s="49"/>
      <c r="AJ92" s="49"/>
      <c r="AK92" s="49"/>
      <c r="AL92" s="49"/>
      <c r="AM92" s="17"/>
    </row>
    <row r="93" spans="2:39" s="3" customFormat="1" ht="14.1" customHeight="1" x14ac:dyDescent="0.25">
      <c r="B93" s="15"/>
      <c r="C93" s="18"/>
      <c r="D93" s="123" t="s">
        <v>290</v>
      </c>
      <c r="E93" s="132" t="s">
        <v>436</v>
      </c>
      <c r="F93" s="133"/>
      <c r="G93" s="133"/>
      <c r="H93" s="133"/>
      <c r="I93" s="133"/>
      <c r="J93" s="133"/>
      <c r="K93" s="133"/>
      <c r="L93" s="133"/>
      <c r="M93" s="133"/>
      <c r="N93" s="133"/>
      <c r="O93" s="133"/>
      <c r="P93" s="133"/>
      <c r="Q93" s="134"/>
      <c r="R93" s="134"/>
      <c r="S93" s="256" t="str">
        <f>IF('7'!S38="","",'7'!S38)</f>
        <v/>
      </c>
      <c r="T93" s="256" t="str">
        <f>IF('7'!T38="","",'7'!T38)</f>
        <v/>
      </c>
      <c r="U93" s="256" t="str">
        <f>IF('7'!U38="","",'7'!U38)</f>
        <v/>
      </c>
      <c r="V93" s="256" t="str">
        <f>IF('7'!V38="","",'7'!V38)</f>
        <v/>
      </c>
      <c r="W93" s="256" t="str">
        <f>IF('7'!W38="","",'7'!W38)</f>
        <v/>
      </c>
      <c r="X93" s="256" t="str">
        <f>IF('7'!X38="","",'7'!X38)</f>
        <v/>
      </c>
      <c r="Y93" s="256" t="str">
        <f>IF('7'!Y38="","",'7'!Y38)</f>
        <v/>
      </c>
      <c r="Z93" s="256" t="str">
        <f>IF('7'!Z38="","",'7'!Z38)</f>
        <v/>
      </c>
      <c r="AA93" s="256" t="str">
        <f>IF('7'!AA38="","",'7'!AA38)</f>
        <v/>
      </c>
      <c r="AB93" s="256" t="str">
        <f>IF('7'!AB38="","",'7'!AB38)</f>
        <v/>
      </c>
      <c r="AC93" s="256" t="str">
        <f>IF('7'!AC38="","",'7'!AC38)</f>
        <v/>
      </c>
      <c r="AD93" s="256" t="str">
        <f>IF('7'!AD38="","",'7'!AD38)</f>
        <v/>
      </c>
      <c r="AE93" s="256" t="str">
        <f>IF('7'!AE38="","",'7'!AE38)</f>
        <v/>
      </c>
      <c r="AF93" s="256" t="str">
        <f>IF('7'!AF38="","",'7'!AF38)</f>
        <v/>
      </c>
      <c r="AG93" s="256" t="str">
        <f>IF('7'!AG38="","",'7'!AG38)</f>
        <v/>
      </c>
      <c r="AH93" s="256" t="str">
        <f>IF('7'!AH38="","",'7'!AH38)</f>
        <v/>
      </c>
      <c r="AI93" s="256" t="str">
        <f>IF('7'!AI38="","",'7'!AI38)</f>
        <v/>
      </c>
      <c r="AJ93" s="256" t="str">
        <f>IF('7'!AJ38="","",'7'!AJ38)</f>
        <v/>
      </c>
      <c r="AK93" s="256" t="str">
        <f>IF('7'!AK38="","",'7'!AK38)</f>
        <v/>
      </c>
      <c r="AL93" s="256" t="str">
        <f>IF('7'!AL38="","",'7'!AL38)</f>
        <v/>
      </c>
      <c r="AM93" s="17"/>
    </row>
    <row r="94" spans="2:39" s="3" customFormat="1" ht="14.1" customHeight="1" x14ac:dyDescent="0.25">
      <c r="B94" s="15"/>
      <c r="C94" s="18"/>
      <c r="D94" s="123"/>
      <c r="E94" s="132" t="s">
        <v>437</v>
      </c>
      <c r="F94" s="133"/>
      <c r="G94" s="133"/>
      <c r="H94" s="133"/>
      <c r="I94" s="133"/>
      <c r="J94" s="133"/>
      <c r="K94" s="133"/>
      <c r="L94" s="133"/>
      <c r="M94" s="133"/>
      <c r="N94" s="133"/>
      <c r="O94" s="133"/>
      <c r="P94" s="133"/>
      <c r="Q94" s="134"/>
      <c r="R94" s="134"/>
      <c r="S94" s="256" t="str">
        <f>IF('7'!S39="","",'7'!S39)</f>
        <v/>
      </c>
      <c r="T94" s="256" t="str">
        <f>IF('7'!T39="","",'7'!T39)</f>
        <v/>
      </c>
      <c r="U94" s="256" t="str">
        <f>IF('7'!U39="","",'7'!U39)</f>
        <v/>
      </c>
      <c r="V94" s="256" t="str">
        <f>IF('7'!V39="","",'7'!V39)</f>
        <v/>
      </c>
      <c r="W94" s="256" t="str">
        <f>IF('7'!W39="","",'7'!W39)</f>
        <v/>
      </c>
      <c r="X94" s="256" t="str">
        <f>IF('7'!X39="","",'7'!X39)</f>
        <v/>
      </c>
      <c r="Y94" s="256" t="str">
        <f>IF('7'!Y39="","",'7'!Y39)</f>
        <v/>
      </c>
      <c r="Z94" s="256" t="str">
        <f>IF('7'!Z39="","",'7'!Z39)</f>
        <v/>
      </c>
      <c r="AA94" s="256" t="str">
        <f>IF('7'!AA39="","",'7'!AA39)</f>
        <v/>
      </c>
      <c r="AB94" s="256" t="str">
        <f>IF('7'!AB39="","",'7'!AB39)</f>
        <v/>
      </c>
      <c r="AC94" s="256" t="str">
        <f>IF('7'!AC39="","",'7'!AC39)</f>
        <v/>
      </c>
      <c r="AD94" s="256" t="str">
        <f>IF('7'!AD39="","",'7'!AD39)</f>
        <v/>
      </c>
      <c r="AE94" s="256" t="str">
        <f>IF('7'!AE39="","",'7'!AE39)</f>
        <v/>
      </c>
      <c r="AF94" s="256" t="str">
        <f>IF('7'!AF39="","",'7'!AF39)</f>
        <v/>
      </c>
      <c r="AG94" s="256" t="str">
        <f>IF('7'!AG39="","",'7'!AG39)</f>
        <v/>
      </c>
      <c r="AH94" s="256" t="str">
        <f>IF('7'!AH39="","",'7'!AH39)</f>
        <v/>
      </c>
      <c r="AI94" s="256" t="str">
        <f>IF('7'!AI39="","",'7'!AI39)</f>
        <v/>
      </c>
      <c r="AJ94" s="256" t="str">
        <f>IF('7'!AJ39="","",'7'!AJ39)</f>
        <v/>
      </c>
      <c r="AK94" s="256" t="str">
        <f>IF('7'!AK39="","",'7'!AK39)</f>
        <v/>
      </c>
      <c r="AL94" s="256" t="str">
        <f>IF('7'!AL39="","",'7'!AL39)</f>
        <v/>
      </c>
      <c r="AM94" s="17"/>
    </row>
    <row r="95" spans="2:39" s="3" customFormat="1" ht="2.4500000000000002" customHeight="1" x14ac:dyDescent="0.25">
      <c r="B95" s="15"/>
      <c r="C95" s="31"/>
      <c r="D95" s="125"/>
      <c r="E95" s="19"/>
      <c r="F95" s="31"/>
      <c r="G95" s="31"/>
      <c r="H95" s="31"/>
      <c r="I95" s="31"/>
      <c r="J95" s="31"/>
      <c r="K95" s="31"/>
      <c r="L95" s="31"/>
      <c r="M95" s="31"/>
      <c r="N95" s="31"/>
      <c r="O95" s="31"/>
      <c r="P95" s="31"/>
      <c r="Q95" s="31"/>
      <c r="R95" s="31"/>
      <c r="S95" s="49"/>
      <c r="T95" s="49"/>
      <c r="U95" s="49"/>
      <c r="V95" s="49"/>
      <c r="W95" s="49"/>
      <c r="X95" s="49"/>
      <c r="Y95" s="49"/>
      <c r="Z95" s="49"/>
      <c r="AA95" s="49"/>
      <c r="AB95" s="49"/>
      <c r="AC95" s="49"/>
      <c r="AD95" s="49"/>
      <c r="AE95" s="49"/>
      <c r="AF95" s="49"/>
      <c r="AG95" s="49"/>
      <c r="AH95" s="49"/>
      <c r="AI95" s="49"/>
      <c r="AJ95" s="49"/>
      <c r="AK95" s="49"/>
      <c r="AL95" s="49"/>
      <c r="AM95" s="17"/>
    </row>
    <row r="96" spans="2:39" s="3" customFormat="1" ht="14.1" customHeight="1" x14ac:dyDescent="0.25">
      <c r="B96" s="15"/>
      <c r="C96" s="18"/>
      <c r="D96" s="123" t="s">
        <v>294</v>
      </c>
      <c r="E96" s="132" t="s">
        <v>434</v>
      </c>
      <c r="F96" s="133"/>
      <c r="G96" s="133"/>
      <c r="H96" s="133"/>
      <c r="I96" s="133"/>
      <c r="J96" s="133"/>
      <c r="K96" s="133"/>
      <c r="L96" s="133"/>
      <c r="M96" s="133"/>
      <c r="N96" s="133"/>
      <c r="O96" s="133"/>
      <c r="P96" s="133"/>
      <c r="Q96" s="134"/>
      <c r="R96" s="134"/>
      <c r="S96" s="256" t="str">
        <f>IF('7'!S47="","",'7'!S47)</f>
        <v/>
      </c>
      <c r="T96" s="256" t="str">
        <f>IF('7'!T47="","",'7'!T47)</f>
        <v/>
      </c>
      <c r="U96" s="256" t="str">
        <f>IF('7'!U47="","",'7'!U47)</f>
        <v/>
      </c>
      <c r="V96" s="256" t="str">
        <f>IF('7'!V47="","",'7'!V47)</f>
        <v/>
      </c>
      <c r="W96" s="256" t="str">
        <f>IF('7'!W47="","",'7'!W47)</f>
        <v/>
      </c>
      <c r="X96" s="256" t="str">
        <f>IF('7'!X47="","",'7'!X47)</f>
        <v/>
      </c>
      <c r="Y96" s="256" t="str">
        <f>IF('7'!Y47="","",'7'!Y47)</f>
        <v/>
      </c>
      <c r="Z96" s="256" t="str">
        <f>IF('7'!Z47="","",'7'!Z47)</f>
        <v/>
      </c>
      <c r="AA96" s="256" t="str">
        <f>IF('7'!AA47="","",'7'!AA47)</f>
        <v/>
      </c>
      <c r="AB96" s="256" t="str">
        <f>IF('7'!AB47="","",'7'!AB47)</f>
        <v/>
      </c>
      <c r="AC96" s="256" t="str">
        <f>IF('7'!AC47="","",'7'!AC47)</f>
        <v/>
      </c>
      <c r="AD96" s="256" t="str">
        <f>IF('7'!AD47="","",'7'!AD47)</f>
        <v/>
      </c>
      <c r="AE96" s="256" t="str">
        <f>IF('7'!AE47="","",'7'!AE47)</f>
        <v/>
      </c>
      <c r="AF96" s="256" t="str">
        <f>IF('7'!AF47="","",'7'!AF47)</f>
        <v/>
      </c>
      <c r="AG96" s="256" t="str">
        <f>IF('7'!AG47="","",'7'!AG47)</f>
        <v/>
      </c>
      <c r="AH96" s="256" t="str">
        <f>IF('7'!AH47="","",'7'!AH47)</f>
        <v/>
      </c>
      <c r="AI96" s="256" t="str">
        <f>IF('7'!AI47="","",'7'!AI47)</f>
        <v/>
      </c>
      <c r="AJ96" s="256" t="str">
        <f>IF('7'!AJ47="","",'7'!AJ47)</f>
        <v/>
      </c>
      <c r="AK96" s="256" t="str">
        <f>IF('7'!AK47="","",'7'!AK47)</f>
        <v/>
      </c>
      <c r="AL96" s="256" t="str">
        <f>IF('7'!AL47="","",'7'!AL47)</f>
        <v/>
      </c>
      <c r="AM96" s="17"/>
    </row>
    <row r="97" spans="2:39" s="3" customFormat="1" ht="2.4500000000000002" customHeight="1" x14ac:dyDescent="0.25">
      <c r="B97" s="15"/>
      <c r="C97" s="31"/>
      <c r="D97" s="124"/>
      <c r="E97" s="19"/>
      <c r="F97" s="31"/>
      <c r="G97" s="31"/>
      <c r="H97" s="31"/>
      <c r="I97" s="31"/>
      <c r="J97" s="31"/>
      <c r="K97" s="31"/>
      <c r="L97" s="31"/>
      <c r="M97" s="31"/>
      <c r="N97" s="31"/>
      <c r="O97" s="31"/>
      <c r="P97" s="31"/>
      <c r="Q97" s="31"/>
      <c r="R97" s="31"/>
      <c r="S97" s="49"/>
      <c r="T97" s="49"/>
      <c r="U97" s="49"/>
      <c r="V97" s="49"/>
      <c r="W97" s="49"/>
      <c r="X97" s="49"/>
      <c r="Y97" s="49"/>
      <c r="Z97" s="49"/>
      <c r="AA97" s="49"/>
      <c r="AB97" s="49"/>
      <c r="AC97" s="49"/>
      <c r="AD97" s="49"/>
      <c r="AE97" s="49"/>
      <c r="AF97" s="49"/>
      <c r="AG97" s="49"/>
      <c r="AH97" s="49"/>
      <c r="AI97" s="49"/>
      <c r="AJ97" s="49"/>
      <c r="AK97" s="49"/>
      <c r="AL97" s="49"/>
      <c r="AM97" s="17"/>
    </row>
    <row r="98" spans="2:39" s="3" customFormat="1" ht="14.1" customHeight="1" x14ac:dyDescent="0.25">
      <c r="B98" s="15"/>
      <c r="C98" s="18"/>
      <c r="D98" s="123" t="s">
        <v>433</v>
      </c>
      <c r="E98" s="132" t="s">
        <v>435</v>
      </c>
      <c r="F98" s="133"/>
      <c r="G98" s="133"/>
      <c r="H98" s="133"/>
      <c r="I98" s="133"/>
      <c r="J98" s="133"/>
      <c r="K98" s="133"/>
      <c r="L98" s="133"/>
      <c r="M98" s="133"/>
      <c r="N98" s="133"/>
      <c r="O98" s="133"/>
      <c r="P98" s="133"/>
      <c r="Q98" s="134"/>
      <c r="R98" s="134"/>
      <c r="S98" s="256" t="str">
        <f>IF('7'!S56="","",'7'!S56)</f>
        <v/>
      </c>
      <c r="T98" s="256" t="str">
        <f>IF('7'!T56="","",'7'!T56)</f>
        <v/>
      </c>
      <c r="U98" s="256" t="str">
        <f>IF('7'!U56="","",'7'!U56)</f>
        <v/>
      </c>
      <c r="V98" s="256" t="str">
        <f>IF('7'!V56="","",'7'!V56)</f>
        <v/>
      </c>
      <c r="W98" s="256" t="str">
        <f>IF('7'!W56="","",'7'!W56)</f>
        <v/>
      </c>
      <c r="X98" s="256" t="str">
        <f>IF('7'!X56="","",'7'!X56)</f>
        <v/>
      </c>
      <c r="Y98" s="256" t="str">
        <f>IF('7'!Y56="","",'7'!Y56)</f>
        <v/>
      </c>
      <c r="Z98" s="256" t="str">
        <f>IF('7'!Z56="","",'7'!Z56)</f>
        <v/>
      </c>
      <c r="AA98" s="256" t="str">
        <f>IF('7'!AA56="","",'7'!AA56)</f>
        <v/>
      </c>
      <c r="AB98" s="256" t="str">
        <f>IF('7'!AB56="","",'7'!AB56)</f>
        <v/>
      </c>
      <c r="AC98" s="256" t="str">
        <f>IF('7'!AC56="","",'7'!AC56)</f>
        <v/>
      </c>
      <c r="AD98" s="256" t="str">
        <f>IF('7'!AD56="","",'7'!AD56)</f>
        <v/>
      </c>
      <c r="AE98" s="256" t="str">
        <f>IF('7'!AE56="","",'7'!AE56)</f>
        <v/>
      </c>
      <c r="AF98" s="256" t="str">
        <f>IF('7'!AF56="","",'7'!AF56)</f>
        <v/>
      </c>
      <c r="AG98" s="256" t="str">
        <f>IF('7'!AG56="","",'7'!AG56)</f>
        <v/>
      </c>
      <c r="AH98" s="256" t="str">
        <f>IF('7'!AH56="","",'7'!AH56)</f>
        <v/>
      </c>
      <c r="AI98" s="256" t="str">
        <f>IF('7'!AI56="","",'7'!AI56)</f>
        <v/>
      </c>
      <c r="AJ98" s="256" t="str">
        <f>IF('7'!AJ56="","",'7'!AJ56)</f>
        <v/>
      </c>
      <c r="AK98" s="256" t="str">
        <f>IF('7'!AK56="","",'7'!AK56)</f>
        <v/>
      </c>
      <c r="AL98" s="256" t="str">
        <f>IF('7'!AL56="","",'7'!AL56)</f>
        <v/>
      </c>
      <c r="AM98" s="17"/>
    </row>
    <row r="99" spans="2:39" s="3" customFormat="1" ht="6" customHeight="1" x14ac:dyDescent="0.25">
      <c r="B99" s="15"/>
      <c r="C99" s="31"/>
      <c r="D99" s="71"/>
      <c r="E99" s="31"/>
      <c r="F99" s="31"/>
      <c r="G99" s="31"/>
      <c r="H99" s="31"/>
      <c r="I99" s="31"/>
      <c r="J99" s="31"/>
      <c r="K99" s="31"/>
      <c r="L99" s="31"/>
      <c r="M99" s="31"/>
      <c r="N99" s="31"/>
      <c r="O99" s="31"/>
      <c r="P99" s="31"/>
      <c r="Q99" s="31"/>
      <c r="R99" s="31"/>
      <c r="S99" s="49"/>
      <c r="T99" s="49"/>
      <c r="U99" s="49"/>
      <c r="V99" s="49"/>
      <c r="W99" s="49"/>
      <c r="X99" s="49"/>
      <c r="Y99" s="49"/>
      <c r="Z99" s="49"/>
      <c r="AA99" s="49"/>
      <c r="AB99" s="49"/>
      <c r="AC99" s="49"/>
      <c r="AD99" s="49"/>
      <c r="AE99" s="49"/>
      <c r="AF99" s="49"/>
      <c r="AG99" s="49"/>
      <c r="AH99" s="49"/>
      <c r="AI99" s="49"/>
      <c r="AJ99" s="49"/>
      <c r="AK99" s="49"/>
      <c r="AL99" s="49"/>
      <c r="AM99" s="17"/>
    </row>
    <row r="100" spans="2:39" s="3" customFormat="1" x14ac:dyDescent="0.25">
      <c r="B100" s="15"/>
      <c r="C100" s="18"/>
      <c r="D100" s="204">
        <v>8</v>
      </c>
      <c r="E100" s="205" t="s">
        <v>298</v>
      </c>
      <c r="F100" s="64"/>
      <c r="G100" s="206"/>
      <c r="H100" s="64"/>
      <c r="I100" s="64"/>
      <c r="J100" s="64"/>
      <c r="K100" s="64"/>
      <c r="L100" s="64"/>
      <c r="M100" s="64"/>
      <c r="N100" s="64"/>
      <c r="O100" s="64"/>
      <c r="P100" s="64"/>
      <c r="Q100" s="207"/>
      <c r="R100" s="64"/>
      <c r="S100" s="64"/>
      <c r="T100" s="64"/>
      <c r="U100" s="64"/>
      <c r="V100" s="64"/>
      <c r="W100" s="64"/>
      <c r="X100" s="64"/>
      <c r="Y100" s="64"/>
      <c r="Z100" s="64"/>
      <c r="AA100" s="64"/>
      <c r="AB100" s="64"/>
      <c r="AC100" s="64"/>
      <c r="AD100" s="64"/>
      <c r="AE100" s="64"/>
      <c r="AF100" s="64"/>
      <c r="AG100" s="64"/>
      <c r="AH100" s="64"/>
      <c r="AI100" s="64"/>
      <c r="AJ100" s="64"/>
      <c r="AK100" s="64"/>
      <c r="AL100" s="64"/>
      <c r="AM100" s="17"/>
    </row>
    <row r="101" spans="2:39" s="3" customFormat="1" ht="2.4500000000000002" customHeight="1" x14ac:dyDescent="0.25">
      <c r="B101" s="15"/>
      <c r="C101" s="31"/>
      <c r="D101" s="71"/>
      <c r="E101" s="31"/>
      <c r="F101" s="31"/>
      <c r="G101" s="31"/>
      <c r="H101" s="31"/>
      <c r="I101" s="31"/>
      <c r="J101" s="31"/>
      <c r="K101" s="31"/>
      <c r="L101" s="31"/>
      <c r="M101" s="31"/>
      <c r="N101" s="31"/>
      <c r="O101" s="31"/>
      <c r="P101" s="31"/>
      <c r="Q101" s="31"/>
      <c r="R101" s="31"/>
      <c r="S101" s="49"/>
      <c r="T101" s="49"/>
      <c r="U101" s="49"/>
      <c r="V101" s="49"/>
      <c r="W101" s="49"/>
      <c r="X101" s="49"/>
      <c r="Y101" s="49"/>
      <c r="Z101" s="49"/>
      <c r="AA101" s="49"/>
      <c r="AB101" s="49"/>
      <c r="AC101" s="49"/>
      <c r="AD101" s="49"/>
      <c r="AE101" s="49"/>
      <c r="AF101" s="49"/>
      <c r="AG101" s="49"/>
      <c r="AH101" s="49"/>
      <c r="AI101" s="49"/>
      <c r="AJ101" s="49"/>
      <c r="AK101" s="49"/>
      <c r="AL101" s="49"/>
      <c r="AM101" s="17"/>
    </row>
    <row r="102" spans="2:39" s="3" customFormat="1" ht="18.75" customHeight="1" x14ac:dyDescent="0.25">
      <c r="B102" s="15"/>
      <c r="C102" s="18"/>
      <c r="D102" s="123" t="s">
        <v>300</v>
      </c>
      <c r="E102" s="117" t="s">
        <v>439</v>
      </c>
      <c r="F102" s="112"/>
      <c r="G102" s="489"/>
      <c r="H102" s="112"/>
      <c r="I102" s="112"/>
      <c r="J102" s="112"/>
      <c r="K102" s="112"/>
      <c r="L102" s="112"/>
      <c r="M102" s="112"/>
      <c r="N102" s="112"/>
      <c r="O102" s="112"/>
      <c r="P102" s="112"/>
      <c r="Q102" s="65"/>
      <c r="R102" s="65"/>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7"/>
    </row>
    <row r="103" spans="2:39" s="3" customFormat="1" ht="15" customHeight="1" x14ac:dyDescent="0.25">
      <c r="B103" s="15"/>
      <c r="C103" s="18"/>
      <c r="D103" s="123" t="s">
        <v>233</v>
      </c>
      <c r="E103" s="117" t="s">
        <v>438</v>
      </c>
      <c r="F103" s="112"/>
      <c r="G103" s="489"/>
      <c r="H103" s="112"/>
      <c r="I103" s="112"/>
      <c r="J103" s="112"/>
      <c r="K103" s="112"/>
      <c r="L103" s="112"/>
      <c r="M103" s="112"/>
      <c r="N103" s="112"/>
      <c r="O103" s="112"/>
      <c r="P103" s="112"/>
      <c r="Q103" s="65"/>
      <c r="R103" s="65"/>
      <c r="S103" s="256" t="str">
        <f>IF('8'!S8="","",'8'!S8)</f>
        <v/>
      </c>
      <c r="T103" s="256" t="str">
        <f>IF('8'!T8="","",'8'!T8)</f>
        <v/>
      </c>
      <c r="U103" s="256" t="str">
        <f>IF('8'!U8="","",'8'!U8)</f>
        <v/>
      </c>
      <c r="V103" s="256" t="str">
        <f>IF('8'!V8="","",'8'!V8)</f>
        <v/>
      </c>
      <c r="W103" s="256" t="str">
        <f>IF('8'!W8="","",'8'!W8)</f>
        <v/>
      </c>
      <c r="X103" s="256" t="str">
        <f>IF('8'!X8="","",'8'!X8)</f>
        <v/>
      </c>
      <c r="Y103" s="256" t="str">
        <f>IF('8'!Y8="","",'8'!Y8)</f>
        <v/>
      </c>
      <c r="Z103" s="256" t="str">
        <f>IF('8'!Z8="","",'8'!Z8)</f>
        <v/>
      </c>
      <c r="AA103" s="256" t="str">
        <f>IF('8'!AA8="","",'8'!AA8)</f>
        <v/>
      </c>
      <c r="AB103" s="256" t="str">
        <f>IF('8'!AB8="","",'8'!AB8)</f>
        <v/>
      </c>
      <c r="AC103" s="256" t="str">
        <f>IF('8'!AC8="","",'8'!AC8)</f>
        <v/>
      </c>
      <c r="AD103" s="256" t="str">
        <f>IF('8'!AD8="","",'8'!AD8)</f>
        <v/>
      </c>
      <c r="AE103" s="256" t="str">
        <f>IF('8'!AE8="","",'8'!AE8)</f>
        <v/>
      </c>
      <c r="AF103" s="256" t="str">
        <f>IF('8'!AF8="","",'8'!AF8)</f>
        <v/>
      </c>
      <c r="AG103" s="256" t="str">
        <f>IF('8'!AG8="","",'8'!AG8)</f>
        <v/>
      </c>
      <c r="AH103" s="256" t="str">
        <f>IF('8'!AH8="","",'8'!AH8)</f>
        <v/>
      </c>
      <c r="AI103" s="256" t="str">
        <f>IF('8'!AI8="","",'8'!AI8)</f>
        <v/>
      </c>
      <c r="AJ103" s="256" t="str">
        <f>IF('8'!AJ8="","",'8'!AJ8)</f>
        <v/>
      </c>
      <c r="AK103" s="256" t="str">
        <f>IF('8'!AK8="","",'8'!AK8)</f>
        <v/>
      </c>
      <c r="AL103" s="256" t="str">
        <f>IF('8'!AL8="","",'8'!AL8)</f>
        <v/>
      </c>
      <c r="AM103" s="17"/>
    </row>
    <row r="104" spans="2:39" s="3" customFormat="1" ht="15" customHeight="1" x14ac:dyDescent="0.25">
      <c r="B104" s="15"/>
      <c r="C104" s="18"/>
      <c r="D104" s="123" t="s">
        <v>234</v>
      </c>
      <c r="E104" s="117" t="s">
        <v>302</v>
      </c>
      <c r="F104" s="112"/>
      <c r="G104" s="489"/>
      <c r="H104" s="112"/>
      <c r="I104" s="112"/>
      <c r="J104" s="112"/>
      <c r="K104" s="112"/>
      <c r="L104" s="112"/>
      <c r="M104" s="112"/>
      <c r="N104" s="112"/>
      <c r="O104" s="112"/>
      <c r="P104" s="112"/>
      <c r="Q104" s="65"/>
      <c r="R104" s="65"/>
      <c r="S104" s="256" t="str">
        <f>IF('8'!S9="","",'8'!S9)</f>
        <v/>
      </c>
      <c r="T104" s="256" t="str">
        <f>IF('8'!T9="","",'8'!T9)</f>
        <v/>
      </c>
      <c r="U104" s="256" t="str">
        <f>IF('8'!U9="","",'8'!U9)</f>
        <v/>
      </c>
      <c r="V104" s="256" t="str">
        <f>IF('8'!V9="","",'8'!V9)</f>
        <v/>
      </c>
      <c r="W104" s="256" t="str">
        <f>IF('8'!W9="","",'8'!W9)</f>
        <v/>
      </c>
      <c r="X104" s="256" t="str">
        <f>IF('8'!X9="","",'8'!X9)</f>
        <v/>
      </c>
      <c r="Y104" s="256" t="str">
        <f>IF('8'!Y9="","",'8'!Y9)</f>
        <v/>
      </c>
      <c r="Z104" s="256" t="str">
        <f>IF('8'!Z9="","",'8'!Z9)</f>
        <v/>
      </c>
      <c r="AA104" s="256" t="str">
        <f>IF('8'!AA9="","",'8'!AA9)</f>
        <v/>
      </c>
      <c r="AB104" s="256" t="str">
        <f>IF('8'!AB9="","",'8'!AB9)</f>
        <v/>
      </c>
      <c r="AC104" s="256" t="str">
        <f>IF('8'!AC9="","",'8'!AC9)</f>
        <v/>
      </c>
      <c r="AD104" s="256" t="str">
        <f>IF('8'!AD9="","",'8'!AD9)</f>
        <v/>
      </c>
      <c r="AE104" s="256" t="str">
        <f>IF('8'!AE9="","",'8'!AE9)</f>
        <v/>
      </c>
      <c r="AF104" s="256" t="str">
        <f>IF('8'!AF9="","",'8'!AF9)</f>
        <v/>
      </c>
      <c r="AG104" s="256" t="str">
        <f>IF('8'!AG9="","",'8'!AG9)</f>
        <v/>
      </c>
      <c r="AH104" s="256" t="str">
        <f>IF('8'!AH9="","",'8'!AH9)</f>
        <v/>
      </c>
      <c r="AI104" s="256" t="str">
        <f>IF('8'!AI9="","",'8'!AI9)</f>
        <v/>
      </c>
      <c r="AJ104" s="256" t="str">
        <f>IF('8'!AJ9="","",'8'!AJ9)</f>
        <v/>
      </c>
      <c r="AK104" s="256" t="str">
        <f>IF('8'!AK9="","",'8'!AK9)</f>
        <v/>
      </c>
      <c r="AL104" s="256" t="str">
        <f>IF('8'!AL9="","",'8'!AL9)</f>
        <v/>
      </c>
      <c r="AM104" s="17"/>
    </row>
    <row r="105" spans="2:39" s="3" customFormat="1" ht="15" customHeight="1" x14ac:dyDescent="0.25">
      <c r="B105" s="15"/>
      <c r="C105" s="18"/>
      <c r="D105" s="123" t="s">
        <v>235</v>
      </c>
      <c r="E105" s="117" t="s">
        <v>303</v>
      </c>
      <c r="F105" s="112"/>
      <c r="G105" s="489"/>
      <c r="H105" s="112"/>
      <c r="I105" s="112"/>
      <c r="J105" s="112"/>
      <c r="K105" s="112"/>
      <c r="L105" s="112"/>
      <c r="M105" s="112"/>
      <c r="N105" s="112"/>
      <c r="O105" s="112"/>
      <c r="P105" s="112"/>
      <c r="Q105" s="65"/>
      <c r="R105" s="65"/>
      <c r="S105" s="256" t="str">
        <f>IF('8'!S10="","",'8'!S10)</f>
        <v/>
      </c>
      <c r="T105" s="256" t="str">
        <f>IF('8'!T10="","",'8'!T10)</f>
        <v/>
      </c>
      <c r="U105" s="256" t="str">
        <f>IF('8'!U10="","",'8'!U10)</f>
        <v/>
      </c>
      <c r="V105" s="256" t="str">
        <f>IF('8'!V10="","",'8'!V10)</f>
        <v/>
      </c>
      <c r="W105" s="256" t="str">
        <f>IF('8'!W10="","",'8'!W10)</f>
        <v/>
      </c>
      <c r="X105" s="256" t="str">
        <f>IF('8'!X10="","",'8'!X10)</f>
        <v/>
      </c>
      <c r="Y105" s="256" t="str">
        <f>IF('8'!Y10="","",'8'!Y10)</f>
        <v/>
      </c>
      <c r="Z105" s="256" t="str">
        <f>IF('8'!Z10="","",'8'!Z10)</f>
        <v/>
      </c>
      <c r="AA105" s="256" t="str">
        <f>IF('8'!AA10="","",'8'!AA10)</f>
        <v/>
      </c>
      <c r="AB105" s="256" t="str">
        <f>IF('8'!AB10="","",'8'!AB10)</f>
        <v/>
      </c>
      <c r="AC105" s="256" t="str">
        <f>IF('8'!AC10="","",'8'!AC10)</f>
        <v/>
      </c>
      <c r="AD105" s="256" t="str">
        <f>IF('8'!AD10="","",'8'!AD10)</f>
        <v/>
      </c>
      <c r="AE105" s="256" t="str">
        <f>IF('8'!AE10="","",'8'!AE10)</f>
        <v/>
      </c>
      <c r="AF105" s="256" t="str">
        <f>IF('8'!AF10="","",'8'!AF10)</f>
        <v/>
      </c>
      <c r="AG105" s="256" t="str">
        <f>IF('8'!AG10="","",'8'!AG10)</f>
        <v/>
      </c>
      <c r="AH105" s="256" t="str">
        <f>IF('8'!AH10="","",'8'!AH10)</f>
        <v/>
      </c>
      <c r="AI105" s="256" t="str">
        <f>IF('8'!AI10="","",'8'!AI10)</f>
        <v/>
      </c>
      <c r="AJ105" s="256" t="str">
        <f>IF('8'!AJ10="","",'8'!AJ10)</f>
        <v/>
      </c>
      <c r="AK105" s="256" t="str">
        <f>IF('8'!AK10="","",'8'!AK10)</f>
        <v/>
      </c>
      <c r="AL105" s="256" t="str">
        <f>IF('8'!AL10="","",'8'!AL10)</f>
        <v/>
      </c>
      <c r="AM105" s="17"/>
    </row>
    <row r="106" spans="2:39" s="3" customFormat="1" ht="15" customHeight="1" x14ac:dyDescent="0.25">
      <c r="B106" s="15"/>
      <c r="C106" s="18"/>
      <c r="D106" s="123" t="s">
        <v>236</v>
      </c>
      <c r="E106" s="117" t="s">
        <v>304</v>
      </c>
      <c r="F106" s="112"/>
      <c r="G106" s="489"/>
      <c r="H106" s="112"/>
      <c r="I106" s="112"/>
      <c r="J106" s="112"/>
      <c r="K106" s="112"/>
      <c r="L106" s="112"/>
      <c r="M106" s="112"/>
      <c r="N106" s="112"/>
      <c r="O106" s="112"/>
      <c r="P106" s="112"/>
      <c r="Q106" s="65"/>
      <c r="R106" s="65"/>
      <c r="S106" s="256" t="str">
        <f>IF('8'!S11="","",'8'!S11)</f>
        <v/>
      </c>
      <c r="T106" s="256" t="str">
        <f>IF('8'!T11="","",'8'!T11)</f>
        <v/>
      </c>
      <c r="U106" s="256" t="str">
        <f>IF('8'!U11="","",'8'!U11)</f>
        <v/>
      </c>
      <c r="V106" s="256" t="str">
        <f>IF('8'!V11="","",'8'!V11)</f>
        <v/>
      </c>
      <c r="W106" s="256" t="str">
        <f>IF('8'!W11="","",'8'!W11)</f>
        <v/>
      </c>
      <c r="X106" s="256" t="str">
        <f>IF('8'!X11="","",'8'!X11)</f>
        <v/>
      </c>
      <c r="Y106" s="256" t="str">
        <f>IF('8'!Y11="","",'8'!Y11)</f>
        <v/>
      </c>
      <c r="Z106" s="256" t="str">
        <f>IF('8'!Z11="","",'8'!Z11)</f>
        <v/>
      </c>
      <c r="AA106" s="256" t="str">
        <f>IF('8'!AA11="","",'8'!AA11)</f>
        <v/>
      </c>
      <c r="AB106" s="256" t="str">
        <f>IF('8'!AB11="","",'8'!AB11)</f>
        <v/>
      </c>
      <c r="AC106" s="256" t="str">
        <f>IF('8'!AC11="","",'8'!AC11)</f>
        <v/>
      </c>
      <c r="AD106" s="256" t="str">
        <f>IF('8'!AD11="","",'8'!AD11)</f>
        <v/>
      </c>
      <c r="AE106" s="256" t="str">
        <f>IF('8'!AE11="","",'8'!AE11)</f>
        <v/>
      </c>
      <c r="AF106" s="256" t="str">
        <f>IF('8'!AF11="","",'8'!AF11)</f>
        <v/>
      </c>
      <c r="AG106" s="256" t="str">
        <f>IF('8'!AG11="","",'8'!AG11)</f>
        <v/>
      </c>
      <c r="AH106" s="256" t="str">
        <f>IF('8'!AH11="","",'8'!AH11)</f>
        <v/>
      </c>
      <c r="AI106" s="256" t="str">
        <f>IF('8'!AI11="","",'8'!AI11)</f>
        <v/>
      </c>
      <c r="AJ106" s="256" t="str">
        <f>IF('8'!AJ11="","",'8'!AJ11)</f>
        <v/>
      </c>
      <c r="AK106" s="256" t="str">
        <f>IF('8'!AK11="","",'8'!AK11)</f>
        <v/>
      </c>
      <c r="AL106" s="256" t="str">
        <f>IF('8'!AL11="","",'8'!AL11)</f>
        <v/>
      </c>
      <c r="AM106" s="17"/>
    </row>
    <row r="107" spans="2:39" s="3" customFormat="1" ht="15" customHeight="1" x14ac:dyDescent="0.25">
      <c r="B107" s="15"/>
      <c r="C107" s="18"/>
      <c r="D107" s="123" t="s">
        <v>237</v>
      </c>
      <c r="E107" s="117" t="s">
        <v>315</v>
      </c>
      <c r="F107" s="112"/>
      <c r="G107" s="489"/>
      <c r="H107" s="112"/>
      <c r="I107" s="112"/>
      <c r="J107" s="112"/>
      <c r="K107" s="112"/>
      <c r="L107" s="112"/>
      <c r="M107" s="112"/>
      <c r="N107" s="112"/>
      <c r="O107" s="112"/>
      <c r="P107" s="112"/>
      <c r="Q107" s="65"/>
      <c r="R107" s="65"/>
      <c r="S107" s="256" t="str">
        <f>IF('8'!S12="","",'8'!S12)</f>
        <v/>
      </c>
      <c r="T107" s="256" t="str">
        <f>IF('8'!T12="","",'8'!T12)</f>
        <v/>
      </c>
      <c r="U107" s="256" t="str">
        <f>IF('8'!U12="","",'8'!U12)</f>
        <v/>
      </c>
      <c r="V107" s="256" t="str">
        <f>IF('8'!V12="","",'8'!V12)</f>
        <v/>
      </c>
      <c r="W107" s="256" t="str">
        <f>IF('8'!W12="","",'8'!W12)</f>
        <v/>
      </c>
      <c r="X107" s="256" t="str">
        <f>IF('8'!X12="","",'8'!X12)</f>
        <v/>
      </c>
      <c r="Y107" s="256" t="str">
        <f>IF('8'!Y12="","",'8'!Y12)</f>
        <v/>
      </c>
      <c r="Z107" s="256" t="str">
        <f>IF('8'!Z12="","",'8'!Z12)</f>
        <v/>
      </c>
      <c r="AA107" s="256" t="str">
        <f>IF('8'!AA12="","",'8'!AA12)</f>
        <v/>
      </c>
      <c r="AB107" s="256" t="str">
        <f>IF('8'!AB12="","",'8'!AB12)</f>
        <v/>
      </c>
      <c r="AC107" s="256" t="str">
        <f>IF('8'!AC12="","",'8'!AC12)</f>
        <v/>
      </c>
      <c r="AD107" s="256" t="str">
        <f>IF('8'!AD12="","",'8'!AD12)</f>
        <v/>
      </c>
      <c r="AE107" s="256" t="str">
        <f>IF('8'!AE12="","",'8'!AE12)</f>
        <v/>
      </c>
      <c r="AF107" s="256" t="str">
        <f>IF('8'!AF12="","",'8'!AF12)</f>
        <v/>
      </c>
      <c r="AG107" s="256" t="str">
        <f>IF('8'!AG12="","",'8'!AG12)</f>
        <v/>
      </c>
      <c r="AH107" s="256" t="str">
        <f>IF('8'!AH12="","",'8'!AH12)</f>
        <v/>
      </c>
      <c r="AI107" s="256" t="str">
        <f>IF('8'!AI12="","",'8'!AI12)</f>
        <v/>
      </c>
      <c r="AJ107" s="256" t="str">
        <f>IF('8'!AJ12="","",'8'!AJ12)</f>
        <v/>
      </c>
      <c r="AK107" s="256" t="str">
        <f>IF('8'!AK12="","",'8'!AK12)</f>
        <v/>
      </c>
      <c r="AL107" s="256" t="str">
        <f>IF('8'!AL12="","",'8'!AL12)</f>
        <v/>
      </c>
      <c r="AM107" s="17"/>
    </row>
    <row r="108" spans="2:39" s="3" customFormat="1" ht="15" customHeight="1" x14ac:dyDescent="0.25">
      <c r="B108" s="15"/>
      <c r="C108" s="18"/>
      <c r="D108" s="123" t="s">
        <v>238</v>
      </c>
      <c r="E108" s="117" t="s">
        <v>306</v>
      </c>
      <c r="F108" s="112"/>
      <c r="G108" s="489"/>
      <c r="H108" s="112"/>
      <c r="I108" s="112"/>
      <c r="J108" s="112"/>
      <c r="K108" s="112"/>
      <c r="L108" s="112"/>
      <c r="M108" s="112"/>
      <c r="N108" s="112"/>
      <c r="O108" s="112"/>
      <c r="P108" s="112"/>
      <c r="Q108" s="65"/>
      <c r="R108" s="65"/>
      <c r="S108" s="256" t="str">
        <f>IF('8'!S13="","",'8'!S13)</f>
        <v/>
      </c>
      <c r="T108" s="256" t="str">
        <f>IF('8'!T13="","",'8'!T13)</f>
        <v/>
      </c>
      <c r="U108" s="256" t="str">
        <f>IF('8'!U13="","",'8'!U13)</f>
        <v/>
      </c>
      <c r="V108" s="256" t="str">
        <f>IF('8'!V13="","",'8'!V13)</f>
        <v/>
      </c>
      <c r="W108" s="256" t="str">
        <f>IF('8'!W13="","",'8'!W13)</f>
        <v/>
      </c>
      <c r="X108" s="256" t="str">
        <f>IF('8'!X13="","",'8'!X13)</f>
        <v/>
      </c>
      <c r="Y108" s="256" t="str">
        <f>IF('8'!Y13="","",'8'!Y13)</f>
        <v/>
      </c>
      <c r="Z108" s="256" t="str">
        <f>IF('8'!Z13="","",'8'!Z13)</f>
        <v/>
      </c>
      <c r="AA108" s="256" t="str">
        <f>IF('8'!AA13="","",'8'!AA13)</f>
        <v/>
      </c>
      <c r="AB108" s="256" t="str">
        <f>IF('8'!AB13="","",'8'!AB13)</f>
        <v/>
      </c>
      <c r="AC108" s="256" t="str">
        <f>IF('8'!AC13="","",'8'!AC13)</f>
        <v/>
      </c>
      <c r="AD108" s="256" t="str">
        <f>IF('8'!AD13="","",'8'!AD13)</f>
        <v/>
      </c>
      <c r="AE108" s="256" t="str">
        <f>IF('8'!AE13="","",'8'!AE13)</f>
        <v/>
      </c>
      <c r="AF108" s="256" t="str">
        <f>IF('8'!AF13="","",'8'!AF13)</f>
        <v/>
      </c>
      <c r="AG108" s="256" t="str">
        <f>IF('8'!AG13="","",'8'!AG13)</f>
        <v/>
      </c>
      <c r="AH108" s="256" t="str">
        <f>IF('8'!AH13="","",'8'!AH13)</f>
        <v/>
      </c>
      <c r="AI108" s="256" t="str">
        <f>IF('8'!AI13="","",'8'!AI13)</f>
        <v/>
      </c>
      <c r="AJ108" s="256" t="str">
        <f>IF('8'!AJ13="","",'8'!AJ13)</f>
        <v/>
      </c>
      <c r="AK108" s="256" t="str">
        <f>IF('8'!AK13="","",'8'!AK13)</f>
        <v/>
      </c>
      <c r="AL108" s="256" t="str">
        <f>IF('8'!AL13="","",'8'!AL13)</f>
        <v/>
      </c>
      <c r="AM108" s="17"/>
    </row>
    <row r="109" spans="2:39" s="3" customFormat="1" ht="3.75" customHeight="1" x14ac:dyDescent="0.25">
      <c r="B109" s="15"/>
      <c r="C109" s="31"/>
      <c r="D109" s="124"/>
      <c r="E109" s="19"/>
      <c r="F109" s="31"/>
      <c r="G109" s="31"/>
      <c r="H109" s="31"/>
      <c r="I109" s="31"/>
      <c r="J109" s="31"/>
      <c r="K109" s="31"/>
      <c r="L109" s="31"/>
      <c r="M109" s="31"/>
      <c r="N109" s="31"/>
      <c r="O109" s="31"/>
      <c r="P109" s="31"/>
      <c r="Q109" s="31"/>
      <c r="R109" s="31"/>
      <c r="S109" s="49"/>
      <c r="T109" s="49"/>
      <c r="U109" s="49"/>
      <c r="V109" s="49"/>
      <c r="W109" s="49"/>
      <c r="X109" s="49"/>
      <c r="Y109" s="49"/>
      <c r="Z109" s="49"/>
      <c r="AA109" s="49"/>
      <c r="AB109" s="49"/>
      <c r="AC109" s="49"/>
      <c r="AD109" s="49"/>
      <c r="AE109" s="49"/>
      <c r="AF109" s="49"/>
      <c r="AG109" s="49"/>
      <c r="AH109" s="49"/>
      <c r="AI109" s="49"/>
      <c r="AJ109" s="49"/>
      <c r="AK109" s="49"/>
      <c r="AL109" s="49"/>
      <c r="AM109" s="17"/>
    </row>
    <row r="110" spans="2:39" s="3" customFormat="1" ht="18.75" customHeight="1" x14ac:dyDescent="0.25">
      <c r="B110" s="15"/>
      <c r="C110" s="18"/>
      <c r="D110" s="123" t="s">
        <v>307</v>
      </c>
      <c r="E110" s="117" t="s">
        <v>440</v>
      </c>
      <c r="F110" s="112"/>
      <c r="G110" s="489"/>
      <c r="H110" s="112"/>
      <c r="I110" s="112"/>
      <c r="J110" s="112"/>
      <c r="K110" s="112"/>
      <c r="L110" s="112"/>
      <c r="M110" s="112"/>
      <c r="N110" s="112"/>
      <c r="O110" s="112"/>
      <c r="P110" s="112"/>
      <c r="Q110" s="65"/>
      <c r="R110" s="65"/>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7"/>
    </row>
    <row r="111" spans="2:39" s="3" customFormat="1" ht="15" customHeight="1" x14ac:dyDescent="0.25">
      <c r="B111" s="15"/>
      <c r="C111" s="18"/>
      <c r="D111" s="123" t="s">
        <v>233</v>
      </c>
      <c r="E111" s="117" t="s">
        <v>446</v>
      </c>
      <c r="F111" s="112"/>
      <c r="G111" s="489"/>
      <c r="H111" s="112"/>
      <c r="I111" s="112"/>
      <c r="J111" s="112"/>
      <c r="K111" s="112"/>
      <c r="L111" s="112"/>
      <c r="M111" s="112"/>
      <c r="N111" s="112"/>
      <c r="O111" s="112"/>
      <c r="P111" s="112"/>
      <c r="Q111" s="65"/>
      <c r="R111" s="65"/>
      <c r="S111" s="256" t="str">
        <f>IF('8'!S19="","",'8'!S19)</f>
        <v/>
      </c>
      <c r="T111" s="256" t="str">
        <f>IF('8'!T19="","",'8'!T19)</f>
        <v/>
      </c>
      <c r="U111" s="256" t="str">
        <f>IF('8'!U19="","",'8'!U19)</f>
        <v/>
      </c>
      <c r="V111" s="256" t="str">
        <f>IF('8'!V19="","",'8'!V19)</f>
        <v/>
      </c>
      <c r="W111" s="256" t="str">
        <f>IF('8'!W19="","",'8'!W19)</f>
        <v/>
      </c>
      <c r="X111" s="256" t="str">
        <f>IF('8'!X19="","",'8'!X19)</f>
        <v/>
      </c>
      <c r="Y111" s="256" t="str">
        <f>IF('8'!Y19="","",'8'!Y19)</f>
        <v/>
      </c>
      <c r="Z111" s="256" t="str">
        <f>IF('8'!Z19="","",'8'!Z19)</f>
        <v/>
      </c>
      <c r="AA111" s="256" t="str">
        <f>IF('8'!AA19="","",'8'!AA19)</f>
        <v/>
      </c>
      <c r="AB111" s="256" t="str">
        <f>IF('8'!AB19="","",'8'!AB19)</f>
        <v/>
      </c>
      <c r="AC111" s="256" t="str">
        <f>IF('8'!AC19="","",'8'!AC19)</f>
        <v/>
      </c>
      <c r="AD111" s="256" t="str">
        <f>IF('8'!AD19="","",'8'!AD19)</f>
        <v/>
      </c>
      <c r="AE111" s="256" t="str">
        <f>IF('8'!AE19="","",'8'!AE19)</f>
        <v/>
      </c>
      <c r="AF111" s="256" t="str">
        <f>IF('8'!AF19="","",'8'!AF19)</f>
        <v/>
      </c>
      <c r="AG111" s="256" t="str">
        <f>IF('8'!AG19="","",'8'!AG19)</f>
        <v/>
      </c>
      <c r="AH111" s="256" t="str">
        <f>IF('8'!AH19="","",'8'!AH19)</f>
        <v/>
      </c>
      <c r="AI111" s="256" t="str">
        <f>IF('8'!AI19="","",'8'!AI19)</f>
        <v/>
      </c>
      <c r="AJ111" s="256" t="str">
        <f>IF('8'!AJ19="","",'8'!AJ19)</f>
        <v/>
      </c>
      <c r="AK111" s="256" t="str">
        <f>IF('8'!AK19="","",'8'!AK19)</f>
        <v/>
      </c>
      <c r="AL111" s="256" t="str">
        <f>IF('8'!AL19="","",'8'!AL19)</f>
        <v/>
      </c>
      <c r="AM111" s="17"/>
    </row>
    <row r="112" spans="2:39" s="3" customFormat="1" ht="15" customHeight="1" x14ac:dyDescent="0.25">
      <c r="B112" s="15"/>
      <c r="C112" s="18"/>
      <c r="D112" s="123" t="s">
        <v>234</v>
      </c>
      <c r="E112" s="117" t="s">
        <v>302</v>
      </c>
      <c r="F112" s="112"/>
      <c r="G112" s="489"/>
      <c r="H112" s="112"/>
      <c r="I112" s="112"/>
      <c r="J112" s="112"/>
      <c r="K112" s="112"/>
      <c r="L112" s="112"/>
      <c r="M112" s="112"/>
      <c r="N112" s="112"/>
      <c r="O112" s="112"/>
      <c r="P112" s="112"/>
      <c r="Q112" s="65"/>
      <c r="R112" s="65"/>
      <c r="S112" s="256" t="str">
        <f>IF('8'!S20="","",'8'!S20)</f>
        <v/>
      </c>
      <c r="T112" s="256" t="str">
        <f>IF('8'!T20="","",'8'!T20)</f>
        <v/>
      </c>
      <c r="U112" s="256" t="str">
        <f>IF('8'!U20="","",'8'!U20)</f>
        <v/>
      </c>
      <c r="V112" s="256" t="str">
        <f>IF('8'!V20="","",'8'!V20)</f>
        <v/>
      </c>
      <c r="W112" s="256" t="str">
        <f>IF('8'!W20="","",'8'!W20)</f>
        <v/>
      </c>
      <c r="X112" s="256" t="str">
        <f>IF('8'!X20="","",'8'!X20)</f>
        <v/>
      </c>
      <c r="Y112" s="256" t="str">
        <f>IF('8'!Y20="","",'8'!Y20)</f>
        <v/>
      </c>
      <c r="Z112" s="256" t="str">
        <f>IF('8'!Z20="","",'8'!Z20)</f>
        <v/>
      </c>
      <c r="AA112" s="256" t="str">
        <f>IF('8'!AA20="","",'8'!AA20)</f>
        <v/>
      </c>
      <c r="AB112" s="256" t="str">
        <f>IF('8'!AB20="","",'8'!AB20)</f>
        <v/>
      </c>
      <c r="AC112" s="256" t="str">
        <f>IF('8'!AC20="","",'8'!AC20)</f>
        <v/>
      </c>
      <c r="AD112" s="256" t="str">
        <f>IF('8'!AD20="","",'8'!AD20)</f>
        <v/>
      </c>
      <c r="AE112" s="256" t="str">
        <f>IF('8'!AE20="","",'8'!AE20)</f>
        <v/>
      </c>
      <c r="AF112" s="256" t="str">
        <f>IF('8'!AF20="","",'8'!AF20)</f>
        <v/>
      </c>
      <c r="AG112" s="256" t="str">
        <f>IF('8'!AG20="","",'8'!AG20)</f>
        <v/>
      </c>
      <c r="AH112" s="256" t="str">
        <f>IF('8'!AH20="","",'8'!AH20)</f>
        <v/>
      </c>
      <c r="AI112" s="256" t="str">
        <f>IF('8'!AI20="","",'8'!AI20)</f>
        <v/>
      </c>
      <c r="AJ112" s="256" t="str">
        <f>IF('8'!AJ20="","",'8'!AJ20)</f>
        <v/>
      </c>
      <c r="AK112" s="256" t="str">
        <f>IF('8'!AK20="","",'8'!AK20)</f>
        <v/>
      </c>
      <c r="AL112" s="256" t="str">
        <f>IF('8'!AL20="","",'8'!AL20)</f>
        <v/>
      </c>
      <c r="AM112" s="17"/>
    </row>
    <row r="113" spans="2:39" s="3" customFormat="1" ht="15" customHeight="1" x14ac:dyDescent="0.25">
      <c r="B113" s="15"/>
      <c r="C113" s="18"/>
      <c r="D113" s="123" t="s">
        <v>235</v>
      </c>
      <c r="E113" s="117" t="s">
        <v>303</v>
      </c>
      <c r="F113" s="112"/>
      <c r="G113" s="489"/>
      <c r="H113" s="112"/>
      <c r="I113" s="112"/>
      <c r="J113" s="112"/>
      <c r="K113" s="112"/>
      <c r="L113" s="112"/>
      <c r="M113" s="112"/>
      <c r="N113" s="112"/>
      <c r="O113" s="112"/>
      <c r="P113" s="112"/>
      <c r="Q113" s="65"/>
      <c r="R113" s="65"/>
      <c r="S113" s="256" t="str">
        <f>IF('8'!S21="","",'8'!S21)</f>
        <v/>
      </c>
      <c r="T113" s="256" t="str">
        <f>IF('8'!T21="","",'8'!T21)</f>
        <v/>
      </c>
      <c r="U113" s="256" t="str">
        <f>IF('8'!U21="","",'8'!U21)</f>
        <v/>
      </c>
      <c r="V113" s="256" t="str">
        <f>IF('8'!V21="","",'8'!V21)</f>
        <v/>
      </c>
      <c r="W113" s="256" t="str">
        <f>IF('8'!W21="","",'8'!W21)</f>
        <v/>
      </c>
      <c r="X113" s="256" t="str">
        <f>IF('8'!X21="","",'8'!X21)</f>
        <v/>
      </c>
      <c r="Y113" s="256" t="str">
        <f>IF('8'!Y21="","",'8'!Y21)</f>
        <v/>
      </c>
      <c r="Z113" s="256" t="str">
        <f>IF('8'!Z21="","",'8'!Z21)</f>
        <v/>
      </c>
      <c r="AA113" s="256" t="str">
        <f>IF('8'!AA21="","",'8'!AA21)</f>
        <v/>
      </c>
      <c r="AB113" s="256" t="str">
        <f>IF('8'!AB21="","",'8'!AB21)</f>
        <v/>
      </c>
      <c r="AC113" s="256" t="str">
        <f>IF('8'!AC21="","",'8'!AC21)</f>
        <v/>
      </c>
      <c r="AD113" s="256" t="str">
        <f>IF('8'!AD21="","",'8'!AD21)</f>
        <v/>
      </c>
      <c r="AE113" s="256" t="str">
        <f>IF('8'!AE21="","",'8'!AE21)</f>
        <v/>
      </c>
      <c r="AF113" s="256" t="str">
        <f>IF('8'!AF21="","",'8'!AF21)</f>
        <v/>
      </c>
      <c r="AG113" s="256" t="str">
        <f>IF('8'!AG21="","",'8'!AG21)</f>
        <v/>
      </c>
      <c r="AH113" s="256" t="str">
        <f>IF('8'!AH21="","",'8'!AH21)</f>
        <v/>
      </c>
      <c r="AI113" s="256" t="str">
        <f>IF('8'!AI21="","",'8'!AI21)</f>
        <v/>
      </c>
      <c r="AJ113" s="256" t="str">
        <f>IF('8'!AJ21="","",'8'!AJ21)</f>
        <v/>
      </c>
      <c r="AK113" s="256" t="str">
        <f>IF('8'!AK21="","",'8'!AK21)</f>
        <v/>
      </c>
      <c r="AL113" s="256" t="str">
        <f>IF('8'!AL21="","",'8'!AL21)</f>
        <v/>
      </c>
      <c r="AM113" s="68"/>
    </row>
    <row r="114" spans="2:39" s="3" customFormat="1" ht="15" customHeight="1" x14ac:dyDescent="0.25">
      <c r="B114" s="15"/>
      <c r="C114" s="18"/>
      <c r="D114" s="123" t="s">
        <v>236</v>
      </c>
      <c r="E114" s="117" t="s">
        <v>304</v>
      </c>
      <c r="F114" s="112"/>
      <c r="G114" s="489"/>
      <c r="H114" s="112"/>
      <c r="I114" s="112"/>
      <c r="J114" s="112"/>
      <c r="K114" s="112"/>
      <c r="L114" s="112"/>
      <c r="M114" s="112"/>
      <c r="N114" s="112"/>
      <c r="O114" s="112"/>
      <c r="P114" s="112"/>
      <c r="Q114" s="65"/>
      <c r="R114" s="65"/>
      <c r="S114" s="256" t="str">
        <f>IF('8'!S22="","",'8'!S22)</f>
        <v/>
      </c>
      <c r="T114" s="256" t="str">
        <f>IF('8'!T22="","",'8'!T22)</f>
        <v/>
      </c>
      <c r="U114" s="256" t="str">
        <f>IF('8'!U22="","",'8'!U22)</f>
        <v/>
      </c>
      <c r="V114" s="256" t="str">
        <f>IF('8'!V22="","",'8'!V22)</f>
        <v/>
      </c>
      <c r="W114" s="256" t="str">
        <f>IF('8'!W22="","",'8'!W22)</f>
        <v/>
      </c>
      <c r="X114" s="256" t="str">
        <f>IF('8'!X22="","",'8'!X22)</f>
        <v/>
      </c>
      <c r="Y114" s="256" t="str">
        <f>IF('8'!Y22="","",'8'!Y22)</f>
        <v/>
      </c>
      <c r="Z114" s="256" t="str">
        <f>IF('8'!Z22="","",'8'!Z22)</f>
        <v/>
      </c>
      <c r="AA114" s="256" t="str">
        <f>IF('8'!AA22="","",'8'!AA22)</f>
        <v/>
      </c>
      <c r="AB114" s="256" t="str">
        <f>IF('8'!AB22="","",'8'!AB22)</f>
        <v/>
      </c>
      <c r="AC114" s="256" t="str">
        <f>IF('8'!AC22="","",'8'!AC22)</f>
        <v/>
      </c>
      <c r="AD114" s="256" t="str">
        <f>IF('8'!AD22="","",'8'!AD22)</f>
        <v/>
      </c>
      <c r="AE114" s="256" t="str">
        <f>IF('8'!AE22="","",'8'!AE22)</f>
        <v/>
      </c>
      <c r="AF114" s="256" t="str">
        <f>IF('8'!AF22="","",'8'!AF22)</f>
        <v/>
      </c>
      <c r="AG114" s="256" t="str">
        <f>IF('8'!AG22="","",'8'!AG22)</f>
        <v/>
      </c>
      <c r="AH114" s="256" t="str">
        <f>IF('8'!AH22="","",'8'!AH22)</f>
        <v/>
      </c>
      <c r="AI114" s="256" t="str">
        <f>IF('8'!AI22="","",'8'!AI22)</f>
        <v/>
      </c>
      <c r="AJ114" s="256" t="str">
        <f>IF('8'!AJ22="","",'8'!AJ22)</f>
        <v/>
      </c>
      <c r="AK114" s="256" t="str">
        <f>IF('8'!AK22="","",'8'!AK22)</f>
        <v/>
      </c>
      <c r="AL114" s="256" t="str">
        <f>IF('8'!AL22="","",'8'!AL22)</f>
        <v/>
      </c>
      <c r="AM114" s="68"/>
    </row>
    <row r="115" spans="2:39" s="3" customFormat="1" ht="15" customHeight="1" x14ac:dyDescent="0.25">
      <c r="B115" s="15"/>
      <c r="C115" s="18"/>
      <c r="D115" s="123" t="s">
        <v>237</v>
      </c>
      <c r="E115" s="117" t="s">
        <v>315</v>
      </c>
      <c r="F115" s="112"/>
      <c r="G115" s="489"/>
      <c r="H115" s="112"/>
      <c r="I115" s="112"/>
      <c r="J115" s="112"/>
      <c r="K115" s="112"/>
      <c r="L115" s="112"/>
      <c r="M115" s="112"/>
      <c r="N115" s="112"/>
      <c r="O115" s="112"/>
      <c r="P115" s="112"/>
      <c r="Q115" s="65"/>
      <c r="R115" s="65"/>
      <c r="S115" s="256" t="str">
        <f>IF('8'!S23="","",'8'!S23)</f>
        <v/>
      </c>
      <c r="T115" s="256" t="str">
        <f>IF('8'!T23="","",'8'!T23)</f>
        <v/>
      </c>
      <c r="U115" s="256" t="str">
        <f>IF('8'!U23="","",'8'!U23)</f>
        <v/>
      </c>
      <c r="V115" s="256" t="str">
        <f>IF('8'!V23="","",'8'!V23)</f>
        <v/>
      </c>
      <c r="W115" s="256" t="str">
        <f>IF('8'!W23="","",'8'!W23)</f>
        <v/>
      </c>
      <c r="X115" s="256" t="str">
        <f>IF('8'!X23="","",'8'!X23)</f>
        <v/>
      </c>
      <c r="Y115" s="256" t="str">
        <f>IF('8'!Y23="","",'8'!Y23)</f>
        <v/>
      </c>
      <c r="Z115" s="256" t="str">
        <f>IF('8'!Z23="","",'8'!Z23)</f>
        <v/>
      </c>
      <c r="AA115" s="256" t="str">
        <f>IF('8'!AA23="","",'8'!AA23)</f>
        <v/>
      </c>
      <c r="AB115" s="256" t="str">
        <f>IF('8'!AB23="","",'8'!AB23)</f>
        <v/>
      </c>
      <c r="AC115" s="256" t="str">
        <f>IF('8'!AC23="","",'8'!AC23)</f>
        <v/>
      </c>
      <c r="AD115" s="256" t="str">
        <f>IF('8'!AD23="","",'8'!AD23)</f>
        <v/>
      </c>
      <c r="AE115" s="256" t="str">
        <f>IF('8'!AE23="","",'8'!AE23)</f>
        <v/>
      </c>
      <c r="AF115" s="256" t="str">
        <f>IF('8'!AF23="","",'8'!AF23)</f>
        <v/>
      </c>
      <c r="AG115" s="256" t="str">
        <f>IF('8'!AG23="","",'8'!AG23)</f>
        <v/>
      </c>
      <c r="AH115" s="256" t="str">
        <f>IF('8'!AH23="","",'8'!AH23)</f>
        <v/>
      </c>
      <c r="AI115" s="256" t="str">
        <f>IF('8'!AI23="","",'8'!AI23)</f>
        <v/>
      </c>
      <c r="AJ115" s="256" t="str">
        <f>IF('8'!AJ23="","",'8'!AJ23)</f>
        <v/>
      </c>
      <c r="AK115" s="256" t="str">
        <f>IF('8'!AK23="","",'8'!AK23)</f>
        <v/>
      </c>
      <c r="AL115" s="256" t="str">
        <f>IF('8'!AL23="","",'8'!AL23)</f>
        <v/>
      </c>
      <c r="AM115" s="68"/>
    </row>
    <row r="116" spans="2:39" s="3" customFormat="1" ht="15" customHeight="1" x14ac:dyDescent="0.25">
      <c r="B116" s="15"/>
      <c r="C116" s="18"/>
      <c r="D116" s="123" t="s">
        <v>238</v>
      </c>
      <c r="E116" s="117" t="s">
        <v>306</v>
      </c>
      <c r="F116" s="112"/>
      <c r="G116" s="489"/>
      <c r="H116" s="112"/>
      <c r="I116" s="112"/>
      <c r="J116" s="112"/>
      <c r="K116" s="112"/>
      <c r="L116" s="112"/>
      <c r="M116" s="112"/>
      <c r="N116" s="112"/>
      <c r="O116" s="112"/>
      <c r="P116" s="112"/>
      <c r="Q116" s="65"/>
      <c r="R116" s="65"/>
      <c r="S116" s="256" t="str">
        <f>IF('8'!S24="","",'8'!S24)</f>
        <v/>
      </c>
      <c r="T116" s="256" t="str">
        <f>IF('8'!T24="","",'8'!T24)</f>
        <v/>
      </c>
      <c r="U116" s="256" t="str">
        <f>IF('8'!U24="","",'8'!U24)</f>
        <v/>
      </c>
      <c r="V116" s="256" t="str">
        <f>IF('8'!V24="","",'8'!V24)</f>
        <v/>
      </c>
      <c r="W116" s="256" t="str">
        <f>IF('8'!W24="","",'8'!W24)</f>
        <v/>
      </c>
      <c r="X116" s="256" t="str">
        <f>IF('8'!X24="","",'8'!X24)</f>
        <v/>
      </c>
      <c r="Y116" s="256" t="str">
        <f>IF('8'!Y24="","",'8'!Y24)</f>
        <v/>
      </c>
      <c r="Z116" s="256" t="str">
        <f>IF('8'!Z24="","",'8'!Z24)</f>
        <v/>
      </c>
      <c r="AA116" s="256" t="str">
        <f>IF('8'!AA24="","",'8'!AA24)</f>
        <v/>
      </c>
      <c r="AB116" s="256" t="str">
        <f>IF('8'!AB24="","",'8'!AB24)</f>
        <v/>
      </c>
      <c r="AC116" s="256" t="str">
        <f>IF('8'!AC24="","",'8'!AC24)</f>
        <v/>
      </c>
      <c r="AD116" s="256" t="str">
        <f>IF('8'!AD24="","",'8'!AD24)</f>
        <v/>
      </c>
      <c r="AE116" s="256" t="str">
        <f>IF('8'!AE24="","",'8'!AE24)</f>
        <v/>
      </c>
      <c r="AF116" s="256" t="str">
        <f>IF('8'!AF24="","",'8'!AF24)</f>
        <v/>
      </c>
      <c r="AG116" s="256" t="str">
        <f>IF('8'!AG24="","",'8'!AG24)</f>
        <v/>
      </c>
      <c r="AH116" s="256" t="str">
        <f>IF('8'!AH24="","",'8'!AH24)</f>
        <v/>
      </c>
      <c r="AI116" s="256" t="str">
        <f>IF('8'!AI24="","",'8'!AI24)</f>
        <v/>
      </c>
      <c r="AJ116" s="256" t="str">
        <f>IF('8'!AJ24="","",'8'!AJ24)</f>
        <v/>
      </c>
      <c r="AK116" s="256" t="str">
        <f>IF('8'!AK24="","",'8'!AK24)</f>
        <v/>
      </c>
      <c r="AL116" s="256" t="str">
        <f>IF('8'!AL24="","",'8'!AL24)</f>
        <v/>
      </c>
      <c r="AM116" s="68"/>
    </row>
    <row r="117" spans="2:39" s="3" customFormat="1" ht="2.4500000000000002" customHeight="1" x14ac:dyDescent="0.25">
      <c r="B117" s="15"/>
      <c r="C117" s="31"/>
      <c r="D117" s="124"/>
      <c r="E117" s="19"/>
      <c r="F117" s="31"/>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68"/>
    </row>
    <row r="118" spans="2:39" s="3" customFormat="1" ht="21.75" customHeight="1" x14ac:dyDescent="0.25">
      <c r="B118" s="15"/>
      <c r="C118" s="18"/>
      <c r="D118" s="123" t="s">
        <v>312</v>
      </c>
      <c r="E118" s="117" t="s">
        <v>441</v>
      </c>
      <c r="F118" s="112"/>
      <c r="G118" s="259"/>
      <c r="H118" s="112"/>
      <c r="I118" s="112"/>
      <c r="J118" s="112"/>
      <c r="K118" s="112"/>
      <c r="L118" s="112"/>
      <c r="M118" s="112"/>
      <c r="N118" s="112"/>
      <c r="O118" s="112"/>
      <c r="P118" s="112"/>
      <c r="Q118" s="65"/>
      <c r="R118" s="65"/>
      <c r="S118" s="256" t="str">
        <f>IF('8'!S28="","",'8'!S28)</f>
        <v/>
      </c>
      <c r="T118" s="256" t="str">
        <f>IF('8'!T28="","",'8'!T28)</f>
        <v/>
      </c>
      <c r="U118" s="256" t="str">
        <f>IF('8'!U28="","",'8'!U28)</f>
        <v/>
      </c>
      <c r="V118" s="256" t="str">
        <f>IF('8'!V28="","",'8'!V28)</f>
        <v/>
      </c>
      <c r="W118" s="256" t="str">
        <f>IF('8'!W28="","",'8'!W28)</f>
        <v/>
      </c>
      <c r="X118" s="256" t="str">
        <f>IF('8'!X28="","",'8'!X28)</f>
        <v/>
      </c>
      <c r="Y118" s="256" t="str">
        <f>IF('8'!Y28="","",'8'!Y28)</f>
        <v/>
      </c>
      <c r="Z118" s="256" t="str">
        <f>IF('8'!Z28="","",'8'!Z28)</f>
        <v/>
      </c>
      <c r="AA118" s="256" t="str">
        <f>IF('8'!AA28="","",'8'!AA28)</f>
        <v/>
      </c>
      <c r="AB118" s="256" t="str">
        <f>IF('8'!AB28="","",'8'!AB28)</f>
        <v/>
      </c>
      <c r="AC118" s="256" t="str">
        <f>IF('8'!AC28="","",'8'!AC28)</f>
        <v/>
      </c>
      <c r="AD118" s="256" t="str">
        <f>IF('8'!AD28="","",'8'!AD28)</f>
        <v/>
      </c>
      <c r="AE118" s="256" t="str">
        <f>IF('8'!AE28="","",'8'!AE28)</f>
        <v/>
      </c>
      <c r="AF118" s="256" t="str">
        <f>IF('8'!AF28="","",'8'!AF28)</f>
        <v/>
      </c>
      <c r="AG118" s="256" t="str">
        <f>IF('8'!AG28="","",'8'!AG28)</f>
        <v/>
      </c>
      <c r="AH118" s="256" t="str">
        <f>IF('8'!AH28="","",'8'!AH28)</f>
        <v/>
      </c>
      <c r="AI118" s="256" t="str">
        <f>IF('8'!AI28="","",'8'!AI28)</f>
        <v/>
      </c>
      <c r="AJ118" s="256" t="str">
        <f>IF('8'!AJ28="","",'8'!AJ28)</f>
        <v/>
      </c>
      <c r="AK118" s="256" t="str">
        <f>IF('8'!AK28="","",'8'!AK28)</f>
        <v/>
      </c>
      <c r="AL118" s="256" t="str">
        <f>IF('8'!AL28="","",'8'!AL28)</f>
        <v/>
      </c>
      <c r="AM118" s="68"/>
    </row>
    <row r="119" spans="2:39" s="3" customFormat="1" ht="2.4500000000000002" customHeight="1" x14ac:dyDescent="0.25">
      <c r="B119" s="15"/>
      <c r="C119" s="31"/>
      <c r="D119" s="124"/>
      <c r="E119" s="19"/>
      <c r="F119" s="31"/>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68"/>
    </row>
    <row r="120" spans="2:39" s="3" customFormat="1" ht="22.5" customHeight="1" x14ac:dyDescent="0.25">
      <c r="B120" s="15"/>
      <c r="C120" s="18"/>
      <c r="D120" s="123" t="s">
        <v>323</v>
      </c>
      <c r="E120" s="117" t="s">
        <v>324</v>
      </c>
      <c r="F120" s="112"/>
      <c r="G120" s="259"/>
      <c r="H120" s="112"/>
      <c r="I120" s="112"/>
      <c r="J120" s="112"/>
      <c r="K120" s="112"/>
      <c r="L120" s="112"/>
      <c r="M120" s="112"/>
      <c r="N120" s="112"/>
      <c r="O120" s="112"/>
      <c r="P120" s="112"/>
      <c r="Q120" s="65"/>
      <c r="R120" s="65"/>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68"/>
    </row>
    <row r="121" spans="2:39" s="3" customFormat="1" ht="18.75" customHeight="1" x14ac:dyDescent="0.25">
      <c r="B121" s="15"/>
      <c r="C121" s="18"/>
      <c r="D121" s="123"/>
      <c r="E121" s="118" t="s">
        <v>447</v>
      </c>
      <c r="F121" s="112"/>
      <c r="G121" s="112"/>
      <c r="H121" s="112"/>
      <c r="I121" s="112"/>
      <c r="J121" s="112"/>
      <c r="K121" s="112"/>
      <c r="L121" s="112"/>
      <c r="M121" s="112"/>
      <c r="N121" s="112"/>
      <c r="O121" s="112"/>
      <c r="P121" s="112"/>
      <c r="Q121" s="65"/>
      <c r="R121" s="65"/>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68"/>
    </row>
    <row r="122" spans="2:39" s="3" customFormat="1" ht="18.75" customHeight="1" x14ac:dyDescent="0.25">
      <c r="B122" s="15"/>
      <c r="C122" s="18"/>
      <c r="D122" s="123" t="s">
        <v>233</v>
      </c>
      <c r="E122" s="117" t="s">
        <v>449</v>
      </c>
      <c r="F122" s="112"/>
      <c r="G122" s="112"/>
      <c r="H122" s="112"/>
      <c r="I122" s="112"/>
      <c r="J122" s="112"/>
      <c r="K122" s="112"/>
      <c r="L122" s="112"/>
      <c r="M122" s="112"/>
      <c r="N122" s="112"/>
      <c r="O122" s="112"/>
      <c r="P122" s="112"/>
      <c r="Q122" s="65"/>
      <c r="R122" s="65"/>
      <c r="S122" s="256" t="str">
        <f>IF('8.4'!S29="","",'8.4'!S29)</f>
        <v/>
      </c>
      <c r="T122" s="256" t="str">
        <f>IF('8.4'!T29="","",'8.4'!T29)</f>
        <v/>
      </c>
      <c r="U122" s="256" t="str">
        <f>IF('8.4'!U29="","",'8.4'!U29)</f>
        <v/>
      </c>
      <c r="V122" s="256" t="str">
        <f>IF('8.4'!V29="","",'8.4'!V29)</f>
        <v/>
      </c>
      <c r="W122" s="256" t="str">
        <f>IF('8.4'!W29="","",'8.4'!W29)</f>
        <v/>
      </c>
      <c r="X122" s="256" t="str">
        <f>IF('8.4'!X29="","",'8.4'!X29)</f>
        <v/>
      </c>
      <c r="Y122" s="256" t="str">
        <f>IF('8.4'!Y29="","",'8.4'!Y29)</f>
        <v/>
      </c>
      <c r="Z122" s="256" t="str">
        <f>IF('8.4'!Z29="","",'8.4'!Z29)</f>
        <v/>
      </c>
      <c r="AA122" s="256" t="str">
        <f>IF('8.4'!AA29="","",'8.4'!AA29)</f>
        <v/>
      </c>
      <c r="AB122" s="256" t="str">
        <f>IF('8.4'!AB29="","",'8.4'!AB29)</f>
        <v/>
      </c>
      <c r="AC122" s="256" t="str">
        <f>IF('8.4'!AC29="","",'8.4'!AC29)</f>
        <v/>
      </c>
      <c r="AD122" s="256" t="str">
        <f>IF('8.4'!AD29="","",'8.4'!AD29)</f>
        <v/>
      </c>
      <c r="AE122" s="256" t="str">
        <f>IF('8.4'!AE29="","",'8.4'!AE29)</f>
        <v/>
      </c>
      <c r="AF122" s="256" t="str">
        <f>IF('8.4'!AF29="","",'8.4'!AF29)</f>
        <v/>
      </c>
      <c r="AG122" s="256" t="str">
        <f>IF('8.4'!AG29="","",'8.4'!AG29)</f>
        <v/>
      </c>
      <c r="AH122" s="256" t="str">
        <f>IF('8.4'!AH29="","",'8.4'!AH29)</f>
        <v/>
      </c>
      <c r="AI122" s="256" t="str">
        <f>IF('8.4'!AI29="","",'8.4'!AI29)</f>
        <v/>
      </c>
      <c r="AJ122" s="256" t="str">
        <f>IF('8.4'!AJ29="","",'8.4'!AJ29)</f>
        <v/>
      </c>
      <c r="AK122" s="256" t="str">
        <f>IF('8.4'!AK29="","",'8.4'!AK29)</f>
        <v/>
      </c>
      <c r="AL122" s="256" t="str">
        <f>IF('8.4'!AL29="","",'8.4'!AL29)</f>
        <v/>
      </c>
      <c r="AM122" s="68"/>
    </row>
    <row r="123" spans="2:39" s="3" customFormat="1" ht="18.75" customHeight="1" x14ac:dyDescent="0.25">
      <c r="B123" s="15"/>
      <c r="C123" s="18"/>
      <c r="D123" s="123" t="s">
        <v>234</v>
      </c>
      <c r="E123" s="117" t="s">
        <v>326</v>
      </c>
      <c r="F123" s="112"/>
      <c r="G123" s="112"/>
      <c r="H123" s="112"/>
      <c r="I123" s="112"/>
      <c r="J123" s="112"/>
      <c r="K123" s="112"/>
      <c r="L123" s="112"/>
      <c r="M123" s="112"/>
      <c r="N123" s="112"/>
      <c r="O123" s="112"/>
      <c r="P123" s="112"/>
      <c r="Q123" s="65"/>
      <c r="R123" s="65"/>
      <c r="S123" s="256" t="str">
        <f>IF('8.4'!S32="","",'8.4'!S32)</f>
        <v/>
      </c>
      <c r="T123" s="256" t="str">
        <f>IF('8.4'!T32="","",'8.4'!T32)</f>
        <v/>
      </c>
      <c r="U123" s="256" t="str">
        <f>IF('8.4'!U32="","",'8.4'!U32)</f>
        <v/>
      </c>
      <c r="V123" s="256" t="str">
        <f>IF('8.4'!V32="","",'8.4'!V32)</f>
        <v/>
      </c>
      <c r="W123" s="256" t="str">
        <f>IF('8.4'!W32="","",'8.4'!W32)</f>
        <v/>
      </c>
      <c r="X123" s="256" t="str">
        <f>IF('8.4'!X32="","",'8.4'!X32)</f>
        <v/>
      </c>
      <c r="Y123" s="256" t="str">
        <f>IF('8.4'!Y32="","",'8.4'!Y32)</f>
        <v/>
      </c>
      <c r="Z123" s="256" t="str">
        <f>IF('8.4'!Z32="","",'8.4'!Z32)</f>
        <v/>
      </c>
      <c r="AA123" s="256" t="str">
        <f>IF('8.4'!AA32="","",'8.4'!AA32)</f>
        <v/>
      </c>
      <c r="AB123" s="256" t="str">
        <f>IF('8.4'!AB32="","",'8.4'!AB32)</f>
        <v/>
      </c>
      <c r="AC123" s="256" t="str">
        <f>IF('8.4'!AC32="","",'8.4'!AC32)</f>
        <v/>
      </c>
      <c r="AD123" s="256" t="str">
        <f>IF('8.4'!AD32="","",'8.4'!AD32)</f>
        <v/>
      </c>
      <c r="AE123" s="256" t="str">
        <f>IF('8.4'!AE32="","",'8.4'!AE32)</f>
        <v/>
      </c>
      <c r="AF123" s="256" t="str">
        <f>IF('8.4'!AF32="","",'8.4'!AF32)</f>
        <v/>
      </c>
      <c r="AG123" s="256" t="str">
        <f>IF('8.4'!AG32="","",'8.4'!AG32)</f>
        <v/>
      </c>
      <c r="AH123" s="256" t="str">
        <f>IF('8.4'!AH32="","",'8.4'!AH32)</f>
        <v/>
      </c>
      <c r="AI123" s="256" t="str">
        <f>IF('8.4'!AI32="","",'8.4'!AI32)</f>
        <v/>
      </c>
      <c r="AJ123" s="256" t="str">
        <f>IF('8.4'!AJ32="","",'8.4'!AJ32)</f>
        <v/>
      </c>
      <c r="AK123" s="256" t="str">
        <f>IF('8.4'!AK32="","",'8.4'!AK32)</f>
        <v/>
      </c>
      <c r="AL123" s="256" t="str">
        <f>IF('8.4'!AL32="","",'8.4'!AL32)</f>
        <v/>
      </c>
      <c r="AM123" s="68"/>
    </row>
    <row r="124" spans="2:39" s="3" customFormat="1" ht="18.75" customHeight="1" x14ac:dyDescent="0.25">
      <c r="B124" s="15"/>
      <c r="C124" s="18"/>
      <c r="D124" s="123" t="s">
        <v>235</v>
      </c>
      <c r="E124" s="117" t="s">
        <v>327</v>
      </c>
      <c r="F124" s="112"/>
      <c r="G124" s="112"/>
      <c r="H124" s="112"/>
      <c r="I124" s="112"/>
      <c r="J124" s="112"/>
      <c r="K124" s="112"/>
      <c r="L124" s="112"/>
      <c r="M124" s="112"/>
      <c r="N124" s="112"/>
      <c r="O124" s="112"/>
      <c r="P124" s="112"/>
      <c r="Q124" s="65"/>
      <c r="R124" s="65"/>
      <c r="S124" s="256" t="str">
        <f>IF('8.4'!S33="","",'8.4'!S33)</f>
        <v/>
      </c>
      <c r="T124" s="256" t="str">
        <f>IF('8.4'!T33="","",'8.4'!T33)</f>
        <v/>
      </c>
      <c r="U124" s="256" t="str">
        <f>IF('8.4'!U33="","",'8.4'!U33)</f>
        <v/>
      </c>
      <c r="V124" s="256" t="str">
        <f>IF('8.4'!V33="","",'8.4'!V33)</f>
        <v/>
      </c>
      <c r="W124" s="256" t="str">
        <f>IF('8.4'!W33="","",'8.4'!W33)</f>
        <v/>
      </c>
      <c r="X124" s="256" t="str">
        <f>IF('8.4'!X33="","",'8.4'!X33)</f>
        <v/>
      </c>
      <c r="Y124" s="256" t="str">
        <f>IF('8.4'!Y33="","",'8.4'!Y33)</f>
        <v/>
      </c>
      <c r="Z124" s="256" t="str">
        <f>IF('8.4'!Z33="","",'8.4'!Z33)</f>
        <v/>
      </c>
      <c r="AA124" s="256" t="str">
        <f>IF('8.4'!AA33="","",'8.4'!AA33)</f>
        <v/>
      </c>
      <c r="AB124" s="256" t="str">
        <f>IF('8.4'!AB33="","",'8.4'!AB33)</f>
        <v/>
      </c>
      <c r="AC124" s="256" t="str">
        <f>IF('8.4'!AC33="","",'8.4'!AC33)</f>
        <v/>
      </c>
      <c r="AD124" s="256" t="str">
        <f>IF('8.4'!AD33="","",'8.4'!AD33)</f>
        <v/>
      </c>
      <c r="AE124" s="256" t="str">
        <f>IF('8.4'!AE33="","",'8.4'!AE33)</f>
        <v/>
      </c>
      <c r="AF124" s="256" t="str">
        <f>IF('8.4'!AF33="","",'8.4'!AF33)</f>
        <v/>
      </c>
      <c r="AG124" s="256" t="str">
        <f>IF('8.4'!AG33="","",'8.4'!AG33)</f>
        <v/>
      </c>
      <c r="AH124" s="256" t="str">
        <f>IF('8.4'!AH33="","",'8.4'!AH33)</f>
        <v/>
      </c>
      <c r="AI124" s="256" t="str">
        <f>IF('8.4'!AI33="","",'8.4'!AI33)</f>
        <v/>
      </c>
      <c r="AJ124" s="256" t="str">
        <f>IF('8.4'!AJ33="","",'8.4'!AJ33)</f>
        <v/>
      </c>
      <c r="AK124" s="256" t="str">
        <f>IF('8.4'!AK33="","",'8.4'!AK33)</f>
        <v/>
      </c>
      <c r="AL124" s="256" t="str">
        <f>IF('8.4'!AL33="","",'8.4'!AL33)</f>
        <v/>
      </c>
      <c r="AM124" s="68"/>
    </row>
    <row r="125" spans="2:39" s="3" customFormat="1" ht="18.75" customHeight="1" x14ac:dyDescent="0.25">
      <c r="B125" s="15"/>
      <c r="C125" s="18"/>
      <c r="D125" s="123" t="s">
        <v>236</v>
      </c>
      <c r="E125" s="117" t="s">
        <v>328</v>
      </c>
      <c r="F125" s="112"/>
      <c r="G125" s="112"/>
      <c r="H125" s="112"/>
      <c r="I125" s="112"/>
      <c r="J125" s="112"/>
      <c r="K125" s="112"/>
      <c r="L125" s="112"/>
      <c r="M125" s="112"/>
      <c r="N125" s="112"/>
      <c r="O125" s="112"/>
      <c r="P125" s="112"/>
      <c r="Q125" s="65"/>
      <c r="R125" s="65"/>
      <c r="S125" s="256" t="str">
        <f>IF('8.4'!S34="","",'8.4'!S34)</f>
        <v/>
      </c>
      <c r="T125" s="256" t="str">
        <f>IF('8.4'!T34="","",'8.4'!T34)</f>
        <v/>
      </c>
      <c r="U125" s="256" t="str">
        <f>IF('8.4'!U34="","",'8.4'!U34)</f>
        <v/>
      </c>
      <c r="V125" s="256" t="str">
        <f>IF('8.4'!V34="","",'8.4'!V34)</f>
        <v/>
      </c>
      <c r="W125" s="256" t="str">
        <f>IF('8.4'!W34="","",'8.4'!W34)</f>
        <v/>
      </c>
      <c r="X125" s="256" t="str">
        <f>IF('8.4'!X34="","",'8.4'!X34)</f>
        <v/>
      </c>
      <c r="Y125" s="256" t="str">
        <f>IF('8.4'!Y34="","",'8.4'!Y34)</f>
        <v/>
      </c>
      <c r="Z125" s="256" t="str">
        <f>IF('8.4'!Z34="","",'8.4'!Z34)</f>
        <v/>
      </c>
      <c r="AA125" s="256" t="str">
        <f>IF('8.4'!AA34="","",'8.4'!AA34)</f>
        <v/>
      </c>
      <c r="AB125" s="256" t="str">
        <f>IF('8.4'!AB34="","",'8.4'!AB34)</f>
        <v/>
      </c>
      <c r="AC125" s="256" t="str">
        <f>IF('8.4'!AC34="","",'8.4'!AC34)</f>
        <v/>
      </c>
      <c r="AD125" s="256" t="str">
        <f>IF('8.4'!AD34="","",'8.4'!AD34)</f>
        <v/>
      </c>
      <c r="AE125" s="256" t="str">
        <f>IF('8.4'!AE34="","",'8.4'!AE34)</f>
        <v/>
      </c>
      <c r="AF125" s="256" t="str">
        <f>IF('8.4'!AF34="","",'8.4'!AF34)</f>
        <v/>
      </c>
      <c r="AG125" s="256" t="str">
        <f>IF('8.4'!AG34="","",'8.4'!AG34)</f>
        <v/>
      </c>
      <c r="AH125" s="256" t="str">
        <f>IF('8.4'!AH34="","",'8.4'!AH34)</f>
        <v/>
      </c>
      <c r="AI125" s="256" t="str">
        <f>IF('8.4'!AI34="","",'8.4'!AI34)</f>
        <v/>
      </c>
      <c r="AJ125" s="256" t="str">
        <f>IF('8.4'!AJ34="","",'8.4'!AJ34)</f>
        <v/>
      </c>
      <c r="AK125" s="256" t="str">
        <f>IF('8.4'!AK34="","",'8.4'!AK34)</f>
        <v/>
      </c>
      <c r="AL125" s="256" t="str">
        <f>IF('8.4'!AL34="","",'8.4'!AL34)</f>
        <v/>
      </c>
      <c r="AM125" s="68"/>
    </row>
    <row r="126" spans="2:39" s="3" customFormat="1" ht="2.4500000000000002" customHeight="1" x14ac:dyDescent="0.25">
      <c r="B126" s="15"/>
      <c r="C126" s="31"/>
      <c r="D126" s="125"/>
      <c r="E126" s="19"/>
      <c r="F126" s="31"/>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68"/>
    </row>
    <row r="127" spans="2:39" s="3" customFormat="1" ht="18.75" customHeight="1" x14ac:dyDescent="0.25">
      <c r="B127" s="15"/>
      <c r="C127" s="18"/>
      <c r="D127" s="123" t="s">
        <v>334</v>
      </c>
      <c r="E127" s="117" t="s">
        <v>442</v>
      </c>
      <c r="F127" s="112"/>
      <c r="G127" s="489"/>
      <c r="H127" s="112"/>
      <c r="I127" s="112"/>
      <c r="J127" s="112"/>
      <c r="K127" s="112"/>
      <c r="L127" s="112"/>
      <c r="M127" s="112"/>
      <c r="N127" s="112"/>
      <c r="O127" s="112"/>
      <c r="P127" s="112"/>
      <c r="Q127" s="65"/>
      <c r="R127" s="65"/>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68"/>
    </row>
    <row r="128" spans="2:39" s="3" customFormat="1" ht="18.75" customHeight="1" x14ac:dyDescent="0.25">
      <c r="B128" s="15"/>
      <c r="C128" s="18"/>
      <c r="D128" s="123" t="s">
        <v>233</v>
      </c>
      <c r="E128" s="117" t="s">
        <v>474</v>
      </c>
      <c r="F128" s="112"/>
      <c r="G128" s="489"/>
      <c r="H128" s="112"/>
      <c r="I128" s="112"/>
      <c r="J128" s="112"/>
      <c r="K128" s="112"/>
      <c r="L128" s="112"/>
      <c r="M128" s="112"/>
      <c r="N128" s="112"/>
      <c r="O128" s="112"/>
      <c r="P128" s="112"/>
      <c r="Q128" s="65"/>
      <c r="R128" s="65"/>
      <c r="S128" s="256" t="str">
        <f>IF('8.5'!S10="","",'8.5'!S10)</f>
        <v/>
      </c>
      <c r="T128" s="256" t="str">
        <f>IF('8.5'!T10="","",'8.5'!T10)</f>
        <v/>
      </c>
      <c r="U128" s="256" t="str">
        <f>IF('8.5'!U10="","",'8.5'!U10)</f>
        <v/>
      </c>
      <c r="V128" s="256" t="str">
        <f>IF('8.5'!V10="","",'8.5'!V10)</f>
        <v/>
      </c>
      <c r="W128" s="256" t="str">
        <f>IF('8.5'!W10="","",'8.5'!W10)</f>
        <v/>
      </c>
      <c r="X128" s="256" t="str">
        <f>IF('8.5'!X10="","",'8.5'!X10)</f>
        <v/>
      </c>
      <c r="Y128" s="256" t="str">
        <f>IF('8.5'!Y10="","",'8.5'!Y10)</f>
        <v/>
      </c>
      <c r="Z128" s="256" t="str">
        <f>IF('8.5'!Z10="","",'8.5'!Z10)</f>
        <v/>
      </c>
      <c r="AA128" s="256" t="str">
        <f>IF('8.5'!AA10="","",'8.5'!AA10)</f>
        <v/>
      </c>
      <c r="AB128" s="256" t="str">
        <f>IF('8.5'!AB10="","",'8.5'!AB10)</f>
        <v/>
      </c>
      <c r="AC128" s="256" t="str">
        <f>IF('8.5'!AC10="","",'8.5'!AC10)</f>
        <v/>
      </c>
      <c r="AD128" s="256" t="str">
        <f>IF('8.5'!AD10="","",'8.5'!AD10)</f>
        <v/>
      </c>
      <c r="AE128" s="256" t="str">
        <f>IF('8.5'!AE10="","",'8.5'!AE10)</f>
        <v/>
      </c>
      <c r="AF128" s="256" t="str">
        <f>IF('8.5'!AF10="","",'8.5'!AF10)</f>
        <v/>
      </c>
      <c r="AG128" s="256" t="str">
        <f>IF('8.5'!AG10="","",'8.5'!AG10)</f>
        <v/>
      </c>
      <c r="AH128" s="256" t="str">
        <f>IF('8.5'!AH10="","",'8.5'!AH10)</f>
        <v/>
      </c>
      <c r="AI128" s="256" t="str">
        <f>IF('8.5'!AI10="","",'8.5'!AI10)</f>
        <v/>
      </c>
      <c r="AJ128" s="256" t="str">
        <f>IF('8.5'!AJ10="","",'8.5'!AJ10)</f>
        <v/>
      </c>
      <c r="AK128" s="256" t="str">
        <f>IF('8.5'!AK10="","",'8.5'!AK10)</f>
        <v/>
      </c>
      <c r="AL128" s="256" t="str">
        <f>IF('8.5'!AL10="","",'8.5'!AL10)</f>
        <v/>
      </c>
      <c r="AM128" s="68"/>
    </row>
    <row r="129" spans="2:39" s="3" customFormat="1" ht="18.75" customHeight="1" x14ac:dyDescent="0.25">
      <c r="B129" s="15"/>
      <c r="C129" s="18"/>
      <c r="D129" s="123" t="s">
        <v>234</v>
      </c>
      <c r="E129" s="117" t="s">
        <v>475</v>
      </c>
      <c r="F129" s="112"/>
      <c r="G129" s="489"/>
      <c r="H129" s="112"/>
      <c r="I129" s="112"/>
      <c r="J129" s="112"/>
      <c r="K129" s="112"/>
      <c r="L129" s="112"/>
      <c r="M129" s="112"/>
      <c r="N129" s="112"/>
      <c r="O129" s="112"/>
      <c r="P129" s="112"/>
      <c r="Q129" s="65"/>
      <c r="R129" s="65"/>
      <c r="S129" s="256" t="str">
        <f>IF('8.5'!S11="","",'8.5'!S11)</f>
        <v/>
      </c>
      <c r="T129" s="256" t="str">
        <f>IF('8.5'!T11="","",'8.5'!T11)</f>
        <v/>
      </c>
      <c r="U129" s="256" t="str">
        <f>IF('8.5'!U11="","",'8.5'!U11)</f>
        <v/>
      </c>
      <c r="V129" s="256" t="str">
        <f>IF('8.5'!V11="","",'8.5'!V11)</f>
        <v/>
      </c>
      <c r="W129" s="256" t="str">
        <f>IF('8.5'!W11="","",'8.5'!W11)</f>
        <v/>
      </c>
      <c r="X129" s="256" t="str">
        <f>IF('8.5'!X11="","",'8.5'!X11)</f>
        <v/>
      </c>
      <c r="Y129" s="256" t="str">
        <f>IF('8.5'!Y11="","",'8.5'!Y11)</f>
        <v/>
      </c>
      <c r="Z129" s="256" t="str">
        <f>IF('8.5'!Z11="","",'8.5'!Z11)</f>
        <v/>
      </c>
      <c r="AA129" s="256" t="str">
        <f>IF('8.5'!AA11="","",'8.5'!AA11)</f>
        <v/>
      </c>
      <c r="AB129" s="256" t="str">
        <f>IF('8.5'!AB11="","",'8.5'!AB11)</f>
        <v/>
      </c>
      <c r="AC129" s="256" t="str">
        <f>IF('8.5'!AC11="","",'8.5'!AC11)</f>
        <v/>
      </c>
      <c r="AD129" s="256" t="str">
        <f>IF('8.5'!AD11="","",'8.5'!AD11)</f>
        <v/>
      </c>
      <c r="AE129" s="256" t="str">
        <f>IF('8.5'!AE11="","",'8.5'!AE11)</f>
        <v/>
      </c>
      <c r="AF129" s="256" t="str">
        <f>IF('8.5'!AF11="","",'8.5'!AF11)</f>
        <v/>
      </c>
      <c r="AG129" s="256" t="str">
        <f>IF('8.5'!AG11="","",'8.5'!AG11)</f>
        <v/>
      </c>
      <c r="AH129" s="256" t="str">
        <f>IF('8.5'!AH11="","",'8.5'!AH11)</f>
        <v/>
      </c>
      <c r="AI129" s="256" t="str">
        <f>IF('8.5'!AI11="","",'8.5'!AI11)</f>
        <v/>
      </c>
      <c r="AJ129" s="256" t="str">
        <f>IF('8.5'!AJ11="","",'8.5'!AJ11)</f>
        <v/>
      </c>
      <c r="AK129" s="256" t="str">
        <f>IF('8.5'!AK11="","",'8.5'!AK11)</f>
        <v/>
      </c>
      <c r="AL129" s="256" t="str">
        <f>IF('8.5'!AL11="","",'8.5'!AL11)</f>
        <v/>
      </c>
      <c r="AM129" s="68"/>
    </row>
    <row r="130" spans="2:39" s="3" customFormat="1" ht="18.75" customHeight="1" x14ac:dyDescent="0.25">
      <c r="B130" s="15"/>
      <c r="C130" s="18"/>
      <c r="D130" s="123" t="s">
        <v>235</v>
      </c>
      <c r="E130" s="208" t="s">
        <v>476</v>
      </c>
      <c r="F130" s="112"/>
      <c r="G130" s="489"/>
      <c r="H130" s="112"/>
      <c r="I130" s="112"/>
      <c r="J130" s="112"/>
      <c r="K130" s="112"/>
      <c r="L130" s="112"/>
      <c r="M130" s="112"/>
      <c r="N130" s="112"/>
      <c r="O130" s="112"/>
      <c r="P130" s="112"/>
      <c r="Q130" s="65"/>
      <c r="R130" s="65"/>
      <c r="S130" s="256" t="str">
        <f>IF('8.5'!S12="","",'8.5'!S12)</f>
        <v/>
      </c>
      <c r="T130" s="256" t="str">
        <f>IF('8.5'!T12="","",'8.5'!T12)</f>
        <v/>
      </c>
      <c r="U130" s="256" t="str">
        <f>IF('8.5'!U12="","",'8.5'!U12)</f>
        <v/>
      </c>
      <c r="V130" s="256" t="str">
        <f>IF('8.5'!V12="","",'8.5'!V12)</f>
        <v/>
      </c>
      <c r="W130" s="256" t="str">
        <f>IF('8.5'!W12="","",'8.5'!W12)</f>
        <v/>
      </c>
      <c r="X130" s="256" t="str">
        <f>IF('8.5'!X12="","",'8.5'!X12)</f>
        <v/>
      </c>
      <c r="Y130" s="256" t="str">
        <f>IF('8.5'!Y12="","",'8.5'!Y12)</f>
        <v/>
      </c>
      <c r="Z130" s="256" t="str">
        <f>IF('8.5'!Z12="","",'8.5'!Z12)</f>
        <v/>
      </c>
      <c r="AA130" s="256" t="str">
        <f>IF('8.5'!AA12="","",'8.5'!AA12)</f>
        <v/>
      </c>
      <c r="AB130" s="256" t="str">
        <f>IF('8.5'!AB12="","",'8.5'!AB12)</f>
        <v/>
      </c>
      <c r="AC130" s="256" t="str">
        <f>IF('8.5'!AC12="","",'8.5'!AC12)</f>
        <v/>
      </c>
      <c r="AD130" s="256" t="str">
        <f>IF('8.5'!AD12="","",'8.5'!AD12)</f>
        <v/>
      </c>
      <c r="AE130" s="256" t="str">
        <f>IF('8.5'!AE12="","",'8.5'!AE12)</f>
        <v/>
      </c>
      <c r="AF130" s="256" t="str">
        <f>IF('8.5'!AF12="","",'8.5'!AF12)</f>
        <v/>
      </c>
      <c r="AG130" s="256" t="str">
        <f>IF('8.5'!AG12="","",'8.5'!AG12)</f>
        <v/>
      </c>
      <c r="AH130" s="256" t="str">
        <f>IF('8.5'!AH12="","",'8.5'!AH12)</f>
        <v/>
      </c>
      <c r="AI130" s="256" t="str">
        <f>IF('8.5'!AI12="","",'8.5'!AI12)</f>
        <v/>
      </c>
      <c r="AJ130" s="256" t="str">
        <f>IF('8.5'!AJ12="","",'8.5'!AJ12)</f>
        <v/>
      </c>
      <c r="AK130" s="256" t="str">
        <f>IF('8.5'!AK12="","",'8.5'!AK12)</f>
        <v/>
      </c>
      <c r="AL130" s="256" t="str">
        <f>IF('8.5'!AL12="","",'8.5'!AL12)</f>
        <v/>
      </c>
      <c r="AM130" s="68"/>
    </row>
    <row r="131" spans="2:39" s="3" customFormat="1" ht="2.4500000000000002" customHeight="1" x14ac:dyDescent="0.25">
      <c r="B131" s="15"/>
      <c r="C131" s="31"/>
      <c r="D131" s="124"/>
      <c r="E131" s="19"/>
      <c r="F131" s="31"/>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68"/>
    </row>
    <row r="132" spans="2:39" s="3" customFormat="1" ht="46.5" customHeight="1" x14ac:dyDescent="0.25">
      <c r="B132" s="15"/>
      <c r="C132" s="18"/>
      <c r="D132" s="123" t="s">
        <v>341</v>
      </c>
      <c r="E132" s="117" t="s">
        <v>443</v>
      </c>
      <c r="F132" s="112"/>
      <c r="G132" s="209"/>
      <c r="H132" s="112"/>
      <c r="I132" s="112"/>
      <c r="J132" s="112"/>
      <c r="K132" s="112"/>
      <c r="L132" s="112"/>
      <c r="M132" s="112"/>
      <c r="N132" s="112"/>
      <c r="O132" s="112"/>
      <c r="P132" s="112"/>
      <c r="Q132" s="65"/>
      <c r="R132" s="65"/>
      <c r="S132" s="256" t="str">
        <f>IF('8.5'!S19="","",'8.5'!S19)</f>
        <v/>
      </c>
      <c r="T132" s="256" t="str">
        <f>IF('8.5'!T19="","",'8.5'!T19)</f>
        <v/>
      </c>
      <c r="U132" s="256" t="str">
        <f>IF('8.5'!U19="","",'8.5'!U19)</f>
        <v/>
      </c>
      <c r="V132" s="256" t="str">
        <f>IF('8.5'!V19="","",'8.5'!V19)</f>
        <v/>
      </c>
      <c r="W132" s="256" t="str">
        <f>IF('8.5'!W19="","",'8.5'!W19)</f>
        <v/>
      </c>
      <c r="X132" s="256" t="str">
        <f>IF('8.5'!X19="","",'8.5'!X19)</f>
        <v/>
      </c>
      <c r="Y132" s="256" t="str">
        <f>IF('8.5'!Y19="","",'8.5'!Y19)</f>
        <v/>
      </c>
      <c r="Z132" s="256" t="str">
        <f>IF('8.5'!Z19="","",'8.5'!Z19)</f>
        <v/>
      </c>
      <c r="AA132" s="256" t="str">
        <f>IF('8.5'!AA19="","",'8.5'!AA19)</f>
        <v/>
      </c>
      <c r="AB132" s="256" t="str">
        <f>IF('8.5'!AB19="","",'8.5'!AB19)</f>
        <v/>
      </c>
      <c r="AC132" s="256" t="str">
        <f>IF('8.5'!AC19="","",'8.5'!AC19)</f>
        <v/>
      </c>
      <c r="AD132" s="256" t="str">
        <f>IF('8.5'!AD19="","",'8.5'!AD19)</f>
        <v/>
      </c>
      <c r="AE132" s="256" t="str">
        <f>IF('8.5'!AE19="","",'8.5'!AE19)</f>
        <v/>
      </c>
      <c r="AF132" s="256" t="str">
        <f>IF('8.5'!AF19="","",'8.5'!AF19)</f>
        <v/>
      </c>
      <c r="AG132" s="256" t="str">
        <f>IF('8.5'!AG19="","",'8.5'!AG19)</f>
        <v/>
      </c>
      <c r="AH132" s="256" t="str">
        <f>IF('8.5'!AH19="","",'8.5'!AH19)</f>
        <v/>
      </c>
      <c r="AI132" s="256" t="str">
        <f>IF('8.5'!AI19="","",'8.5'!AI19)</f>
        <v/>
      </c>
      <c r="AJ132" s="256" t="str">
        <f>IF('8.5'!AJ19="","",'8.5'!AJ19)</f>
        <v/>
      </c>
      <c r="AK132" s="256" t="str">
        <f>IF('8.5'!AK19="","",'8.5'!AK19)</f>
        <v/>
      </c>
      <c r="AL132" s="256" t="str">
        <f>IF('8.5'!AL19="","",'8.5'!AL19)</f>
        <v/>
      </c>
      <c r="AM132" s="68"/>
    </row>
    <row r="133" spans="2:39" s="3" customFormat="1" ht="2.4500000000000002" customHeight="1" x14ac:dyDescent="0.25">
      <c r="B133" s="15"/>
      <c r="C133" s="31"/>
      <c r="D133" s="125"/>
      <c r="E133" s="19"/>
      <c r="F133" s="31"/>
      <c r="G133" s="19"/>
      <c r="H133" s="31"/>
      <c r="I133" s="31"/>
      <c r="J133" s="31"/>
      <c r="K133" s="31"/>
      <c r="L133" s="31"/>
      <c r="M133" s="31"/>
      <c r="N133" s="31"/>
      <c r="O133" s="31"/>
      <c r="P133" s="31"/>
      <c r="Q133" s="31"/>
      <c r="R133" s="31"/>
      <c r="S133" s="19"/>
      <c r="T133" s="19"/>
      <c r="U133" s="19"/>
      <c r="V133" s="19"/>
      <c r="W133" s="19"/>
      <c r="X133" s="19"/>
      <c r="Y133" s="19"/>
      <c r="Z133" s="19"/>
      <c r="AA133" s="19"/>
      <c r="AB133" s="19"/>
      <c r="AC133" s="19"/>
      <c r="AD133" s="19"/>
      <c r="AE133" s="19"/>
      <c r="AF133" s="19"/>
      <c r="AG133" s="19"/>
      <c r="AH133" s="19"/>
      <c r="AI133" s="19"/>
      <c r="AJ133" s="19"/>
      <c r="AK133" s="19"/>
      <c r="AL133" s="19"/>
      <c r="AM133" s="68"/>
    </row>
    <row r="134" spans="2:39" s="3" customFormat="1" ht="41.25" customHeight="1" x14ac:dyDescent="0.25">
      <c r="B134" s="15"/>
      <c r="C134" s="18"/>
      <c r="D134" s="123" t="s">
        <v>350</v>
      </c>
      <c r="E134" s="117" t="s">
        <v>444</v>
      </c>
      <c r="F134" s="112"/>
      <c r="G134" s="209"/>
      <c r="H134" s="112"/>
      <c r="I134" s="112"/>
      <c r="J134" s="112"/>
      <c r="K134" s="112"/>
      <c r="L134" s="112"/>
      <c r="M134" s="112"/>
      <c r="N134" s="112"/>
      <c r="O134" s="112"/>
      <c r="P134" s="112"/>
      <c r="Q134" s="65"/>
      <c r="R134" s="65"/>
      <c r="S134" s="256" t="str">
        <f>IF('8.5'!S26="","",'8.5'!S26)</f>
        <v/>
      </c>
      <c r="T134" s="256" t="str">
        <f>IF('8.5'!T26="","",'8.5'!T26)</f>
        <v/>
      </c>
      <c r="U134" s="256" t="str">
        <f>IF('8.5'!U26="","",'8.5'!U26)</f>
        <v/>
      </c>
      <c r="V134" s="256" t="str">
        <f>IF('8.5'!V26="","",'8.5'!V26)</f>
        <v/>
      </c>
      <c r="W134" s="256" t="str">
        <f>IF('8.5'!W26="","",'8.5'!W26)</f>
        <v/>
      </c>
      <c r="X134" s="256" t="str">
        <f>IF('8.5'!X26="","",'8.5'!X26)</f>
        <v/>
      </c>
      <c r="Y134" s="256" t="str">
        <f>IF('8.5'!Y26="","",'8.5'!Y26)</f>
        <v/>
      </c>
      <c r="Z134" s="256" t="str">
        <f>IF('8.5'!Z26="","",'8.5'!Z26)</f>
        <v/>
      </c>
      <c r="AA134" s="256" t="str">
        <f>IF('8.5'!AA26="","",'8.5'!AA26)</f>
        <v/>
      </c>
      <c r="AB134" s="256" t="str">
        <f>IF('8.5'!AB26="","",'8.5'!AB26)</f>
        <v/>
      </c>
      <c r="AC134" s="256" t="str">
        <f>IF('8.5'!AC26="","",'8.5'!AC26)</f>
        <v/>
      </c>
      <c r="AD134" s="256" t="str">
        <f>IF('8.5'!AD26="","",'8.5'!AD26)</f>
        <v/>
      </c>
      <c r="AE134" s="256" t="str">
        <f>IF('8.5'!AE26="","",'8.5'!AE26)</f>
        <v/>
      </c>
      <c r="AF134" s="256" t="str">
        <f>IF('8.5'!AF26="","",'8.5'!AF26)</f>
        <v/>
      </c>
      <c r="AG134" s="256" t="str">
        <f>IF('8.5'!AG26="","",'8.5'!AG26)</f>
        <v/>
      </c>
      <c r="AH134" s="256" t="str">
        <f>IF('8.5'!AH26="","",'8.5'!AH26)</f>
        <v/>
      </c>
      <c r="AI134" s="256" t="str">
        <f>IF('8.5'!AI26="","",'8.5'!AI26)</f>
        <v/>
      </c>
      <c r="AJ134" s="256" t="str">
        <f>IF('8.5'!AJ26="","",'8.5'!AJ26)</f>
        <v/>
      </c>
      <c r="AK134" s="256" t="str">
        <f>IF('8.5'!AK26="","",'8.5'!AK26)</f>
        <v/>
      </c>
      <c r="AL134" s="256" t="str">
        <f>IF('8.5'!AL26="","",'8.5'!AL26)</f>
        <v/>
      </c>
      <c r="AM134" s="68"/>
    </row>
    <row r="135" spans="2:39" s="3" customFormat="1" ht="2.4500000000000002" customHeight="1" x14ac:dyDescent="0.25">
      <c r="B135" s="15"/>
      <c r="C135" s="31"/>
      <c r="D135" s="124"/>
      <c r="E135" s="19"/>
      <c r="F135" s="31"/>
      <c r="G135" s="31"/>
      <c r="H135" s="31"/>
      <c r="I135" s="31"/>
      <c r="J135" s="31"/>
      <c r="K135" s="31"/>
      <c r="L135" s="31"/>
      <c r="M135" s="31"/>
      <c r="N135" s="31"/>
      <c r="O135" s="31"/>
      <c r="P135" s="31"/>
      <c r="Q135" s="31"/>
      <c r="R135" s="31"/>
      <c r="S135" s="49"/>
      <c r="T135" s="49"/>
      <c r="U135" s="49"/>
      <c r="V135" s="49"/>
      <c r="W135" s="49"/>
      <c r="X135" s="49"/>
      <c r="Y135" s="49"/>
      <c r="Z135" s="49"/>
      <c r="AA135" s="49"/>
      <c r="AB135" s="49"/>
      <c r="AC135" s="49"/>
      <c r="AD135" s="49"/>
      <c r="AE135" s="49"/>
      <c r="AF135" s="49"/>
      <c r="AG135" s="49"/>
      <c r="AH135" s="49"/>
      <c r="AI135" s="49"/>
      <c r="AJ135" s="49"/>
      <c r="AK135" s="49"/>
      <c r="AL135" s="49"/>
      <c r="AM135" s="68"/>
    </row>
    <row r="136" spans="2:39" s="3" customFormat="1" ht="14.1" customHeight="1" x14ac:dyDescent="0.25">
      <c r="B136" s="15"/>
      <c r="C136" s="18"/>
      <c r="D136" s="123" t="s">
        <v>351</v>
      </c>
      <c r="E136" s="132" t="s">
        <v>445</v>
      </c>
      <c r="F136" s="133"/>
      <c r="G136" s="133"/>
      <c r="H136" s="133"/>
      <c r="I136" s="133"/>
      <c r="J136" s="133"/>
      <c r="K136" s="133"/>
      <c r="L136" s="133"/>
      <c r="M136" s="133"/>
      <c r="N136" s="133"/>
      <c r="O136" s="133"/>
      <c r="P136" s="133"/>
      <c r="Q136" s="134"/>
      <c r="R136" s="134"/>
      <c r="S136" s="256" t="str">
        <f>IF('8.5'!S31="","",'8.5'!S31)</f>
        <v/>
      </c>
      <c r="T136" s="256" t="str">
        <f>IF('8.5'!T31="","",'8.5'!T31)</f>
        <v/>
      </c>
      <c r="U136" s="256" t="str">
        <f>IF('8.5'!U31="","",'8.5'!U31)</f>
        <v/>
      </c>
      <c r="V136" s="256" t="str">
        <f>IF('8.5'!V31="","",'8.5'!V31)</f>
        <v/>
      </c>
      <c r="W136" s="256" t="str">
        <f>IF('8.5'!W31="","",'8.5'!W31)</f>
        <v/>
      </c>
      <c r="X136" s="256" t="str">
        <f>IF('8.5'!X31="","",'8.5'!X31)</f>
        <v/>
      </c>
      <c r="Y136" s="256" t="str">
        <f>IF('8.5'!Y31="","",'8.5'!Y31)</f>
        <v/>
      </c>
      <c r="Z136" s="256" t="str">
        <f>IF('8.5'!Z31="","",'8.5'!Z31)</f>
        <v/>
      </c>
      <c r="AA136" s="256" t="str">
        <f>IF('8.5'!AA31="","",'8.5'!AA31)</f>
        <v/>
      </c>
      <c r="AB136" s="256" t="str">
        <f>IF('8.5'!AB31="","",'8.5'!AB31)</f>
        <v/>
      </c>
      <c r="AC136" s="256" t="str">
        <f>IF('8.5'!AC31="","",'8.5'!AC31)</f>
        <v/>
      </c>
      <c r="AD136" s="256" t="str">
        <f>IF('8.5'!AD31="","",'8.5'!AD31)</f>
        <v/>
      </c>
      <c r="AE136" s="256" t="str">
        <f>IF('8.5'!AE31="","",'8.5'!AE31)</f>
        <v/>
      </c>
      <c r="AF136" s="256" t="str">
        <f>IF('8.5'!AF31="","",'8.5'!AF31)</f>
        <v/>
      </c>
      <c r="AG136" s="256" t="str">
        <f>IF('8.5'!AG31="","",'8.5'!AG31)</f>
        <v/>
      </c>
      <c r="AH136" s="256" t="str">
        <f>IF('8.5'!AH31="","",'8.5'!AH31)</f>
        <v/>
      </c>
      <c r="AI136" s="256" t="str">
        <f>IF('8.5'!AI31="","",'8.5'!AI31)</f>
        <v/>
      </c>
      <c r="AJ136" s="256" t="str">
        <f>IF('8.5'!AJ31="","",'8.5'!AJ31)</f>
        <v/>
      </c>
      <c r="AK136" s="256" t="str">
        <f>IF('8.5'!AK31="","",'8.5'!AK31)</f>
        <v/>
      </c>
      <c r="AL136" s="256" t="str">
        <f>IF('8.5'!AL31="","",'8.5'!AL31)</f>
        <v/>
      </c>
      <c r="AM136" s="68"/>
    </row>
    <row r="137" spans="2:39" s="3" customFormat="1" ht="6" customHeight="1" x14ac:dyDescent="0.25">
      <c r="B137" s="15"/>
      <c r="C137" s="31"/>
      <c r="D137" s="71"/>
      <c r="E137" s="31"/>
      <c r="F137" s="31"/>
      <c r="G137" s="31"/>
      <c r="H137" s="31"/>
      <c r="I137" s="31"/>
      <c r="J137" s="31"/>
      <c r="K137" s="31"/>
      <c r="L137" s="31"/>
      <c r="M137" s="31"/>
      <c r="N137" s="31"/>
      <c r="O137" s="31"/>
      <c r="P137" s="31"/>
      <c r="Q137" s="31"/>
      <c r="R137" s="31"/>
      <c r="S137" s="49"/>
      <c r="T137" s="49"/>
      <c r="U137" s="49"/>
      <c r="V137" s="49"/>
      <c r="W137" s="49"/>
      <c r="X137" s="49"/>
      <c r="Y137" s="49"/>
      <c r="Z137" s="49"/>
      <c r="AA137" s="49"/>
      <c r="AB137" s="49"/>
      <c r="AC137" s="49"/>
      <c r="AD137" s="49"/>
      <c r="AE137" s="49"/>
      <c r="AF137" s="49"/>
      <c r="AG137" s="49"/>
      <c r="AH137" s="49"/>
      <c r="AI137" s="49"/>
      <c r="AJ137" s="49"/>
      <c r="AK137" s="49"/>
      <c r="AL137" s="49"/>
      <c r="AM137" s="68"/>
    </row>
    <row r="138" spans="2:39" s="3" customFormat="1" ht="15" customHeight="1" x14ac:dyDescent="0.25">
      <c r="B138" s="15"/>
      <c r="C138" s="18"/>
      <c r="D138" s="121">
        <v>9</v>
      </c>
      <c r="E138" s="115" t="s">
        <v>452</v>
      </c>
      <c r="F138" s="88"/>
      <c r="G138" s="88"/>
      <c r="H138" s="88"/>
      <c r="I138" s="88"/>
      <c r="J138" s="88"/>
      <c r="K138" s="88"/>
      <c r="L138" s="88"/>
      <c r="M138" s="88"/>
      <c r="N138" s="88"/>
      <c r="O138" s="88"/>
      <c r="P138" s="88"/>
      <c r="Q138" s="66"/>
      <c r="R138" s="88"/>
      <c r="S138" s="88"/>
      <c r="T138" s="88"/>
      <c r="U138" s="88"/>
      <c r="V138" s="88"/>
      <c r="W138" s="88"/>
      <c r="X138" s="88"/>
      <c r="Y138" s="88"/>
      <c r="Z138" s="88"/>
      <c r="AA138" s="88"/>
      <c r="AB138" s="88"/>
      <c r="AC138" s="88"/>
      <c r="AD138" s="88"/>
      <c r="AE138" s="88"/>
      <c r="AF138" s="88"/>
      <c r="AG138" s="88"/>
      <c r="AH138" s="88"/>
      <c r="AI138" s="88"/>
      <c r="AJ138" s="88"/>
      <c r="AK138" s="88"/>
      <c r="AL138" s="88"/>
      <c r="AM138" s="17"/>
    </row>
    <row r="139" spans="2:39" s="3" customFormat="1" ht="2.4500000000000002" customHeight="1" x14ac:dyDescent="0.25">
      <c r="B139" s="15"/>
      <c r="C139" s="31"/>
      <c r="D139" s="71"/>
      <c r="E139" s="31"/>
      <c r="F139" s="31"/>
      <c r="G139" s="31"/>
      <c r="H139" s="31"/>
      <c r="I139" s="31"/>
      <c r="J139" s="31"/>
      <c r="K139" s="31"/>
      <c r="L139" s="31"/>
      <c r="M139" s="31"/>
      <c r="N139" s="31"/>
      <c r="O139" s="31"/>
      <c r="P139" s="31"/>
      <c r="Q139" s="31"/>
      <c r="R139" s="31"/>
      <c r="S139" s="49"/>
      <c r="T139" s="49"/>
      <c r="U139" s="49"/>
      <c r="V139" s="49"/>
      <c r="W139" s="49"/>
      <c r="X139" s="49"/>
      <c r="Y139" s="49"/>
      <c r="Z139" s="49"/>
      <c r="AA139" s="49"/>
      <c r="AB139" s="49"/>
      <c r="AC139" s="49"/>
      <c r="AD139" s="49"/>
      <c r="AE139" s="49"/>
      <c r="AF139" s="49"/>
      <c r="AG139" s="49"/>
      <c r="AH139" s="49"/>
      <c r="AI139" s="49"/>
      <c r="AJ139" s="49"/>
      <c r="AK139" s="49"/>
      <c r="AL139" s="49"/>
      <c r="AM139" s="17"/>
    </row>
    <row r="140" spans="2:39" s="3" customFormat="1" ht="14.1" customHeight="1" x14ac:dyDescent="0.25">
      <c r="B140" s="15"/>
      <c r="C140" s="18"/>
      <c r="D140" s="123" t="s">
        <v>357</v>
      </c>
      <c r="E140" s="132" t="s">
        <v>453</v>
      </c>
      <c r="F140" s="133"/>
      <c r="G140" s="133"/>
      <c r="H140" s="133"/>
      <c r="I140" s="133"/>
      <c r="J140" s="133"/>
      <c r="K140" s="133"/>
      <c r="L140" s="133"/>
      <c r="M140" s="133"/>
      <c r="N140" s="133"/>
      <c r="O140" s="133"/>
      <c r="P140" s="133"/>
      <c r="Q140" s="134"/>
      <c r="R140" s="134"/>
      <c r="S140" s="256" t="str">
        <f>IF('9'!S8="","",'9'!S8)</f>
        <v/>
      </c>
      <c r="T140" s="256" t="str">
        <f>IF('9'!T8="","",'9'!T8)</f>
        <v/>
      </c>
      <c r="U140" s="256" t="str">
        <f>IF('9'!U8="","",'9'!U8)</f>
        <v/>
      </c>
      <c r="V140" s="256" t="str">
        <f>IF('9'!V8="","",'9'!V8)</f>
        <v/>
      </c>
      <c r="W140" s="256" t="str">
        <f>IF('9'!W8="","",'9'!W8)</f>
        <v/>
      </c>
      <c r="X140" s="256" t="str">
        <f>IF('9'!X8="","",'9'!X8)</f>
        <v/>
      </c>
      <c r="Y140" s="256" t="str">
        <f>IF('9'!Y8="","",'9'!Y8)</f>
        <v/>
      </c>
      <c r="Z140" s="256" t="str">
        <f>IF('9'!Z8="","",'9'!Z8)</f>
        <v/>
      </c>
      <c r="AA140" s="256" t="str">
        <f>IF('9'!AA8="","",'9'!AA8)</f>
        <v/>
      </c>
      <c r="AB140" s="256" t="str">
        <f>IF('9'!AB8="","",'9'!AB8)</f>
        <v/>
      </c>
      <c r="AC140" s="256" t="str">
        <f>IF('9'!AC8="","",'9'!AC8)</f>
        <v/>
      </c>
      <c r="AD140" s="256" t="str">
        <f>IF('9'!AD8="","",'9'!AD8)</f>
        <v/>
      </c>
      <c r="AE140" s="256" t="str">
        <f>IF('9'!AE8="","",'9'!AE8)</f>
        <v/>
      </c>
      <c r="AF140" s="256" t="str">
        <f>IF('9'!AF8="","",'9'!AF8)</f>
        <v/>
      </c>
      <c r="AG140" s="256" t="str">
        <f>IF('9'!AG8="","",'9'!AG8)</f>
        <v/>
      </c>
      <c r="AH140" s="256" t="str">
        <f>IF('9'!AH8="","",'9'!AH8)</f>
        <v/>
      </c>
      <c r="AI140" s="256" t="str">
        <f>IF('9'!AI8="","",'9'!AI8)</f>
        <v/>
      </c>
      <c r="AJ140" s="256" t="str">
        <f>IF('9'!AJ8="","",'9'!AJ8)</f>
        <v/>
      </c>
      <c r="AK140" s="256" t="str">
        <f>IF('9'!AK8="","",'9'!AK8)</f>
        <v/>
      </c>
      <c r="AL140" s="256" t="str">
        <f>IF('9'!AL8="","",'9'!AL8)</f>
        <v/>
      </c>
      <c r="AM140" s="68"/>
    </row>
    <row r="141" spans="2:39" s="3" customFormat="1" ht="2.4500000000000002" customHeight="1" x14ac:dyDescent="0.25">
      <c r="B141" s="15"/>
      <c r="C141" s="31"/>
      <c r="D141" s="124"/>
      <c r="E141" s="19"/>
      <c r="F141" s="31"/>
      <c r="G141" s="31"/>
      <c r="H141" s="31"/>
      <c r="I141" s="31"/>
      <c r="J141" s="31"/>
      <c r="K141" s="31"/>
      <c r="L141" s="31"/>
      <c r="M141" s="31"/>
      <c r="N141" s="31"/>
      <c r="O141" s="31"/>
      <c r="P141" s="31"/>
      <c r="Q141" s="31"/>
      <c r="R141" s="31"/>
      <c r="S141" s="49"/>
      <c r="T141" s="49"/>
      <c r="U141" s="49"/>
      <c r="V141" s="49"/>
      <c r="W141" s="49"/>
      <c r="X141" s="49"/>
      <c r="Y141" s="49"/>
      <c r="Z141" s="49"/>
      <c r="AA141" s="49"/>
      <c r="AB141" s="49"/>
      <c r="AC141" s="49"/>
      <c r="AD141" s="49"/>
      <c r="AE141" s="49"/>
      <c r="AF141" s="49"/>
      <c r="AG141" s="49"/>
      <c r="AH141" s="49"/>
      <c r="AI141" s="49"/>
      <c r="AJ141" s="49"/>
      <c r="AK141" s="49"/>
      <c r="AL141" s="49"/>
      <c r="AM141" s="17"/>
    </row>
    <row r="142" spans="2:39" s="3" customFormat="1" ht="14.1" customHeight="1" x14ac:dyDescent="0.25">
      <c r="B142" s="15"/>
      <c r="C142" s="18"/>
      <c r="D142" s="123" t="s">
        <v>359</v>
      </c>
      <c r="E142" s="132" t="s">
        <v>454</v>
      </c>
      <c r="F142" s="133"/>
      <c r="G142" s="133"/>
      <c r="H142" s="133"/>
      <c r="I142" s="133"/>
      <c r="J142" s="133"/>
      <c r="K142" s="133"/>
      <c r="L142" s="133"/>
      <c r="M142" s="133"/>
      <c r="N142" s="133"/>
      <c r="O142" s="133"/>
      <c r="P142" s="133"/>
      <c r="Q142" s="134"/>
      <c r="R142" s="134"/>
      <c r="S142" s="256" t="str">
        <f>IF('9'!S11="","",'9'!S11)</f>
        <v/>
      </c>
      <c r="T142" s="256" t="str">
        <f>IF('9'!T11="","",'9'!T11)</f>
        <v/>
      </c>
      <c r="U142" s="256" t="str">
        <f>IF('9'!U11="","",'9'!U11)</f>
        <v/>
      </c>
      <c r="V142" s="256" t="str">
        <f>IF('9'!V11="","",'9'!V11)</f>
        <v/>
      </c>
      <c r="W142" s="256" t="str">
        <f>IF('9'!W11="","",'9'!W11)</f>
        <v/>
      </c>
      <c r="X142" s="256" t="str">
        <f>IF('9'!X11="","",'9'!X11)</f>
        <v/>
      </c>
      <c r="Y142" s="256" t="str">
        <f>IF('9'!Y11="","",'9'!Y11)</f>
        <v/>
      </c>
      <c r="Z142" s="256" t="str">
        <f>IF('9'!Z11="","",'9'!Z11)</f>
        <v/>
      </c>
      <c r="AA142" s="256" t="str">
        <f>IF('9'!AA11="","",'9'!AA11)</f>
        <v/>
      </c>
      <c r="AB142" s="256" t="str">
        <f>IF('9'!AB11="","",'9'!AB11)</f>
        <v/>
      </c>
      <c r="AC142" s="256" t="str">
        <f>IF('9'!AC11="","",'9'!AC11)</f>
        <v/>
      </c>
      <c r="AD142" s="256" t="str">
        <f>IF('9'!AD11="","",'9'!AD11)</f>
        <v/>
      </c>
      <c r="AE142" s="256" t="str">
        <f>IF('9'!AE11="","",'9'!AE11)</f>
        <v/>
      </c>
      <c r="AF142" s="256" t="str">
        <f>IF('9'!AF11="","",'9'!AF11)</f>
        <v/>
      </c>
      <c r="AG142" s="256" t="str">
        <f>IF('9'!AG11="","",'9'!AG11)</f>
        <v/>
      </c>
      <c r="AH142" s="256" t="str">
        <f>IF('9'!AH11="","",'9'!AH11)</f>
        <v/>
      </c>
      <c r="AI142" s="256" t="str">
        <f>IF('9'!AI11="","",'9'!AI11)</f>
        <v/>
      </c>
      <c r="AJ142" s="256" t="str">
        <f>IF('9'!AJ11="","",'9'!AJ11)</f>
        <v/>
      </c>
      <c r="AK142" s="256" t="str">
        <f>IF('9'!AK11="","",'9'!AK11)</f>
        <v/>
      </c>
      <c r="AL142" s="256" t="str">
        <f>IF('9'!AL11="","",'9'!AL11)</f>
        <v/>
      </c>
      <c r="AM142" s="68"/>
    </row>
    <row r="143" spans="2:39" s="3" customFormat="1" ht="2.4500000000000002" customHeight="1" x14ac:dyDescent="0.25">
      <c r="B143" s="15"/>
      <c r="C143" s="31"/>
      <c r="D143" s="124"/>
      <c r="E143" s="19"/>
      <c r="F143" s="31"/>
      <c r="G143" s="31"/>
      <c r="H143" s="31"/>
      <c r="I143" s="31"/>
      <c r="J143" s="31"/>
      <c r="K143" s="31"/>
      <c r="L143" s="31"/>
      <c r="M143" s="31"/>
      <c r="N143" s="31"/>
      <c r="O143" s="31"/>
      <c r="P143" s="31"/>
      <c r="Q143" s="31"/>
      <c r="R143" s="31"/>
      <c r="S143" s="49"/>
      <c r="T143" s="49"/>
      <c r="U143" s="49"/>
      <c r="V143" s="49"/>
      <c r="W143" s="49"/>
      <c r="X143" s="49"/>
      <c r="Y143" s="49"/>
      <c r="Z143" s="49"/>
      <c r="AA143" s="49"/>
      <c r="AB143" s="49"/>
      <c r="AC143" s="49"/>
      <c r="AD143" s="49"/>
      <c r="AE143" s="49"/>
      <c r="AF143" s="49"/>
      <c r="AG143" s="49"/>
      <c r="AH143" s="49"/>
      <c r="AI143" s="49"/>
      <c r="AJ143" s="49"/>
      <c r="AK143" s="49"/>
      <c r="AL143" s="49"/>
      <c r="AM143" s="17"/>
    </row>
    <row r="144" spans="2:39" s="3" customFormat="1" ht="14.1" customHeight="1" x14ac:dyDescent="0.25">
      <c r="B144" s="15"/>
      <c r="C144" s="18"/>
      <c r="D144" s="123" t="s">
        <v>361</v>
      </c>
      <c r="E144" s="132" t="s">
        <v>455</v>
      </c>
      <c r="F144" s="133"/>
      <c r="G144" s="133"/>
      <c r="H144" s="133"/>
      <c r="I144" s="133"/>
      <c r="J144" s="133"/>
      <c r="K144" s="133"/>
      <c r="L144" s="133"/>
      <c r="M144" s="133"/>
      <c r="N144" s="133"/>
      <c r="O144" s="133"/>
      <c r="P144" s="133"/>
      <c r="Q144" s="134"/>
      <c r="R144" s="134"/>
      <c r="S144" s="256" t="str">
        <f>IF('9'!S14="","",'9'!S14)</f>
        <v/>
      </c>
      <c r="T144" s="256" t="str">
        <f>IF('9'!T14="","",'9'!T14)</f>
        <v/>
      </c>
      <c r="U144" s="256" t="str">
        <f>IF('9'!U14="","",'9'!U14)</f>
        <v/>
      </c>
      <c r="V144" s="256" t="str">
        <f>IF('9'!V14="","",'9'!V14)</f>
        <v/>
      </c>
      <c r="W144" s="256" t="str">
        <f>IF('9'!W14="","",'9'!W14)</f>
        <v/>
      </c>
      <c r="X144" s="256" t="str">
        <f>IF('9'!X14="","",'9'!X14)</f>
        <v/>
      </c>
      <c r="Y144" s="256" t="str">
        <f>IF('9'!Y14="","",'9'!Y14)</f>
        <v/>
      </c>
      <c r="Z144" s="256" t="str">
        <f>IF('9'!Z14="","",'9'!Z14)</f>
        <v/>
      </c>
      <c r="AA144" s="256" t="str">
        <f>IF('9'!AA14="","",'9'!AA14)</f>
        <v/>
      </c>
      <c r="AB144" s="256" t="str">
        <f>IF('9'!AB14="","",'9'!AB14)</f>
        <v/>
      </c>
      <c r="AC144" s="256" t="str">
        <f>IF('9'!AC14="","",'9'!AC14)</f>
        <v/>
      </c>
      <c r="AD144" s="256" t="str">
        <f>IF('9'!AD14="","",'9'!AD14)</f>
        <v/>
      </c>
      <c r="AE144" s="256" t="str">
        <f>IF('9'!AE14="","",'9'!AE14)</f>
        <v/>
      </c>
      <c r="AF144" s="256" t="str">
        <f>IF('9'!AF14="","",'9'!AF14)</f>
        <v/>
      </c>
      <c r="AG144" s="256" t="str">
        <f>IF('9'!AG14="","",'9'!AG14)</f>
        <v/>
      </c>
      <c r="AH144" s="256" t="str">
        <f>IF('9'!AH14="","",'9'!AH14)</f>
        <v/>
      </c>
      <c r="AI144" s="256" t="str">
        <f>IF('9'!AI14="","",'9'!AI14)</f>
        <v/>
      </c>
      <c r="AJ144" s="256" t="str">
        <f>IF('9'!AJ14="","",'9'!AJ14)</f>
        <v/>
      </c>
      <c r="AK144" s="256" t="str">
        <f>IF('9'!AK14="","",'9'!AK14)</f>
        <v/>
      </c>
      <c r="AL144" s="256" t="str">
        <f>IF('9'!AL14="","",'9'!AL14)</f>
        <v/>
      </c>
      <c r="AM144" s="68"/>
    </row>
    <row r="145" spans="2:39" s="3" customFormat="1" ht="2.4500000000000002" customHeight="1" x14ac:dyDescent="0.25">
      <c r="B145" s="15"/>
      <c r="C145" s="31"/>
      <c r="D145" s="124"/>
      <c r="E145" s="19"/>
      <c r="F145" s="31"/>
      <c r="G145" s="31"/>
      <c r="H145" s="31"/>
      <c r="I145" s="31"/>
      <c r="J145" s="31"/>
      <c r="K145" s="31"/>
      <c r="L145" s="31"/>
      <c r="M145" s="31"/>
      <c r="N145" s="31"/>
      <c r="O145" s="31"/>
      <c r="P145" s="31"/>
      <c r="Q145" s="31"/>
      <c r="R145" s="31"/>
      <c r="S145" s="49"/>
      <c r="T145" s="49"/>
      <c r="U145" s="49"/>
      <c r="V145" s="49"/>
      <c r="W145" s="49"/>
      <c r="X145" s="49"/>
      <c r="Y145" s="49"/>
      <c r="Z145" s="49"/>
      <c r="AA145" s="49"/>
      <c r="AB145" s="49"/>
      <c r="AC145" s="49"/>
      <c r="AD145" s="49"/>
      <c r="AE145" s="49"/>
      <c r="AF145" s="49"/>
      <c r="AG145" s="49"/>
      <c r="AH145" s="49"/>
      <c r="AI145" s="49"/>
      <c r="AJ145" s="49"/>
      <c r="AK145" s="49"/>
      <c r="AL145" s="49"/>
      <c r="AM145" s="17"/>
    </row>
    <row r="146" spans="2:39" s="3" customFormat="1" ht="14.1" customHeight="1" x14ac:dyDescent="0.25">
      <c r="B146" s="15"/>
      <c r="C146" s="18"/>
      <c r="D146" s="123" t="s">
        <v>363</v>
      </c>
      <c r="E146" s="132" t="s">
        <v>364</v>
      </c>
      <c r="F146" s="133"/>
      <c r="G146" s="133"/>
      <c r="H146" s="133"/>
      <c r="I146" s="133"/>
      <c r="J146" s="133"/>
      <c r="K146" s="133"/>
      <c r="L146" s="133"/>
      <c r="M146" s="133"/>
      <c r="N146" s="133"/>
      <c r="O146" s="133"/>
      <c r="P146" s="133"/>
      <c r="Q146" s="134"/>
      <c r="R146" s="134"/>
      <c r="S146" s="256" t="str">
        <f>IF('9'!S17="","",'9'!S17)</f>
        <v/>
      </c>
      <c r="T146" s="256" t="str">
        <f>IF('9'!T17="","",'9'!T17)</f>
        <v/>
      </c>
      <c r="U146" s="256" t="str">
        <f>IF('9'!U17="","",'9'!U17)</f>
        <v/>
      </c>
      <c r="V146" s="256" t="str">
        <f>IF('9'!V17="","",'9'!V17)</f>
        <v/>
      </c>
      <c r="W146" s="256" t="str">
        <f>IF('9'!W17="","",'9'!W17)</f>
        <v/>
      </c>
      <c r="X146" s="256" t="str">
        <f>IF('9'!X17="","",'9'!X17)</f>
        <v/>
      </c>
      <c r="Y146" s="256" t="str">
        <f>IF('9'!Y17="","",'9'!Y17)</f>
        <v/>
      </c>
      <c r="Z146" s="256" t="str">
        <f>IF('9'!Z17="","",'9'!Z17)</f>
        <v/>
      </c>
      <c r="AA146" s="256" t="str">
        <f>IF('9'!AA17="","",'9'!AA17)</f>
        <v/>
      </c>
      <c r="AB146" s="256" t="str">
        <f>IF('9'!AB17="","",'9'!AB17)</f>
        <v/>
      </c>
      <c r="AC146" s="256" t="str">
        <f>IF('9'!AC17="","",'9'!AC17)</f>
        <v/>
      </c>
      <c r="AD146" s="256" t="str">
        <f>IF('9'!AD17="","",'9'!AD17)</f>
        <v/>
      </c>
      <c r="AE146" s="256" t="str">
        <f>IF('9'!AE17="","",'9'!AE17)</f>
        <v/>
      </c>
      <c r="AF146" s="256" t="str">
        <f>IF('9'!AF17="","",'9'!AF17)</f>
        <v/>
      </c>
      <c r="AG146" s="256" t="str">
        <f>IF('9'!AG17="","",'9'!AG17)</f>
        <v/>
      </c>
      <c r="AH146" s="256" t="str">
        <f>IF('9'!AH17="","",'9'!AH17)</f>
        <v/>
      </c>
      <c r="AI146" s="256" t="str">
        <f>IF('9'!AI17="","",'9'!AI17)</f>
        <v/>
      </c>
      <c r="AJ146" s="256" t="str">
        <f>IF('9'!AJ17="","",'9'!AJ17)</f>
        <v/>
      </c>
      <c r="AK146" s="256" t="str">
        <f>IF('9'!AK17="","",'9'!AK17)</f>
        <v/>
      </c>
      <c r="AL146" s="256" t="str">
        <f>IF('9'!AL17="","",'9'!AL17)</f>
        <v/>
      </c>
      <c r="AM146" s="68"/>
    </row>
    <row r="147" spans="2:39" s="3" customFormat="1" ht="2.4500000000000002" customHeight="1" x14ac:dyDescent="0.25">
      <c r="B147" s="15"/>
      <c r="C147" s="31"/>
      <c r="D147" s="125"/>
      <c r="E147" s="19"/>
      <c r="F147" s="31"/>
      <c r="G147" s="31"/>
      <c r="H147" s="31"/>
      <c r="I147" s="31"/>
      <c r="J147" s="31"/>
      <c r="K147" s="31"/>
      <c r="L147" s="31"/>
      <c r="M147" s="31"/>
      <c r="N147" s="31"/>
      <c r="O147" s="31"/>
      <c r="P147" s="31"/>
      <c r="Q147" s="31"/>
      <c r="R147" s="31"/>
      <c r="S147" s="49"/>
      <c r="T147" s="49"/>
      <c r="U147" s="49"/>
      <c r="V147" s="49"/>
      <c r="W147" s="49"/>
      <c r="X147" s="49"/>
      <c r="Y147" s="49"/>
      <c r="Z147" s="49"/>
      <c r="AA147" s="49"/>
      <c r="AB147" s="49"/>
      <c r="AC147" s="49"/>
      <c r="AD147" s="49"/>
      <c r="AE147" s="49"/>
      <c r="AF147" s="49"/>
      <c r="AG147" s="49"/>
      <c r="AH147" s="49"/>
      <c r="AI147" s="49"/>
      <c r="AJ147" s="49"/>
      <c r="AK147" s="49"/>
      <c r="AL147" s="49"/>
      <c r="AM147" s="17"/>
    </row>
    <row r="148" spans="2:39" s="3" customFormat="1" ht="14.1" customHeight="1" x14ac:dyDescent="0.25">
      <c r="B148" s="15"/>
      <c r="C148" s="18"/>
      <c r="D148" s="123" t="s">
        <v>365</v>
      </c>
      <c r="E148" s="132" t="s">
        <v>366</v>
      </c>
      <c r="F148" s="133"/>
      <c r="G148" s="133"/>
      <c r="H148" s="133"/>
      <c r="I148" s="133"/>
      <c r="J148" s="133"/>
      <c r="K148" s="133"/>
      <c r="L148" s="133"/>
      <c r="M148" s="133"/>
      <c r="N148" s="133"/>
      <c r="O148" s="133"/>
      <c r="P148" s="133"/>
      <c r="Q148" s="134"/>
      <c r="R148" s="134"/>
      <c r="S148" s="256" t="str">
        <f>IF('9'!S20="","",'9'!S20)</f>
        <v/>
      </c>
      <c r="T148" s="256" t="str">
        <f>IF('9'!T20="","",'9'!T20)</f>
        <v/>
      </c>
      <c r="U148" s="256" t="str">
        <f>IF('9'!U20="","",'9'!U20)</f>
        <v/>
      </c>
      <c r="V148" s="256" t="str">
        <f>IF('9'!V20="","",'9'!V20)</f>
        <v/>
      </c>
      <c r="W148" s="256" t="str">
        <f>IF('9'!W20="","",'9'!W20)</f>
        <v/>
      </c>
      <c r="X148" s="256" t="str">
        <f>IF('9'!X20="","",'9'!X20)</f>
        <v/>
      </c>
      <c r="Y148" s="256" t="str">
        <f>IF('9'!Y20="","",'9'!Y20)</f>
        <v/>
      </c>
      <c r="Z148" s="256" t="str">
        <f>IF('9'!Z20="","",'9'!Z20)</f>
        <v/>
      </c>
      <c r="AA148" s="256" t="str">
        <f>IF('9'!AA20="","",'9'!AA20)</f>
        <v/>
      </c>
      <c r="AB148" s="256" t="str">
        <f>IF('9'!AB20="","",'9'!AB20)</f>
        <v/>
      </c>
      <c r="AC148" s="256" t="str">
        <f>IF('9'!AC20="","",'9'!AC20)</f>
        <v/>
      </c>
      <c r="AD148" s="256" t="str">
        <f>IF('9'!AD20="","",'9'!AD20)</f>
        <v/>
      </c>
      <c r="AE148" s="256" t="str">
        <f>IF('9'!AE20="","",'9'!AE20)</f>
        <v/>
      </c>
      <c r="AF148" s="256" t="str">
        <f>IF('9'!AF20="","",'9'!AF20)</f>
        <v/>
      </c>
      <c r="AG148" s="256" t="str">
        <f>IF('9'!AG20="","",'9'!AG20)</f>
        <v/>
      </c>
      <c r="AH148" s="256" t="str">
        <f>IF('9'!AH20="","",'9'!AH20)</f>
        <v/>
      </c>
      <c r="AI148" s="256" t="str">
        <f>IF('9'!AI20="","",'9'!AI20)</f>
        <v/>
      </c>
      <c r="AJ148" s="256" t="str">
        <f>IF('9'!AJ20="","",'9'!AJ20)</f>
        <v/>
      </c>
      <c r="AK148" s="256" t="str">
        <f>IF('9'!AK20="","",'9'!AK20)</f>
        <v/>
      </c>
      <c r="AL148" s="256" t="str">
        <f>IF('9'!AL20="","",'9'!AL20)</f>
        <v/>
      </c>
      <c r="AM148" s="68"/>
    </row>
    <row r="149" spans="2:39" s="3" customFormat="1" ht="6" customHeight="1" x14ac:dyDescent="0.25">
      <c r="B149" s="15"/>
      <c r="C149" s="31"/>
      <c r="D149" s="71"/>
      <c r="E149" s="31"/>
      <c r="F149" s="31"/>
      <c r="G149" s="31"/>
      <c r="H149" s="31"/>
      <c r="I149" s="31"/>
      <c r="J149" s="31"/>
      <c r="K149" s="31"/>
      <c r="L149" s="31"/>
      <c r="M149" s="31"/>
      <c r="N149" s="31"/>
      <c r="O149" s="31"/>
      <c r="P149" s="31"/>
      <c r="Q149" s="31"/>
      <c r="R149" s="31"/>
      <c r="S149" s="49"/>
      <c r="T149" s="49"/>
      <c r="U149" s="49"/>
      <c r="V149" s="49"/>
      <c r="W149" s="49"/>
      <c r="X149" s="49"/>
      <c r="Y149" s="49"/>
      <c r="Z149" s="49"/>
      <c r="AA149" s="49"/>
      <c r="AB149" s="49"/>
      <c r="AC149" s="49"/>
      <c r="AD149" s="49"/>
      <c r="AE149" s="49"/>
      <c r="AF149" s="49"/>
      <c r="AG149" s="49"/>
      <c r="AH149" s="49"/>
      <c r="AI149" s="49"/>
      <c r="AJ149" s="49"/>
      <c r="AK149" s="49"/>
      <c r="AL149" s="49"/>
      <c r="AM149" s="17"/>
    </row>
    <row r="150" spans="2:39" s="3" customFormat="1" ht="15" customHeight="1" x14ac:dyDescent="0.25">
      <c r="B150" s="15"/>
      <c r="C150" s="18"/>
      <c r="D150" s="121">
        <v>10</v>
      </c>
      <c r="E150" s="115" t="s">
        <v>368</v>
      </c>
      <c r="F150" s="88"/>
      <c r="G150" s="88"/>
      <c r="H150" s="88"/>
      <c r="I150" s="88"/>
      <c r="J150" s="88"/>
      <c r="K150" s="88"/>
      <c r="L150" s="88"/>
      <c r="M150" s="88"/>
      <c r="N150" s="88"/>
      <c r="O150" s="88"/>
      <c r="P150" s="88"/>
      <c r="Q150" s="66"/>
      <c r="R150" s="88"/>
      <c r="S150" s="88"/>
      <c r="T150" s="88"/>
      <c r="U150" s="88"/>
      <c r="V150" s="88"/>
      <c r="W150" s="88"/>
      <c r="X150" s="88"/>
      <c r="Y150" s="88"/>
      <c r="Z150" s="88"/>
      <c r="AA150" s="88"/>
      <c r="AB150" s="88"/>
      <c r="AC150" s="88"/>
      <c r="AD150" s="88"/>
      <c r="AE150" s="88"/>
      <c r="AF150" s="88"/>
      <c r="AG150" s="88"/>
      <c r="AH150" s="88"/>
      <c r="AI150" s="88"/>
      <c r="AJ150" s="88"/>
      <c r="AK150" s="88"/>
      <c r="AL150" s="88"/>
      <c r="AM150" s="17"/>
    </row>
    <row r="151" spans="2:39" s="3" customFormat="1" ht="2.4500000000000002" customHeight="1" x14ac:dyDescent="0.25">
      <c r="B151" s="15"/>
      <c r="C151" s="31"/>
      <c r="D151" s="71"/>
      <c r="E151" s="31"/>
      <c r="F151" s="31"/>
      <c r="G151" s="31"/>
      <c r="H151" s="31"/>
      <c r="I151" s="31"/>
      <c r="J151" s="31"/>
      <c r="K151" s="31"/>
      <c r="L151" s="31"/>
      <c r="M151" s="31"/>
      <c r="N151" s="31"/>
      <c r="O151" s="31"/>
      <c r="P151" s="31"/>
      <c r="Q151" s="31"/>
      <c r="R151" s="31"/>
      <c r="S151" s="49"/>
      <c r="T151" s="49"/>
      <c r="U151" s="49"/>
      <c r="V151" s="49"/>
      <c r="W151" s="49"/>
      <c r="X151" s="49"/>
      <c r="Y151" s="49"/>
      <c r="Z151" s="49"/>
      <c r="AA151" s="49"/>
      <c r="AB151" s="49"/>
      <c r="AC151" s="49"/>
      <c r="AD151" s="49"/>
      <c r="AE151" s="49"/>
      <c r="AF151" s="49"/>
      <c r="AG151" s="49"/>
      <c r="AH151" s="49"/>
      <c r="AI151" s="49"/>
      <c r="AJ151" s="49"/>
      <c r="AK151" s="49"/>
      <c r="AL151" s="49"/>
      <c r="AM151" s="17"/>
    </row>
    <row r="152" spans="2:39" s="3" customFormat="1" ht="44.25" customHeight="1" x14ac:dyDescent="0.25">
      <c r="B152" s="15"/>
      <c r="C152" s="18"/>
      <c r="D152" s="234" t="s">
        <v>369</v>
      </c>
      <c r="E152" s="233" t="s">
        <v>454</v>
      </c>
      <c r="F152" s="231"/>
      <c r="G152" s="258" t="s">
        <v>746</v>
      </c>
      <c r="H152" s="231"/>
      <c r="I152" s="231"/>
      <c r="J152" s="231"/>
      <c r="K152" s="231"/>
      <c r="L152" s="231"/>
      <c r="M152" s="231"/>
      <c r="N152" s="231"/>
      <c r="O152" s="231"/>
      <c r="P152" s="231"/>
      <c r="Q152" s="232"/>
      <c r="R152" s="232"/>
      <c r="S152" s="235" t="str">
        <f>IF('10'!S8="","",'10'!S8)</f>
        <v/>
      </c>
      <c r="T152" s="235" t="str">
        <f>IF('10'!T8="","",'10'!T8)</f>
        <v/>
      </c>
      <c r="U152" s="235" t="str">
        <f>IF('10'!U8="","",'10'!U8)</f>
        <v/>
      </c>
      <c r="V152" s="235" t="str">
        <f>IF('10'!V8="","",'10'!V8)</f>
        <v/>
      </c>
      <c r="W152" s="235" t="str">
        <f>IF('10'!W8="","",'10'!W8)</f>
        <v/>
      </c>
      <c r="X152" s="235" t="str">
        <f>IF('10'!X8="","",'10'!X8)</f>
        <v/>
      </c>
      <c r="Y152" s="235" t="str">
        <f>IF('10'!Y8="","",'10'!Y8)</f>
        <v/>
      </c>
      <c r="Z152" s="235" t="str">
        <f>IF('10'!Z8="","",'10'!Z8)</f>
        <v/>
      </c>
      <c r="AA152" s="235" t="str">
        <f>IF('10'!AA8="","",'10'!AA8)</f>
        <v/>
      </c>
      <c r="AB152" s="235" t="str">
        <f>IF('10'!AB8="","",'10'!AB8)</f>
        <v/>
      </c>
      <c r="AC152" s="235" t="str">
        <f>IF('10'!AC8="","",'10'!AC8)</f>
        <v/>
      </c>
      <c r="AD152" s="235" t="str">
        <f>IF('10'!AD8="","",'10'!AD8)</f>
        <v/>
      </c>
      <c r="AE152" s="235" t="str">
        <f>IF('10'!AE8="","",'10'!AE8)</f>
        <v/>
      </c>
      <c r="AF152" s="235" t="str">
        <f>IF('10'!AF8="","",'10'!AF8)</f>
        <v/>
      </c>
      <c r="AG152" s="235" t="str">
        <f>IF('10'!AG8="","",'10'!AG8)</f>
        <v/>
      </c>
      <c r="AH152" s="235" t="str">
        <f>IF('10'!AH8="","",'10'!AH8)</f>
        <v/>
      </c>
      <c r="AI152" s="235" t="str">
        <f>IF('10'!AI8="","",'10'!AI8)</f>
        <v/>
      </c>
      <c r="AJ152" s="235" t="str">
        <f>IF('10'!AJ8="","",'10'!AJ8)</f>
        <v/>
      </c>
      <c r="AK152" s="235" t="str">
        <f>IF('10'!AK8="","",'10'!AK8)</f>
        <v/>
      </c>
      <c r="AL152" s="235" t="str">
        <f>IF('10'!AL8="","",'10'!AL8)</f>
        <v/>
      </c>
      <c r="AM152" s="17"/>
    </row>
    <row r="153" spans="2:39" s="3" customFormat="1" ht="2.4500000000000002" customHeight="1" x14ac:dyDescent="0.25">
      <c r="B153" s="15"/>
      <c r="C153" s="31"/>
      <c r="D153" s="124"/>
      <c r="E153" s="19"/>
      <c r="F153" s="31"/>
      <c r="G153" s="31"/>
      <c r="H153" s="31"/>
      <c r="I153" s="31"/>
      <c r="J153" s="31"/>
      <c r="K153" s="31"/>
      <c r="L153" s="31"/>
      <c r="M153" s="31"/>
      <c r="N153" s="31"/>
      <c r="O153" s="31"/>
      <c r="P153" s="31"/>
      <c r="Q153" s="31"/>
      <c r="R153" s="31"/>
      <c r="S153" s="49"/>
      <c r="T153" s="49"/>
      <c r="U153" s="49"/>
      <c r="V153" s="49"/>
      <c r="W153" s="49"/>
      <c r="X153" s="49"/>
      <c r="Y153" s="49"/>
      <c r="Z153" s="49"/>
      <c r="AA153" s="49"/>
      <c r="AB153" s="49"/>
      <c r="AC153" s="49"/>
      <c r="AD153" s="49"/>
      <c r="AE153" s="49"/>
      <c r="AF153" s="49"/>
      <c r="AG153" s="49"/>
      <c r="AH153" s="49"/>
      <c r="AI153" s="49"/>
      <c r="AJ153" s="49"/>
      <c r="AK153" s="49"/>
      <c r="AL153" s="49"/>
      <c r="AM153" s="17"/>
    </row>
    <row r="154" spans="2:39" s="3" customFormat="1" ht="14.1" customHeight="1" x14ac:dyDescent="0.25">
      <c r="B154" s="15"/>
      <c r="C154" s="18"/>
      <c r="D154" s="123" t="s">
        <v>371</v>
      </c>
      <c r="E154" s="132" t="s">
        <v>455</v>
      </c>
      <c r="F154" s="133"/>
      <c r="G154" s="133"/>
      <c r="H154" s="133"/>
      <c r="I154" s="133"/>
      <c r="J154" s="133"/>
      <c r="K154" s="133"/>
      <c r="L154" s="133"/>
      <c r="M154" s="133"/>
      <c r="N154" s="133"/>
      <c r="O154" s="133"/>
      <c r="P154" s="133"/>
      <c r="Q154" s="134"/>
      <c r="R154" s="134"/>
      <c r="S154" s="256" t="str">
        <f>IF('10'!S11="","",'10'!S11)</f>
        <v/>
      </c>
      <c r="T154" s="256" t="str">
        <f>IF('10'!T11="","",'10'!T11)</f>
        <v/>
      </c>
      <c r="U154" s="256" t="str">
        <f>IF('10'!U11="","",'10'!U11)</f>
        <v/>
      </c>
      <c r="V154" s="256" t="str">
        <f>IF('10'!V11="","",'10'!V11)</f>
        <v/>
      </c>
      <c r="W154" s="256" t="str">
        <f>IF('10'!W11="","",'10'!W11)</f>
        <v/>
      </c>
      <c r="X154" s="256" t="str">
        <f>IF('10'!X11="","",'10'!X11)</f>
        <v/>
      </c>
      <c r="Y154" s="256" t="str">
        <f>IF('10'!Y11="","",'10'!Y11)</f>
        <v/>
      </c>
      <c r="Z154" s="256" t="str">
        <f>IF('10'!Z11="","",'10'!Z11)</f>
        <v/>
      </c>
      <c r="AA154" s="256" t="str">
        <f>IF('10'!AA11="","",'10'!AA11)</f>
        <v/>
      </c>
      <c r="AB154" s="256" t="str">
        <f>IF('10'!AB11="","",'10'!AB11)</f>
        <v/>
      </c>
      <c r="AC154" s="256" t="str">
        <f>IF('10'!AC11="","",'10'!AC11)</f>
        <v/>
      </c>
      <c r="AD154" s="256" t="str">
        <f>IF('10'!AD11="","",'10'!AD11)</f>
        <v/>
      </c>
      <c r="AE154" s="256" t="str">
        <f>IF('10'!AE11="","",'10'!AE11)</f>
        <v/>
      </c>
      <c r="AF154" s="256" t="str">
        <f>IF('10'!AF11="","",'10'!AF11)</f>
        <v/>
      </c>
      <c r="AG154" s="256" t="str">
        <f>IF('10'!AG11="","",'10'!AG11)</f>
        <v/>
      </c>
      <c r="AH154" s="256" t="str">
        <f>IF('10'!AH11="","",'10'!AH11)</f>
        <v/>
      </c>
      <c r="AI154" s="256" t="str">
        <f>IF('10'!AI11="","",'10'!AI11)</f>
        <v/>
      </c>
      <c r="AJ154" s="256" t="str">
        <f>IF('10'!AJ11="","",'10'!AJ11)</f>
        <v/>
      </c>
      <c r="AK154" s="256" t="str">
        <f>IF('10'!AK11="","",'10'!AK11)</f>
        <v/>
      </c>
      <c r="AL154" s="256" t="str">
        <f>IF('10'!AL11="","",'10'!AL11)</f>
        <v/>
      </c>
      <c r="AM154" s="68"/>
    </row>
    <row r="155" spans="2:39" s="3" customFormat="1" ht="2.4500000000000002" customHeight="1" x14ac:dyDescent="0.25">
      <c r="B155" s="15"/>
      <c r="C155" s="31"/>
      <c r="D155" s="124"/>
      <c r="E155" s="19"/>
      <c r="F155" s="31"/>
      <c r="G155" s="31"/>
      <c r="H155" s="31"/>
      <c r="I155" s="31"/>
      <c r="J155" s="31"/>
      <c r="K155" s="31"/>
      <c r="L155" s="31"/>
      <c r="M155" s="31"/>
      <c r="N155" s="31"/>
      <c r="O155" s="31"/>
      <c r="P155" s="31"/>
      <c r="Q155" s="31"/>
      <c r="R155" s="31"/>
      <c r="S155" s="49"/>
      <c r="T155" s="49"/>
      <c r="U155" s="49"/>
      <c r="V155" s="49"/>
      <c r="W155" s="49"/>
      <c r="X155" s="49"/>
      <c r="Y155" s="49"/>
      <c r="Z155" s="49"/>
      <c r="AA155" s="49"/>
      <c r="AB155" s="49"/>
      <c r="AC155" s="49"/>
      <c r="AD155" s="49"/>
      <c r="AE155" s="49"/>
      <c r="AF155" s="49"/>
      <c r="AG155" s="49"/>
      <c r="AH155" s="49"/>
      <c r="AI155" s="49"/>
      <c r="AJ155" s="49"/>
      <c r="AK155" s="49"/>
      <c r="AL155" s="49"/>
      <c r="AM155" s="17"/>
    </row>
    <row r="156" spans="2:39" s="3" customFormat="1" ht="14.1" customHeight="1" x14ac:dyDescent="0.25">
      <c r="B156" s="15"/>
      <c r="C156" s="18"/>
      <c r="D156" s="123" t="s">
        <v>372</v>
      </c>
      <c r="E156" s="132" t="s">
        <v>364</v>
      </c>
      <c r="F156" s="133"/>
      <c r="G156" s="133"/>
      <c r="H156" s="133"/>
      <c r="I156" s="133"/>
      <c r="J156" s="133"/>
      <c r="K156" s="133"/>
      <c r="L156" s="133"/>
      <c r="M156" s="133"/>
      <c r="N156" s="133"/>
      <c r="O156" s="133"/>
      <c r="P156" s="133"/>
      <c r="Q156" s="134"/>
      <c r="R156" s="134"/>
      <c r="S156" s="256" t="str">
        <f>IF('10'!S14="","",'10'!S14)</f>
        <v/>
      </c>
      <c r="T156" s="256" t="str">
        <f>IF('10'!T14="","",'10'!T14)</f>
        <v/>
      </c>
      <c r="U156" s="256" t="str">
        <f>IF('10'!U14="","",'10'!U14)</f>
        <v/>
      </c>
      <c r="V156" s="256" t="str">
        <f>IF('10'!V14="","",'10'!V14)</f>
        <v/>
      </c>
      <c r="W156" s="256" t="str">
        <f>IF('10'!W14="","",'10'!W14)</f>
        <v/>
      </c>
      <c r="X156" s="256" t="str">
        <f>IF('10'!X14="","",'10'!X14)</f>
        <v/>
      </c>
      <c r="Y156" s="256" t="str">
        <f>IF('10'!Y14="","",'10'!Y14)</f>
        <v/>
      </c>
      <c r="Z156" s="256" t="str">
        <f>IF('10'!Z14="","",'10'!Z14)</f>
        <v/>
      </c>
      <c r="AA156" s="256" t="str">
        <f>IF('10'!AA14="","",'10'!AA14)</f>
        <v/>
      </c>
      <c r="AB156" s="256" t="str">
        <f>IF('10'!AB14="","",'10'!AB14)</f>
        <v/>
      </c>
      <c r="AC156" s="256" t="str">
        <f>IF('10'!AC14="","",'10'!AC14)</f>
        <v/>
      </c>
      <c r="AD156" s="256" t="str">
        <f>IF('10'!AD14="","",'10'!AD14)</f>
        <v/>
      </c>
      <c r="AE156" s="256" t="str">
        <f>IF('10'!AE14="","",'10'!AE14)</f>
        <v/>
      </c>
      <c r="AF156" s="256" t="str">
        <f>IF('10'!AF14="","",'10'!AF14)</f>
        <v/>
      </c>
      <c r="AG156" s="256" t="str">
        <f>IF('10'!AG14="","",'10'!AG14)</f>
        <v/>
      </c>
      <c r="AH156" s="256" t="str">
        <f>IF('10'!AH14="","",'10'!AH14)</f>
        <v/>
      </c>
      <c r="AI156" s="256" t="str">
        <f>IF('10'!AI14="","",'10'!AI14)</f>
        <v/>
      </c>
      <c r="AJ156" s="256" t="str">
        <f>IF('10'!AJ14="","",'10'!AJ14)</f>
        <v/>
      </c>
      <c r="AK156" s="256" t="str">
        <f>IF('10'!AK14="","",'10'!AK14)</f>
        <v/>
      </c>
      <c r="AL156" s="256" t="str">
        <f>IF('10'!AL14="","",'10'!AL14)</f>
        <v/>
      </c>
      <c r="AM156" s="68"/>
    </row>
    <row r="157" spans="2:39" s="3" customFormat="1" ht="6" customHeight="1" x14ac:dyDescent="0.25">
      <c r="B157" s="15"/>
      <c r="C157" s="31"/>
      <c r="D157" s="71"/>
      <c r="E157" s="31"/>
      <c r="F157" s="31"/>
      <c r="G157" s="31"/>
      <c r="H157" s="31"/>
      <c r="I157" s="31"/>
      <c r="J157" s="31"/>
      <c r="K157" s="31"/>
      <c r="L157" s="31"/>
      <c r="M157" s="31"/>
      <c r="N157" s="31"/>
      <c r="O157" s="31"/>
      <c r="P157" s="31"/>
      <c r="Q157" s="31"/>
      <c r="R157" s="31"/>
      <c r="S157" s="49"/>
      <c r="T157" s="49"/>
      <c r="U157" s="49"/>
      <c r="V157" s="49"/>
      <c r="W157" s="49"/>
      <c r="X157" s="49"/>
      <c r="Y157" s="49"/>
      <c r="Z157" s="49"/>
      <c r="AA157" s="49"/>
      <c r="AB157" s="49"/>
      <c r="AC157" s="49"/>
      <c r="AD157" s="49"/>
      <c r="AE157" s="49"/>
      <c r="AF157" s="49"/>
      <c r="AG157" s="49"/>
      <c r="AH157" s="49"/>
      <c r="AI157" s="49"/>
      <c r="AJ157" s="49"/>
      <c r="AK157" s="49"/>
      <c r="AL157" s="49"/>
      <c r="AM157" s="17"/>
    </row>
    <row r="158" spans="2:39" s="3" customFormat="1" ht="15" customHeight="1" x14ac:dyDescent="0.25">
      <c r="B158" s="15"/>
      <c r="C158" s="18"/>
      <c r="D158" s="121">
        <v>11</v>
      </c>
      <c r="E158" s="115" t="s">
        <v>456</v>
      </c>
      <c r="F158" s="88"/>
      <c r="G158" s="88"/>
      <c r="H158" s="88"/>
      <c r="I158" s="88"/>
      <c r="J158" s="88"/>
      <c r="K158" s="88"/>
      <c r="L158" s="88"/>
      <c r="M158" s="88"/>
      <c r="N158" s="88"/>
      <c r="O158" s="88"/>
      <c r="P158" s="88"/>
      <c r="Q158" s="66"/>
      <c r="R158" s="88"/>
      <c r="S158" s="88"/>
      <c r="T158" s="88"/>
      <c r="U158" s="88"/>
      <c r="V158" s="88"/>
      <c r="W158" s="88"/>
      <c r="X158" s="88"/>
      <c r="Y158" s="88"/>
      <c r="Z158" s="88"/>
      <c r="AA158" s="88"/>
      <c r="AB158" s="88"/>
      <c r="AC158" s="88"/>
      <c r="AD158" s="88"/>
      <c r="AE158" s="88"/>
      <c r="AF158" s="88"/>
      <c r="AG158" s="88"/>
      <c r="AH158" s="88"/>
      <c r="AI158" s="88"/>
      <c r="AJ158" s="88"/>
      <c r="AK158" s="88"/>
      <c r="AL158" s="88"/>
      <c r="AM158" s="17"/>
    </row>
    <row r="159" spans="2:39" s="3" customFormat="1" ht="2.4500000000000002" customHeight="1" x14ac:dyDescent="0.25">
      <c r="B159" s="15"/>
      <c r="C159" s="31"/>
      <c r="D159" s="71"/>
      <c r="E159" s="31"/>
      <c r="F159" s="31"/>
      <c r="G159" s="31"/>
      <c r="H159" s="31"/>
      <c r="I159" s="31"/>
      <c r="J159" s="31"/>
      <c r="K159" s="31"/>
      <c r="L159" s="31"/>
      <c r="M159" s="31"/>
      <c r="N159" s="31"/>
      <c r="O159" s="31"/>
      <c r="P159" s="31"/>
      <c r="Q159" s="31"/>
      <c r="R159" s="31"/>
      <c r="S159" s="49"/>
      <c r="T159" s="49"/>
      <c r="U159" s="49"/>
      <c r="V159" s="49"/>
      <c r="W159" s="49"/>
      <c r="X159" s="49"/>
      <c r="Y159" s="49"/>
      <c r="Z159" s="49"/>
      <c r="AA159" s="49"/>
      <c r="AB159" s="49"/>
      <c r="AC159" s="49"/>
      <c r="AD159" s="49"/>
      <c r="AE159" s="49"/>
      <c r="AF159" s="49"/>
      <c r="AG159" s="49"/>
      <c r="AH159" s="49"/>
      <c r="AI159" s="49"/>
      <c r="AJ159" s="49"/>
      <c r="AK159" s="49"/>
      <c r="AL159" s="49"/>
      <c r="AM159" s="17"/>
    </row>
    <row r="160" spans="2:39" s="3" customFormat="1" ht="14.1" customHeight="1" x14ac:dyDescent="0.25">
      <c r="B160" s="15"/>
      <c r="C160" s="18"/>
      <c r="D160" s="123" t="s">
        <v>374</v>
      </c>
      <c r="E160" s="132" t="s">
        <v>457</v>
      </c>
      <c r="F160" s="133"/>
      <c r="G160" s="133"/>
      <c r="H160" s="133"/>
      <c r="I160" s="133"/>
      <c r="J160" s="133"/>
      <c r="K160" s="133"/>
      <c r="L160" s="133"/>
      <c r="M160" s="133"/>
      <c r="N160" s="133"/>
      <c r="O160" s="133"/>
      <c r="P160" s="133"/>
      <c r="Q160" s="134"/>
      <c r="R160" s="134"/>
      <c r="S160" s="256" t="str">
        <f>IF('11'!S8="","",'11'!S8)</f>
        <v/>
      </c>
      <c r="T160" s="256" t="str">
        <f>IF('11'!T8="","",'11'!T8)</f>
        <v/>
      </c>
      <c r="U160" s="256" t="str">
        <f>IF('11'!U8="","",'11'!U8)</f>
        <v/>
      </c>
      <c r="V160" s="256" t="str">
        <f>IF('11'!V8="","",'11'!V8)</f>
        <v/>
      </c>
      <c r="W160" s="256" t="str">
        <f>IF('11'!W8="","",'11'!W8)</f>
        <v/>
      </c>
      <c r="X160" s="256" t="str">
        <f>IF('11'!X8="","",'11'!X8)</f>
        <v/>
      </c>
      <c r="Y160" s="256" t="str">
        <f>IF('11'!Y8="","",'11'!Y8)</f>
        <v/>
      </c>
      <c r="Z160" s="256" t="str">
        <f>IF('11'!Z8="","",'11'!Z8)</f>
        <v/>
      </c>
      <c r="AA160" s="256" t="str">
        <f>IF('11'!AA8="","",'11'!AA8)</f>
        <v/>
      </c>
      <c r="AB160" s="256" t="str">
        <f>IF('11'!AB8="","",'11'!AB8)</f>
        <v/>
      </c>
      <c r="AC160" s="256" t="str">
        <f>IF('11'!AC8="","",'11'!AC8)</f>
        <v/>
      </c>
      <c r="AD160" s="256" t="str">
        <f>IF('11'!AD8="","",'11'!AD8)</f>
        <v/>
      </c>
      <c r="AE160" s="256" t="str">
        <f>IF('11'!AE8="","",'11'!AE8)</f>
        <v/>
      </c>
      <c r="AF160" s="256" t="str">
        <f>IF('11'!AF8="","",'11'!AF8)</f>
        <v/>
      </c>
      <c r="AG160" s="256" t="str">
        <f>IF('11'!AG8="","",'11'!AG8)</f>
        <v/>
      </c>
      <c r="AH160" s="256" t="str">
        <f>IF('11'!AH8="","",'11'!AH8)</f>
        <v/>
      </c>
      <c r="AI160" s="256" t="str">
        <f>IF('11'!AI8="","",'11'!AI8)</f>
        <v/>
      </c>
      <c r="AJ160" s="256" t="str">
        <f>IF('11'!AJ8="","",'11'!AJ8)</f>
        <v/>
      </c>
      <c r="AK160" s="256" t="str">
        <f>IF('11'!AK8="","",'11'!AK8)</f>
        <v/>
      </c>
      <c r="AL160" s="256" t="str">
        <f>IF('11'!AL8="","",'11'!AL8)</f>
        <v/>
      </c>
      <c r="AM160" s="68"/>
    </row>
    <row r="161" spans="2:39" s="3" customFormat="1" ht="2.4500000000000002" customHeight="1" x14ac:dyDescent="0.25">
      <c r="B161" s="15"/>
      <c r="C161" s="31"/>
      <c r="D161" s="124"/>
      <c r="E161" s="19"/>
      <c r="F161" s="31"/>
      <c r="G161" s="31"/>
      <c r="H161" s="31"/>
      <c r="I161" s="31"/>
      <c r="J161" s="31"/>
      <c r="K161" s="31"/>
      <c r="L161" s="31"/>
      <c r="M161" s="31"/>
      <c r="N161" s="31"/>
      <c r="O161" s="31"/>
      <c r="P161" s="31"/>
      <c r="Q161" s="31"/>
      <c r="R161" s="31"/>
      <c r="S161" s="49"/>
      <c r="T161" s="49"/>
      <c r="U161" s="49"/>
      <c r="V161" s="49"/>
      <c r="W161" s="49"/>
      <c r="X161" s="49"/>
      <c r="Y161" s="49"/>
      <c r="Z161" s="49"/>
      <c r="AA161" s="49"/>
      <c r="AB161" s="49"/>
      <c r="AC161" s="49"/>
      <c r="AD161" s="49"/>
      <c r="AE161" s="49"/>
      <c r="AF161" s="49"/>
      <c r="AG161" s="49"/>
      <c r="AH161" s="49"/>
      <c r="AI161" s="49"/>
      <c r="AJ161" s="49"/>
      <c r="AK161" s="49"/>
      <c r="AL161" s="49"/>
      <c r="AM161" s="17"/>
    </row>
    <row r="162" spans="2:39" s="77" customFormat="1" ht="14.1" customHeight="1" x14ac:dyDescent="0.2">
      <c r="B162" s="78"/>
      <c r="C162" s="113"/>
      <c r="D162" s="123" t="s">
        <v>376</v>
      </c>
      <c r="E162" s="132" t="s">
        <v>454</v>
      </c>
      <c r="F162" s="133"/>
      <c r="G162" s="133"/>
      <c r="H162" s="133"/>
      <c r="I162" s="133"/>
      <c r="J162" s="133"/>
      <c r="K162" s="133"/>
      <c r="L162" s="133"/>
      <c r="M162" s="133"/>
      <c r="N162" s="133"/>
      <c r="O162" s="133"/>
      <c r="P162" s="133"/>
      <c r="Q162" s="134"/>
      <c r="R162" s="134"/>
      <c r="S162" s="133" t="s">
        <v>383</v>
      </c>
      <c r="T162" s="133"/>
      <c r="U162" s="133"/>
      <c r="V162" s="133"/>
      <c r="W162" s="133"/>
      <c r="X162" s="133"/>
      <c r="Y162" s="133"/>
      <c r="Z162" s="133"/>
      <c r="AA162" s="133"/>
      <c r="AB162" s="133"/>
      <c r="AC162" s="133"/>
      <c r="AD162" s="133"/>
      <c r="AE162" s="133"/>
      <c r="AF162" s="133"/>
      <c r="AG162" s="133"/>
      <c r="AH162" s="133"/>
      <c r="AI162" s="133"/>
      <c r="AJ162" s="133"/>
      <c r="AK162" s="133"/>
      <c r="AL162" s="133"/>
      <c r="AM162" s="68"/>
    </row>
    <row r="163" spans="2:39" s="3" customFormat="1" ht="2.4500000000000002" customHeight="1" x14ac:dyDescent="0.25">
      <c r="B163" s="15"/>
      <c r="C163" s="31"/>
      <c r="D163" s="124"/>
      <c r="E163" s="19"/>
      <c r="F163" s="31"/>
      <c r="G163" s="31"/>
      <c r="H163" s="31"/>
      <c r="I163" s="31"/>
      <c r="J163" s="31"/>
      <c r="K163" s="31"/>
      <c r="L163" s="31"/>
      <c r="M163" s="31"/>
      <c r="N163" s="31"/>
      <c r="O163" s="31"/>
      <c r="P163" s="31"/>
      <c r="Q163" s="31"/>
      <c r="R163" s="31"/>
      <c r="S163" s="49"/>
      <c r="T163" s="49"/>
      <c r="U163" s="49"/>
      <c r="V163" s="49"/>
      <c r="W163" s="49"/>
      <c r="X163" s="49"/>
      <c r="Y163" s="49"/>
      <c r="Z163" s="49"/>
      <c r="AA163" s="49"/>
      <c r="AB163" s="49"/>
      <c r="AC163" s="49"/>
      <c r="AD163" s="49"/>
      <c r="AE163" s="49"/>
      <c r="AF163" s="49"/>
      <c r="AG163" s="49"/>
      <c r="AH163" s="49"/>
      <c r="AI163" s="49"/>
      <c r="AJ163" s="49"/>
      <c r="AK163" s="49"/>
      <c r="AL163" s="49"/>
      <c r="AM163" s="17"/>
    </row>
    <row r="164" spans="2:39" s="3" customFormat="1" ht="14.1" customHeight="1" x14ac:dyDescent="0.25">
      <c r="B164" s="15"/>
      <c r="C164" s="18"/>
      <c r="D164" s="123" t="s">
        <v>378</v>
      </c>
      <c r="E164" s="132" t="s">
        <v>455</v>
      </c>
      <c r="F164" s="133"/>
      <c r="G164" s="133"/>
      <c r="H164" s="133"/>
      <c r="I164" s="133"/>
      <c r="J164" s="133"/>
      <c r="K164" s="133"/>
      <c r="L164" s="133"/>
      <c r="M164" s="133"/>
      <c r="N164" s="133"/>
      <c r="O164" s="133"/>
      <c r="P164" s="133"/>
      <c r="Q164" s="134"/>
      <c r="R164" s="134"/>
      <c r="S164" s="256" t="str">
        <f>IF('11'!S14="","",'11'!S14)</f>
        <v/>
      </c>
      <c r="T164" s="256" t="str">
        <f>IF('11'!T14="","",'11'!T14)</f>
        <v/>
      </c>
      <c r="U164" s="256" t="str">
        <f>IF('11'!U14="","",'11'!U14)</f>
        <v/>
      </c>
      <c r="V164" s="256" t="str">
        <f>IF('11'!V14="","",'11'!V14)</f>
        <v/>
      </c>
      <c r="W164" s="256" t="str">
        <f>IF('11'!W14="","",'11'!W14)</f>
        <v/>
      </c>
      <c r="X164" s="256" t="str">
        <f>IF('11'!X14="","",'11'!X14)</f>
        <v/>
      </c>
      <c r="Y164" s="256" t="str">
        <f>IF('11'!Y14="","",'11'!Y14)</f>
        <v/>
      </c>
      <c r="Z164" s="256" t="str">
        <f>IF('11'!Z14="","",'11'!Z14)</f>
        <v/>
      </c>
      <c r="AA164" s="256" t="str">
        <f>IF('11'!AA14="","",'11'!AA14)</f>
        <v/>
      </c>
      <c r="AB164" s="256" t="str">
        <f>IF('11'!AB14="","",'11'!AB14)</f>
        <v/>
      </c>
      <c r="AC164" s="256" t="str">
        <f>IF('11'!AC14="","",'11'!AC14)</f>
        <v/>
      </c>
      <c r="AD164" s="256" t="str">
        <f>IF('11'!AD14="","",'11'!AD14)</f>
        <v/>
      </c>
      <c r="AE164" s="256" t="str">
        <f>IF('11'!AE14="","",'11'!AE14)</f>
        <v/>
      </c>
      <c r="AF164" s="256" t="str">
        <f>IF('11'!AF14="","",'11'!AF14)</f>
        <v/>
      </c>
      <c r="AG164" s="256" t="str">
        <f>IF('11'!AG14="","",'11'!AG14)</f>
        <v/>
      </c>
      <c r="AH164" s="256" t="str">
        <f>IF('11'!AH14="","",'11'!AH14)</f>
        <v/>
      </c>
      <c r="AI164" s="256" t="str">
        <f>IF('11'!AI14="","",'11'!AI14)</f>
        <v/>
      </c>
      <c r="AJ164" s="256" t="str">
        <f>IF('11'!AJ14="","",'11'!AJ14)</f>
        <v/>
      </c>
      <c r="AK164" s="256" t="str">
        <f>IF('11'!AK14="","",'11'!AK14)</f>
        <v/>
      </c>
      <c r="AL164" s="256" t="str">
        <f>IF('11'!AL14="","",'11'!AL14)</f>
        <v/>
      </c>
      <c r="AM164" s="68"/>
    </row>
    <row r="165" spans="2:39" s="3" customFormat="1" ht="2.4500000000000002" customHeight="1" x14ac:dyDescent="0.25">
      <c r="B165" s="15"/>
      <c r="C165" s="31"/>
      <c r="D165" s="124"/>
      <c r="E165" s="19"/>
      <c r="F165" s="31"/>
      <c r="G165" s="31"/>
      <c r="H165" s="31"/>
      <c r="I165" s="31"/>
      <c r="J165" s="31"/>
      <c r="K165" s="31"/>
      <c r="L165" s="31"/>
      <c r="M165" s="31"/>
      <c r="N165" s="31"/>
      <c r="O165" s="31"/>
      <c r="P165" s="31"/>
      <c r="Q165" s="31"/>
      <c r="R165" s="31"/>
      <c r="S165" s="49"/>
      <c r="T165" s="49"/>
      <c r="U165" s="49"/>
      <c r="V165" s="49"/>
      <c r="W165" s="49"/>
      <c r="X165" s="49"/>
      <c r="Y165" s="49"/>
      <c r="Z165" s="49"/>
      <c r="AA165" s="49"/>
      <c r="AB165" s="49"/>
      <c r="AC165" s="49"/>
      <c r="AD165" s="49"/>
      <c r="AE165" s="49"/>
      <c r="AF165" s="49"/>
      <c r="AG165" s="49"/>
      <c r="AH165" s="49"/>
      <c r="AI165" s="49"/>
      <c r="AJ165" s="49"/>
      <c r="AK165" s="49"/>
      <c r="AL165" s="49"/>
      <c r="AM165" s="17"/>
    </row>
    <row r="166" spans="2:39" s="3" customFormat="1" ht="14.1" customHeight="1" x14ac:dyDescent="0.25">
      <c r="B166" s="15"/>
      <c r="C166" s="18"/>
      <c r="D166" s="123" t="s">
        <v>379</v>
      </c>
      <c r="E166" s="132" t="s">
        <v>458</v>
      </c>
      <c r="F166" s="133"/>
      <c r="G166" s="133"/>
      <c r="H166" s="133"/>
      <c r="I166" s="133"/>
      <c r="J166" s="133"/>
      <c r="K166" s="133"/>
      <c r="L166" s="133"/>
      <c r="M166" s="133"/>
      <c r="N166" s="133"/>
      <c r="O166" s="133"/>
      <c r="P166" s="133"/>
      <c r="Q166" s="134"/>
      <c r="R166" s="134"/>
      <c r="S166" s="256" t="str">
        <f>IF('11'!S17="","",'11'!S17)</f>
        <v/>
      </c>
      <c r="T166" s="256" t="str">
        <f>IF('11'!T17="","",'11'!T17)</f>
        <v/>
      </c>
      <c r="U166" s="256" t="str">
        <f>IF('11'!U17="","",'11'!U17)</f>
        <v/>
      </c>
      <c r="V166" s="256" t="str">
        <f>IF('11'!V17="","",'11'!V17)</f>
        <v/>
      </c>
      <c r="W166" s="256" t="str">
        <f>IF('11'!W17="","",'11'!W17)</f>
        <v/>
      </c>
      <c r="X166" s="256" t="str">
        <f>IF('11'!X17="","",'11'!X17)</f>
        <v/>
      </c>
      <c r="Y166" s="256" t="str">
        <f>IF('11'!Y17="","",'11'!Y17)</f>
        <v/>
      </c>
      <c r="Z166" s="256" t="str">
        <f>IF('11'!Z17="","",'11'!Z17)</f>
        <v/>
      </c>
      <c r="AA166" s="256" t="str">
        <f>IF('11'!AA17="","",'11'!AA17)</f>
        <v/>
      </c>
      <c r="AB166" s="256" t="str">
        <f>IF('11'!AB17="","",'11'!AB17)</f>
        <v/>
      </c>
      <c r="AC166" s="256" t="str">
        <f>IF('11'!AC17="","",'11'!AC17)</f>
        <v/>
      </c>
      <c r="AD166" s="256" t="str">
        <f>IF('11'!AD17="","",'11'!AD17)</f>
        <v/>
      </c>
      <c r="AE166" s="256" t="str">
        <f>IF('11'!AE17="","",'11'!AE17)</f>
        <v/>
      </c>
      <c r="AF166" s="256" t="str">
        <f>IF('11'!AF17="","",'11'!AF17)</f>
        <v/>
      </c>
      <c r="AG166" s="256" t="str">
        <f>IF('11'!AG17="","",'11'!AG17)</f>
        <v/>
      </c>
      <c r="AH166" s="256" t="str">
        <f>IF('11'!AH17="","",'11'!AH17)</f>
        <v/>
      </c>
      <c r="AI166" s="256" t="str">
        <f>IF('11'!AI17="","",'11'!AI17)</f>
        <v/>
      </c>
      <c r="AJ166" s="256" t="str">
        <f>IF('11'!AJ17="","",'11'!AJ17)</f>
        <v/>
      </c>
      <c r="AK166" s="256" t="str">
        <f>IF('11'!AK17="","",'11'!AK17)</f>
        <v/>
      </c>
      <c r="AL166" s="256" t="str">
        <f>IF('11'!AL17="","",'11'!AL17)</f>
        <v/>
      </c>
      <c r="AM166" s="68"/>
    </row>
    <row r="167" spans="2:39" s="3" customFormat="1" ht="2.4500000000000002" customHeight="1" x14ac:dyDescent="0.25">
      <c r="B167" s="15"/>
      <c r="C167" s="31"/>
      <c r="D167" s="125"/>
      <c r="E167" s="19"/>
      <c r="F167" s="31"/>
      <c r="G167" s="31"/>
      <c r="H167" s="31"/>
      <c r="I167" s="31"/>
      <c r="J167" s="31"/>
      <c r="K167" s="31"/>
      <c r="L167" s="31"/>
      <c r="M167" s="31"/>
      <c r="N167" s="31"/>
      <c r="O167" s="31"/>
      <c r="P167" s="31"/>
      <c r="Q167" s="31"/>
      <c r="R167" s="31"/>
      <c r="S167" s="49"/>
      <c r="T167" s="49"/>
      <c r="U167" s="49"/>
      <c r="V167" s="49"/>
      <c r="W167" s="49"/>
      <c r="X167" s="49"/>
      <c r="Y167" s="49"/>
      <c r="Z167" s="49"/>
      <c r="AA167" s="49"/>
      <c r="AB167" s="49"/>
      <c r="AC167" s="49"/>
      <c r="AD167" s="49"/>
      <c r="AE167" s="49"/>
      <c r="AF167" s="49"/>
      <c r="AG167" s="49"/>
      <c r="AH167" s="49"/>
      <c r="AI167" s="49"/>
      <c r="AJ167" s="49"/>
      <c r="AK167" s="49"/>
      <c r="AL167" s="49"/>
      <c r="AM167" s="17"/>
    </row>
    <row r="168" spans="2:39" s="3" customFormat="1" ht="14.1" customHeight="1" x14ac:dyDescent="0.25">
      <c r="B168" s="15"/>
      <c r="C168" s="18"/>
      <c r="D168" s="123" t="s">
        <v>381</v>
      </c>
      <c r="E168" s="132" t="s">
        <v>364</v>
      </c>
      <c r="F168" s="133"/>
      <c r="G168" s="133"/>
      <c r="H168" s="133"/>
      <c r="I168" s="133"/>
      <c r="J168" s="133"/>
      <c r="K168" s="133"/>
      <c r="L168" s="133"/>
      <c r="M168" s="133"/>
      <c r="N168" s="133"/>
      <c r="O168" s="133"/>
      <c r="P168" s="133"/>
      <c r="Q168" s="134"/>
      <c r="R168" s="134"/>
      <c r="S168" s="256" t="str">
        <f>IF('11'!S20="","",'11'!S20)</f>
        <v/>
      </c>
      <c r="T168" s="256" t="str">
        <f>IF('9'!T20="","",'9'!T20)</f>
        <v/>
      </c>
      <c r="U168" s="256" t="str">
        <f>IF('9'!U20="","",'9'!U20)</f>
        <v/>
      </c>
      <c r="V168" s="256" t="str">
        <f>IF('9'!V20="","",'9'!V20)</f>
        <v/>
      </c>
      <c r="W168" s="256" t="str">
        <f>IF('9'!W20="","",'9'!W20)</f>
        <v/>
      </c>
      <c r="X168" s="256" t="str">
        <f>IF('9'!X20="","",'9'!X20)</f>
        <v/>
      </c>
      <c r="Y168" s="256" t="str">
        <f>IF('9'!Y20="","",'9'!Y20)</f>
        <v/>
      </c>
      <c r="Z168" s="256" t="str">
        <f>IF('9'!Z20="","",'9'!Z20)</f>
        <v/>
      </c>
      <c r="AA168" s="256" t="str">
        <f>IF('9'!AA20="","",'9'!AA20)</f>
        <v/>
      </c>
      <c r="AB168" s="256" t="str">
        <f>IF('9'!AB20="","",'9'!AB20)</f>
        <v/>
      </c>
      <c r="AC168" s="256" t="str">
        <f>IF('9'!AC20="","",'9'!AC20)</f>
        <v/>
      </c>
      <c r="AD168" s="256" t="str">
        <f>IF('9'!AD20="","",'9'!AD20)</f>
        <v/>
      </c>
      <c r="AE168" s="256" t="str">
        <f>IF('9'!AE20="","",'9'!AE20)</f>
        <v/>
      </c>
      <c r="AF168" s="256" t="str">
        <f>IF('9'!AF20="","",'9'!AF20)</f>
        <v/>
      </c>
      <c r="AG168" s="256" t="str">
        <f>IF('9'!AG20="","",'9'!AG20)</f>
        <v/>
      </c>
      <c r="AH168" s="256" t="str">
        <f>IF('9'!AH20="","",'9'!AH20)</f>
        <v/>
      </c>
      <c r="AI168" s="256" t="str">
        <f>IF('9'!AI20="","",'9'!AI20)</f>
        <v/>
      </c>
      <c r="AJ168" s="256" t="str">
        <f>IF('9'!AJ20="","",'9'!AJ20)</f>
        <v/>
      </c>
      <c r="AK168" s="256" t="str">
        <f>IF('9'!AK20="","",'9'!AK20)</f>
        <v/>
      </c>
      <c r="AL168" s="256" t="str">
        <f>IF('9'!AL20="","",'9'!AL20)</f>
        <v/>
      </c>
      <c r="AM168" s="68"/>
    </row>
    <row r="169" spans="2:39" s="3" customFormat="1" ht="2.4500000000000002" customHeight="1" x14ac:dyDescent="0.25">
      <c r="B169" s="15"/>
      <c r="C169" s="31"/>
      <c r="D169" s="125"/>
      <c r="E169" s="19"/>
      <c r="F169" s="31"/>
      <c r="G169" s="31"/>
      <c r="H169" s="31"/>
      <c r="I169" s="31"/>
      <c r="J169" s="31"/>
      <c r="K169" s="31"/>
      <c r="L169" s="31"/>
      <c r="M169" s="31"/>
      <c r="N169" s="31"/>
      <c r="O169" s="31"/>
      <c r="P169" s="31"/>
      <c r="Q169" s="31"/>
      <c r="R169" s="31"/>
      <c r="S169" s="49"/>
      <c r="T169" s="49"/>
      <c r="U169" s="49"/>
      <c r="V169" s="49"/>
      <c r="W169" s="49"/>
      <c r="X169" s="49"/>
      <c r="Y169" s="49"/>
      <c r="Z169" s="49"/>
      <c r="AA169" s="49"/>
      <c r="AB169" s="49"/>
      <c r="AC169" s="49"/>
      <c r="AD169" s="49"/>
      <c r="AE169" s="49"/>
      <c r="AF169" s="49"/>
      <c r="AG169" s="49"/>
      <c r="AH169" s="49"/>
      <c r="AI169" s="49"/>
      <c r="AJ169" s="49"/>
      <c r="AK169" s="49"/>
      <c r="AL169" s="49"/>
      <c r="AM169" s="17"/>
    </row>
    <row r="170" spans="2:39" s="3" customFormat="1" ht="14.1" customHeight="1" x14ac:dyDescent="0.25">
      <c r="B170" s="15"/>
      <c r="C170" s="18"/>
      <c r="D170" s="123" t="s">
        <v>382</v>
      </c>
      <c r="E170" s="132" t="s">
        <v>366</v>
      </c>
      <c r="F170" s="133"/>
      <c r="G170" s="133"/>
      <c r="H170" s="133"/>
      <c r="I170" s="133"/>
      <c r="J170" s="133"/>
      <c r="K170" s="133"/>
      <c r="L170" s="133"/>
      <c r="M170" s="133"/>
      <c r="N170" s="133"/>
      <c r="O170" s="133"/>
      <c r="P170" s="133"/>
      <c r="Q170" s="134"/>
      <c r="R170" s="134"/>
      <c r="S170" s="256" t="str">
        <f>IF('11'!S23="","",'11'!S23)</f>
        <v/>
      </c>
      <c r="T170" s="256" t="str">
        <f>IF('9'!T23="","",'9'!T23)</f>
        <v/>
      </c>
      <c r="U170" s="256" t="str">
        <f>IF('9'!U23="","",'9'!U23)</f>
        <v/>
      </c>
      <c r="V170" s="256" t="str">
        <f>IF('9'!V23="","",'9'!V23)</f>
        <v/>
      </c>
      <c r="W170" s="256" t="str">
        <f>IF('9'!W23="","",'9'!W23)</f>
        <v/>
      </c>
      <c r="X170" s="256" t="str">
        <f>IF('9'!X23="","",'9'!X23)</f>
        <v/>
      </c>
      <c r="Y170" s="256" t="str">
        <f>IF('9'!Y23="","",'9'!Y23)</f>
        <v/>
      </c>
      <c r="Z170" s="256" t="str">
        <f>IF('9'!Z23="","",'9'!Z23)</f>
        <v/>
      </c>
      <c r="AA170" s="256" t="str">
        <f>IF('9'!AA23="","",'9'!AA23)</f>
        <v/>
      </c>
      <c r="AB170" s="256" t="str">
        <f>IF('9'!AB23="","",'9'!AB23)</f>
        <v/>
      </c>
      <c r="AC170" s="256" t="str">
        <f>IF('9'!AC23="","",'9'!AC23)</f>
        <v/>
      </c>
      <c r="AD170" s="256" t="str">
        <f>IF('9'!AD23="","",'9'!AD23)</f>
        <v/>
      </c>
      <c r="AE170" s="256" t="str">
        <f>IF('9'!AE23="","",'9'!AE23)</f>
        <v/>
      </c>
      <c r="AF170" s="256" t="str">
        <f>IF('9'!AF23="","",'9'!AF23)</f>
        <v/>
      </c>
      <c r="AG170" s="256" t="str">
        <f>IF('9'!AG23="","",'9'!AG23)</f>
        <v/>
      </c>
      <c r="AH170" s="256" t="str">
        <f>IF('9'!AH23="","",'9'!AH23)</f>
        <v/>
      </c>
      <c r="AI170" s="256" t="str">
        <f>IF('9'!AI23="","",'9'!AI23)</f>
        <v/>
      </c>
      <c r="AJ170" s="256" t="str">
        <f>IF('9'!AJ23="","",'9'!AJ23)</f>
        <v/>
      </c>
      <c r="AK170" s="256" t="str">
        <f>IF('9'!AK23="","",'9'!AK23)</f>
        <v/>
      </c>
      <c r="AL170" s="256" t="str">
        <f>IF('9'!AL23="","",'9'!AL23)</f>
        <v/>
      </c>
      <c r="AM170" s="68"/>
    </row>
    <row r="171" spans="2:39" s="3" customFormat="1" ht="6" customHeight="1" x14ac:dyDescent="0.25">
      <c r="B171" s="15"/>
      <c r="C171" s="31"/>
      <c r="D171" s="71"/>
      <c r="E171" s="31"/>
      <c r="F171" s="31"/>
      <c r="G171" s="31"/>
      <c r="H171" s="31"/>
      <c r="I171" s="31"/>
      <c r="J171" s="31"/>
      <c r="K171" s="31"/>
      <c r="L171" s="31"/>
      <c r="M171" s="31"/>
      <c r="N171" s="31"/>
      <c r="O171" s="31"/>
      <c r="P171" s="31"/>
      <c r="Q171" s="31"/>
      <c r="R171" s="31"/>
      <c r="S171" s="49"/>
      <c r="T171" s="49"/>
      <c r="U171" s="49"/>
      <c r="V171" s="49"/>
      <c r="W171" s="49"/>
      <c r="X171" s="49"/>
      <c r="Y171" s="49"/>
      <c r="Z171" s="49"/>
      <c r="AA171" s="49"/>
      <c r="AB171" s="49"/>
      <c r="AC171" s="49"/>
      <c r="AD171" s="49"/>
      <c r="AE171" s="49"/>
      <c r="AF171" s="49"/>
      <c r="AG171" s="49"/>
      <c r="AH171" s="49"/>
      <c r="AI171" s="49"/>
      <c r="AJ171" s="49"/>
      <c r="AK171" s="49"/>
      <c r="AL171" s="49"/>
      <c r="AM171" s="17"/>
    </row>
    <row r="172" spans="2:39" s="3" customFormat="1" ht="15" customHeight="1" x14ac:dyDescent="0.25">
      <c r="B172" s="15"/>
      <c r="C172" s="18"/>
      <c r="D172" s="121">
        <v>12</v>
      </c>
      <c r="E172" s="115" t="s">
        <v>384</v>
      </c>
      <c r="F172" s="88"/>
      <c r="G172" s="88"/>
      <c r="H172" s="88"/>
      <c r="I172" s="88"/>
      <c r="J172" s="88"/>
      <c r="K172" s="88"/>
      <c r="L172" s="88"/>
      <c r="M172" s="88"/>
      <c r="N172" s="88"/>
      <c r="O172" s="88"/>
      <c r="P172" s="88"/>
      <c r="Q172" s="66"/>
      <c r="R172" s="88"/>
      <c r="S172" s="88"/>
      <c r="T172" s="88"/>
      <c r="U172" s="88"/>
      <c r="V172" s="88"/>
      <c r="W172" s="88"/>
      <c r="X172" s="88"/>
      <c r="Y172" s="88"/>
      <c r="Z172" s="88"/>
      <c r="AA172" s="88"/>
      <c r="AB172" s="88"/>
      <c r="AC172" s="88"/>
      <c r="AD172" s="88"/>
      <c r="AE172" s="88"/>
      <c r="AF172" s="88"/>
      <c r="AG172" s="88"/>
      <c r="AH172" s="88"/>
      <c r="AI172" s="88"/>
      <c r="AJ172" s="88"/>
      <c r="AK172" s="88"/>
      <c r="AL172" s="88"/>
      <c r="AM172" s="17"/>
    </row>
    <row r="173" spans="2:39" s="3" customFormat="1" ht="2.4500000000000002" customHeight="1" x14ac:dyDescent="0.25">
      <c r="B173" s="15"/>
      <c r="C173" s="31"/>
      <c r="D173" s="71"/>
      <c r="E173" s="31"/>
      <c r="F173" s="31"/>
      <c r="G173" s="31"/>
      <c r="H173" s="31"/>
      <c r="I173" s="31"/>
      <c r="J173" s="31"/>
      <c r="K173" s="31"/>
      <c r="L173" s="31"/>
      <c r="M173" s="31"/>
      <c r="N173" s="31"/>
      <c r="O173" s="31"/>
      <c r="P173" s="31"/>
      <c r="Q173" s="31"/>
      <c r="R173" s="31"/>
      <c r="S173" s="49"/>
      <c r="T173" s="49"/>
      <c r="U173" s="49"/>
      <c r="V173" s="49"/>
      <c r="W173" s="49"/>
      <c r="X173" s="49"/>
      <c r="Y173" s="49"/>
      <c r="Z173" s="49"/>
      <c r="AA173" s="49"/>
      <c r="AB173" s="49"/>
      <c r="AC173" s="49"/>
      <c r="AD173" s="49"/>
      <c r="AE173" s="49"/>
      <c r="AF173" s="49"/>
      <c r="AG173" s="49"/>
      <c r="AH173" s="49"/>
      <c r="AI173" s="49"/>
      <c r="AJ173" s="49"/>
      <c r="AK173" s="49"/>
      <c r="AL173" s="49"/>
      <c r="AM173" s="17"/>
    </row>
    <row r="174" spans="2:39" s="3" customFormat="1" ht="14.1" customHeight="1" x14ac:dyDescent="0.25">
      <c r="B174" s="15"/>
      <c r="C174" s="18"/>
      <c r="D174" s="123" t="s">
        <v>385</v>
      </c>
      <c r="E174" s="132" t="s">
        <v>459</v>
      </c>
      <c r="F174" s="133"/>
      <c r="G174" s="133"/>
      <c r="H174" s="133"/>
      <c r="I174" s="133"/>
      <c r="J174" s="133"/>
      <c r="K174" s="133"/>
      <c r="L174" s="133"/>
      <c r="M174" s="133"/>
      <c r="N174" s="133"/>
      <c r="O174" s="133"/>
      <c r="P174" s="133"/>
      <c r="Q174" s="134"/>
      <c r="R174" s="134"/>
      <c r="S174" s="256" t="str">
        <f>IF('12'!S8="","",'12'!S8)</f>
        <v/>
      </c>
      <c r="T174" s="256" t="str">
        <f>IF('12'!T8="","",'12'!T8)</f>
        <v/>
      </c>
      <c r="U174" s="256" t="str">
        <f>IF('12'!U8="","",'12'!U8)</f>
        <v/>
      </c>
      <c r="V174" s="256" t="str">
        <f>IF('12'!V8="","",'12'!V8)</f>
        <v/>
      </c>
      <c r="W174" s="256" t="str">
        <f>IF('12'!W8="","",'12'!W8)</f>
        <v/>
      </c>
      <c r="X174" s="256" t="str">
        <f>IF('12'!X8="","",'12'!X8)</f>
        <v/>
      </c>
      <c r="Y174" s="256" t="str">
        <f>IF('12'!Y8="","",'12'!Y8)</f>
        <v/>
      </c>
      <c r="Z174" s="256" t="str">
        <f>IF('12'!Z8="","",'12'!Z8)</f>
        <v/>
      </c>
      <c r="AA174" s="256" t="str">
        <f>IF('12'!AA8="","",'12'!AA8)</f>
        <v/>
      </c>
      <c r="AB174" s="256" t="str">
        <f>IF('12'!AB8="","",'12'!AB8)</f>
        <v/>
      </c>
      <c r="AC174" s="256" t="str">
        <f>IF('12'!AC8="","",'12'!AC8)</f>
        <v/>
      </c>
      <c r="AD174" s="256" t="str">
        <f>IF('12'!AD8="","",'12'!AD8)</f>
        <v/>
      </c>
      <c r="AE174" s="256" t="str">
        <f>IF('12'!AE8="","",'12'!AE8)</f>
        <v/>
      </c>
      <c r="AF174" s="256" t="str">
        <f>IF('12'!AF8="","",'12'!AF8)</f>
        <v/>
      </c>
      <c r="AG174" s="256" t="str">
        <f>IF('12'!AG8="","",'12'!AG8)</f>
        <v/>
      </c>
      <c r="AH174" s="256" t="str">
        <f>IF('12'!AH8="","",'12'!AH8)</f>
        <v/>
      </c>
      <c r="AI174" s="256" t="str">
        <f>IF('12'!AI8="","",'12'!AI8)</f>
        <v/>
      </c>
      <c r="AJ174" s="256" t="str">
        <f>IF('12'!AJ8="","",'12'!AJ8)</f>
        <v/>
      </c>
      <c r="AK174" s="256" t="str">
        <f>IF('12'!AK8="","",'12'!AK8)</f>
        <v/>
      </c>
      <c r="AL174" s="256" t="str">
        <f>IF('12'!AL8="","",'12'!AL8)</f>
        <v/>
      </c>
      <c r="AM174" s="68"/>
    </row>
    <row r="175" spans="2:39" s="3" customFormat="1" ht="2.4500000000000002" customHeight="1" x14ac:dyDescent="0.25">
      <c r="B175" s="15"/>
      <c r="C175" s="31"/>
      <c r="D175" s="124"/>
      <c r="E175" s="19"/>
      <c r="F175" s="31"/>
      <c r="G175" s="31"/>
      <c r="H175" s="31"/>
      <c r="I175" s="31"/>
      <c r="J175" s="31"/>
      <c r="K175" s="31"/>
      <c r="L175" s="31"/>
      <c r="M175" s="31"/>
      <c r="N175" s="31"/>
      <c r="O175" s="31"/>
      <c r="P175" s="31"/>
      <c r="Q175" s="31"/>
      <c r="R175" s="31"/>
      <c r="S175" s="49"/>
      <c r="T175" s="49"/>
      <c r="U175" s="49"/>
      <c r="V175" s="49"/>
      <c r="W175" s="49"/>
      <c r="X175" s="49"/>
      <c r="Y175" s="49"/>
      <c r="Z175" s="49"/>
      <c r="AA175" s="49"/>
      <c r="AB175" s="49"/>
      <c r="AC175" s="49"/>
      <c r="AD175" s="49"/>
      <c r="AE175" s="49"/>
      <c r="AF175" s="49"/>
      <c r="AG175" s="49"/>
      <c r="AH175" s="49"/>
      <c r="AI175" s="49"/>
      <c r="AJ175" s="49"/>
      <c r="AK175" s="49"/>
      <c r="AL175" s="49"/>
      <c r="AM175" s="17"/>
    </row>
    <row r="176" spans="2:39" s="3" customFormat="1" ht="14.1" customHeight="1" x14ac:dyDescent="0.25">
      <c r="B176" s="15"/>
      <c r="C176" s="18"/>
      <c r="D176" s="123" t="s">
        <v>387</v>
      </c>
      <c r="E176" s="132" t="s">
        <v>460</v>
      </c>
      <c r="F176" s="133"/>
      <c r="G176" s="133"/>
      <c r="H176" s="133"/>
      <c r="I176" s="133"/>
      <c r="J176" s="133"/>
      <c r="K176" s="133"/>
      <c r="L176" s="133"/>
      <c r="M176" s="133"/>
      <c r="N176" s="133"/>
      <c r="O176" s="133"/>
      <c r="P176" s="133"/>
      <c r="Q176" s="134"/>
      <c r="R176" s="134"/>
      <c r="S176" s="256" t="str">
        <f>IF('12'!S11="","",'12'!S11)</f>
        <v/>
      </c>
      <c r="T176" s="256" t="str">
        <f>IF('12'!T11="","",'12'!T11)</f>
        <v/>
      </c>
      <c r="U176" s="256" t="str">
        <f>IF('12'!U11="","",'12'!U11)</f>
        <v/>
      </c>
      <c r="V176" s="256" t="str">
        <f>IF('12'!V11="","",'12'!V11)</f>
        <v/>
      </c>
      <c r="W176" s="256" t="str">
        <f>IF('12'!W11="","",'12'!W11)</f>
        <v/>
      </c>
      <c r="X176" s="256" t="str">
        <f>IF('12'!X11="","",'12'!X11)</f>
        <v/>
      </c>
      <c r="Y176" s="256" t="str">
        <f>IF('12'!Y11="","",'12'!Y11)</f>
        <v/>
      </c>
      <c r="Z176" s="256" t="str">
        <f>IF('12'!Z11="","",'12'!Z11)</f>
        <v/>
      </c>
      <c r="AA176" s="256" t="str">
        <f>IF('12'!AA11="","",'12'!AA11)</f>
        <v/>
      </c>
      <c r="AB176" s="256" t="str">
        <f>IF('12'!AB11="","",'12'!AB11)</f>
        <v/>
      </c>
      <c r="AC176" s="256" t="str">
        <f>IF('12'!AC11="","",'12'!AC11)</f>
        <v/>
      </c>
      <c r="AD176" s="256" t="str">
        <f>IF('12'!AD11="","",'12'!AD11)</f>
        <v/>
      </c>
      <c r="AE176" s="256" t="str">
        <f>IF('12'!AE11="","",'12'!AE11)</f>
        <v/>
      </c>
      <c r="AF176" s="256" t="str">
        <f>IF('12'!AF11="","",'12'!AF11)</f>
        <v/>
      </c>
      <c r="AG176" s="256" t="str">
        <f>IF('12'!AG11="","",'12'!AG11)</f>
        <v/>
      </c>
      <c r="AH176" s="256" t="str">
        <f>IF('12'!AH11="","",'12'!AH11)</f>
        <v/>
      </c>
      <c r="AI176" s="256" t="str">
        <f>IF('12'!AI11="","",'12'!AI11)</f>
        <v/>
      </c>
      <c r="AJ176" s="256" t="str">
        <f>IF('12'!AJ11="","",'12'!AJ11)</f>
        <v/>
      </c>
      <c r="AK176" s="256" t="str">
        <f>IF('12'!AK11="","",'12'!AK11)</f>
        <v/>
      </c>
      <c r="AL176" s="256" t="str">
        <f>IF('12'!AL11="","",'12'!AL11)</f>
        <v/>
      </c>
      <c r="AM176" s="68"/>
    </row>
    <row r="177" spans="2:39" s="3" customFormat="1" ht="2.4500000000000002" customHeight="1" x14ac:dyDescent="0.25">
      <c r="B177" s="15"/>
      <c r="C177" s="31"/>
      <c r="D177" s="124"/>
      <c r="E177" s="19"/>
      <c r="F177" s="31"/>
      <c r="G177" s="31"/>
      <c r="H177" s="31"/>
      <c r="I177" s="31"/>
      <c r="J177" s="31"/>
      <c r="K177" s="31"/>
      <c r="L177" s="31"/>
      <c r="M177" s="31"/>
      <c r="N177" s="31"/>
      <c r="O177" s="31"/>
      <c r="P177" s="31"/>
      <c r="Q177" s="31"/>
      <c r="R177" s="31"/>
      <c r="S177" s="49"/>
      <c r="T177" s="49"/>
      <c r="U177" s="49"/>
      <c r="V177" s="49"/>
      <c r="W177" s="49"/>
      <c r="X177" s="49"/>
      <c r="Y177" s="49"/>
      <c r="Z177" s="49"/>
      <c r="AA177" s="49"/>
      <c r="AB177" s="49"/>
      <c r="AC177" s="49"/>
      <c r="AD177" s="49"/>
      <c r="AE177" s="49"/>
      <c r="AF177" s="49"/>
      <c r="AG177" s="49"/>
      <c r="AH177" s="49"/>
      <c r="AI177" s="49"/>
      <c r="AJ177" s="49"/>
      <c r="AK177" s="49"/>
      <c r="AL177" s="49"/>
      <c r="AM177" s="17"/>
    </row>
    <row r="178" spans="2:39" s="3" customFormat="1" ht="14.1" customHeight="1" x14ac:dyDescent="0.25">
      <c r="B178" s="15"/>
      <c r="C178" s="18"/>
      <c r="D178" s="123" t="s">
        <v>389</v>
      </c>
      <c r="E178" s="132" t="s">
        <v>454</v>
      </c>
      <c r="F178" s="133"/>
      <c r="G178" s="133"/>
      <c r="H178" s="133"/>
      <c r="I178" s="133"/>
      <c r="J178" s="133"/>
      <c r="K178" s="133"/>
      <c r="L178" s="133"/>
      <c r="M178" s="133"/>
      <c r="N178" s="133"/>
      <c r="O178" s="133"/>
      <c r="P178" s="133"/>
      <c r="Q178" s="134"/>
      <c r="R178" s="134"/>
      <c r="S178" s="256" t="str">
        <f>IF('12'!S14="","",'12'!S14)</f>
        <v/>
      </c>
      <c r="T178" s="256" t="str">
        <f>IF('12'!T14="","",'12'!T14)</f>
        <v/>
      </c>
      <c r="U178" s="256" t="str">
        <f>IF('12'!U14="","",'12'!U14)</f>
        <v/>
      </c>
      <c r="V178" s="256" t="str">
        <f>IF('12'!V14="","",'12'!V14)</f>
        <v/>
      </c>
      <c r="W178" s="256" t="str">
        <f>IF('12'!W14="","",'12'!W14)</f>
        <v/>
      </c>
      <c r="X178" s="256" t="str">
        <f>IF('12'!X14="","",'12'!X14)</f>
        <v/>
      </c>
      <c r="Y178" s="256" t="str">
        <f>IF('12'!Y14="","",'12'!Y14)</f>
        <v/>
      </c>
      <c r="Z178" s="256" t="str">
        <f>IF('12'!Z14="","",'12'!Z14)</f>
        <v/>
      </c>
      <c r="AA178" s="256" t="str">
        <f>IF('12'!AA14="","",'12'!AA14)</f>
        <v/>
      </c>
      <c r="AB178" s="256" t="str">
        <f>IF('12'!AB14="","",'12'!AB14)</f>
        <v/>
      </c>
      <c r="AC178" s="256" t="str">
        <f>IF('12'!AC14="","",'12'!AC14)</f>
        <v/>
      </c>
      <c r="AD178" s="256" t="str">
        <f>IF('12'!AD14="","",'12'!AD14)</f>
        <v/>
      </c>
      <c r="AE178" s="256" t="str">
        <f>IF('12'!AE14="","",'12'!AE14)</f>
        <v/>
      </c>
      <c r="AF178" s="256" t="str">
        <f>IF('12'!AF14="","",'12'!AF14)</f>
        <v/>
      </c>
      <c r="AG178" s="256" t="str">
        <f>IF('12'!AG14="","",'12'!AG14)</f>
        <v/>
      </c>
      <c r="AH178" s="256" t="str">
        <f>IF('12'!AH14="","",'12'!AH14)</f>
        <v/>
      </c>
      <c r="AI178" s="256" t="str">
        <f>IF('12'!AI14="","",'12'!AI14)</f>
        <v/>
      </c>
      <c r="AJ178" s="256" t="str">
        <f>IF('12'!AJ14="","",'12'!AJ14)</f>
        <v/>
      </c>
      <c r="AK178" s="256" t="str">
        <f>IF('12'!AK14="","",'12'!AK14)</f>
        <v/>
      </c>
      <c r="AL178" s="256" t="str">
        <f>IF('12'!AL14="","",'12'!AL14)</f>
        <v/>
      </c>
      <c r="AM178" s="68"/>
    </row>
    <row r="179" spans="2:39" s="3" customFormat="1" ht="2.4500000000000002" customHeight="1" x14ac:dyDescent="0.25">
      <c r="B179" s="15"/>
      <c r="C179" s="31"/>
      <c r="D179" s="124"/>
      <c r="E179" s="19"/>
      <c r="F179" s="31"/>
      <c r="G179" s="31"/>
      <c r="H179" s="31"/>
      <c r="I179" s="31"/>
      <c r="J179" s="31"/>
      <c r="K179" s="31"/>
      <c r="L179" s="31"/>
      <c r="M179" s="31"/>
      <c r="N179" s="31"/>
      <c r="O179" s="31"/>
      <c r="P179" s="31"/>
      <c r="Q179" s="31"/>
      <c r="R179" s="31"/>
      <c r="S179" s="49"/>
      <c r="T179" s="49"/>
      <c r="U179" s="49"/>
      <c r="V179" s="49"/>
      <c r="W179" s="49"/>
      <c r="X179" s="49"/>
      <c r="Y179" s="49"/>
      <c r="Z179" s="49"/>
      <c r="AA179" s="49"/>
      <c r="AB179" s="49"/>
      <c r="AC179" s="49"/>
      <c r="AD179" s="49"/>
      <c r="AE179" s="49"/>
      <c r="AF179" s="49"/>
      <c r="AG179" s="49"/>
      <c r="AH179" s="49"/>
      <c r="AI179" s="49"/>
      <c r="AJ179" s="49"/>
      <c r="AK179" s="49"/>
      <c r="AL179" s="49"/>
      <c r="AM179" s="17"/>
    </row>
    <row r="180" spans="2:39" s="3" customFormat="1" ht="14.1" customHeight="1" x14ac:dyDescent="0.25">
      <c r="B180" s="15"/>
      <c r="C180" s="18"/>
      <c r="D180" s="123" t="s">
        <v>391</v>
      </c>
      <c r="E180" s="132" t="s">
        <v>455</v>
      </c>
      <c r="F180" s="133"/>
      <c r="G180" s="133"/>
      <c r="H180" s="133"/>
      <c r="I180" s="133"/>
      <c r="J180" s="133"/>
      <c r="K180" s="133"/>
      <c r="L180" s="133"/>
      <c r="M180" s="133"/>
      <c r="N180" s="133"/>
      <c r="O180" s="133"/>
      <c r="P180" s="133"/>
      <c r="Q180" s="134"/>
      <c r="R180" s="134"/>
      <c r="S180" s="256" t="str">
        <f>IF('12'!S17="","",'12'!S17)</f>
        <v/>
      </c>
      <c r="T180" s="256" t="str">
        <f>IF('12'!T17="","",'12'!T17)</f>
        <v/>
      </c>
      <c r="U180" s="256" t="str">
        <f>IF('12'!U17="","",'12'!U17)</f>
        <v/>
      </c>
      <c r="V180" s="256" t="str">
        <f>IF('12'!V17="","",'12'!V17)</f>
        <v/>
      </c>
      <c r="W180" s="256" t="str">
        <f>IF('12'!W17="","",'12'!W17)</f>
        <v/>
      </c>
      <c r="X180" s="256" t="str">
        <f>IF('12'!X17="","",'12'!X17)</f>
        <v/>
      </c>
      <c r="Y180" s="256" t="str">
        <f>IF('12'!Y17="","",'12'!Y17)</f>
        <v/>
      </c>
      <c r="Z180" s="256" t="str">
        <f>IF('12'!Z17="","",'12'!Z17)</f>
        <v/>
      </c>
      <c r="AA180" s="256" t="str">
        <f>IF('12'!AA17="","",'12'!AA17)</f>
        <v/>
      </c>
      <c r="AB180" s="256" t="str">
        <f>IF('12'!AB17="","",'12'!AB17)</f>
        <v/>
      </c>
      <c r="AC180" s="256" t="str">
        <f>IF('12'!AC17="","",'12'!AC17)</f>
        <v/>
      </c>
      <c r="AD180" s="256" t="str">
        <f>IF('12'!AD17="","",'12'!AD17)</f>
        <v/>
      </c>
      <c r="AE180" s="256" t="str">
        <f>IF('12'!AE17="","",'12'!AE17)</f>
        <v/>
      </c>
      <c r="AF180" s="256" t="str">
        <f>IF('12'!AF17="","",'12'!AF17)</f>
        <v/>
      </c>
      <c r="AG180" s="256" t="str">
        <f>IF('12'!AG17="","",'12'!AG17)</f>
        <v/>
      </c>
      <c r="AH180" s="256" t="str">
        <f>IF('12'!AH17="","",'12'!AH17)</f>
        <v/>
      </c>
      <c r="AI180" s="256" t="str">
        <f>IF('12'!AI17="","",'12'!AI17)</f>
        <v/>
      </c>
      <c r="AJ180" s="256" t="str">
        <f>IF('12'!AJ17="","",'12'!AJ17)</f>
        <v/>
      </c>
      <c r="AK180" s="256" t="str">
        <f>IF('12'!AK17="","",'12'!AK17)</f>
        <v/>
      </c>
      <c r="AL180" s="256" t="str">
        <f>IF('12'!AL17="","",'12'!AL17)</f>
        <v/>
      </c>
      <c r="AM180" s="68"/>
    </row>
    <row r="181" spans="2:39" s="3" customFormat="1" ht="2.4500000000000002" customHeight="1" x14ac:dyDescent="0.25">
      <c r="B181" s="15"/>
      <c r="C181" s="31"/>
      <c r="D181" s="125"/>
      <c r="E181" s="19"/>
      <c r="F181" s="31"/>
      <c r="G181" s="31"/>
      <c r="H181" s="31"/>
      <c r="I181" s="31"/>
      <c r="J181" s="31"/>
      <c r="K181" s="31"/>
      <c r="L181" s="31"/>
      <c r="M181" s="31"/>
      <c r="N181" s="31"/>
      <c r="O181" s="31"/>
      <c r="P181" s="31"/>
      <c r="Q181" s="31"/>
      <c r="R181" s="31"/>
      <c r="S181" s="49"/>
      <c r="T181" s="49"/>
      <c r="U181" s="49"/>
      <c r="V181" s="49"/>
      <c r="W181" s="49"/>
      <c r="X181" s="49"/>
      <c r="Y181" s="49"/>
      <c r="Z181" s="49"/>
      <c r="AA181" s="49"/>
      <c r="AB181" s="49"/>
      <c r="AC181" s="49"/>
      <c r="AD181" s="49"/>
      <c r="AE181" s="49"/>
      <c r="AF181" s="49"/>
      <c r="AG181" s="49"/>
      <c r="AH181" s="49"/>
      <c r="AI181" s="49"/>
      <c r="AJ181" s="49"/>
      <c r="AK181" s="49"/>
      <c r="AL181" s="49"/>
      <c r="AM181" s="17"/>
    </row>
    <row r="182" spans="2:39" s="3" customFormat="1" ht="14.1" customHeight="1" x14ac:dyDescent="0.25">
      <c r="B182" s="15"/>
      <c r="C182" s="18"/>
      <c r="D182" s="123" t="s">
        <v>393</v>
      </c>
      <c r="E182" s="132" t="s">
        <v>364</v>
      </c>
      <c r="F182" s="133"/>
      <c r="G182" s="133"/>
      <c r="H182" s="133"/>
      <c r="I182" s="133"/>
      <c r="J182" s="133"/>
      <c r="K182" s="133"/>
      <c r="L182" s="133"/>
      <c r="M182" s="133"/>
      <c r="N182" s="133"/>
      <c r="O182" s="133"/>
      <c r="P182" s="133"/>
      <c r="Q182" s="134"/>
      <c r="R182" s="134"/>
      <c r="S182" s="256" t="str">
        <f>IF('12'!S20="","",'12'!S20)</f>
        <v/>
      </c>
      <c r="T182" s="256" t="str">
        <f>IF('12'!T20="","",'12'!T20)</f>
        <v/>
      </c>
      <c r="U182" s="256" t="str">
        <f>IF('12'!U20="","",'12'!U20)</f>
        <v/>
      </c>
      <c r="V182" s="256" t="str">
        <f>IF('12'!V20="","",'12'!V20)</f>
        <v/>
      </c>
      <c r="W182" s="256" t="str">
        <f>IF('12'!W20="","",'12'!W20)</f>
        <v/>
      </c>
      <c r="X182" s="256" t="str">
        <f>IF('12'!X20="","",'12'!X20)</f>
        <v/>
      </c>
      <c r="Y182" s="256" t="str">
        <f>IF('12'!Y20="","",'12'!Y20)</f>
        <v/>
      </c>
      <c r="Z182" s="256" t="str">
        <f>IF('12'!Z20="","",'12'!Z20)</f>
        <v/>
      </c>
      <c r="AA182" s="256" t="str">
        <f>IF('12'!AA20="","",'12'!AA20)</f>
        <v/>
      </c>
      <c r="AB182" s="256" t="str">
        <f>IF('12'!AB20="","",'12'!AB20)</f>
        <v/>
      </c>
      <c r="AC182" s="256" t="str">
        <f>IF('12'!AC20="","",'12'!AC20)</f>
        <v/>
      </c>
      <c r="AD182" s="256" t="str">
        <f>IF('12'!AD20="","",'12'!AD20)</f>
        <v/>
      </c>
      <c r="AE182" s="256" t="str">
        <f>IF('12'!AE20="","",'12'!AE20)</f>
        <v/>
      </c>
      <c r="AF182" s="256" t="str">
        <f>IF('12'!AF20="","",'12'!AF20)</f>
        <v/>
      </c>
      <c r="AG182" s="256" t="str">
        <f>IF('12'!AG20="","",'12'!AG20)</f>
        <v/>
      </c>
      <c r="AH182" s="256" t="str">
        <f>IF('12'!AH20="","",'12'!AH20)</f>
        <v/>
      </c>
      <c r="AI182" s="256" t="str">
        <f>IF('12'!AI20="","",'12'!AI20)</f>
        <v/>
      </c>
      <c r="AJ182" s="256" t="str">
        <f>IF('12'!AJ20="","",'12'!AJ20)</f>
        <v/>
      </c>
      <c r="AK182" s="256" t="str">
        <f>IF('12'!AK20="","",'12'!AK20)</f>
        <v/>
      </c>
      <c r="AL182" s="256" t="str">
        <f>IF('12'!AL20="","",'12'!AL20)</f>
        <v/>
      </c>
      <c r="AM182" s="68"/>
    </row>
    <row r="183" spans="2:39" s="3" customFormat="1" ht="2.4500000000000002" customHeight="1" x14ac:dyDescent="0.25">
      <c r="B183" s="15"/>
      <c r="C183" s="31"/>
      <c r="D183" s="124"/>
      <c r="E183" s="19"/>
      <c r="F183" s="31"/>
      <c r="G183" s="31"/>
      <c r="H183" s="31"/>
      <c r="I183" s="31"/>
      <c r="J183" s="31"/>
      <c r="K183" s="31"/>
      <c r="L183" s="31"/>
      <c r="M183" s="31"/>
      <c r="N183" s="31"/>
      <c r="O183" s="31"/>
      <c r="P183" s="31"/>
      <c r="Q183" s="31"/>
      <c r="R183" s="31"/>
      <c r="S183" s="49"/>
      <c r="T183" s="49"/>
      <c r="U183" s="49"/>
      <c r="V183" s="49"/>
      <c r="W183" s="49"/>
      <c r="X183" s="49"/>
      <c r="Y183" s="49"/>
      <c r="Z183" s="49"/>
      <c r="AA183" s="49"/>
      <c r="AB183" s="49"/>
      <c r="AC183" s="49"/>
      <c r="AD183" s="49"/>
      <c r="AE183" s="49"/>
      <c r="AF183" s="49"/>
      <c r="AG183" s="49"/>
      <c r="AH183" s="49"/>
      <c r="AI183" s="49"/>
      <c r="AJ183" s="49"/>
      <c r="AK183" s="49"/>
      <c r="AL183" s="49"/>
      <c r="AM183" s="17"/>
    </row>
    <row r="184" spans="2:39" s="3" customFormat="1" ht="14.1" customHeight="1" x14ac:dyDescent="0.25">
      <c r="B184" s="15"/>
      <c r="C184" s="18"/>
      <c r="D184" s="123" t="s">
        <v>394</v>
      </c>
      <c r="E184" s="132" t="s">
        <v>461</v>
      </c>
      <c r="F184" s="133"/>
      <c r="G184" s="133"/>
      <c r="H184" s="133"/>
      <c r="I184" s="133"/>
      <c r="J184" s="133"/>
      <c r="K184" s="133"/>
      <c r="L184" s="133"/>
      <c r="M184" s="133"/>
      <c r="N184" s="133"/>
      <c r="O184" s="133"/>
      <c r="P184" s="133"/>
      <c r="Q184" s="134"/>
      <c r="R184" s="134"/>
      <c r="S184" s="256" t="str">
        <f>IF('12'!S23="","",'12'!S23)</f>
        <v/>
      </c>
      <c r="T184" s="256" t="str">
        <f>IF('12'!T23="","",'12'!T23)</f>
        <v/>
      </c>
      <c r="U184" s="256" t="str">
        <f>IF('12'!U23="","",'12'!U23)</f>
        <v/>
      </c>
      <c r="V184" s="256" t="str">
        <f>IF('12'!V23="","",'12'!V23)</f>
        <v/>
      </c>
      <c r="W184" s="256" t="str">
        <f>IF('12'!W23="","",'12'!W23)</f>
        <v/>
      </c>
      <c r="X184" s="256" t="str">
        <f>IF('12'!X23="","",'12'!X23)</f>
        <v/>
      </c>
      <c r="Y184" s="256" t="str">
        <f>IF('12'!Y23="","",'12'!Y23)</f>
        <v/>
      </c>
      <c r="Z184" s="256" t="str">
        <f>IF('12'!Z23="","",'12'!Z23)</f>
        <v/>
      </c>
      <c r="AA184" s="256" t="str">
        <f>IF('12'!AA23="","",'12'!AA23)</f>
        <v/>
      </c>
      <c r="AB184" s="256" t="str">
        <f>IF('12'!AB23="","",'12'!AB23)</f>
        <v/>
      </c>
      <c r="AC184" s="256" t="str">
        <f>IF('12'!AC23="","",'12'!AC23)</f>
        <v/>
      </c>
      <c r="AD184" s="256" t="str">
        <f>IF('12'!AD23="","",'12'!AD23)</f>
        <v/>
      </c>
      <c r="AE184" s="256" t="str">
        <f>IF('12'!AE23="","",'12'!AE23)</f>
        <v/>
      </c>
      <c r="AF184" s="256" t="str">
        <f>IF('12'!AF23="","",'12'!AF23)</f>
        <v/>
      </c>
      <c r="AG184" s="256" t="str">
        <f>IF('12'!AG23="","",'12'!AG23)</f>
        <v/>
      </c>
      <c r="AH184" s="256" t="str">
        <f>IF('12'!AH23="","",'12'!AH23)</f>
        <v/>
      </c>
      <c r="AI184" s="256" t="str">
        <f>IF('12'!AI23="","",'12'!AI23)</f>
        <v/>
      </c>
      <c r="AJ184" s="256" t="str">
        <f>IF('12'!AJ23="","",'12'!AJ23)</f>
        <v/>
      </c>
      <c r="AK184" s="256" t="str">
        <f>IF('12'!AK23="","",'12'!AK23)</f>
        <v/>
      </c>
      <c r="AL184" s="256" t="str">
        <f>IF('12'!AL23="","",'12'!AL23)</f>
        <v/>
      </c>
      <c r="AM184" s="68"/>
    </row>
    <row r="185" spans="2:39" s="3" customFormat="1" ht="2.4500000000000002" customHeight="1" x14ac:dyDescent="0.25">
      <c r="B185" s="15"/>
      <c r="C185" s="31"/>
      <c r="D185" s="125"/>
      <c r="E185" s="19"/>
      <c r="F185" s="31"/>
      <c r="G185" s="31"/>
      <c r="H185" s="31"/>
      <c r="I185" s="31"/>
      <c r="J185" s="31"/>
      <c r="K185" s="31"/>
      <c r="L185" s="31"/>
      <c r="M185" s="31"/>
      <c r="N185" s="31"/>
      <c r="O185" s="31"/>
      <c r="P185" s="31"/>
      <c r="Q185" s="31"/>
      <c r="R185" s="31"/>
      <c r="S185" s="49"/>
      <c r="T185" s="49"/>
      <c r="U185" s="49"/>
      <c r="V185" s="49"/>
      <c r="W185" s="49"/>
      <c r="X185" s="49"/>
      <c r="Y185" s="49"/>
      <c r="Z185" s="49"/>
      <c r="AA185" s="49"/>
      <c r="AB185" s="49"/>
      <c r="AC185" s="49"/>
      <c r="AD185" s="49"/>
      <c r="AE185" s="49"/>
      <c r="AF185" s="49"/>
      <c r="AG185" s="49"/>
      <c r="AH185" s="49"/>
      <c r="AI185" s="49"/>
      <c r="AJ185" s="49"/>
      <c r="AK185" s="49"/>
      <c r="AL185" s="49"/>
      <c r="AM185" s="17"/>
    </row>
    <row r="186" spans="2:39" s="3" customFormat="1" ht="14.1" customHeight="1" x14ac:dyDescent="0.25">
      <c r="B186" s="15"/>
      <c r="C186" s="18"/>
      <c r="D186" s="123" t="s">
        <v>396</v>
      </c>
      <c r="E186" s="132" t="s">
        <v>462</v>
      </c>
      <c r="F186" s="133"/>
      <c r="G186" s="133"/>
      <c r="H186" s="133"/>
      <c r="I186" s="133"/>
      <c r="J186" s="133"/>
      <c r="K186" s="133"/>
      <c r="L186" s="133"/>
      <c r="M186" s="133"/>
      <c r="N186" s="133"/>
      <c r="O186" s="133"/>
      <c r="P186" s="133"/>
      <c r="Q186" s="134"/>
      <c r="R186" s="134"/>
      <c r="S186" s="256" t="str">
        <f>IF('12'!S26="","",'12'!S26)</f>
        <v/>
      </c>
      <c r="T186" s="256" t="str">
        <f>IF('12'!T26="","",'12'!T26)</f>
        <v/>
      </c>
      <c r="U186" s="256" t="str">
        <f>IF('12'!U26="","",'12'!U26)</f>
        <v/>
      </c>
      <c r="V186" s="256" t="str">
        <f>IF('12'!V26="","",'12'!V26)</f>
        <v/>
      </c>
      <c r="W186" s="256" t="str">
        <f>IF('12'!W26="","",'12'!W26)</f>
        <v/>
      </c>
      <c r="X186" s="256" t="str">
        <f>IF('12'!X26="","",'12'!X26)</f>
        <v/>
      </c>
      <c r="Y186" s="256" t="str">
        <f>IF('12'!Y26="","",'12'!Y26)</f>
        <v/>
      </c>
      <c r="Z186" s="256" t="str">
        <f>IF('12'!Z26="","",'12'!Z26)</f>
        <v/>
      </c>
      <c r="AA186" s="256" t="str">
        <f>IF('12'!AA26="","",'12'!AA26)</f>
        <v/>
      </c>
      <c r="AB186" s="256" t="str">
        <f>IF('12'!AB26="","",'12'!AB26)</f>
        <v/>
      </c>
      <c r="AC186" s="256" t="str">
        <f>IF('12'!AC26="","",'12'!AC26)</f>
        <v/>
      </c>
      <c r="AD186" s="256" t="str">
        <f>IF('12'!AD26="","",'12'!AD26)</f>
        <v/>
      </c>
      <c r="AE186" s="256" t="str">
        <f>IF('12'!AE26="","",'12'!AE26)</f>
        <v/>
      </c>
      <c r="AF186" s="256" t="str">
        <f>IF('12'!AF26="","",'12'!AF26)</f>
        <v/>
      </c>
      <c r="AG186" s="256" t="str">
        <f>IF('12'!AG26="","",'12'!AG26)</f>
        <v/>
      </c>
      <c r="AH186" s="256" t="str">
        <f>IF('12'!AH26="","",'12'!AH26)</f>
        <v/>
      </c>
      <c r="AI186" s="256" t="str">
        <f>IF('12'!AI26="","",'12'!AI26)</f>
        <v/>
      </c>
      <c r="AJ186" s="256" t="str">
        <f>IF('12'!AJ26="","",'12'!AJ26)</f>
        <v/>
      </c>
      <c r="AK186" s="256" t="str">
        <f>IF('12'!AK26="","",'12'!AK26)</f>
        <v/>
      </c>
      <c r="AL186" s="256" t="str">
        <f>IF('12'!AL26="","",'12'!AL26)</f>
        <v/>
      </c>
      <c r="AM186" s="68"/>
    </row>
    <row r="187" spans="2:39" s="3" customFormat="1" ht="6" customHeight="1" x14ac:dyDescent="0.25">
      <c r="B187" s="15"/>
      <c r="C187" s="31"/>
      <c r="D187" s="71"/>
      <c r="E187" s="31"/>
      <c r="F187" s="31"/>
      <c r="G187" s="31"/>
      <c r="H187" s="31"/>
      <c r="I187" s="31"/>
      <c r="J187" s="31"/>
      <c r="K187" s="31"/>
      <c r="L187" s="31"/>
      <c r="M187" s="31"/>
      <c r="N187" s="31"/>
      <c r="O187" s="31"/>
      <c r="P187" s="31"/>
      <c r="Q187" s="31"/>
      <c r="R187" s="31"/>
      <c r="S187" s="49"/>
      <c r="T187" s="49"/>
      <c r="U187" s="49"/>
      <c r="V187" s="49"/>
      <c r="W187" s="49"/>
      <c r="X187" s="49"/>
      <c r="Y187" s="49"/>
      <c r="Z187" s="49"/>
      <c r="AA187" s="49"/>
      <c r="AB187" s="49"/>
      <c r="AC187" s="49"/>
      <c r="AD187" s="49"/>
      <c r="AE187" s="49"/>
      <c r="AF187" s="49"/>
      <c r="AG187" s="49"/>
      <c r="AH187" s="49"/>
      <c r="AI187" s="49"/>
      <c r="AJ187" s="49"/>
      <c r="AK187" s="49"/>
      <c r="AL187" s="49"/>
      <c r="AM187" s="17"/>
    </row>
    <row r="188" spans="2:39" s="3" customFormat="1" ht="15" customHeight="1" x14ac:dyDescent="0.25">
      <c r="B188" s="15"/>
      <c r="C188" s="18"/>
      <c r="D188" s="121">
        <v>13</v>
      </c>
      <c r="E188" s="115" t="s">
        <v>463</v>
      </c>
      <c r="F188" s="88"/>
      <c r="G188" s="88"/>
      <c r="H188" s="88"/>
      <c r="I188" s="88"/>
      <c r="J188" s="88"/>
      <c r="K188" s="88"/>
      <c r="L188" s="88"/>
      <c r="M188" s="88"/>
      <c r="N188" s="88"/>
      <c r="O188" s="88"/>
      <c r="P188" s="88"/>
      <c r="Q188" s="66"/>
      <c r="R188" s="88"/>
      <c r="S188" s="88"/>
      <c r="T188" s="88"/>
      <c r="U188" s="88"/>
      <c r="V188" s="88"/>
      <c r="W188" s="88"/>
      <c r="X188" s="88"/>
      <c r="Y188" s="88"/>
      <c r="Z188" s="88"/>
      <c r="AA188" s="88"/>
      <c r="AB188" s="88"/>
      <c r="AC188" s="88"/>
      <c r="AD188" s="88"/>
      <c r="AE188" s="88"/>
      <c r="AF188" s="88"/>
      <c r="AG188" s="88"/>
      <c r="AH188" s="88"/>
      <c r="AI188" s="88"/>
      <c r="AJ188" s="88"/>
      <c r="AK188" s="88"/>
      <c r="AL188" s="88"/>
      <c r="AM188" s="17"/>
    </row>
    <row r="189" spans="2:39" s="3" customFormat="1" ht="2.4500000000000002" customHeight="1" x14ac:dyDescent="0.25">
      <c r="B189" s="15"/>
      <c r="C189" s="31"/>
      <c r="D189" s="71"/>
      <c r="E189" s="31"/>
      <c r="F189" s="31"/>
      <c r="G189" s="31"/>
      <c r="H189" s="31"/>
      <c r="I189" s="31"/>
      <c r="J189" s="31"/>
      <c r="K189" s="31"/>
      <c r="L189" s="31"/>
      <c r="M189" s="31"/>
      <c r="N189" s="31"/>
      <c r="O189" s="31"/>
      <c r="P189" s="31"/>
      <c r="Q189" s="31"/>
      <c r="R189" s="31"/>
      <c r="S189" s="49"/>
      <c r="T189" s="49"/>
      <c r="U189" s="49"/>
      <c r="V189" s="49"/>
      <c r="W189" s="49"/>
      <c r="X189" s="49"/>
      <c r="Y189" s="49"/>
      <c r="Z189" s="49"/>
      <c r="AA189" s="49"/>
      <c r="AB189" s="49"/>
      <c r="AC189" s="49"/>
      <c r="AD189" s="49"/>
      <c r="AE189" s="49"/>
      <c r="AF189" s="49"/>
      <c r="AG189" s="49"/>
      <c r="AH189" s="49"/>
      <c r="AI189" s="49"/>
      <c r="AJ189" s="49"/>
      <c r="AK189" s="49"/>
      <c r="AL189" s="49"/>
      <c r="AM189" s="17"/>
    </row>
    <row r="190" spans="2:39" s="77" customFormat="1" ht="14.1" customHeight="1" x14ac:dyDescent="0.2">
      <c r="B190" s="78"/>
      <c r="C190" s="113"/>
      <c r="D190" s="123" t="s">
        <v>400</v>
      </c>
      <c r="E190" s="132" t="s">
        <v>481</v>
      </c>
      <c r="F190" s="133"/>
      <c r="G190" s="133"/>
      <c r="H190" s="133"/>
      <c r="I190" s="133"/>
      <c r="J190" s="133"/>
      <c r="K190" s="133"/>
      <c r="L190" s="133"/>
      <c r="M190" s="133"/>
      <c r="N190" s="133"/>
      <c r="O190" s="133"/>
      <c r="P190" s="133"/>
      <c r="Q190" s="134"/>
      <c r="R190" s="134"/>
      <c r="S190" s="256" t="str">
        <f>IF('13'!S8="","",'13'!S8)</f>
        <v/>
      </c>
      <c r="T190" s="256" t="str">
        <f>IF('13'!T8="","",'13'!T8)</f>
        <v/>
      </c>
      <c r="U190" s="256" t="str">
        <f>IF('13'!U8="","",'13'!U8)</f>
        <v/>
      </c>
      <c r="V190" s="256" t="str">
        <f>IF('13'!V8="","",'13'!V8)</f>
        <v/>
      </c>
      <c r="W190" s="256" t="str">
        <f>IF('13'!W8="","",'13'!W8)</f>
        <v/>
      </c>
      <c r="X190" s="256" t="str">
        <f>IF('13'!X8="","",'13'!X8)</f>
        <v/>
      </c>
      <c r="Y190" s="256" t="str">
        <f>IF('13'!Y8="","",'13'!Y8)</f>
        <v/>
      </c>
      <c r="Z190" s="256" t="str">
        <f>IF('13'!Z8="","",'13'!Z8)</f>
        <v/>
      </c>
      <c r="AA190" s="256" t="str">
        <f>IF('13'!AA8="","",'13'!AA8)</f>
        <v/>
      </c>
      <c r="AB190" s="256" t="str">
        <f>IF('13'!AB8="","",'13'!AB8)</f>
        <v/>
      </c>
      <c r="AC190" s="256" t="str">
        <f>IF('13'!AC8="","",'13'!AC8)</f>
        <v/>
      </c>
      <c r="AD190" s="256" t="str">
        <f>IF('13'!AD8="","",'13'!AD8)</f>
        <v/>
      </c>
      <c r="AE190" s="256" t="str">
        <f>IF('13'!AE8="","",'13'!AE8)</f>
        <v/>
      </c>
      <c r="AF190" s="256" t="str">
        <f>IF('13'!AF8="","",'13'!AF8)</f>
        <v/>
      </c>
      <c r="AG190" s="256" t="str">
        <f>IF('13'!AG8="","",'13'!AG8)</f>
        <v/>
      </c>
      <c r="AH190" s="256" t="str">
        <f>IF('13'!AH8="","",'13'!AH8)</f>
        <v/>
      </c>
      <c r="AI190" s="256" t="str">
        <f>IF('13'!AI8="","",'13'!AI8)</f>
        <v/>
      </c>
      <c r="AJ190" s="256" t="str">
        <f>IF('13'!AJ8="","",'13'!AJ8)</f>
        <v/>
      </c>
      <c r="AK190" s="256" t="str">
        <f>IF('13'!AK8="","",'13'!AK8)</f>
        <v/>
      </c>
      <c r="AL190" s="256" t="str">
        <f>IF('13'!AL8="","",'13'!AL8)</f>
        <v/>
      </c>
      <c r="AM190" s="68"/>
    </row>
    <row r="191" spans="2:39" s="3" customFormat="1" ht="2.4500000000000002" customHeight="1" x14ac:dyDescent="0.25">
      <c r="B191" s="15"/>
      <c r="C191" s="31"/>
      <c r="D191" s="124"/>
      <c r="E191" s="19"/>
      <c r="F191" s="31"/>
      <c r="G191" s="31"/>
      <c r="H191" s="31"/>
      <c r="I191" s="31"/>
      <c r="J191" s="31"/>
      <c r="K191" s="31"/>
      <c r="L191" s="31"/>
      <c r="M191" s="31"/>
      <c r="N191" s="31"/>
      <c r="O191" s="31"/>
      <c r="P191" s="31"/>
      <c r="Q191" s="31"/>
      <c r="R191" s="31"/>
      <c r="S191" s="49"/>
      <c r="T191" s="49"/>
      <c r="U191" s="49"/>
      <c r="V191" s="49"/>
      <c r="W191" s="49"/>
      <c r="X191" s="49"/>
      <c r="Y191" s="49"/>
      <c r="Z191" s="49"/>
      <c r="AA191" s="49"/>
      <c r="AB191" s="49"/>
      <c r="AC191" s="49"/>
      <c r="AD191" s="49"/>
      <c r="AE191" s="49"/>
      <c r="AF191" s="49"/>
      <c r="AG191" s="49"/>
      <c r="AH191" s="49"/>
      <c r="AI191" s="49"/>
      <c r="AJ191" s="49"/>
      <c r="AK191" s="49"/>
      <c r="AL191" s="49"/>
      <c r="AM191" s="17"/>
    </row>
    <row r="192" spans="2:39" s="3" customFormat="1" ht="14.1" customHeight="1" x14ac:dyDescent="0.25">
      <c r="B192" s="15"/>
      <c r="C192" s="18"/>
      <c r="D192" s="123" t="s">
        <v>402</v>
      </c>
      <c r="E192" s="132" t="s">
        <v>465</v>
      </c>
      <c r="F192" s="133"/>
      <c r="G192" s="133"/>
      <c r="H192" s="133"/>
      <c r="I192" s="133"/>
      <c r="J192" s="133"/>
      <c r="K192" s="133"/>
      <c r="L192" s="133"/>
      <c r="M192" s="133"/>
      <c r="N192" s="133"/>
      <c r="O192" s="133"/>
      <c r="P192" s="133"/>
      <c r="Q192" s="134"/>
      <c r="R192" s="134"/>
      <c r="S192" s="256" t="str">
        <f>IF('13'!S11="","",'13'!S11)</f>
        <v/>
      </c>
      <c r="T192" s="256" t="str">
        <f>IF('13'!T11="","",'13'!T11)</f>
        <v/>
      </c>
      <c r="U192" s="256" t="str">
        <f>IF('13'!U11="","",'13'!U11)</f>
        <v/>
      </c>
      <c r="V192" s="256" t="str">
        <f>IF('13'!V11="","",'13'!V11)</f>
        <v/>
      </c>
      <c r="W192" s="256" t="str">
        <f>IF('13'!W11="","",'13'!W11)</f>
        <v/>
      </c>
      <c r="X192" s="256" t="str">
        <f>IF('13'!X11="","",'13'!X11)</f>
        <v/>
      </c>
      <c r="Y192" s="256" t="str">
        <f>IF('13'!Y11="","",'13'!Y11)</f>
        <v/>
      </c>
      <c r="Z192" s="256" t="str">
        <f>IF('13'!Z11="","",'13'!Z11)</f>
        <v/>
      </c>
      <c r="AA192" s="256" t="str">
        <f>IF('13'!AA11="","",'13'!AA11)</f>
        <v/>
      </c>
      <c r="AB192" s="256" t="str">
        <f>IF('13'!AB11="","",'13'!AB11)</f>
        <v/>
      </c>
      <c r="AC192" s="256" t="str">
        <f>IF('13'!AC11="","",'13'!AC11)</f>
        <v/>
      </c>
      <c r="AD192" s="256" t="str">
        <f>IF('13'!AD11="","",'13'!AD11)</f>
        <v/>
      </c>
      <c r="AE192" s="256" t="str">
        <f>IF('13'!AE11="","",'13'!AE11)</f>
        <v/>
      </c>
      <c r="AF192" s="256" t="str">
        <f>IF('13'!AF11="","",'13'!AF11)</f>
        <v/>
      </c>
      <c r="AG192" s="256" t="str">
        <f>IF('13'!AG11="","",'13'!AG11)</f>
        <v/>
      </c>
      <c r="AH192" s="256" t="str">
        <f>IF('13'!AH11="","",'13'!AH11)</f>
        <v/>
      </c>
      <c r="AI192" s="256" t="str">
        <f>IF('13'!AI11="","",'13'!AI11)</f>
        <v/>
      </c>
      <c r="AJ192" s="256" t="str">
        <f>IF('13'!AJ11="","",'13'!AJ11)</f>
        <v/>
      </c>
      <c r="AK192" s="256" t="str">
        <f>IF('13'!AK11="","",'13'!AK11)</f>
        <v/>
      </c>
      <c r="AL192" s="256" t="str">
        <f>IF('13'!AL11="","",'13'!AL11)</f>
        <v/>
      </c>
      <c r="AM192" s="68"/>
    </row>
    <row r="193" spans="2:39" s="3" customFormat="1" ht="2.4500000000000002" customHeight="1" x14ac:dyDescent="0.25">
      <c r="B193" s="15"/>
      <c r="C193" s="31"/>
      <c r="D193" s="124"/>
      <c r="E193" s="19"/>
      <c r="F193" s="31"/>
      <c r="G193" s="31"/>
      <c r="H193" s="31"/>
      <c r="I193" s="31"/>
      <c r="J193" s="31"/>
      <c r="K193" s="31"/>
      <c r="L193" s="31"/>
      <c r="M193" s="31"/>
      <c r="N193" s="31"/>
      <c r="O193" s="31"/>
      <c r="P193" s="31"/>
      <c r="Q193" s="31"/>
      <c r="R193" s="31"/>
      <c r="S193" s="49"/>
      <c r="T193" s="49"/>
      <c r="U193" s="49"/>
      <c r="V193" s="49"/>
      <c r="W193" s="49"/>
      <c r="X193" s="49"/>
      <c r="Y193" s="49"/>
      <c r="Z193" s="49"/>
      <c r="AA193" s="49"/>
      <c r="AB193" s="49"/>
      <c r="AC193" s="49"/>
      <c r="AD193" s="49"/>
      <c r="AE193" s="49"/>
      <c r="AF193" s="49"/>
      <c r="AG193" s="49"/>
      <c r="AH193" s="49"/>
      <c r="AI193" s="49"/>
      <c r="AJ193" s="49"/>
      <c r="AK193" s="49"/>
      <c r="AL193" s="49"/>
      <c r="AM193" s="17"/>
    </row>
    <row r="194" spans="2:39" s="3" customFormat="1" ht="14.1" customHeight="1" x14ac:dyDescent="0.25">
      <c r="B194" s="15"/>
      <c r="C194" s="18"/>
      <c r="D194" s="123" t="s">
        <v>404</v>
      </c>
      <c r="E194" s="132" t="s">
        <v>454</v>
      </c>
      <c r="F194" s="133"/>
      <c r="G194" s="133"/>
      <c r="H194" s="133"/>
      <c r="I194" s="133"/>
      <c r="J194" s="133"/>
      <c r="K194" s="133"/>
      <c r="L194" s="133"/>
      <c r="M194" s="133"/>
      <c r="N194" s="133"/>
      <c r="O194" s="133"/>
      <c r="P194" s="133"/>
      <c r="Q194" s="134"/>
      <c r="R194" s="134"/>
      <c r="S194" s="256" t="str">
        <f>IF('13'!S14="","",'13'!S14)</f>
        <v/>
      </c>
      <c r="T194" s="256" t="str">
        <f>IF('13'!T14="","",'13'!T14)</f>
        <v/>
      </c>
      <c r="U194" s="256" t="str">
        <f>IF('13'!U14="","",'13'!U14)</f>
        <v/>
      </c>
      <c r="V194" s="256" t="str">
        <f>IF('13'!V14="","",'13'!V14)</f>
        <v/>
      </c>
      <c r="W194" s="256" t="str">
        <f>IF('13'!W14="","",'13'!W14)</f>
        <v/>
      </c>
      <c r="X194" s="256" t="str">
        <f>IF('13'!X14="","",'13'!X14)</f>
        <v/>
      </c>
      <c r="Y194" s="256" t="str">
        <f>IF('13'!Y14="","",'13'!Y14)</f>
        <v/>
      </c>
      <c r="Z194" s="256" t="str">
        <f>IF('13'!Z14="","",'13'!Z14)</f>
        <v/>
      </c>
      <c r="AA194" s="256" t="str">
        <f>IF('13'!AA14="","",'13'!AA14)</f>
        <v/>
      </c>
      <c r="AB194" s="256" t="str">
        <f>IF('13'!AB14="","",'13'!AB14)</f>
        <v/>
      </c>
      <c r="AC194" s="256" t="str">
        <f>IF('13'!AC14="","",'13'!AC14)</f>
        <v/>
      </c>
      <c r="AD194" s="256" t="str">
        <f>IF('13'!AD14="","",'13'!AD14)</f>
        <v/>
      </c>
      <c r="AE194" s="256" t="str">
        <f>IF('13'!AE14="","",'13'!AE14)</f>
        <v/>
      </c>
      <c r="AF194" s="256" t="str">
        <f>IF('13'!AF14="","",'13'!AF14)</f>
        <v/>
      </c>
      <c r="AG194" s="256" t="str">
        <f>IF('13'!AG14="","",'13'!AG14)</f>
        <v/>
      </c>
      <c r="AH194" s="256" t="str">
        <f>IF('13'!AH14="","",'13'!AH14)</f>
        <v/>
      </c>
      <c r="AI194" s="256" t="str">
        <f>IF('13'!AI14="","",'13'!AI14)</f>
        <v/>
      </c>
      <c r="AJ194" s="256" t="str">
        <f>IF('13'!AJ14="","",'13'!AJ14)</f>
        <v/>
      </c>
      <c r="AK194" s="256" t="str">
        <f>IF('13'!AK14="","",'13'!AK14)</f>
        <v/>
      </c>
      <c r="AL194" s="256" t="str">
        <f>IF('13'!AL14="","",'13'!AL14)</f>
        <v/>
      </c>
      <c r="AM194" s="68"/>
    </row>
    <row r="195" spans="2:39" s="3" customFormat="1" ht="2.4500000000000002" customHeight="1" x14ac:dyDescent="0.25">
      <c r="B195" s="15"/>
      <c r="C195" s="31"/>
      <c r="D195" s="124"/>
      <c r="E195" s="19"/>
      <c r="F195" s="31"/>
      <c r="G195" s="31"/>
      <c r="H195" s="31"/>
      <c r="I195" s="31"/>
      <c r="J195" s="31"/>
      <c r="K195" s="31"/>
      <c r="L195" s="31"/>
      <c r="M195" s="31"/>
      <c r="N195" s="31"/>
      <c r="O195" s="31"/>
      <c r="P195" s="31"/>
      <c r="Q195" s="31"/>
      <c r="R195" s="31"/>
      <c r="S195" s="49"/>
      <c r="T195" s="49"/>
      <c r="U195" s="49"/>
      <c r="V195" s="49"/>
      <c r="W195" s="49"/>
      <c r="X195" s="49"/>
      <c r="Y195" s="49"/>
      <c r="Z195" s="49"/>
      <c r="AA195" s="49"/>
      <c r="AB195" s="49"/>
      <c r="AC195" s="49"/>
      <c r="AD195" s="49"/>
      <c r="AE195" s="49"/>
      <c r="AF195" s="49"/>
      <c r="AG195" s="49"/>
      <c r="AH195" s="49"/>
      <c r="AI195" s="49"/>
      <c r="AJ195" s="49"/>
      <c r="AK195" s="49"/>
      <c r="AL195" s="49"/>
      <c r="AM195" s="17"/>
    </row>
    <row r="196" spans="2:39" s="3" customFormat="1" ht="14.1" customHeight="1" x14ac:dyDescent="0.25">
      <c r="B196" s="15"/>
      <c r="C196" s="18"/>
      <c r="D196" s="123" t="s">
        <v>407</v>
      </c>
      <c r="E196" s="132" t="s">
        <v>455</v>
      </c>
      <c r="F196" s="133"/>
      <c r="G196" s="133"/>
      <c r="H196" s="133"/>
      <c r="I196" s="133"/>
      <c r="J196" s="133"/>
      <c r="K196" s="133"/>
      <c r="L196" s="133"/>
      <c r="M196" s="133"/>
      <c r="N196" s="133"/>
      <c r="O196" s="133"/>
      <c r="P196" s="133"/>
      <c r="Q196" s="134"/>
      <c r="R196" s="134"/>
      <c r="S196" s="256" t="str">
        <f>IF('13'!S17="","",'13'!S17)</f>
        <v/>
      </c>
      <c r="T196" s="256" t="str">
        <f>IF('13'!T17="","",'13'!T17)</f>
        <v/>
      </c>
      <c r="U196" s="256" t="str">
        <f>IF('13'!U17="","",'13'!U17)</f>
        <v/>
      </c>
      <c r="V196" s="256" t="str">
        <f>IF('13'!V17="","",'13'!V17)</f>
        <v/>
      </c>
      <c r="W196" s="256" t="str">
        <f>IF('13'!W17="","",'13'!W17)</f>
        <v/>
      </c>
      <c r="X196" s="256" t="str">
        <f>IF('13'!X17="","",'13'!X17)</f>
        <v/>
      </c>
      <c r="Y196" s="256" t="str">
        <f>IF('13'!Y17="","",'13'!Y17)</f>
        <v/>
      </c>
      <c r="Z196" s="256" t="str">
        <f>IF('13'!Z17="","",'13'!Z17)</f>
        <v/>
      </c>
      <c r="AA196" s="256" t="str">
        <f>IF('13'!AA17="","",'13'!AA17)</f>
        <v/>
      </c>
      <c r="AB196" s="256" t="str">
        <f>IF('13'!AB17="","",'13'!AB17)</f>
        <v/>
      </c>
      <c r="AC196" s="256" t="str">
        <f>IF('13'!AC17="","",'13'!AC17)</f>
        <v/>
      </c>
      <c r="AD196" s="256" t="str">
        <f>IF('13'!AD17="","",'13'!AD17)</f>
        <v/>
      </c>
      <c r="AE196" s="256" t="str">
        <f>IF('13'!AE17="","",'13'!AE17)</f>
        <v/>
      </c>
      <c r="AF196" s="256" t="str">
        <f>IF('13'!AF17="","",'13'!AF17)</f>
        <v/>
      </c>
      <c r="AG196" s="256" t="str">
        <f>IF('13'!AG17="","",'13'!AG17)</f>
        <v/>
      </c>
      <c r="AH196" s="256" t="str">
        <f>IF('13'!AH17="","",'13'!AH17)</f>
        <v/>
      </c>
      <c r="AI196" s="256" t="str">
        <f>IF('13'!AI17="","",'13'!AI17)</f>
        <v/>
      </c>
      <c r="AJ196" s="256" t="str">
        <f>IF('13'!AJ17="","",'13'!AJ17)</f>
        <v/>
      </c>
      <c r="AK196" s="256" t="str">
        <f>IF('13'!AK17="","",'13'!AK17)</f>
        <v/>
      </c>
      <c r="AL196" s="256" t="str">
        <f>IF('13'!AL17="","",'13'!AL17)</f>
        <v/>
      </c>
      <c r="AM196" s="68"/>
    </row>
    <row r="197" spans="2:39" s="3" customFormat="1" ht="6" customHeight="1" x14ac:dyDescent="0.25">
      <c r="B197" s="15"/>
      <c r="C197" s="31"/>
      <c r="D197" s="71"/>
      <c r="E197" s="31"/>
      <c r="F197" s="31"/>
      <c r="G197" s="31"/>
      <c r="H197" s="31"/>
      <c r="I197" s="31"/>
      <c r="J197" s="31"/>
      <c r="K197" s="31"/>
      <c r="L197" s="31"/>
      <c r="M197" s="31"/>
      <c r="N197" s="31"/>
      <c r="O197" s="31"/>
      <c r="P197" s="31"/>
      <c r="Q197" s="31"/>
      <c r="R197" s="31"/>
      <c r="S197" s="49"/>
      <c r="T197" s="49"/>
      <c r="U197" s="49"/>
      <c r="V197" s="49"/>
      <c r="W197" s="49"/>
      <c r="X197" s="49"/>
      <c r="Y197" s="49"/>
      <c r="Z197" s="49"/>
      <c r="AA197" s="49"/>
      <c r="AB197" s="49"/>
      <c r="AC197" s="49"/>
      <c r="AD197" s="49"/>
      <c r="AE197" s="49"/>
      <c r="AF197" s="49"/>
      <c r="AG197" s="49"/>
      <c r="AH197" s="49"/>
      <c r="AI197" s="49"/>
      <c r="AJ197" s="49"/>
      <c r="AK197" s="49"/>
      <c r="AL197" s="49"/>
      <c r="AM197" s="17"/>
    </row>
    <row r="198" spans="2:39" s="3" customFormat="1" ht="15" customHeight="1" x14ac:dyDescent="0.25">
      <c r="B198" s="15"/>
      <c r="C198" s="18"/>
      <c r="D198" s="121">
        <v>14</v>
      </c>
      <c r="E198" s="115" t="s">
        <v>409</v>
      </c>
      <c r="F198" s="88"/>
      <c r="G198" s="88"/>
      <c r="H198" s="88"/>
      <c r="I198" s="88"/>
      <c r="J198" s="88"/>
      <c r="K198" s="88"/>
      <c r="L198" s="88"/>
      <c r="M198" s="88"/>
      <c r="N198" s="88"/>
      <c r="O198" s="88"/>
      <c r="P198" s="88"/>
      <c r="Q198" s="66"/>
      <c r="R198" s="88"/>
      <c r="S198" s="88"/>
      <c r="T198" s="88"/>
      <c r="U198" s="88"/>
      <c r="V198" s="88"/>
      <c r="W198" s="88"/>
      <c r="X198" s="88"/>
      <c r="Y198" s="88"/>
      <c r="Z198" s="88"/>
      <c r="AA198" s="88"/>
      <c r="AB198" s="88"/>
      <c r="AC198" s="88"/>
      <c r="AD198" s="88"/>
      <c r="AE198" s="88"/>
      <c r="AF198" s="88"/>
      <c r="AG198" s="88"/>
      <c r="AH198" s="88"/>
      <c r="AI198" s="88"/>
      <c r="AJ198" s="88"/>
      <c r="AK198" s="88"/>
      <c r="AL198" s="88"/>
      <c r="AM198" s="17"/>
    </row>
    <row r="199" spans="2:39" s="3" customFormat="1" ht="2.4500000000000002" customHeight="1" x14ac:dyDescent="0.25">
      <c r="B199" s="15"/>
      <c r="C199" s="31"/>
      <c r="D199" s="71"/>
      <c r="E199" s="31"/>
      <c r="F199" s="31"/>
      <c r="G199" s="31"/>
      <c r="H199" s="31"/>
      <c r="I199" s="31"/>
      <c r="J199" s="31"/>
      <c r="K199" s="31"/>
      <c r="L199" s="31"/>
      <c r="M199" s="31"/>
      <c r="N199" s="31"/>
      <c r="O199" s="31"/>
      <c r="P199" s="31"/>
      <c r="Q199" s="31"/>
      <c r="R199" s="31"/>
      <c r="S199" s="49"/>
      <c r="T199" s="49"/>
      <c r="U199" s="49"/>
      <c r="V199" s="49"/>
      <c r="W199" s="49"/>
      <c r="X199" s="49"/>
      <c r="Y199" s="49"/>
      <c r="Z199" s="49"/>
      <c r="AA199" s="49"/>
      <c r="AB199" s="49"/>
      <c r="AC199" s="49"/>
      <c r="AD199" s="49"/>
      <c r="AE199" s="49"/>
      <c r="AF199" s="49"/>
      <c r="AG199" s="49"/>
      <c r="AH199" s="49"/>
      <c r="AI199" s="49"/>
      <c r="AJ199" s="49"/>
      <c r="AK199" s="49"/>
      <c r="AL199" s="49"/>
      <c r="AM199" s="17"/>
    </row>
    <row r="200" spans="2:39" s="77" customFormat="1" ht="14.1" customHeight="1" x14ac:dyDescent="0.2">
      <c r="B200" s="78"/>
      <c r="C200" s="113"/>
      <c r="D200" s="123" t="s">
        <v>410</v>
      </c>
      <c r="E200" s="132" t="s">
        <v>460</v>
      </c>
      <c r="F200" s="133"/>
      <c r="G200" s="133"/>
      <c r="H200" s="133"/>
      <c r="I200" s="133"/>
      <c r="J200" s="133"/>
      <c r="K200" s="133"/>
      <c r="L200" s="133"/>
      <c r="M200" s="133"/>
      <c r="N200" s="133"/>
      <c r="O200" s="133"/>
      <c r="P200" s="133"/>
      <c r="Q200" s="134"/>
      <c r="R200" s="134"/>
      <c r="S200" s="256" t="str">
        <f>IF('14'!S8="","",'14'!S8)</f>
        <v/>
      </c>
      <c r="T200" s="256" t="str">
        <f>IF('14'!T8="","",'14'!T8)</f>
        <v/>
      </c>
      <c r="U200" s="256" t="str">
        <f>IF('14'!U8="","",'14'!U8)</f>
        <v/>
      </c>
      <c r="V200" s="256" t="str">
        <f>IF('14'!V8="","",'14'!V8)</f>
        <v/>
      </c>
      <c r="W200" s="256" t="str">
        <f>IF('14'!W8="","",'14'!W8)</f>
        <v/>
      </c>
      <c r="X200" s="256" t="str">
        <f>IF('14'!X8="","",'14'!X8)</f>
        <v/>
      </c>
      <c r="Y200" s="256" t="str">
        <f>IF('14'!Y8="","",'14'!Y8)</f>
        <v/>
      </c>
      <c r="Z200" s="256" t="str">
        <f>IF('14'!Z8="","",'14'!Z8)</f>
        <v/>
      </c>
      <c r="AA200" s="256" t="str">
        <f>IF('14'!AA8="","",'14'!AA8)</f>
        <v/>
      </c>
      <c r="AB200" s="256" t="str">
        <f>IF('14'!AB8="","",'14'!AB8)</f>
        <v/>
      </c>
      <c r="AC200" s="256" t="str">
        <f>IF('14'!AC8="","",'14'!AC8)</f>
        <v/>
      </c>
      <c r="AD200" s="256" t="str">
        <f>IF('14'!AD8="","",'14'!AD8)</f>
        <v/>
      </c>
      <c r="AE200" s="256" t="str">
        <f>IF('14'!AE8="","",'14'!AE8)</f>
        <v/>
      </c>
      <c r="AF200" s="256" t="str">
        <f>IF('14'!AF8="","",'14'!AF8)</f>
        <v/>
      </c>
      <c r="AG200" s="256" t="str">
        <f>IF('14'!AG8="","",'14'!AG8)</f>
        <v/>
      </c>
      <c r="AH200" s="256" t="str">
        <f>IF('14'!AH8="","",'14'!AH8)</f>
        <v/>
      </c>
      <c r="AI200" s="256" t="str">
        <f>IF('14'!AI8="","",'14'!AI8)</f>
        <v/>
      </c>
      <c r="AJ200" s="256" t="str">
        <f>IF('14'!AJ8="","",'14'!AJ8)</f>
        <v/>
      </c>
      <c r="AK200" s="256" t="str">
        <f>IF('14'!AK8="","",'14'!AK8)</f>
        <v/>
      </c>
      <c r="AL200" s="256" t="str">
        <f>IF('14'!AL8="","",'14'!AL8)</f>
        <v/>
      </c>
      <c r="AM200" s="68"/>
    </row>
    <row r="201" spans="2:39" s="3" customFormat="1" ht="2.4500000000000002" customHeight="1" x14ac:dyDescent="0.25">
      <c r="B201" s="15"/>
      <c r="C201" s="31"/>
      <c r="D201" s="124"/>
      <c r="E201" s="19"/>
      <c r="F201" s="31"/>
      <c r="G201" s="31"/>
      <c r="H201" s="31"/>
      <c r="I201" s="31"/>
      <c r="J201" s="31"/>
      <c r="K201" s="31"/>
      <c r="L201" s="31"/>
      <c r="M201" s="31"/>
      <c r="N201" s="31"/>
      <c r="O201" s="31"/>
      <c r="P201" s="31"/>
      <c r="Q201" s="31"/>
      <c r="R201" s="31"/>
      <c r="S201" s="49"/>
      <c r="T201" s="49"/>
      <c r="U201" s="49"/>
      <c r="V201" s="49"/>
      <c r="W201" s="49"/>
      <c r="X201" s="49"/>
      <c r="Y201" s="49"/>
      <c r="Z201" s="49"/>
      <c r="AA201" s="49"/>
      <c r="AB201" s="49"/>
      <c r="AC201" s="49"/>
      <c r="AD201" s="49"/>
      <c r="AE201" s="49"/>
      <c r="AF201" s="49"/>
      <c r="AG201" s="49"/>
      <c r="AH201" s="49"/>
      <c r="AI201" s="49"/>
      <c r="AJ201" s="49"/>
      <c r="AK201" s="49"/>
      <c r="AL201" s="49"/>
      <c r="AM201" s="17"/>
    </row>
    <row r="202" spans="2:39" s="3" customFormat="1" ht="14.1" customHeight="1" x14ac:dyDescent="0.25">
      <c r="B202" s="15"/>
      <c r="C202" s="18"/>
      <c r="D202" s="123" t="s">
        <v>411</v>
      </c>
      <c r="E202" s="132" t="s">
        <v>454</v>
      </c>
      <c r="F202" s="133"/>
      <c r="G202" s="133"/>
      <c r="H202" s="133"/>
      <c r="I202" s="133"/>
      <c r="J202" s="133"/>
      <c r="K202" s="133"/>
      <c r="L202" s="133"/>
      <c r="M202" s="133"/>
      <c r="N202" s="133"/>
      <c r="O202" s="133"/>
      <c r="P202" s="133"/>
      <c r="Q202" s="134"/>
      <c r="R202" s="134"/>
      <c r="S202" s="256" t="str">
        <f>IF('14'!S11="","",'14'!S11)</f>
        <v/>
      </c>
      <c r="T202" s="256" t="str">
        <f>IF('14'!T11="","",'14'!T11)</f>
        <v/>
      </c>
      <c r="U202" s="256" t="str">
        <f>IF('14'!U11="","",'14'!U11)</f>
        <v/>
      </c>
      <c r="V202" s="256" t="str">
        <f>IF('14'!V11="","",'14'!V11)</f>
        <v/>
      </c>
      <c r="W202" s="256" t="str">
        <f>IF('14'!W11="","",'14'!W11)</f>
        <v/>
      </c>
      <c r="X202" s="256" t="str">
        <f>IF('14'!X11="","",'14'!X11)</f>
        <v/>
      </c>
      <c r="Y202" s="256" t="str">
        <f>IF('14'!Y11="","",'14'!Y11)</f>
        <v/>
      </c>
      <c r="Z202" s="256" t="str">
        <f>IF('14'!Z11="","",'14'!Z11)</f>
        <v/>
      </c>
      <c r="AA202" s="256" t="str">
        <f>IF('14'!AA11="","",'14'!AA11)</f>
        <v/>
      </c>
      <c r="AB202" s="256" t="str">
        <f>IF('14'!AB11="","",'14'!AB11)</f>
        <v/>
      </c>
      <c r="AC202" s="256" t="str">
        <f>IF('14'!AC11="","",'14'!AC11)</f>
        <v/>
      </c>
      <c r="AD202" s="256" t="str">
        <f>IF('14'!AD11="","",'14'!AD11)</f>
        <v/>
      </c>
      <c r="AE202" s="256" t="str">
        <f>IF('14'!AE11="","",'14'!AE11)</f>
        <v/>
      </c>
      <c r="AF202" s="256" t="str">
        <f>IF('14'!AF11="","",'14'!AF11)</f>
        <v/>
      </c>
      <c r="AG202" s="256" t="str">
        <f>IF('14'!AG11="","",'14'!AG11)</f>
        <v/>
      </c>
      <c r="AH202" s="256" t="str">
        <f>IF('14'!AH11="","",'14'!AH11)</f>
        <v/>
      </c>
      <c r="AI202" s="256" t="str">
        <f>IF('14'!AI11="","",'14'!AI11)</f>
        <v/>
      </c>
      <c r="AJ202" s="256" t="str">
        <f>IF('14'!AJ11="","",'14'!AJ11)</f>
        <v/>
      </c>
      <c r="AK202" s="256" t="str">
        <f>IF('14'!AK11="","",'14'!AK11)</f>
        <v/>
      </c>
      <c r="AL202" s="256" t="str">
        <f>IF('14'!AL11="","",'14'!AL11)</f>
        <v/>
      </c>
      <c r="AM202" s="68"/>
    </row>
    <row r="203" spans="2:39" s="3" customFormat="1" ht="2.4500000000000002" customHeight="1" x14ac:dyDescent="0.25">
      <c r="B203" s="15"/>
      <c r="C203" s="31"/>
      <c r="D203" s="124"/>
      <c r="E203" s="19"/>
      <c r="F203" s="31"/>
      <c r="G203" s="31"/>
      <c r="H203" s="31"/>
      <c r="I203" s="31"/>
      <c r="J203" s="31"/>
      <c r="K203" s="31"/>
      <c r="L203" s="31"/>
      <c r="M203" s="31"/>
      <c r="N203" s="31"/>
      <c r="O203" s="31"/>
      <c r="P203" s="31"/>
      <c r="Q203" s="31"/>
      <c r="R203" s="31"/>
      <c r="S203" s="49"/>
      <c r="T203" s="49"/>
      <c r="U203" s="49"/>
      <c r="V203" s="49"/>
      <c r="W203" s="49"/>
      <c r="X203" s="49"/>
      <c r="Y203" s="49"/>
      <c r="Z203" s="49"/>
      <c r="AA203" s="49"/>
      <c r="AB203" s="49"/>
      <c r="AC203" s="49"/>
      <c r="AD203" s="49"/>
      <c r="AE203" s="49"/>
      <c r="AF203" s="49"/>
      <c r="AG203" s="49"/>
      <c r="AH203" s="49"/>
      <c r="AI203" s="49"/>
      <c r="AJ203" s="49"/>
      <c r="AK203" s="49"/>
      <c r="AL203" s="49"/>
      <c r="AM203" s="17"/>
    </row>
    <row r="204" spans="2:39" s="3" customFormat="1" ht="14.1" customHeight="1" x14ac:dyDescent="0.25">
      <c r="B204" s="15"/>
      <c r="C204" s="18"/>
      <c r="D204" s="123" t="s">
        <v>413</v>
      </c>
      <c r="E204" s="132" t="s">
        <v>455</v>
      </c>
      <c r="F204" s="133"/>
      <c r="G204" s="133"/>
      <c r="H204" s="133"/>
      <c r="I204" s="133"/>
      <c r="J204" s="133"/>
      <c r="K204" s="133"/>
      <c r="L204" s="133"/>
      <c r="M204" s="133"/>
      <c r="N204" s="133"/>
      <c r="O204" s="133"/>
      <c r="P204" s="133"/>
      <c r="Q204" s="134"/>
      <c r="R204" s="134"/>
      <c r="S204" s="256" t="str">
        <f>IF('14'!S14="","",'14'!S14)</f>
        <v/>
      </c>
      <c r="T204" s="256" t="str">
        <f>IF('14'!T14="","",'14'!T14)</f>
        <v/>
      </c>
      <c r="U204" s="256" t="str">
        <f>IF('14'!U14="","",'14'!U14)</f>
        <v/>
      </c>
      <c r="V204" s="256" t="str">
        <f>IF('14'!V14="","",'14'!V14)</f>
        <v/>
      </c>
      <c r="W204" s="256" t="str">
        <f>IF('14'!W14="","",'14'!W14)</f>
        <v/>
      </c>
      <c r="X204" s="256" t="str">
        <f>IF('14'!X14="","",'14'!X14)</f>
        <v/>
      </c>
      <c r="Y204" s="256" t="str">
        <f>IF('14'!Y14="","",'14'!Y14)</f>
        <v/>
      </c>
      <c r="Z204" s="256" t="str">
        <f>IF('14'!Z14="","",'14'!Z14)</f>
        <v/>
      </c>
      <c r="AA204" s="256" t="str">
        <f>IF('14'!AA14="","",'14'!AA14)</f>
        <v/>
      </c>
      <c r="AB204" s="256" t="str">
        <f>IF('14'!AB14="","",'14'!AB14)</f>
        <v/>
      </c>
      <c r="AC204" s="256" t="str">
        <f>IF('14'!AC14="","",'14'!AC14)</f>
        <v/>
      </c>
      <c r="AD204" s="256" t="str">
        <f>IF('14'!AD14="","",'14'!AD14)</f>
        <v/>
      </c>
      <c r="AE204" s="256" t="str">
        <f>IF('14'!AE14="","",'14'!AE14)</f>
        <v/>
      </c>
      <c r="AF204" s="256" t="str">
        <f>IF('14'!AF14="","",'14'!AF14)</f>
        <v/>
      </c>
      <c r="AG204" s="256" t="str">
        <f>IF('14'!AG14="","",'14'!AG14)</f>
        <v/>
      </c>
      <c r="AH204" s="256" t="str">
        <f>IF('14'!AH14="","",'14'!AH14)</f>
        <v/>
      </c>
      <c r="AI204" s="256" t="str">
        <f>IF('14'!AI14="","",'14'!AI14)</f>
        <v/>
      </c>
      <c r="AJ204" s="256" t="str">
        <f>IF('14'!AJ14="","",'14'!AJ14)</f>
        <v/>
      </c>
      <c r="AK204" s="256" t="str">
        <f>IF('14'!AK14="","",'14'!AK14)</f>
        <v/>
      </c>
      <c r="AL204" s="256" t="str">
        <f>IF('14'!AL14="","",'14'!AL14)</f>
        <v/>
      </c>
      <c r="AM204" s="68"/>
    </row>
    <row r="205" spans="2:39" s="3" customFormat="1" ht="18" customHeight="1" x14ac:dyDescent="0.25">
      <c r="B205" s="15"/>
      <c r="C205" s="31"/>
      <c r="D205" s="71"/>
      <c r="E205" s="31"/>
      <c r="F205" s="31"/>
      <c r="G205" s="31"/>
      <c r="H205" s="31"/>
      <c r="I205" s="31"/>
      <c r="J205" s="31"/>
      <c r="K205" s="31"/>
      <c r="L205" s="31"/>
      <c r="M205" s="31"/>
      <c r="N205" s="31"/>
      <c r="O205" s="31"/>
      <c r="P205" s="31"/>
      <c r="Q205" s="31"/>
      <c r="R205" s="31"/>
      <c r="S205" s="49"/>
      <c r="T205" s="56"/>
      <c r="U205" s="49"/>
      <c r="V205" s="56"/>
      <c r="W205" s="49"/>
      <c r="X205" s="56"/>
      <c r="Y205" s="49"/>
      <c r="Z205" s="56"/>
      <c r="AA205" s="49"/>
      <c r="AB205" s="56"/>
      <c r="AC205" s="49"/>
      <c r="AD205" s="56"/>
      <c r="AE205" s="49"/>
      <c r="AF205" s="56"/>
      <c r="AG205" s="49"/>
      <c r="AH205" s="56"/>
      <c r="AI205" s="49"/>
      <c r="AJ205" s="56"/>
      <c r="AK205" s="49"/>
      <c r="AL205" s="56"/>
      <c r="AM205" s="17"/>
    </row>
    <row r="206" spans="2:39" s="3" customFormat="1" ht="18" customHeight="1" x14ac:dyDescent="0.25">
      <c r="B206" s="15"/>
      <c r="C206" s="31"/>
      <c r="D206" s="71"/>
      <c r="E206" s="31"/>
      <c r="F206" s="31"/>
      <c r="G206" s="31"/>
      <c r="H206" s="31"/>
      <c r="I206" s="31"/>
      <c r="J206" s="31"/>
      <c r="K206" s="31"/>
      <c r="L206" s="31"/>
      <c r="M206" s="31"/>
      <c r="N206" s="31"/>
      <c r="O206" s="31"/>
      <c r="P206" s="31"/>
      <c r="Q206" s="31"/>
      <c r="R206" s="31"/>
      <c r="S206" s="49"/>
      <c r="T206" s="56"/>
      <c r="U206" s="49"/>
      <c r="V206" s="56"/>
      <c r="W206" s="49"/>
      <c r="X206" s="56"/>
      <c r="Y206" s="49"/>
      <c r="Z206" s="56"/>
      <c r="AA206" s="49"/>
      <c r="AB206" s="56"/>
      <c r="AC206" s="49"/>
      <c r="AD206" s="56"/>
      <c r="AE206" s="49"/>
      <c r="AF206" s="56"/>
      <c r="AG206" s="49"/>
      <c r="AH206" s="56"/>
      <c r="AI206" s="49"/>
      <c r="AJ206" s="56"/>
      <c r="AK206" s="49"/>
      <c r="AL206" s="56"/>
      <c r="AM206" s="17"/>
    </row>
    <row r="207" spans="2:39" s="3" customFormat="1" ht="18" customHeight="1" thickBot="1" x14ac:dyDescent="0.3">
      <c r="B207" s="27"/>
      <c r="C207" s="28"/>
      <c r="D207" s="126"/>
      <c r="E207" s="28"/>
      <c r="F207" s="28"/>
      <c r="G207" s="28"/>
      <c r="H207" s="28"/>
      <c r="I207" s="28"/>
      <c r="J207" s="28"/>
      <c r="K207" s="28"/>
      <c r="L207" s="28"/>
      <c r="M207" s="28"/>
      <c r="N207" s="28"/>
      <c r="O207" s="28"/>
      <c r="P207" s="28"/>
      <c r="Q207" s="28"/>
      <c r="R207" s="28"/>
      <c r="S207" s="51"/>
      <c r="T207" s="58"/>
      <c r="U207" s="51"/>
      <c r="V207" s="58"/>
      <c r="W207" s="51"/>
      <c r="X207" s="58"/>
      <c r="Y207" s="51"/>
      <c r="Z207" s="58"/>
      <c r="AA207" s="51"/>
      <c r="AB207" s="58"/>
      <c r="AC207" s="51"/>
      <c r="AD207" s="58"/>
      <c r="AE207" s="51"/>
      <c r="AF207" s="58"/>
      <c r="AG207" s="51"/>
      <c r="AH207" s="58"/>
      <c r="AI207" s="51"/>
      <c r="AJ207" s="58"/>
      <c r="AK207" s="51"/>
      <c r="AL207" s="58"/>
      <c r="AM207" s="29"/>
    </row>
    <row r="208" spans="2:39" s="3" customFormat="1" ht="18" customHeight="1" x14ac:dyDescent="0.25">
      <c r="D208" s="77"/>
      <c r="S208" s="47"/>
      <c r="T208" s="54"/>
      <c r="U208" s="47"/>
      <c r="V208" s="54"/>
      <c r="W208" s="47"/>
      <c r="X208" s="54"/>
      <c r="Y208" s="47"/>
      <c r="Z208" s="54"/>
      <c r="AA208" s="47"/>
      <c r="AB208" s="54"/>
      <c r="AC208" s="47"/>
      <c r="AD208" s="54"/>
      <c r="AE208" s="47"/>
      <c r="AF208" s="54"/>
      <c r="AG208" s="47"/>
      <c r="AH208" s="54"/>
      <c r="AI208" s="47"/>
      <c r="AJ208" s="54"/>
      <c r="AK208" s="47"/>
      <c r="AL208" s="54"/>
    </row>
    <row r="209" spans="4:38" s="3" customFormat="1" ht="18" customHeight="1" x14ac:dyDescent="0.25">
      <c r="D209" s="77"/>
      <c r="S209" s="47"/>
      <c r="T209" s="54"/>
      <c r="U209" s="47"/>
      <c r="V209" s="54"/>
      <c r="W209" s="47"/>
      <c r="X209" s="54"/>
      <c r="Y209" s="47"/>
      <c r="Z209" s="54"/>
      <c r="AA209" s="47"/>
      <c r="AB209" s="54"/>
      <c r="AC209" s="47"/>
      <c r="AD209" s="54"/>
      <c r="AE209" s="47"/>
      <c r="AF209" s="54"/>
      <c r="AG209" s="47"/>
      <c r="AH209" s="54"/>
      <c r="AI209" s="47"/>
      <c r="AJ209" s="54"/>
      <c r="AK209" s="47"/>
      <c r="AL209" s="54"/>
    </row>
    <row r="210" spans="4:38" s="3" customFormat="1" ht="18" customHeight="1" x14ac:dyDescent="0.25">
      <c r="D210" s="77"/>
      <c r="L210"/>
      <c r="S210" s="47"/>
      <c r="T210" s="54"/>
      <c r="U210" s="47"/>
      <c r="V210" s="54"/>
      <c r="W210" s="47"/>
      <c r="X210" s="54"/>
      <c r="Y210" s="47"/>
      <c r="Z210" s="54"/>
      <c r="AA210" s="47"/>
      <c r="AB210" s="54"/>
      <c r="AC210" s="47"/>
      <c r="AD210" s="54"/>
      <c r="AE210" s="47"/>
      <c r="AF210" s="54"/>
      <c r="AG210" s="47"/>
      <c r="AH210" s="54"/>
      <c r="AI210" s="47"/>
      <c r="AJ210" s="54"/>
      <c r="AK210" s="47"/>
      <c r="AL210" s="54"/>
    </row>
    <row r="211" spans="4:38" s="3" customFormat="1" ht="18" customHeight="1" x14ac:dyDescent="0.25">
      <c r="D211" s="77"/>
      <c r="S211" s="47"/>
      <c r="T211" s="54"/>
      <c r="U211" s="47"/>
      <c r="V211" s="54"/>
      <c r="W211" s="47"/>
      <c r="X211" s="54"/>
      <c r="Y211" s="47"/>
      <c r="Z211" s="54"/>
      <c r="AA211" s="47"/>
      <c r="AB211" s="54"/>
      <c r="AC211" s="47"/>
      <c r="AD211" s="54"/>
      <c r="AE211" s="47"/>
      <c r="AF211" s="54"/>
      <c r="AG211" s="47"/>
      <c r="AH211" s="54"/>
      <c r="AI211" s="47"/>
      <c r="AJ211" s="54"/>
      <c r="AK211" s="47"/>
      <c r="AL211" s="54"/>
    </row>
    <row r="212" spans="4:38" s="3" customFormat="1" ht="18" customHeight="1" x14ac:dyDescent="0.25">
      <c r="D212" s="77"/>
      <c r="S212" s="47"/>
      <c r="T212" s="54"/>
      <c r="U212" s="47"/>
      <c r="V212" s="54"/>
      <c r="W212" s="47"/>
      <c r="X212" s="54"/>
      <c r="Y212" s="47"/>
      <c r="Z212" s="54"/>
      <c r="AA212" s="47"/>
      <c r="AB212" s="54"/>
      <c r="AC212" s="47"/>
      <c r="AD212" s="54"/>
      <c r="AE212" s="47"/>
      <c r="AF212" s="54"/>
      <c r="AG212" s="47"/>
      <c r="AH212" s="54"/>
      <c r="AI212" s="47"/>
      <c r="AJ212" s="54"/>
      <c r="AK212" s="47"/>
      <c r="AL212" s="54"/>
    </row>
    <row r="213" spans="4:38" s="3" customFormat="1" ht="18" customHeight="1" x14ac:dyDescent="0.25">
      <c r="D213" s="77"/>
      <c r="S213" s="47"/>
      <c r="T213" s="54"/>
      <c r="U213" s="47"/>
      <c r="V213" s="54"/>
      <c r="W213" s="47"/>
      <c r="X213" s="54"/>
      <c r="Y213" s="47"/>
      <c r="Z213" s="54"/>
      <c r="AA213" s="47"/>
      <c r="AB213" s="54"/>
      <c r="AC213" s="47"/>
      <c r="AD213" s="54"/>
      <c r="AE213" s="47"/>
      <c r="AF213" s="54"/>
      <c r="AG213" s="47"/>
      <c r="AH213" s="54"/>
      <c r="AI213" s="47"/>
      <c r="AJ213" s="54"/>
      <c r="AK213" s="47"/>
      <c r="AL213" s="54"/>
    </row>
    <row r="214" spans="4:38" s="3" customFormat="1" ht="18" customHeight="1" x14ac:dyDescent="0.25">
      <c r="D214" s="77"/>
      <c r="H214"/>
      <c r="S214" s="47"/>
      <c r="T214" s="54"/>
      <c r="U214" s="47"/>
      <c r="V214" s="54"/>
      <c r="W214" s="47"/>
      <c r="X214" s="54"/>
      <c r="Y214" s="47"/>
      <c r="Z214" s="54"/>
      <c r="AA214" s="47"/>
      <c r="AB214" s="54"/>
      <c r="AC214" s="47"/>
      <c r="AD214" s="54"/>
      <c r="AE214" s="47"/>
      <c r="AF214" s="54"/>
      <c r="AG214" s="47"/>
      <c r="AH214" s="54"/>
      <c r="AI214" s="47"/>
      <c r="AJ214" s="54"/>
      <c r="AK214" s="47"/>
      <c r="AL214" s="54"/>
    </row>
    <row r="215" spans="4:38" s="3" customFormat="1" ht="18" customHeight="1" x14ac:dyDescent="0.25">
      <c r="D215" s="77"/>
      <c r="S215" s="47"/>
      <c r="T215" s="54"/>
      <c r="U215" s="47"/>
      <c r="V215" s="54"/>
      <c r="W215" s="47"/>
      <c r="X215" s="54"/>
      <c r="Y215" s="47"/>
      <c r="Z215" s="54"/>
      <c r="AA215" s="47"/>
      <c r="AB215" s="54"/>
      <c r="AC215" s="47"/>
      <c r="AD215" s="54"/>
      <c r="AE215" s="47"/>
      <c r="AF215" s="54"/>
      <c r="AG215" s="47"/>
      <c r="AH215" s="54"/>
      <c r="AI215" s="47"/>
      <c r="AJ215" s="54"/>
      <c r="AK215" s="47"/>
      <c r="AL215" s="54"/>
    </row>
    <row r="216" spans="4:38" s="3" customFormat="1" ht="18" customHeight="1" x14ac:dyDescent="0.25">
      <c r="D216" s="77"/>
      <c r="S216" s="47"/>
      <c r="T216" s="54"/>
      <c r="U216" s="47"/>
      <c r="V216" s="54"/>
      <c r="W216" s="47"/>
      <c r="X216" s="54"/>
      <c r="Y216" s="47"/>
      <c r="Z216" s="54"/>
      <c r="AA216" s="47"/>
      <c r="AB216" s="54"/>
      <c r="AC216" s="47"/>
      <c r="AD216" s="54"/>
      <c r="AE216" s="47"/>
      <c r="AF216" s="54"/>
      <c r="AG216" s="47"/>
      <c r="AH216" s="54"/>
      <c r="AI216" s="47"/>
      <c r="AJ216" s="54"/>
      <c r="AK216" s="47"/>
      <c r="AL216" s="54"/>
    </row>
    <row r="217" spans="4:38" s="3" customFormat="1" x14ac:dyDescent="0.25">
      <c r="D217" s="77"/>
      <c r="S217" s="47"/>
      <c r="T217" s="54"/>
      <c r="U217" s="47"/>
      <c r="V217" s="54"/>
      <c r="W217" s="47"/>
      <c r="X217" s="54"/>
      <c r="Y217" s="47"/>
      <c r="Z217" s="54"/>
      <c r="AA217" s="47"/>
      <c r="AB217" s="54"/>
      <c r="AC217" s="47"/>
      <c r="AD217" s="54"/>
      <c r="AE217" s="47"/>
      <c r="AF217" s="54"/>
      <c r="AG217" s="47"/>
      <c r="AH217" s="54"/>
      <c r="AI217" s="47"/>
      <c r="AJ217" s="54"/>
      <c r="AK217" s="47"/>
      <c r="AL217" s="54"/>
    </row>
    <row r="218" spans="4:38" s="3" customFormat="1" x14ac:dyDescent="0.25">
      <c r="D218" s="77"/>
      <c r="S218" s="47"/>
      <c r="T218" s="54"/>
      <c r="U218" s="47"/>
      <c r="V218" s="54"/>
      <c r="W218" s="47"/>
      <c r="X218" s="54"/>
      <c r="Y218" s="47"/>
      <c r="Z218" s="54"/>
      <c r="AA218" s="47"/>
      <c r="AB218" s="54"/>
      <c r="AC218" s="47"/>
      <c r="AD218" s="54"/>
      <c r="AE218" s="47"/>
      <c r="AF218" s="54"/>
      <c r="AG218" s="47"/>
      <c r="AH218" s="54"/>
      <c r="AI218" s="47"/>
      <c r="AJ218" s="54"/>
      <c r="AK218" s="47"/>
      <c r="AL218" s="54"/>
    </row>
    <row r="219" spans="4:38" s="3" customFormat="1" x14ac:dyDescent="0.25">
      <c r="D219" s="77"/>
      <c r="S219" s="47"/>
      <c r="T219" s="54"/>
      <c r="U219" s="47"/>
      <c r="V219" s="54"/>
      <c r="W219" s="47"/>
      <c r="X219" s="54"/>
      <c r="Y219" s="47"/>
      <c r="Z219" s="54"/>
      <c r="AA219" s="47"/>
      <c r="AB219" s="54"/>
      <c r="AC219" s="47"/>
      <c r="AD219" s="54"/>
      <c r="AE219" s="47"/>
      <c r="AF219" s="54"/>
      <c r="AG219" s="47"/>
      <c r="AH219" s="54"/>
      <c r="AI219" s="47"/>
      <c r="AJ219" s="54"/>
      <c r="AK219" s="47"/>
      <c r="AL219" s="54"/>
    </row>
    <row r="220" spans="4:38" s="3" customFormat="1" x14ac:dyDescent="0.25">
      <c r="D220" s="77"/>
      <c r="S220" s="47"/>
      <c r="T220" s="54"/>
      <c r="U220" s="47"/>
      <c r="V220" s="54"/>
      <c r="W220" s="47"/>
      <c r="X220" s="54"/>
      <c r="Y220" s="47"/>
      <c r="Z220" s="54"/>
      <c r="AA220" s="47"/>
      <c r="AB220" s="54"/>
      <c r="AC220" s="47"/>
      <c r="AD220" s="54"/>
      <c r="AE220" s="47"/>
      <c r="AF220" s="54"/>
      <c r="AG220" s="47"/>
      <c r="AH220" s="54"/>
      <c r="AI220" s="47"/>
      <c r="AJ220" s="54"/>
      <c r="AK220" s="47"/>
      <c r="AL220" s="54"/>
    </row>
    <row r="221" spans="4:38" s="3" customFormat="1" x14ac:dyDescent="0.25">
      <c r="D221" s="77"/>
      <c r="S221" s="47"/>
      <c r="T221" s="54"/>
      <c r="U221" s="47"/>
      <c r="V221" s="54"/>
      <c r="W221" s="47"/>
      <c r="X221" s="54"/>
      <c r="Y221" s="47"/>
      <c r="Z221" s="54"/>
      <c r="AA221" s="47"/>
      <c r="AB221" s="54"/>
      <c r="AC221" s="47"/>
      <c r="AD221" s="54"/>
      <c r="AE221" s="47"/>
      <c r="AF221" s="54"/>
      <c r="AG221" s="47"/>
      <c r="AH221" s="54"/>
      <c r="AI221" s="47"/>
      <c r="AJ221" s="54"/>
      <c r="AK221" s="47"/>
      <c r="AL221" s="54"/>
    </row>
    <row r="222" spans="4:38" s="3" customFormat="1" x14ac:dyDescent="0.25">
      <c r="D222" s="77"/>
      <c r="S222" s="47"/>
      <c r="T222" s="54"/>
      <c r="U222" s="47"/>
      <c r="V222" s="54"/>
      <c r="W222" s="47"/>
      <c r="X222" s="54"/>
      <c r="Y222" s="47"/>
      <c r="Z222" s="54"/>
      <c r="AA222" s="47"/>
      <c r="AB222" s="54"/>
      <c r="AC222" s="47"/>
      <c r="AD222" s="54"/>
      <c r="AE222" s="47"/>
      <c r="AF222" s="54"/>
      <c r="AG222" s="47"/>
      <c r="AH222" s="54"/>
      <c r="AI222" s="47"/>
      <c r="AJ222" s="54"/>
      <c r="AK222" s="47"/>
      <c r="AL222" s="54"/>
    </row>
  </sheetData>
  <mergeCells count="35">
    <mergeCell ref="S14:W14"/>
    <mergeCell ref="D3:E4"/>
    <mergeCell ref="G3:G4"/>
    <mergeCell ref="D5:G6"/>
    <mergeCell ref="S10:W10"/>
    <mergeCell ref="S12:W12"/>
    <mergeCell ref="S16:W16"/>
    <mergeCell ref="G18:G29"/>
    <mergeCell ref="S18:T18"/>
    <mergeCell ref="U18:W18"/>
    <mergeCell ref="S19:T19"/>
    <mergeCell ref="U19:W19"/>
    <mergeCell ref="S20:T20"/>
    <mergeCell ref="U20:W20"/>
    <mergeCell ref="S21:T21"/>
    <mergeCell ref="U21:W21"/>
    <mergeCell ref="S22:T22"/>
    <mergeCell ref="U22:W22"/>
    <mergeCell ref="S23:T23"/>
    <mergeCell ref="U23:W23"/>
    <mergeCell ref="S24:T24"/>
    <mergeCell ref="U24:W24"/>
    <mergeCell ref="S25:T25"/>
    <mergeCell ref="U25:W25"/>
    <mergeCell ref="S26:T26"/>
    <mergeCell ref="U26:W26"/>
    <mergeCell ref="S27:T27"/>
    <mergeCell ref="U27:W27"/>
    <mergeCell ref="G127:G130"/>
    <mergeCell ref="S28:T28"/>
    <mergeCell ref="U28:W28"/>
    <mergeCell ref="S29:T29"/>
    <mergeCell ref="U29:W29"/>
    <mergeCell ref="G102:G108"/>
    <mergeCell ref="G110:G116"/>
  </mergeCells>
  <conditionalFormatting sqref="S18:S29">
    <cfRule type="cellIs" dxfId="1" priority="2" operator="equal">
      <formula>0</formula>
    </cfRule>
  </conditionalFormatting>
  <conditionalFormatting sqref="U18:U29">
    <cfRule type="containsText" dxfId="0" priority="1" operator="containsText" text="No risk declared">
      <formula>NOT(ISERROR(SEARCH("No risk declared",U18)))</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B2:B3"/>
  <sheetViews>
    <sheetView workbookViewId="0"/>
  </sheetViews>
  <sheetFormatPr defaultRowHeight="15" x14ac:dyDescent="0.25"/>
  <sheetData>
    <row r="2" spans="2:2" ht="18.75" x14ac:dyDescent="0.3">
      <c r="B2" s="106" t="s">
        <v>419</v>
      </c>
    </row>
    <row r="3" spans="2:2" x14ac:dyDescent="0.25">
      <c r="B3" s="107" t="s">
        <v>418</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2</vt:i4>
      </vt:variant>
    </vt:vector>
  </HeadingPairs>
  <TitlesOfParts>
    <vt:vector size="40" baseType="lpstr">
      <vt:lpstr>Welcome</vt:lpstr>
      <vt:lpstr>FormControl</vt:lpstr>
      <vt:lpstr>1</vt:lpstr>
      <vt:lpstr>1.2</vt:lpstr>
      <vt:lpstr>1.3</vt:lpstr>
      <vt:lpstr>1.4</vt:lpstr>
      <vt:lpstr>1.5</vt:lpstr>
      <vt:lpstr>1.6</vt:lpstr>
      <vt:lpstr>2</vt:lpstr>
      <vt:lpstr>3</vt:lpstr>
      <vt:lpstr>4</vt:lpstr>
      <vt:lpstr>5</vt:lpstr>
      <vt:lpstr>6</vt:lpstr>
      <vt:lpstr>7</vt:lpstr>
      <vt:lpstr>8</vt:lpstr>
      <vt:lpstr>8.4</vt:lpstr>
      <vt:lpstr>8.5</vt:lpstr>
      <vt:lpstr>9</vt:lpstr>
      <vt:lpstr>10</vt:lpstr>
      <vt:lpstr>11</vt:lpstr>
      <vt:lpstr>12</vt:lpstr>
      <vt:lpstr>13</vt:lpstr>
      <vt:lpstr>14</vt:lpstr>
      <vt:lpstr>REDESIGN</vt:lpstr>
      <vt:lpstr>MultHaz</vt:lpstr>
      <vt:lpstr>Report</vt:lpstr>
      <vt:lpstr>Blad7</vt:lpstr>
      <vt:lpstr>Sens</vt:lpstr>
      <vt:lpstr>FA</vt:lpstr>
      <vt:lpstr>Time</vt:lpstr>
      <vt:lpstr>Rep</vt:lpstr>
      <vt:lpstr>Cov</vt:lpstr>
      <vt:lpstr>Bias</vt:lpstr>
      <vt:lpstr>Prec</vt:lpstr>
      <vt:lpstr>NPV</vt:lpstr>
      <vt:lpstr>PPV</vt:lpstr>
      <vt:lpstr>Rob</vt:lpstr>
      <vt:lpstr>PA_SO</vt:lpstr>
      <vt:lpstr>namesList1</vt:lpstr>
      <vt:lpstr>Report!Print_Area</vt:lpstr>
    </vt:vector>
  </TitlesOfParts>
  <Company>Statens Vetrinärmedicinska Anstalt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fernanda.dorea</dc:creator>
  <cp:lastModifiedBy>Fernanda C. Dorea</cp:lastModifiedBy>
  <cp:lastPrinted>2015-05-14T13:08:25Z</cp:lastPrinted>
  <dcterms:created xsi:type="dcterms:W3CDTF">2015-01-27T08:00:47Z</dcterms:created>
  <dcterms:modified xsi:type="dcterms:W3CDTF">2015-06-11T09:06:11Z</dcterms:modified>
</cp:coreProperties>
</file>