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Desktop\Documents\APM\"/>
    </mc:Choice>
  </mc:AlternateContent>
  <xr:revisionPtr revIDLastSave="0" documentId="13_ncr:1_{DEEB133A-E161-430D-8233-DFC458282B88}" xr6:coauthVersionLast="47" xr6:coauthVersionMax="47" xr10:uidLastSave="{00000000-0000-0000-0000-000000000000}"/>
  <bookViews>
    <workbookView xWindow="-108" yWindow="-108" windowWidth="23256" windowHeight="12456" activeTab="5"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 hidden="1">DATA[]</definedName>
    <definedName name="_xleta.DATE" hidden="1" xlm="1">#NAME?</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1" l="1"/>
  <c r="Q2" i="1"/>
  <c r="R2" i="1"/>
  <c r="L2" i="1"/>
  <c r="R10" i="23"/>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Q124" i="1" s="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
        </x15:connection>
      </ext>
    </extLst>
  </connection>
</connections>
</file>

<file path=xl/sharedStrings.xml><?xml version="1.0" encoding="utf-8"?>
<sst xmlns="http://schemas.openxmlformats.org/spreadsheetml/2006/main" count="1441" uniqueCount="557">
  <si>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</si>
  <si>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</si>
  <si>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</si>
  <si>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</si>
  <si>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</si>
  <si>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</si>
  <si>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</si>
  <si>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</si>
  <si>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</si>
  <si>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</si>
  <si>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</si>
  <si>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</si>
  <si>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</si>
  <si>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</si>
  <si>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</si>
  <si>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</si>
  <si>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</si>
  <si>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</si>
  <si>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</si>
  <si>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</si>
  <si>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</si>
  <si>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</si>
  <si>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</si>
  <si>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</si>
  <si>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</si>
  <si>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</si>
  <si>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</si>
  <si>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</si>
  <si>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</si>
  <si>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</si>
  <si>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</si>
  <si>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</si>
  <si>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</si>
  <si>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</si>
  <si>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</si>
  <si>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</si>
  <si>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</si>
  <si>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</si>
  <si>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</si>
  <si>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</si>
  <si>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</si>
  <si>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</si>
  <si>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</si>
  <si>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</si>
  <si>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</si>
  <si>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</si>
  <si>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</si>
  <si>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</si>
  <si>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</si>
  <si>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</si>
  <si>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</si>
  <si>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</si>
  <si>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</si>
  <si>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</si>
  <si>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</si>
  <si>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</si>
  <si>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</si>
  <si>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</si>
  <si>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</si>
  <si>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</si>
  <si>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</si>
  <si>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</si>
  <si>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</si>
  <si>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</si>
  <si>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</si>
  <si>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</si>
  <si>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</si>
  <si>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</si>
  <si>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</si>
  <si>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</si>
  <si>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</si>
  <si>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</si>
  <si>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</si>
  <si>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</si>
  <si>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</si>
  <si>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</si>
  <si>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</si>
  <si>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</si>
  <si>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</si>
  <si>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</si>
  <si>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</si>
  <si>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</si>
  <si>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</si>
  <si>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</si>
  <si>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</si>
  <si>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</si>
  <si>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</si>
  <si>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</si>
  <si>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</si>
  <si>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</si>
  <si>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</si>
  <si>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</si>
  <si>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</si>
  <si>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</si>
  <si>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</si>
  <si>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</si>
  <si>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</si>
  <si>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</si>
  <si>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</si>
  <si>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</si>
  <si>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</si>
  <si>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</si>
  <si>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</si>
  <si>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</si>
  <si>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</si>
  <si>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</si>
  <si>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</si>
  <si>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</si>
  <si>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</si>
  <si>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</si>
  <si>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</si>
  <si>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</si>
  <si>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</si>
  <si>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</si>
  <si>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</si>
  <si>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</si>
  <si>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</si>
  <si>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</si>
  <si>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</si>
  <si>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</si>
  <si>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</si>
  <si>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</si>
  <si>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</si>
  <si>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</si>
  <si>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</si>
  <si>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</si>
  <si>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</si>
  <si>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</si>
  <si>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</si>
  <si>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</si>
  <si>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</si>
  <si>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</si>
  <si>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</si>
  <si>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</si>
  <si>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</si>
  <si>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</si>
  <si>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</si>
  <si>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</si>
  <si>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</si>
  <si>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</si>
  <si>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</si>
  <si>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</si>
  <si>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</si>
  <si>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</si>
  <si>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</si>
  <si>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</si>
  <si>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</si>
  <si>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</si>
  <si>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</si>
  <si>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</si>
  <si>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</si>
  <si>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</si>
  <si>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</si>
  <si>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</si>
  <si>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</si>
  <si>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</si>
  <si>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</si>
  <si>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</si>
  <si>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</si>
  <si>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</si>
  <si>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</si>
  <si>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</si>
  <si>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</si>
  <si>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</si>
  <si>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</si>
  <si>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</si>
  <si>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</si>
  <si>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</si>
  <si>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</si>
  <si>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</si>
  <si>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</si>
  <si>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</si>
  <si>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</si>
  <si>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</si>
  <si>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</si>
  <si>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</si>
  <si>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</si>
  <si>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</si>
  <si>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</si>
  <si>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</si>
  <si>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</si>
  <si>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</si>
  <si>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</si>
  <si>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</si>
  <si>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</si>
  <si>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</si>
  <si>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</si>
  <si>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</si>
  <si>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</si>
  <si>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</si>
  <si>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</si>
  <si>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</si>
  <si>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</si>
  <si>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</si>
  <si>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</si>
  <si>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</si>
  <si>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</si>
  <si>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</si>
  <si>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</si>
  <si>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</si>
  <si>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</si>
  <si>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</si>
  <si>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</si>
  <si>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</si>
  <si>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</si>
  <si>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</si>
  <si>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</si>
  <si>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</si>
  <si>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</si>
  <si>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</si>
  <si>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</si>
  <si>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</si>
  <si>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</si>
  <si>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</si>
  <si>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</si>
  <si>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</si>
  <si>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</si>
  <si>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</si>
  <si>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</si>
  <si>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</si>
  <si>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</si>
  <si>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</si>
  <si>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</si>
  <si>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</si>
  <si>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</si>
  <si>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</si>
  <si>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</si>
  <si>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</si>
  <si>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</si>
  <si>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</si>
  <si>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</si>
  <si>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</si>
  <si>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</si>
  <si>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</si>
  <si>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</si>
  <si>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</si>
  <si>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</si>
  <si>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</si>
  <si>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</si>
  <si>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</si>
  <si>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</si>
  <si>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</si>
  <si>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</si>
  <si>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</si>
  <si>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</si>
  <si>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</si>
  <si>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</si>
  <si>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</si>
  <si>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</si>
  <si>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</si>
  <si>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</si>
  <si>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</si>
  <si>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</si>
  <si>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</si>
  <si>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</si>
  <si>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</si>
  <si>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</si>
  <si>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</si>
  <si>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</si>
  <si>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</si>
  <si>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</si>
  <si>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</si>
  <si>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</si>
  <si>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</si>
  <si>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</si>
  <si>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</si>
  <si>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</si>
  <si>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</si>
  <si>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</si>
  <si>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</si>
  <si>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</si>
  <si>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</si>
  <si>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</si>
  <si>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</si>
  <si>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</si>
  <si>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</si>
  <si>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</si>
  <si>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</si>
  <si>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</si>
  <si>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</si>
  <si>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</si>
  <si>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</si>
  <si>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</si>
  <si>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</si>
  <si>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</si>
  <si>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</si>
  <si>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</si>
  <si>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</si>
  <si>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</si>
  <si>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</si>
  <si>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</si>
  <si>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</si>
  <si>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</si>
  <si>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</si>
  <si>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</si>
  <si>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</si>
  <si>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</si>
  <si>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</si>
  <si>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</si>
  <si>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</si>
  <si>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</si>
  <si>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</si>
  <si>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</si>
  <si>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</si>
  <si>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</si>
  <si>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</si>
  <si>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</si>
  <si>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</si>
  <si>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</si>
  <si>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</si>
  <si>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</si>
  <si>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</si>
  <si>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</si>
  <si>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</si>
  <si>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</si>
  <si>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</si>
  <si>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</si>
  <si>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</si>
  <si>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</si>
  <si>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</si>
  <si>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</si>
  <si>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</si>
  <si>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</si>
  <si>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</si>
  <si>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</si>
  <si>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</si>
  <si>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</si>
  <si>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</si>
  <si>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</si>
  <si>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</si>
  <si>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</si>
  <si>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</si>
  <si>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</si>
  <si>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</si>
  <si>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</si>
  <si>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</si>
  <si>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</si>
  <si>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</si>
  <si>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</si>
  <si>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</si>
  <si>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</si>
  <si>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</si>
  <si>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</si>
  <si>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</si>
  <si>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</si>
  <si>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</si>
  <si>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</si>
  <si>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</si>
  <si>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</si>
  <si>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</si>
  <si>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</si>
  <si>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</si>
  <si>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</si>
  <si>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</si>
  <si>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</si>
  <si>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</si>
  <si>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</si>
  <si>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</si>
  <si>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</si>
  <si>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</si>
  <si>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</si>
  <si>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</si>
  <si>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</si>
  <si>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</si>
  <si>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</si>
  <si>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</si>
  <si>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</si>
  <si>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</si>
  <si>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</si>
  <si>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</si>
  <si>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</si>
  <si>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</si>
  <si>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</si>
  <si>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</si>
  <si>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</si>
  <si>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</si>
  <si>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</si>
  <si>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</si>
  <si>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</si>
  <si>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</si>
  <si>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</si>
  <si>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</si>
  <si>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</si>
  <si>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</si>
  <si>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</si>
  <si>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</si>
  <si>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</si>
  <si>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</si>
  <si>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</si>
  <si>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</si>
  <si>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TAG 353</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</si>
  <si>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</si>
  <si>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</si>
  <si>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</si>
  <si>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</si>
  <si>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</si>
  <si>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</si>
  <si>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</si>
  <si>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</si>
  <si>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</si>
  <si>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</si>
  <si>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</si>
  <si>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</si>
  <si>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</si>
  <si>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</si>
  <si>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</si>
  <si>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</si>
  <si>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</si>
  <si>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</si>
  <si>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</si>
  <si>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</si>
  <si>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</si>
  <si>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</si>
  <si>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</si>
  <si>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</si>
  <si>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</si>
  <si>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</si>
  <si>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</si>
  <si>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</si>
  <si>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</si>
  <si>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</si>
  <si>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</si>
  <si>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</si>
  <si>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</si>
  <si>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</si>
  <si>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</si>
  <si>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</si>
  <si>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</si>
  <si>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</si>
  <si>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</si>
  <si>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</si>
  <si>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</si>
  <si>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</si>
  <si>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</si>
  <si>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</si>
  <si>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</si>
  <si>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</si>
  <si>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</si>
  <si>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</si>
  <si>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</si>
  <si>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</si>
  <si>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</si>
  <si>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</si>
  <si>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</si>
  <si>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</si>
  <si>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</si>
  <si>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</si>
  <si>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</si>
  <si>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</si>
  <si>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</si>
  <si>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</si>
  <si>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</si>
  <si>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</si>
  <si>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</si>
  <si>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</si>
  <si>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</si>
  <si>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</si>
  <si>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</si>
  <si>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</si>
  <si>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</si>
  <si>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</si>
  <si>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</si>
  <si>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</si>
  <si>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</si>
  <si>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</si>
  <si>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</si>
  <si>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</si>
  <si>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</si>
  <si>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</si>
  <si>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</si>
  <si>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</si>
  <si>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</si>
  <si>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</si>
  <si>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</si>
  <si>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</si>
  <si>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</si>
  <si>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</si>
  <si>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</si>
  <si>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</si>
  <si>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</si>
  <si>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</si>
  <si>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</si>
  <si>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</si>
  <si>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</si>
  <si>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</si>
  <si>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</si>
  <si>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</si>
  <si>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</si>
  <si>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</si>
  <si>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</si>
  <si>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</si>
  <si>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</si>
  <si>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</si>
  <si>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</si>
  <si>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</si>
  <si>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</si>
  <si>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</si>
  <si>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</si>
  <si>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</si>
  <si>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</si>
  <si>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</si>
  <si>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</si>
  <si>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</si>
  <si>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</si>
  <si>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</si>
  <si>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</si>
  <si>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</si>
  <si>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</si>
  <si>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</si>
  <si>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</si>
  <si>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</si>
  <si>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</si>
  <si>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</si>
  <si>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</si>
  <si>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</si>
  <si>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</si>
  <si>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</si>
  <si>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</si>
  <si>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</si>
  <si>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</si>
  <si>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</si>
  <si>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</si>
  <si>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</si>
  <si>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</si>
  <si>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</si>
  <si>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</si>
  <si>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</si>
  <si>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</si>
  <si>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</si>
  <si>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</si>
  <si>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</si>
  <si>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</si>
  <si>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</si>
  <si>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</si>
  <si>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</si>
  <si>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</si>
  <si>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</si>
  <si>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</si>
  <si>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</si>
  <si>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</si>
  <si>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</si>
  <si>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</si>
  <si>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</si>
  <si>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AMPAH PRAH MORTUARY - APP SETTINGS</t>
  </si>
  <si>
    <t>WORKBOOK / BRANCH NAME</t>
  </si>
  <si>
    <t>AMPAH PRAH MORTUARY - ASANTEMAN</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</si>
  <si>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</si>
  <si>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</si>
  <si>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</si>
  <si>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</si>
  <si>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</si>
  <si>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</si>
  <si>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</si>
  <si>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</si>
  <si>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</si>
  <si>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password1245</t>
  </si>
  <si>
    <t>TAG APM-362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</si>
</sst>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0" fillId="2" borderId="0" xfId="0" applyFill="1"/>
    <xf numFmtId="0" fontId="0" fillId="8" borderId="2" xfId="0" applyFill="1" applyBorder="1"/>
    <xf numFmtId="0" fontId="0" fillId="8" borderId="3" xfId="0" applyFill="1" applyBorder="1"/>
    <xf numFmtId="0" fontId="0" fillId="8" borderId="4" xfId="0" applyFill="1" applyBorder="1"/>
    <xf numFmtId="0" fontId="0" fillId="8" borderId="5" xfId="0" applyFill="1" applyBorder="1"/>
    <xf numFmtId="0" fontId="10" fillId="7" borderId="1" xfId="0" applyFont="1" applyFill="1" applyBorder="1" applyAlignment="1">
      <alignment horizontal="center" vertical="center"/>
    </xf>
    <xf numFmtId="0" fontId="0" fillId="8" borderId="6" xfId="0" applyFill="1" applyBorder="1"/>
    <xf numFmtId="0" fontId="0" fillId="8" borderId="0" xfId="0" applyFill="1"/>
    <xf numFmtId="0" fontId="0" fillId="8" borderId="7" xfId="0" applyFill="1" applyBorder="1"/>
    <xf numFmtId="0" fontId="0" fillId="8" borderId="8" xfId="0" applyFill="1" applyBorder="1"/>
    <xf numFmtId="0" fontId="0" fillId="8" borderId="9" xfId="0" applyFill="1" applyBorder="1"/>
    <xf numFmtId="0" fontId="0" fillId="2" borderId="0" xfId="0" applyFill="1" applyAlignment="1">
      <alignment horizontal="center"/>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44" fillId="12" borderId="0" xfId="0" applyFont="1" applyFill="1" applyAlignment="1">
      <alignment horizontal="left" vertical="center"/>
    </xf>
    <xf numFmtId="0" fontId="48" fillId="0" borderId="0" xfId="0" applyFont="1" applyAlignment="1">
      <alignment horizontal="center" vertical="center" wrapText="1"/>
    </xf>
  </cellXfs>
  <cellStyles count="3">
    <cellStyle name="Hyperlink" xfId="2" builtinId="8"/>
    <cellStyle name="Normal" xfId="0" builtinId="0"/>
    <cellStyle name="Style 1" xfId="1" xr:uid="{00000000-0005-0000-0000-000002000000}"/>
  </cellStyles>
  <dxfs count="227">
    <dxf>
      <font>
        <b val="0"/>
        <i val="0"/>
        <strike val="0"/>
        <condense val="0"/>
        <extend val="0"/>
        <outline val="0"/>
        <shadow val="0"/>
        <u val="none"/>
        <vertAlign val="baseline"/>
        <sz val="11"/>
        <color rgb="FF490A9E"/>
        <name val="Aptos Narrow"/>
        <family val="2"/>
        <scheme val="minor"/>
      </font>
      <numFmt numFmtId="170" formatCode="&quot;GH₵&quot;#,##0.00"/>
    </dxf>
    <dxf>
      <font>
        <b val="0"/>
        <i val="0"/>
        <strike val="0"/>
        <condense val="0"/>
        <extend val="0"/>
        <outline val="0"/>
        <shadow val="0"/>
        <u val="none"/>
        <vertAlign val="baseline"/>
        <sz val="11"/>
        <color auto="1"/>
        <name val="Aptos Narrow"/>
        <family val="2"/>
        <scheme val="minor"/>
      </font>
      <numFmt numFmtId="172" formatCode="00000000"/>
    </dxf>
    <dxf>
      <numFmt numFmtId="172" formatCode="00000000"/>
    </dxf>
    <dxf>
      <numFmt numFmtId="172" formatCode="00000000"/>
    </dxf>
    <dxf>
      <font>
        <b val="0"/>
        <i val="0"/>
        <strike val="0"/>
        <condense val="0"/>
        <extend val="0"/>
        <outline val="0"/>
        <shadow val="0"/>
        <u val="none"/>
        <vertAlign val="baseline"/>
        <sz val="11"/>
        <color rgb="FFFF0000"/>
        <name val="Aptos Narrow"/>
        <family val="2"/>
        <scheme val="minor"/>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alignment horizontal="center" vertical="center" textRotation="0" wrapText="0" indent="0" justifyLastLine="0" shrinkToFit="0" readingOrder="0"/>
    </dxf>
    <dxf>
      <numFmt numFmtId="30" formatCode="@"/>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75" formatCode="m/d/yyyy"/>
    </dxf>
    <dxf>
      <numFmt numFmtId="175"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26"/>
      <tableStyleElement type="headerRow" dxfId="225"/>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24"/>
    <tableColumn id="4" xr3:uid="{00000000-0010-0000-0000-000004000000}" name="AGE" dataDxfId="223"/>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04" dataDxfId="203" totalsRowDxfId="202">
  <tableColumns count="19">
    <tableColumn id="1" xr3:uid="{00000000-0010-0000-0100-000001000000}" name="TAG NO." totalsRowLabel="Total" dataDxfId="201" totalsRowDxfId="16"/>
    <tableColumn id="2" xr3:uid="{00000000-0010-0000-0100-000002000000}" name="NAME OF DECEASED" totalsRowLabel="-" dataDxfId="200" totalsRowDxfId="15"/>
    <tableColumn id="15" xr3:uid="{00000000-0010-0000-0100-00000F000000}" name="AGE" dataDxfId="199" totalsRowDxfId="14"/>
    <tableColumn id="17" xr3:uid="{00000000-0010-0000-0100-000011000000}" name="GENDER" dataDxfId="198" totalsRowDxfId="13"/>
    <tableColumn id="3" xr3:uid="{00000000-0010-0000-0100-000003000000}" name="NAME OF RELATIVE" dataDxfId="197" totalsRowDxfId="12"/>
    <tableColumn id="12" xr3:uid="{00000000-0010-0000-0100-00000C000000}" name="RELATIVE'S CONTACT" dataDxfId="196" totalsRowDxfId="11"/>
    <tableColumn id="6" xr3:uid="{00000000-0010-0000-0100-000006000000}" name="PLACE " dataDxfId="195" totalsRowDxfId="10"/>
    <tableColumn id="7" xr3:uid="{00000000-0010-0000-0100-000007000000}" name="ADMISSION TIME" dataDxfId="194" totalsRowDxfId="9"/>
    <tableColumn id="14" xr3:uid="{00000000-0010-0000-0100-00000E000000}" name="TYPE" dataDxfId="193" totalsRowDxfId="8"/>
    <tableColumn id="4" xr3:uid="{00000000-0010-0000-0100-000004000000}" name="ADMISSION DATE" dataDxfId="192" totalsRowDxfId="7"/>
    <tableColumn id="13" xr3:uid="{00000000-0010-0000-0100-00000D000000}" name="DISCHARGE DATE" dataDxfId="191" totalsRowDxfId="6"/>
    <tableColumn id="16" xr3:uid="{00000000-0010-0000-0100-000010000000}" name="STORAGE DAYS" dataDxfId="190">
      <calculatedColumnFormula>IF(ISBLANK(DATA[[#This Row],[DISCHARGE DATE]]),"NULL",DATA[[#This Row],[DISCHARGE DATE]]-DATA[[#This Row],[ADMISSION DATE]]+1)</calculatedColumnFormula>
    </tableColumn>
    <tableColumn id="8" xr3:uid="{00000000-0010-0000-0100-000008000000}" name="REGISTRATION FEE" totalsRowFunction="sum" dataDxfId="189" totalsRowDxfId="5"/>
    <tableColumn id="9" xr3:uid="{00000000-0010-0000-0100-000009000000}" name="COLDROOM FEE" totalsRowFunction="sum" dataDxfId="188" totalsRowDxfId="4"/>
    <tableColumn id="10" xr3:uid="{00000000-0010-0000-0100-00000A000000}" name="REGISTRATION RECEIPT" dataDxfId="187" totalsRowDxfId="3"/>
    <tableColumn id="11" xr3:uid="{00000000-0010-0000-0100-00000B000000}" name="COLDROOM RECEIPT" dataDxfId="186" totalsRowDxfId="2"/>
    <tableColumn id="19" xr3:uid="{00000000-0010-0000-0100-000013000000}" name="DIFFERENCE" totalsRowFunction="sum" dataDxfId="185" totalsRowDxfId="1">
      <calculatedColumnFormula>IF(ISNUMBER(DATA[[#This Row],[STORAGE FEE]]),DATA[[#This Row],[COLDROOM FEE]]-DATA[[#This Row],[STORAGE FEE]],"NULL")</calculatedColumnFormula>
    </tableColumn>
    <tableColumn id="18" xr3:uid="{00000000-0010-0000-0100-000012000000}" name="STORAGE FEE" totalsRowFunction="sum" dataDxfId="184" totalsRowDxfId="0">
      <calculatedColumnFormula>IF(ISBLANK(DATA[[#This Row],[DISCHARGE DATE]]),"NULL",IF(DATA[[#This Row],[TYPE]]="VIP",SETTINGS!$C$8*DATA[[#This Row],[STORAGE DAYS]],SETTINGS!$C$7*DATA[[#This Row],[STORAGE DAYS]]))</calculatedColumnFormula>
    </tableColumn>
    <tableColumn id="5" xr3:uid="{00000000-0010-0000-0100-000005000000}" name="STATUS" dataDxfId="183" totalsRowDxfId="182">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26" tableBorderDxfId="127">
  <autoFilter ref="A3:P14" xr:uid="{00000000-0001-0000-0700-000000000000}"/>
  <tableColumns count="16">
    <tableColumn id="1" xr3:uid="{B1EF84B2-57FF-4B61-A1AF-35CE170EA0FA}" name="TAG NO." totalsRowLabel="Total" dataDxfId="125" totalsRowDxfId="124"/>
    <tableColumn id="2" xr3:uid="{3AF6E172-EDC5-471D-88BD-DFCB68332875}" name="NAME OF DECEASED" dataDxfId="123" totalsRowDxfId="122"/>
    <tableColumn id="3" xr3:uid="{924F4082-7C60-4249-AC37-B6D7BE292F00}" name="AGE" dataDxfId="121" totalsRowDxfId="120"/>
    <tableColumn id="4" xr3:uid="{9CEC8CCC-D80F-4FAB-8814-4A94D84EA6C7}" name="GENDER" dataDxfId="119" totalsRowDxfId="118"/>
    <tableColumn id="5" xr3:uid="{9259B345-912B-4F8D-9369-9864EBB08F8D}" name="NAME OF RELATIVE" dataDxfId="117" totalsRowDxfId="116"/>
    <tableColumn id="6" xr3:uid="{43C3E804-6711-46B4-AABC-B9466C4D8E4B}" name="RELATIVE'S CONTACT" dataDxfId="115" totalsRowDxfId="114"/>
    <tableColumn id="7" xr3:uid="{7717C8F0-058E-45C6-BC3A-B5B300CBBE5B}" name="PLACE " dataDxfId="113" totalsRowDxfId="112"/>
    <tableColumn id="8" xr3:uid="{CD912C30-F819-48D5-AEF9-FF67C4FFDB58}" name="ADMISSION TIME" dataDxfId="111" totalsRowDxfId="110"/>
    <tableColumn id="9" xr3:uid="{1D6744C1-5541-4E13-9AF2-D66DFD91496A}" name="TYPE" dataDxfId="109" totalsRowDxfId="108"/>
    <tableColumn id="10" xr3:uid="{D3A7446D-2689-4B82-91AC-6D4B16D1FDB6}" name="ADMISSION DATE" dataDxfId="107" totalsRowDxfId="106"/>
    <tableColumn id="11" xr3:uid="{3C8A5A8E-28A8-4741-8C0A-7FC6C03F591B}" name="DISCHARGE DATE" dataDxfId="105" totalsRowDxfId="104"/>
    <tableColumn id="12" xr3:uid="{4716A2D9-38DD-410D-91DC-7D299F235CF1}" name="STORAGE DAYS" dataDxfId="103" totalsRowDxfId="102">
      <calculatedColumnFormula>IF(ISBLANK(DATA[[#This Row],[DISCHARGE DATE]]),"NULL",DATA[[#This Row],[DISCHARGE DATE]]-DATA[[#This Row],[ADMISSION DATE]]+1)</calculatedColumnFormula>
    </tableColumn>
    <tableColumn id="13" xr3:uid="{82B3DD60-A143-49EF-A23A-0FC7CCAD11DC}" name="REGISTRATION FEE" totalsRowFunction="sum" dataDxfId="101" totalsRowDxfId="100"/>
    <tableColumn id="14" xr3:uid="{4A9B8275-7A2F-417D-8892-30AB9D370936}" name="COLDROOM FEE" totalsRowFunction="sum" dataDxfId="99" totalsRowDxfId="98"/>
    <tableColumn id="15" xr3:uid="{FE9570FB-4942-4D44-B339-DEE75E46C784}" name="REGISTRATION RECEIPT" dataDxfId="97" totalsRowDxfId="96"/>
    <tableColumn id="16" xr3:uid="{6BC981E3-CBBF-41DD-A8A2-8E66D270E286}" name="COLDROOM RECEIPT" totalsRowFunction="count" dataDxfId="95" totalsRowDxfId="94"/>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57">
  <autoFilter ref="A3:T9" xr:uid="{00000000-0001-0000-0800-000000000000}"/>
  <tableColumns count="20">
    <tableColumn id="1" xr3:uid="{E8A7002A-C9B6-42C0-BC65-48CDED707C7E}" name="TAG NO." totalsRowLabel="Total" dataDxfId="56" totalsRowDxfId="55"/>
    <tableColumn id="2" xr3:uid="{77587171-98BB-468F-A609-B0FDE9091C12}" name="NAME OF DECEASED" dataDxfId="54" totalsRowDxfId="53"/>
    <tableColumn id="3" xr3:uid="{DE1B500A-FB7A-43C6-B660-DE001F00EE88}" name="AGE" dataDxfId="52" totalsRowDxfId="51"/>
    <tableColumn id="4" xr3:uid="{8F7FC8CC-0632-44E9-A6D2-98407C65AFCC}" name="GENDER" dataDxfId="50" totalsRowDxfId="49"/>
    <tableColumn id="5" xr3:uid="{2647239E-6663-4E18-9516-A30B377EDCC6}" name="NAME OF RELATIVE" dataDxfId="48" totalsRowDxfId="47"/>
    <tableColumn id="6" xr3:uid="{81683DD8-9E43-4688-8883-3B26F4B4A562}" name="RELATIVE'S CONTACT" dataDxfId="46" totalsRowDxfId="45"/>
    <tableColumn id="7" xr3:uid="{DF30C446-B8DD-48AA-B615-E1B94B72C221}" name="PLACE " dataDxfId="44" totalsRowDxfId="43"/>
    <tableColumn id="8" xr3:uid="{B0CE3C04-5F05-42CC-98D0-013AA8C2A8E6}" name="ADMISSION TIME" dataDxfId="42" totalsRowDxfId="41"/>
    <tableColumn id="9" xr3:uid="{3A76A15D-F809-4922-AF8C-CDEE71B60A9E}" name="TYPE" dataDxfId="40" totalsRowDxfId="39"/>
    <tableColumn id="10" xr3:uid="{5262931F-3B16-4FD6-B346-EA04E0C74B6C}" name="ADMISSION DATE" dataDxfId="38" totalsRowDxfId="37"/>
    <tableColumn id="11" xr3:uid="{99DBA2B0-DA60-4ACE-80B3-0647B7B9DCA4}" name="DISCHARGE DATE" dataDxfId="36" totalsRowDxfId="35"/>
    <tableColumn id="12" xr3:uid="{D4E50CD9-42C2-46DF-B745-0D7CAB1F386A}" name="STORAGE DAYS" dataDxfId="34" totalsRowDxfId="33"/>
    <tableColumn id="13" xr3:uid="{D65CF13D-E476-4896-BA9D-937BE72E90FA}" name="REGISTRATION FEE" totalsRowFunction="sum" dataDxfId="32" totalsRowDxfId="31"/>
    <tableColumn id="14" xr3:uid="{D70F1340-A23E-4DF5-8B17-BCA2050813DD}" name="COLDROOM FEE" totalsRowFunction="sum" dataDxfId="30" totalsRowDxfId="29"/>
    <tableColumn id="15" xr3:uid="{10166091-02EB-47DF-9397-C49E8A1264AE}" name="REGISTRATION RECEIPT" dataDxfId="28" totalsRowDxfId="27"/>
    <tableColumn id="16" xr3:uid="{1BB29531-F65C-44B0-8071-5AA3190655EF}" name="COLDROOM RECEIPT" dataDxfId="26" totalsRowDxfId="25"/>
    <tableColumn id="17" xr3:uid="{033183EC-80C5-4BA0-9C29-405A8ED19D7F}" name="DIFFERENCE" dataDxfId="24" totalsRowDxfId="23">
      <calculatedColumnFormula>IF(ISNUMBER(DATA[[#This Row],[STORAGE FEE]]),DATA[[#This Row],[COLDROOM FEE]]-DATA[[#This Row],[STORAGE FEE]],"NULL")</calculatedColumnFormula>
    </tableColumn>
    <tableColumn id="18" xr3:uid="{9F6A4E37-4508-4D18-A063-2707D3A9FE4C}" name="STORAGE FEE" totalsRowFunction="sum" dataDxfId="22" totalsRowDxfId="21"/>
    <tableColumn id="19" xr3:uid="{91877D83-B787-4BF1-8476-F5C1A33BF8CD}" name="STATUS" dataDxfId="20" totalsRowDxfId="19">
      <calculatedColumnFormula>IF(ISBLANK(DATA[[#This Row],[COLDROOM RECEIPT]]),"IN CUSTODY","DISCHARGED")</calculatedColumnFormula>
    </tableColumn>
    <tableColumn id="20" xr3:uid="{147AD236-FF39-411E-9A1E-88CE892266F0}" name="151" totalsRowFunction="count" dataDxfId="18" totalsRowDxfId="17"/>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zoomScaleNormal="100" workbookViewId="0">
      <selection activeCell="I5" sqref="I5"/>
    </sheetView>
  </sheetViews>
  <sheetFormatPr defaultColWidth="9.109375" defaultRowHeight="14.4" x14ac:dyDescent="0.3"/>
  <cols>
    <col min="1" max="1" width="9.109375" style="150" customWidth="1"/>
    <col min="2" max="2" width="5" style="150" customWidth="1"/>
    <col min="3" max="4" width="9.109375" style="150"/>
    <col min="5" max="5" width="11.109375" style="150" customWidth="1"/>
    <col min="6" max="7" width="9.109375" style="150"/>
    <col min="8" max="8" width="55.33203125" style="150" bestFit="1" customWidth="1"/>
    <col min="9" max="9" width="50" style="150" bestFit="1" customWidth="1"/>
    <col min="10" max="16384" width="9.109375" style="150"/>
  </cols>
  <sheetData>
    <row r="1" spans="3:13" x14ac:dyDescent="0.3">
      <c r="C1" s="161"/>
      <c r="D1" s="161"/>
      <c r="E1" s="161"/>
      <c r="F1" s="161"/>
      <c r="G1" s="161"/>
      <c r="H1" s="161"/>
      <c r="I1" s="161"/>
      <c r="J1" s="161"/>
    </row>
    <row r="2" spans="3:13" x14ac:dyDescent="0.3">
      <c r="C2" s="161"/>
      <c r="D2" s="161"/>
      <c r="E2" s="161"/>
      <c r="F2" s="161"/>
      <c r="G2" s="161"/>
      <c r="H2" s="161"/>
      <c r="I2" s="161"/>
      <c r="J2" s="161"/>
    </row>
    <row r="3" spans="3:13" ht="15" thickBot="1" x14ac:dyDescent="0.35">
      <c r="C3" s="161"/>
      <c r="D3" s="161"/>
      <c r="E3" s="161"/>
      <c r="F3" s="161"/>
      <c r="G3" s="161"/>
      <c r="H3" s="161"/>
      <c r="I3" s="161"/>
      <c r="J3" s="161"/>
    </row>
    <row r="4" spans="3:13" ht="15" thickBot="1" x14ac:dyDescent="0.35">
      <c r="G4" s="151"/>
      <c r="H4" s="152"/>
      <c r="I4" s="152"/>
      <c r="J4" s="153"/>
    </row>
    <row r="5" spans="3:13" ht="39" thickBot="1" x14ac:dyDescent="0.35">
      <c r="G5" s="154"/>
      <c r="H5" s="155" t="s">
        <v>0</v>
      </c>
      <c r="I5" s="88"/>
      <c r="J5" s="156"/>
    </row>
    <row r="6" spans="3:13" x14ac:dyDescent="0.3">
      <c r="G6" s="154"/>
      <c r="H6" s="157"/>
      <c r="I6" s="157"/>
      <c r="J6" s="156"/>
    </row>
    <row r="7" spans="3:13" x14ac:dyDescent="0.3">
      <c r="G7" s="154"/>
      <c r="H7" s="157"/>
      <c r="I7" s="157"/>
      <c r="J7" s="156"/>
    </row>
    <row r="8" spans="3:13" x14ac:dyDescent="0.3">
      <c r="G8" s="154"/>
      <c r="H8" s="157"/>
      <c r="I8" s="157"/>
      <c r="J8" s="156"/>
    </row>
    <row r="9" spans="3:13" x14ac:dyDescent="0.3">
      <c r="G9" s="154"/>
      <c r="H9" s="157"/>
      <c r="I9" s="157"/>
      <c r="J9" s="156"/>
    </row>
    <row r="10" spans="3:13" x14ac:dyDescent="0.3">
      <c r="G10" s="154"/>
      <c r="H10" s="157"/>
      <c r="I10" s="157"/>
      <c r="J10" s="156"/>
    </row>
    <row r="11" spans="3:13" x14ac:dyDescent="0.3">
      <c r="G11" s="154"/>
      <c r="H11" s="157"/>
      <c r="I11" s="157"/>
      <c r="J11" s="156"/>
    </row>
    <row r="12" spans="3:13" x14ac:dyDescent="0.3">
      <c r="G12" s="154"/>
      <c r="H12" s="157"/>
      <c r="I12" s="157"/>
      <c r="J12" s="156"/>
      <c r="M12" s="150" t="s">
        <v>1</v>
      </c>
    </row>
    <row r="13" spans="3:13" x14ac:dyDescent="0.3">
      <c r="G13" s="154"/>
      <c r="H13" s="157"/>
      <c r="I13" s="157"/>
      <c r="J13" s="156"/>
    </row>
    <row r="14" spans="3:13" x14ac:dyDescent="0.3">
      <c r="D14" s="150" t="s">
        <v>1</v>
      </c>
      <c r="G14" s="154"/>
      <c r="H14" s="157"/>
      <c r="I14" s="157"/>
      <c r="J14" s="156"/>
    </row>
    <row r="15" spans="3:13" ht="15" thickBot="1" x14ac:dyDescent="0.35">
      <c r="D15" s="150" t="s">
        <v>1</v>
      </c>
      <c r="G15" s="158"/>
      <c r="H15" s="159"/>
      <c r="I15" s="159"/>
      <c r="J15" s="160"/>
    </row>
    <row r="170" spans="2:2" x14ac:dyDescent="0.3">
      <c r="B170" s="150" t="s">
        <v>2</v>
      </c>
    </row>
  </sheetData>
  <sheetProtection algorithmName="SHA-512" hashValue="U/AyoVH5VkMDrkvoB+7cDrXN+iVX12s4ILu9+mcKx0VacoGqxskxCo2iGzVnDWe/rMn+EHzTJOC2b3raXgI5kQ==" saltValue="YXiuGQt4DfNSNKqvlP/VHw=="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3"/>
      <c r="G2" s="55"/>
    </row>
    <row r="3" spans="1:11" x14ac:dyDescent="0.3">
      <c r="C3" s="12"/>
      <c r="D3" s="12"/>
      <c r="F3" s="53"/>
    </row>
    <row r="4" spans="1:11" x14ac:dyDescent="0.3">
      <c r="C4" s="12"/>
      <c r="D4" s="12"/>
      <c r="E4" s="12"/>
      <c r="F4" s="53"/>
      <c r="G4" s="55"/>
      <c r="I4" s="12"/>
    </row>
    <row r="5" spans="1:11" x14ac:dyDescent="0.3">
      <c r="C5" s="12"/>
      <c r="D5" s="12"/>
      <c r="E5" s="12"/>
      <c r="F5" s="53"/>
      <c r="G5" s="55"/>
    </row>
    <row r="6" spans="1:11" x14ac:dyDescent="0.3">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4" x14ac:dyDescent="0.3"/>
  <cols>
    <col min="2" max="2" width="31.77734375" bestFit="1" customWidth="1"/>
    <col min="3" max="3" width="18.44140625" bestFit="1" customWidth="1"/>
    <col min="4" max="4" width="21.8867187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556</v>
      </c>
    </row>
    <row r="4" spans="2:8" ht="15" thickBot="1" x14ac:dyDescent="0.35"/>
    <row r="5" spans="2:8" ht="21.6" thickBot="1" x14ac:dyDescent="0.35">
      <c r="B5" s="2" t="s">
        <v>4</v>
      </c>
      <c r="C5" s="15" t="s">
        <v>386</v>
      </c>
      <c r="E5" s="2" t="str">
        <f>DATA[[#Headers],[PLACE ]]&amp; ":"</f>
        <v>PLACE :</v>
      </c>
      <c r="F5" s="15" t="s">
        <v>89</v>
      </c>
    </row>
    <row r="6" spans="2:8" ht="12.9" customHeight="1" thickBot="1" x14ac:dyDescent="0.35">
      <c r="C6" s="1"/>
      <c r="E6" s="2"/>
      <c r="F6" s="3"/>
    </row>
    <row r="7" spans="2:8" ht="21.6" thickBot="1" x14ac:dyDescent="0.35">
      <c r="B7" s="2" t="str">
        <f>DATA[[#Headers],[AGE]] &amp; ":"</f>
        <v>AGE:</v>
      </c>
      <c r="C7" s="15">
        <v>53</v>
      </c>
      <c r="E7" s="2" t="str">
        <f>DATA[[#Headers],[ADMISSION TIME]]&amp; ":"</f>
        <v>ADMISSION TIME:</v>
      </c>
      <c r="F7" s="17">
        <v>0.83333333333333337</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57</v>
      </c>
      <c r="H9" s="7"/>
    </row>
    <row r="10" spans="2:8" ht="9.9" customHeight="1" thickBot="1" x14ac:dyDescent="0.35">
      <c r="B10" s="2"/>
      <c r="C10" s="3"/>
      <c r="E10" s="2"/>
      <c r="F10" s="3"/>
    </row>
    <row r="11" spans="2:8" ht="21.6" thickBot="1" x14ac:dyDescent="0.35">
      <c r="B11" s="2" t="str">
        <f>DATA[[#Headers],[NAME OF RELATIVE]]&amp; ":"</f>
        <v>NAME OF RELATIVE:</v>
      </c>
      <c r="C11" s="15" t="s">
        <v>88</v>
      </c>
      <c r="E11" s="2" t="str">
        <f>DATA[[#Headers],[ADMISSION DATE]]&amp; ":"</f>
        <v>ADMISSION DATE:</v>
      </c>
      <c r="F11" s="16">
        <v>46210</v>
      </c>
    </row>
    <row r="12" spans="2:8" ht="12" customHeight="1" thickBot="1" x14ac:dyDescent="0.35">
      <c r="B12" s="2"/>
      <c r="C12" s="3"/>
      <c r="E12" s="2"/>
      <c r="F12" s="4"/>
    </row>
    <row r="13" spans="2:8" ht="21.6" thickBot="1" x14ac:dyDescent="0.35">
      <c r="B13" s="2" t="str">
        <f>DATA[[#Headers],[RELATIVE''S CONTACT]]&amp; ":"</f>
        <v>RELATIVE'S CONTACT:</v>
      </c>
      <c r="C13" s="54">
        <v>552376403</v>
      </c>
      <c r="E13" s="2" t="str">
        <f>DATA[[#Headers],[DISCHARGE DATE]]&amp; ":"</f>
        <v>DISCHARGE DATE:</v>
      </c>
      <c r="F13" s="16"/>
    </row>
    <row r="14" spans="2:8" ht="8.1" customHeight="1" thickBot="1" x14ac:dyDescent="0.35">
      <c r="C14" s="3"/>
    </row>
    <row r="15" spans="2:8" ht="21.6" thickBot="1" x14ac:dyDescent="0.35">
      <c r="B15" s="2" t="s">
        <v>5</v>
      </c>
      <c r="C15" s="58" t="s">
        <v>48</v>
      </c>
      <c r="E15" s="2" t="s">
        <v>6</v>
      </c>
      <c r="F15" s="57" t="s">
        <v>52</v>
      </c>
    </row>
    <row r="16" spans="2:8" ht="9" customHeight="1" thickBot="1" x14ac:dyDescent="0.35"/>
    <row r="17" spans="2:3" ht="21.6" thickBot="1" x14ac:dyDescent="0.35">
      <c r="B17" s="2" t="s">
        <v>86</v>
      </c>
      <c r="C17" s="67">
        <v>3762</v>
      </c>
    </row>
  </sheetData>
  <conditionalFormatting sqref="F9">
    <cfRule type="containsText" dxfId="222" priority="1" operator="containsText" text="VIP">
      <formula>NOT(ISERROR(SEARCH("VIP",F9)))</formula>
    </cfRule>
    <cfRule type="containsText" dxfId="221"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B10" sqref="B10"/>
    </sheetView>
  </sheetViews>
  <sheetFormatPr defaultRowHeight="14.4" x14ac:dyDescent="0.3"/>
  <cols>
    <col min="1" max="1" width="6.44140625" bestFit="1" customWidth="1"/>
    <col min="2" max="2" width="28" bestFit="1" customWidth="1"/>
    <col min="3" max="3" width="23.88671875" bestFit="1" customWidth="1"/>
    <col min="4" max="4" width="14" bestFit="1" customWidth="1"/>
    <col min="5" max="5" width="23.44140625" bestFit="1" customWidth="1"/>
    <col min="6" max="6" width="11.77734375" bestFit="1" customWidth="1"/>
    <col min="7" max="7" width="23.6640625" bestFit="1" customWidth="1"/>
    <col min="8" max="8" width="14.5546875" bestFit="1" customWidth="1"/>
  </cols>
  <sheetData>
    <row r="2" spans="2:6" ht="15" customHeight="1" thickBot="1" x14ac:dyDescent="0.35"/>
    <row r="3" spans="2:6" ht="26.4" thickBot="1" x14ac:dyDescent="0.35">
      <c r="D3" s="18" t="s">
        <v>390</v>
      </c>
    </row>
    <row r="4" spans="2:6" ht="15" thickBot="1" x14ac:dyDescent="0.35"/>
    <row r="5" spans="2:6" ht="26.4" thickBot="1" x14ac:dyDescent="0.35">
      <c r="B5" s="2" t="str">
        <f>DATA[[#Headers],[NAME OF DECEASED]]&amp;":"</f>
        <v>NAME OF DECEASED:</v>
      </c>
      <c r="C5" s="19" t="s">
        <v>369</v>
      </c>
      <c r="E5" s="2" t="s">
        <v>7</v>
      </c>
      <c r="F5" s="20" t="s">
        <v>391</v>
      </c>
    </row>
    <row r="6" spans="2:6" ht="21.6" thickBot="1" x14ac:dyDescent="0.35">
      <c r="C6" s="1"/>
      <c r="E6" s="2"/>
      <c r="F6" s="5"/>
    </row>
    <row r="7" spans="2:6" ht="26.4" thickBot="1" x14ac:dyDescent="0.35">
      <c r="B7" s="2" t="str">
        <f>DATA[[#Headers],[TYPE]]&amp;":"</f>
        <v>TYPE:</v>
      </c>
      <c r="C7" s="19" t="s">
        <v>57</v>
      </c>
      <c r="E7" s="2" t="s">
        <v>8</v>
      </c>
      <c r="F7" s="21" t="s">
        <v>391</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20" priority="1" operator="containsText" text="VIP">
      <formula>NOT(ISERROR(SEARCH("VIP",C7)))</formula>
    </cfRule>
    <cfRule type="containsText" dxfId="219" priority="2" operator="containsText" text="Normal">
      <formula>NOT(ISERROR(SEARCH("Normal",C7)))</formula>
    </cfRule>
  </conditionalFormatting>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4"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tabSelected="1" topLeftCell="M1" zoomScale="120" zoomScaleNormal="120" workbookViewId="0">
      <pane ySplit="1" topLeftCell="A2" activePane="bottomLeft" state="frozen"/>
      <selection activeCell="I5" sqref="I5"/>
      <selection pane="bottomLeft" activeCell="S16" sqref="S16"/>
    </sheetView>
  </sheetViews>
  <sheetFormatPr defaultColWidth="9.109375" defaultRowHeight="17.399999999999999" x14ac:dyDescent="0.45"/>
  <cols>
    <col min="1" max="1" width="12.6640625" style="48" bestFit="1" customWidth="1"/>
    <col min="2" max="2" width="28.44140625" style="43" bestFit="1" customWidth="1"/>
    <col min="3" max="3" width="9" style="49" bestFit="1" customWidth="1"/>
    <col min="4" max="4" width="13" style="44" bestFit="1" customWidth="1"/>
    <col min="5" max="5" width="22.5546875" style="48" bestFit="1" customWidth="1"/>
    <col min="6" max="6" width="24.88671875" style="50" bestFit="1" customWidth="1"/>
    <col min="7" max="7" width="18.33203125" style="48" bestFit="1" customWidth="1"/>
    <col min="8" max="8" width="20.88671875" style="24" bestFit="1" customWidth="1"/>
    <col min="9" max="9" width="9.88671875" style="32" bestFit="1" customWidth="1"/>
    <col min="10" max="10" width="21.109375" style="69" bestFit="1" customWidth="1"/>
    <col min="11" max="11" width="21.44140625" style="68" bestFit="1" customWidth="1"/>
    <col min="12" max="12" width="19.33203125" style="51" bestFit="1" customWidth="1"/>
    <col min="13" max="13" width="18.88671875" style="35" bestFit="1" customWidth="1"/>
    <col min="14" max="14" width="18.6640625" style="46" bestFit="1" customWidth="1"/>
    <col min="15" max="15" width="23" style="47" bestFit="1" customWidth="1"/>
    <col min="16" max="16" width="25" style="40" bestFit="1" customWidth="1"/>
    <col min="17" max="17" width="19.109375" style="90" bestFit="1" customWidth="1"/>
    <col min="18" max="18" width="18" style="93" bestFit="1" customWidth="1"/>
    <col min="19" max="19" width="17.6640625" style="45" bestFit="1" customWidth="1"/>
    <col min="20" max="20" width="4.6640625" style="42" bestFit="1" customWidth="1"/>
    <col min="21" max="21" width="13.33203125" style="43" bestFit="1" customWidth="1"/>
    <col min="22" max="22" width="19.5546875" style="44" bestFit="1" customWidth="1"/>
    <col min="23" max="23" width="15.109375" style="44" bestFit="1" customWidth="1"/>
    <col min="24" max="25" width="9.109375" style="24"/>
    <col min="26" max="16384" width="9.109375" style="41"/>
  </cols>
  <sheetData>
    <row r="1" spans="1:20" s="62" customFormat="1" ht="28.5" customHeight="1" x14ac:dyDescent="0.3">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
      <c r="A2" s="96" t="s">
        <v>392</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
      <c r="A3" s="96" t="s">
        <v>393</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
      <c r="A4" s="96" t="s">
        <v>394</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
      <c r="A5" s="96" t="s">
        <v>395</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
      <c r="A6" s="96" t="s">
        <v>396</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
      <c r="A7" s="96" t="s">
        <v>397</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
      <c r="A8" s="96" t="s">
        <v>398</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
      <c r="A9" s="96" t="s">
        <v>399</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
      <c r="A10" s="96" t="s">
        <v>400</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
      <c r="A11" s="96" t="s">
        <v>401</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
      <c r="A12" s="96" t="s">
        <v>402</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
      <c r="A13" s="96" t="s">
        <v>403</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
      <c r="A14" s="96" t="s">
        <v>404</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
      <c r="A15" s="96" t="s">
        <v>405</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
      <c r="A16" s="96" t="s">
        <v>406</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
      <c r="A17" s="96" t="s">
        <v>407</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
      <c r="A18" s="96" t="s">
        <v>408</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
      <c r="A19" s="96" t="s">
        <v>409</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
      <c r="A20" s="96" t="s">
        <v>410</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
      <c r="A21" s="96" t="s">
        <v>411</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
      <c r="A22" s="96" t="s">
        <v>412</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
      <c r="A23" s="96" t="s">
        <v>413</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
      <c r="A24" s="96" t="s">
        <v>414</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
      <c r="A25" s="96" t="s">
        <v>415</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
      <c r="A26" s="96" t="s">
        <v>416</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
      <c r="A27" s="96" t="s">
        <v>417</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
      <c r="A28" s="96" t="s">
        <v>418</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
      <c r="A29" s="96" t="s">
        <v>419</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
      <c r="A30" s="96" t="s">
        <v>420</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
      <c r="A31" s="96" t="s">
        <v>421</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
      <c r="A32" s="96" t="s">
        <v>422</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
      <c r="A33" s="96" t="s">
        <v>423</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
      <c r="A34" s="96" t="s">
        <v>424</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
      <c r="A35" s="96" t="s">
        <v>425</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
      <c r="A36" s="96" t="s">
        <v>426</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
      <c r="A37" s="96" t="s">
        <v>427</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
      <c r="A38" s="96" t="s">
        <v>428</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
      <c r="A39" s="96" t="s">
        <v>429</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
      <c r="A40" s="96" t="s">
        <v>430</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
      <c r="A41" s="96" t="s">
        <v>431</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
      <c r="A42" s="96" t="s">
        <v>432</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
      <c r="A43" s="96" t="s">
        <v>433</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
      <c r="A44" s="96" t="s">
        <v>434</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
      <c r="A45" s="96" t="s">
        <v>435</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
      <c r="A46" s="96" t="s">
        <v>436</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
      <c r="A47" s="96" t="s">
        <v>437</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
      <c r="A48" s="96" t="s">
        <v>438</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
      <c r="A49" s="96" t="s">
        <v>439</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
      <c r="A50" s="96" t="s">
        <v>440</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
      <c r="A51" s="96" t="s">
        <v>441</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
      <c r="A52" s="96" t="s">
        <v>442</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
      <c r="A53" s="96" t="s">
        <v>443</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
      <c r="A54" s="96" t="s">
        <v>444</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
      <c r="A55" s="96" t="s">
        <v>445</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
      <c r="A56" s="96" t="s">
        <v>446</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
      <c r="A57" s="96" t="s">
        <v>447</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
      <c r="A58" s="96" t="s">
        <v>448</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
      <c r="A59" s="96" t="s">
        <v>449</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
      <c r="A60" s="96" t="s">
        <v>450</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
      <c r="A61" s="96" t="s">
        <v>451</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
      <c r="A62" s="96" t="s">
        <v>452</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
      <c r="A63" s="96" t="s">
        <v>453</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
      <c r="A64" s="96" t="s">
        <v>454</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
      <c r="A65" s="96" t="s">
        <v>455</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
      <c r="A66" s="96" t="s">
        <v>456</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
      <c r="A67" s="96" t="s">
        <v>457</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
      <c r="A68" s="96" t="s">
        <v>458</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
      <c r="A69" s="96" t="s">
        <v>459</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
      <c r="A70" s="96" t="s">
        <v>460</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
      <c r="A71" s="96" t="s">
        <v>461</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
      <c r="A72" s="96" t="s">
        <v>462</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
      <c r="A73" s="96" t="s">
        <v>463</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
      <c r="A74" s="96" t="s">
        <v>464</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
      <c r="A75" s="96" t="s">
        <v>465</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
      <c r="A76" s="96" t="s">
        <v>466</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
      <c r="A77" s="96" t="s">
        <v>467</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
      <c r="A78" s="96" t="s">
        <v>468</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
      <c r="A79" s="96" t="s">
        <v>469</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
      <c r="A80" s="96" t="s">
        <v>470</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
      <c r="A81" s="96" t="s">
        <v>471</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
      <c r="A82" s="96" t="s">
        <v>472</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
      <c r="A83" s="96" t="s">
        <v>473</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
      <c r="A84" s="96" t="s">
        <v>474</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
      <c r="A85" s="96" t="s">
        <v>475</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
      <c r="A86" s="96" t="s">
        <v>476</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
      <c r="A87" s="96" t="s">
        <v>477</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
      <c r="A88" s="96" t="s">
        <v>478</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
      <c r="A89" s="96" t="s">
        <v>479</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
      <c r="A90" s="96" t="s">
        <v>480</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
      <c r="A91" s="96" t="s">
        <v>481</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
      <c r="A92" s="96" t="s">
        <v>482</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
      <c r="A93" s="96" t="s">
        <v>483</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
      <c r="A94" s="96" t="s">
        <v>484</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
      <c r="A95" s="96" t="s">
        <v>485</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
      <c r="A96" s="96" t="s">
        <v>486</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
      <c r="A97" s="96" t="s">
        <v>487</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
      <c r="A98" s="96" t="s">
        <v>488</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
      <c r="A99" s="96" t="s">
        <v>489</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
      <c r="A100" s="96" t="s">
        <v>490</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
      <c r="A101" s="96" t="s">
        <v>491</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
      <c r="A102" s="96" t="s">
        <v>492</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
      <c r="A103" s="96" t="s">
        <v>493</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
      <c r="A104" s="96" t="s">
        <v>494</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
      <c r="A105" s="96" t="s">
        <v>495</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
      <c r="A106" s="96" t="s">
        <v>496</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
      <c r="A107" s="96" t="s">
        <v>497</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
      <c r="A108" s="96" t="s">
        <v>498</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
      <c r="A109" s="96" t="s">
        <v>499</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
      <c r="A110" s="96" t="s">
        <v>500</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
      <c r="A111" s="96" t="s">
        <v>501</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
      <c r="A112" s="96" t="s">
        <v>502</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
      <c r="A113" s="96" t="s">
        <v>503</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
      <c r="A114" s="96" t="s">
        <v>504</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
      <c r="A115" s="96" t="s">
        <v>505</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
      <c r="A116" s="96" t="s">
        <v>506</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
      <c r="A117" s="96" t="s">
        <v>507</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
      <c r="A118" s="96" t="s">
        <v>508</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
      <c r="A119" s="96" t="s">
        <v>509</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
      <c r="A120" s="96" t="s">
        <v>510</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
      <c r="A121" s="96" t="s">
        <v>511</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
      <c r="A122" s="96" t="s">
        <v>512</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
      <c r="A123" s="96" t="s">
        <v>513</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
      <c r="A124" s="96" t="s">
        <v>514</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
      <c r="A125" s="96" t="s">
        <v>515</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
      <c r="A126" s="96" t="s">
        <v>516</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
      <c r="A127" s="96" t="s">
        <v>517</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
      <c r="A128" s="96" t="s">
        <v>518</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
      <c r="A129" s="96" t="s">
        <v>519</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
      <c r="A130" s="96" t="s">
        <v>520</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
      <c r="A131" s="96" t="s">
        <v>521</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
      <c r="A132" s="96" t="s">
        <v>522</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
      <c r="A133" s="96" t="s">
        <v>523</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
      <c r="A134" s="96" t="s">
        <v>524</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
      <c r="A135" s="96" t="s">
        <v>525</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
      <c r="A136" s="96" t="s">
        <v>526</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
      <c r="A137" s="96" t="s">
        <v>527</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
      <c r="A138" s="96" t="s">
        <v>528</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
      <c r="A139" s="96" t="s">
        <v>529</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
      <c r="A140" s="96" t="s">
        <v>530</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
      <c r="A141" s="96" t="s">
        <v>531</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
      <c r="A142" s="96" t="s">
        <v>532</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
      <c r="A143" s="96" t="s">
        <v>533</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
      <c r="A144" s="96" t="s">
        <v>534</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
      <c r="A145" s="96" t="s">
        <v>535</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
      <c r="A146" s="96" t="s">
        <v>536</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
      <c r="A147" s="79" t="s">
        <v>537</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
      <c r="A148" s="96" t="s">
        <v>538</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
      <c r="A149" s="96" t="s">
        <v>539</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
      <c r="A150" s="96" t="s">
        <v>540</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
      <c r="A151" s="96" t="s">
        <v>541</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
      <c r="A152" s="96" t="s">
        <v>542</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3.8" x14ac:dyDescent="0.3">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3.8" x14ac:dyDescent="0.3">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3.8" x14ac:dyDescent="0.3">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3.8" x14ac:dyDescent="0.3">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3.8" x14ac:dyDescent="0.3">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3.8" x14ac:dyDescent="0.3">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3.8" x14ac:dyDescent="0.3">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3.8" x14ac:dyDescent="0.3">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3.8" x14ac:dyDescent="0.3">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3.8" x14ac:dyDescent="0.3">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3.8" x14ac:dyDescent="0.3">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3.8" x14ac:dyDescent="0.3">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3.8" x14ac:dyDescent="0.3">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3.8" x14ac:dyDescent="0.3">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3.8" x14ac:dyDescent="0.3">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3.8" x14ac:dyDescent="0.3">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3.8" x14ac:dyDescent="0.3">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3.8" x14ac:dyDescent="0.3">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3.8" x14ac:dyDescent="0.3">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3.8" x14ac:dyDescent="0.3">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
      <c r="A1313" s="34"/>
      <c r="B1313" s="25"/>
      <c r="C1313" s="33"/>
      <c r="D1313" s="29"/>
      <c r="E1313" s="34"/>
      <c r="F1313" s="34"/>
      <c r="G1313" s="34"/>
      <c r="H1313" s="28"/>
      <c r="I1313" s="29"/>
      <c r="L1313" s="36"/>
      <c r="N1313" s="37"/>
      <c r="O1313" s="39"/>
      <c r="R1313" s="92"/>
      <c r="S1313" s="31"/>
      <c r="T1313" s="25"/>
      <c r="U1313" s="25"/>
      <c r="V1313" s="31"/>
      <c r="W1313" s="29"/>
    </row>
    <row r="1314" spans="1:23" x14ac:dyDescent="0.3">
      <c r="A1314" s="34"/>
      <c r="B1314" s="25"/>
      <c r="C1314" s="33"/>
      <c r="D1314" s="29"/>
      <c r="E1314" s="34"/>
      <c r="F1314" s="34"/>
      <c r="G1314" s="34"/>
      <c r="H1314" s="28"/>
      <c r="I1314" s="29"/>
      <c r="L1314" s="36"/>
      <c r="N1314" s="37"/>
      <c r="O1314" s="39"/>
      <c r="R1314" s="92"/>
      <c r="S1314" s="31"/>
      <c r="T1314" s="25"/>
      <c r="U1314" s="25"/>
      <c r="V1314" s="31"/>
      <c r="W1314" s="29"/>
    </row>
    <row r="1315" spans="1:23" x14ac:dyDescent="0.3">
      <c r="A1315" s="34"/>
      <c r="B1315" s="25"/>
      <c r="C1315" s="33"/>
      <c r="D1315" s="29"/>
      <c r="E1315" s="34"/>
      <c r="F1315" s="34"/>
      <c r="G1315" s="34"/>
      <c r="H1315" s="28"/>
      <c r="I1315" s="29"/>
      <c r="L1315" s="36"/>
      <c r="N1315" s="37"/>
      <c r="O1315" s="39"/>
      <c r="R1315" s="92"/>
      <c r="S1315" s="31"/>
      <c r="T1315" s="25"/>
      <c r="U1315" s="25"/>
      <c r="V1315" s="31"/>
      <c r="W1315" s="29"/>
    </row>
    <row r="1316" spans="1:23" x14ac:dyDescent="0.3">
      <c r="A1316" s="34"/>
      <c r="B1316" s="25"/>
      <c r="C1316" s="33"/>
      <c r="D1316" s="29"/>
      <c r="E1316" s="34"/>
      <c r="F1316" s="34"/>
      <c r="G1316" s="34"/>
      <c r="H1316" s="28"/>
      <c r="I1316" s="29"/>
      <c r="L1316" s="36"/>
      <c r="N1316" s="37"/>
      <c r="O1316" s="39"/>
      <c r="R1316" s="92"/>
      <c r="S1316" s="31"/>
      <c r="T1316" s="25"/>
      <c r="U1316" s="25"/>
      <c r="V1316" s="31"/>
      <c r="W1316" s="29"/>
    </row>
    <row r="1317" spans="1:23" x14ac:dyDescent="0.3">
      <c r="A1317" s="34"/>
      <c r="B1317" s="25"/>
      <c r="C1317" s="33"/>
      <c r="D1317" s="29"/>
      <c r="E1317" s="34"/>
      <c r="F1317" s="34"/>
      <c r="G1317" s="34"/>
      <c r="H1317" s="28"/>
      <c r="I1317" s="29"/>
      <c r="L1317" s="36"/>
      <c r="N1317" s="37"/>
      <c r="O1317" s="39"/>
      <c r="R1317" s="92"/>
      <c r="S1317" s="31"/>
      <c r="T1317" s="25"/>
      <c r="U1317" s="25"/>
      <c r="V1317" s="31"/>
      <c r="W1317" s="29"/>
    </row>
    <row r="1318" spans="1:23" x14ac:dyDescent="0.3">
      <c r="A1318" s="34"/>
      <c r="B1318" s="25"/>
      <c r="C1318" s="33"/>
      <c r="D1318" s="29"/>
      <c r="E1318" s="34"/>
      <c r="F1318" s="34"/>
      <c r="G1318" s="34"/>
      <c r="H1318" s="28"/>
      <c r="I1318" s="29"/>
      <c r="L1318" s="36"/>
      <c r="N1318" s="37"/>
      <c r="O1318" s="39"/>
      <c r="R1318" s="92"/>
      <c r="S1318" s="31"/>
      <c r="T1318" s="25"/>
      <c r="U1318" s="25"/>
      <c r="V1318" s="31"/>
      <c r="W1318" s="29"/>
    </row>
    <row r="1319" spans="1:23" x14ac:dyDescent="0.3">
      <c r="A1319" s="34"/>
      <c r="B1319" s="25"/>
      <c r="C1319" s="33"/>
      <c r="D1319" s="29"/>
      <c r="E1319" s="34"/>
      <c r="F1319" s="34"/>
      <c r="G1319" s="34"/>
      <c r="H1319" s="28"/>
      <c r="I1319" s="29"/>
      <c r="L1319" s="36"/>
      <c r="N1319" s="37"/>
      <c r="O1319" s="39"/>
      <c r="R1319" s="92"/>
      <c r="S1319" s="31"/>
      <c r="T1319" s="25"/>
      <c r="U1319" s="25"/>
      <c r="V1319" s="31"/>
      <c r="W1319" s="29"/>
    </row>
    <row r="1320" spans="1:23" x14ac:dyDescent="0.3">
      <c r="A1320" s="34"/>
      <c r="B1320" s="25"/>
      <c r="C1320" s="33"/>
      <c r="D1320" s="29"/>
      <c r="E1320" s="34"/>
      <c r="F1320" s="34"/>
      <c r="G1320" s="34"/>
      <c r="H1320" s="28"/>
      <c r="I1320" s="29"/>
      <c r="L1320" s="36"/>
      <c r="N1320" s="37"/>
      <c r="O1320" s="39"/>
      <c r="R1320" s="92"/>
      <c r="S1320" s="31"/>
      <c r="T1320" s="25"/>
      <c r="U1320" s="25"/>
      <c r="V1320" s="31"/>
      <c r="W1320" s="29"/>
    </row>
    <row r="1321" spans="1:23" x14ac:dyDescent="0.3">
      <c r="A1321" s="34"/>
      <c r="B1321" s="25"/>
      <c r="C1321" s="33"/>
      <c r="D1321" s="29"/>
      <c r="E1321" s="34"/>
      <c r="F1321" s="34"/>
      <c r="G1321" s="34"/>
      <c r="H1321" s="28"/>
      <c r="I1321" s="29"/>
      <c r="L1321" s="36"/>
      <c r="N1321" s="37"/>
      <c r="O1321" s="39"/>
      <c r="R1321" s="92"/>
      <c r="S1321" s="31"/>
      <c r="T1321" s="25"/>
      <c r="U1321" s="25"/>
      <c r="V1321" s="31"/>
      <c r="W1321" s="29"/>
    </row>
    <row r="1322" spans="1:23" x14ac:dyDescent="0.3">
      <c r="A1322" s="34"/>
      <c r="B1322" s="25"/>
      <c r="C1322" s="33"/>
      <c r="D1322" s="29"/>
      <c r="E1322" s="34"/>
      <c r="F1322" s="34"/>
      <c r="G1322" s="34"/>
      <c r="H1322" s="28"/>
      <c r="I1322" s="29"/>
      <c r="L1322" s="36"/>
      <c r="N1322" s="37"/>
      <c r="O1322" s="39"/>
      <c r="R1322" s="92"/>
      <c r="S1322" s="31"/>
      <c r="T1322" s="25"/>
      <c r="U1322" s="25"/>
      <c r="V1322" s="31"/>
      <c r="W1322" s="29"/>
    </row>
    <row r="1323" spans="1:23" x14ac:dyDescent="0.3">
      <c r="A1323" s="34"/>
      <c r="B1323" s="25"/>
      <c r="C1323" s="33"/>
      <c r="D1323" s="29"/>
      <c r="E1323" s="34"/>
      <c r="F1323" s="34"/>
      <c r="G1323" s="34"/>
      <c r="H1323" s="28"/>
      <c r="I1323" s="29"/>
      <c r="L1323" s="36"/>
      <c r="N1323" s="37"/>
      <c r="O1323" s="39"/>
      <c r="R1323" s="92"/>
      <c r="S1323" s="31"/>
      <c r="T1323" s="25"/>
      <c r="U1323" s="25"/>
      <c r="V1323" s="31"/>
      <c r="W1323" s="29"/>
    </row>
    <row r="1324" spans="1:23" x14ac:dyDescent="0.3">
      <c r="A1324" s="34"/>
      <c r="B1324" s="25"/>
      <c r="C1324" s="33"/>
      <c r="D1324" s="29"/>
      <c r="E1324" s="34"/>
      <c r="F1324" s="34"/>
      <c r="G1324" s="34"/>
      <c r="H1324" s="28"/>
      <c r="I1324" s="29"/>
      <c r="L1324" s="36"/>
      <c r="N1324" s="37"/>
      <c r="O1324" s="39"/>
      <c r="R1324" s="92"/>
      <c r="S1324" s="31"/>
      <c r="T1324" s="25"/>
      <c r="U1324" s="25"/>
      <c r="V1324" s="31"/>
      <c r="W1324" s="29"/>
    </row>
    <row r="1325" spans="1:23" x14ac:dyDescent="0.3">
      <c r="A1325" s="34"/>
      <c r="B1325" s="25"/>
      <c r="C1325" s="33"/>
      <c r="D1325" s="29"/>
      <c r="E1325" s="34"/>
      <c r="F1325" s="34"/>
      <c r="G1325" s="34"/>
      <c r="H1325" s="28"/>
      <c r="I1325" s="29"/>
      <c r="L1325" s="36"/>
      <c r="N1325" s="37"/>
      <c r="O1325" s="39"/>
      <c r="R1325" s="92"/>
      <c r="S1325" s="31"/>
      <c r="T1325" s="25"/>
      <c r="U1325" s="25"/>
      <c r="V1325" s="31"/>
      <c r="W1325" s="29"/>
    </row>
    <row r="1326" spans="1:23" x14ac:dyDescent="0.3">
      <c r="A1326" s="34"/>
      <c r="B1326" s="25"/>
      <c r="C1326" s="33"/>
      <c r="D1326" s="29"/>
      <c r="E1326" s="34"/>
      <c r="F1326" s="34"/>
      <c r="G1326" s="34"/>
      <c r="H1326" s="28"/>
      <c r="I1326" s="29"/>
      <c r="L1326" s="36"/>
      <c r="N1326" s="37"/>
      <c r="O1326" s="39"/>
      <c r="R1326" s="92"/>
      <c r="S1326" s="31"/>
      <c r="T1326" s="25"/>
      <c r="U1326" s="25"/>
      <c r="V1326" s="31"/>
      <c r="W1326" s="29"/>
    </row>
    <row r="1327" spans="1:23" x14ac:dyDescent="0.3">
      <c r="A1327" s="34"/>
      <c r="B1327" s="25"/>
      <c r="C1327" s="33"/>
      <c r="D1327" s="29"/>
      <c r="E1327" s="34"/>
      <c r="F1327" s="34"/>
      <c r="G1327" s="34"/>
      <c r="H1327" s="28"/>
      <c r="I1327" s="29"/>
      <c r="L1327" s="36"/>
      <c r="N1327" s="37"/>
      <c r="O1327" s="39"/>
      <c r="R1327" s="92"/>
      <c r="S1327" s="31"/>
      <c r="T1327" s="25"/>
      <c r="U1327" s="25"/>
      <c r="V1327" s="31"/>
      <c r="W1327" s="29"/>
    </row>
    <row r="1328" spans="1:23" x14ac:dyDescent="0.3">
      <c r="A1328" s="34"/>
      <c r="B1328" s="25"/>
      <c r="C1328" s="33"/>
      <c r="D1328" s="29"/>
      <c r="E1328" s="34"/>
      <c r="F1328" s="34"/>
      <c r="G1328" s="34"/>
      <c r="H1328" s="28"/>
      <c r="I1328" s="29"/>
      <c r="L1328" s="36"/>
      <c r="N1328" s="37"/>
      <c r="O1328" s="39"/>
      <c r="R1328" s="92"/>
      <c r="T1328" s="25"/>
      <c r="U1328" s="25"/>
      <c r="V1328" s="31"/>
      <c r="W1328" s="29"/>
    </row>
    <row r="1329" spans="1:23" x14ac:dyDescent="0.3">
      <c r="A1329" s="34"/>
      <c r="B1329" s="25"/>
      <c r="C1329" s="33"/>
      <c r="D1329" s="29"/>
      <c r="E1329" s="34"/>
      <c r="F1329" s="34"/>
      <c r="G1329" s="34"/>
      <c r="H1329" s="28"/>
      <c r="I1329" s="29"/>
      <c r="L1329" s="36"/>
      <c r="N1329" s="37"/>
      <c r="O1329" s="39"/>
      <c r="R1329" s="92"/>
      <c r="T1329" s="25"/>
      <c r="U1329" s="25"/>
      <c r="V1329" s="31"/>
      <c r="W1329" s="29"/>
    </row>
    <row r="1330" spans="1:23" x14ac:dyDescent="0.3">
      <c r="A1330" s="34"/>
      <c r="B1330" s="25"/>
      <c r="C1330" s="33"/>
      <c r="D1330" s="29"/>
      <c r="E1330" s="34"/>
      <c r="F1330" s="34"/>
      <c r="G1330" s="34"/>
      <c r="H1330" s="28"/>
      <c r="I1330" s="29"/>
      <c r="L1330" s="36"/>
      <c r="N1330" s="37"/>
      <c r="O1330" s="39"/>
      <c r="R1330" s="92"/>
      <c r="T1330" s="25"/>
      <c r="U1330" s="25"/>
      <c r="V1330" s="31"/>
      <c r="W1330" s="29"/>
    </row>
    <row r="1331" spans="1:23" x14ac:dyDescent="0.3">
      <c r="A1331" s="34"/>
      <c r="B1331" s="25"/>
      <c r="C1331" s="33"/>
      <c r="D1331" s="29"/>
      <c r="E1331" s="34"/>
      <c r="F1331" s="34"/>
      <c r="G1331" s="34"/>
      <c r="H1331" s="28"/>
      <c r="I1331" s="29"/>
      <c r="L1331" s="36"/>
      <c r="N1331" s="37"/>
      <c r="O1331" s="39"/>
      <c r="R1331" s="92"/>
      <c r="T1331" s="25"/>
      <c r="U1331" s="25"/>
      <c r="V1331" s="31"/>
      <c r="W1331" s="29"/>
    </row>
    <row r="1332" spans="1:23" x14ac:dyDescent="0.3">
      <c r="A1332" s="34"/>
      <c r="B1332" s="25"/>
      <c r="C1332" s="33"/>
      <c r="D1332" s="29"/>
      <c r="E1332" s="34"/>
      <c r="F1332" s="34"/>
      <c r="G1332" s="34"/>
      <c r="H1332" s="28"/>
      <c r="I1332" s="29"/>
      <c r="L1332" s="36"/>
      <c r="N1332" s="37"/>
      <c r="O1332" s="39"/>
      <c r="R1332" s="92"/>
      <c r="T1332" s="25"/>
      <c r="U1332" s="25"/>
      <c r="V1332" s="31"/>
      <c r="W1332" s="29"/>
    </row>
    <row r="1333" spans="1:23" x14ac:dyDescent="0.3">
      <c r="A1333" s="34"/>
      <c r="B1333" s="25"/>
      <c r="C1333" s="33"/>
      <c r="D1333" s="29"/>
      <c r="E1333" s="34"/>
      <c r="F1333" s="34"/>
      <c r="G1333" s="34"/>
      <c r="H1333" s="28"/>
      <c r="I1333" s="29"/>
      <c r="L1333" s="36"/>
      <c r="N1333" s="37"/>
      <c r="O1333" s="39"/>
      <c r="R1333" s="92"/>
      <c r="T1333" s="25"/>
      <c r="U1333" s="25"/>
      <c r="V1333" s="31"/>
      <c r="W1333" s="29"/>
    </row>
    <row r="1334" spans="1:23" x14ac:dyDescent="0.3">
      <c r="A1334" s="34"/>
      <c r="B1334" s="25"/>
      <c r="C1334" s="33"/>
      <c r="D1334" s="29"/>
      <c r="E1334" s="34"/>
      <c r="F1334" s="34"/>
      <c r="G1334" s="34"/>
      <c r="H1334" s="28"/>
      <c r="I1334" s="29"/>
      <c r="L1334" s="36"/>
      <c r="N1334" s="37"/>
      <c r="O1334" s="39"/>
      <c r="R1334" s="92"/>
      <c r="T1334" s="25"/>
      <c r="U1334" s="25"/>
      <c r="V1334" s="31"/>
      <c r="W1334" s="29"/>
    </row>
    <row r="1335" spans="1:23" x14ac:dyDescent="0.3">
      <c r="A1335" s="34"/>
      <c r="B1335" s="25"/>
      <c r="C1335" s="33"/>
      <c r="D1335" s="29"/>
      <c r="E1335" s="34"/>
      <c r="F1335" s="34"/>
      <c r="G1335" s="34"/>
      <c r="H1335" s="28"/>
      <c r="I1335" s="29"/>
      <c r="L1335" s="36"/>
      <c r="N1335" s="37"/>
      <c r="O1335" s="39"/>
      <c r="R1335" s="92"/>
      <c r="T1335" s="25"/>
      <c r="U1335" s="25"/>
      <c r="V1335" s="31"/>
      <c r="W1335" s="29"/>
    </row>
    <row r="1336" spans="1:23" x14ac:dyDescent="0.3">
      <c r="A1336" s="34"/>
      <c r="B1336" s="25"/>
      <c r="C1336" s="33"/>
      <c r="D1336" s="29"/>
      <c r="E1336" s="34"/>
      <c r="F1336" s="34"/>
      <c r="G1336" s="34"/>
      <c r="H1336" s="28"/>
      <c r="I1336" s="29"/>
      <c r="L1336" s="36"/>
      <c r="N1336" s="37"/>
      <c r="O1336" s="39"/>
      <c r="R1336" s="92"/>
      <c r="T1336" s="25"/>
      <c r="U1336" s="25"/>
      <c r="V1336" s="31"/>
      <c r="W1336" s="29"/>
    </row>
    <row r="1337" spans="1:23" x14ac:dyDescent="0.3">
      <c r="A1337" s="34"/>
      <c r="B1337" s="25"/>
      <c r="C1337" s="33"/>
      <c r="D1337" s="29"/>
      <c r="E1337" s="34"/>
      <c r="F1337" s="34"/>
      <c r="G1337" s="34"/>
      <c r="H1337" s="28"/>
      <c r="I1337" s="29"/>
      <c r="L1337" s="36"/>
      <c r="N1337" s="37"/>
      <c r="O1337" s="39"/>
      <c r="R1337" s="92"/>
      <c r="T1337" s="25"/>
      <c r="U1337" s="25"/>
      <c r="V1337" s="31"/>
      <c r="W1337" s="29"/>
    </row>
    <row r="1338" spans="1:23" x14ac:dyDescent="0.3">
      <c r="A1338" s="34"/>
      <c r="B1338" s="25"/>
      <c r="C1338" s="33"/>
      <c r="D1338" s="29"/>
      <c r="E1338" s="34"/>
      <c r="F1338" s="34"/>
      <c r="G1338" s="34"/>
      <c r="H1338" s="28"/>
      <c r="I1338" s="29"/>
      <c r="L1338" s="36"/>
      <c r="N1338" s="37"/>
      <c r="O1338" s="39"/>
      <c r="R1338" s="92"/>
      <c r="T1338" s="25"/>
      <c r="U1338" s="25"/>
      <c r="V1338" s="31"/>
      <c r="W1338" s="29"/>
    </row>
    <row r="1339" spans="1:23" x14ac:dyDescent="0.3">
      <c r="A1339" s="34"/>
      <c r="B1339" s="25"/>
      <c r="C1339" s="33"/>
      <c r="D1339" s="29"/>
      <c r="E1339" s="34"/>
      <c r="F1339" s="34"/>
      <c r="G1339" s="34"/>
      <c r="H1339" s="28"/>
      <c r="I1339" s="29"/>
      <c r="L1339" s="36"/>
      <c r="N1339" s="37"/>
      <c r="O1339" s="39"/>
      <c r="R1339" s="92"/>
      <c r="T1339" s="25"/>
      <c r="U1339" s="25"/>
      <c r="V1339" s="31"/>
      <c r="W1339" s="29"/>
    </row>
    <row r="1340" spans="1:23" x14ac:dyDescent="0.3">
      <c r="A1340" s="34"/>
      <c r="B1340" s="25"/>
      <c r="C1340" s="33"/>
      <c r="D1340" s="29"/>
      <c r="E1340" s="34"/>
      <c r="F1340" s="34"/>
      <c r="G1340" s="34"/>
      <c r="H1340" s="28"/>
      <c r="I1340" s="29"/>
      <c r="L1340" s="36"/>
      <c r="N1340" s="37"/>
      <c r="O1340" s="39"/>
      <c r="R1340" s="92"/>
      <c r="T1340" s="25"/>
      <c r="U1340" s="25"/>
      <c r="V1340" s="31"/>
      <c r="W1340" s="29"/>
    </row>
    <row r="1341" spans="1:23" x14ac:dyDescent="0.3">
      <c r="A1341" s="34"/>
      <c r="B1341" s="25"/>
      <c r="C1341" s="33"/>
      <c r="D1341" s="29"/>
      <c r="E1341" s="34"/>
      <c r="F1341" s="34"/>
      <c r="G1341" s="34"/>
      <c r="H1341" s="28"/>
      <c r="I1341" s="29"/>
      <c r="L1341" s="36"/>
      <c r="N1341" s="37"/>
      <c r="O1341" s="39"/>
      <c r="R1341" s="92"/>
      <c r="T1341" s="25"/>
      <c r="U1341" s="25"/>
      <c r="V1341" s="31"/>
      <c r="W1341" s="29"/>
    </row>
    <row r="1342" spans="1:23" x14ac:dyDescent="0.3">
      <c r="A1342" s="34"/>
      <c r="B1342" s="25"/>
      <c r="C1342" s="33"/>
      <c r="D1342" s="29"/>
      <c r="E1342" s="34"/>
      <c r="F1342" s="34"/>
      <c r="G1342" s="34"/>
      <c r="H1342" s="28"/>
      <c r="I1342" s="29"/>
      <c r="L1342" s="36"/>
      <c r="N1342" s="37"/>
      <c r="O1342" s="39"/>
      <c r="R1342" s="92"/>
      <c r="V1342" s="31"/>
    </row>
    <row r="1343" spans="1:23" x14ac:dyDescent="0.3">
      <c r="A1343" s="34"/>
      <c r="B1343" s="25"/>
      <c r="C1343" s="33"/>
      <c r="D1343" s="29"/>
      <c r="E1343" s="34"/>
      <c r="F1343" s="34"/>
      <c r="G1343" s="34"/>
      <c r="H1343" s="28"/>
      <c r="I1343" s="29"/>
      <c r="L1343" s="36"/>
      <c r="N1343" s="37"/>
      <c r="O1343" s="39"/>
      <c r="R1343" s="92"/>
      <c r="V1343" s="31"/>
    </row>
    <row r="1344" spans="1:23" x14ac:dyDescent="0.3">
      <c r="A1344" s="34"/>
      <c r="B1344" s="25"/>
      <c r="C1344" s="33"/>
      <c r="D1344" s="29"/>
      <c r="E1344" s="34"/>
      <c r="F1344" s="34"/>
      <c r="G1344" s="34"/>
      <c r="H1344" s="28"/>
      <c r="I1344" s="29"/>
      <c r="L1344" s="36"/>
      <c r="N1344" s="37"/>
      <c r="O1344" s="39"/>
      <c r="R1344" s="92"/>
      <c r="V1344" s="31"/>
    </row>
    <row r="1345" spans="1:22" x14ac:dyDescent="0.3">
      <c r="A1345" s="34"/>
      <c r="B1345" s="25"/>
      <c r="C1345" s="33"/>
      <c r="D1345" s="29"/>
      <c r="E1345" s="34"/>
      <c r="F1345" s="34"/>
      <c r="G1345" s="34"/>
      <c r="H1345" s="28"/>
      <c r="I1345" s="29"/>
      <c r="L1345" s="36"/>
      <c r="N1345" s="37"/>
      <c r="O1345" s="39"/>
      <c r="R1345" s="92"/>
      <c r="V1345" s="31"/>
    </row>
    <row r="1346" spans="1:22" x14ac:dyDescent="0.3">
      <c r="A1346" s="34"/>
      <c r="B1346" s="25"/>
      <c r="C1346" s="33"/>
      <c r="D1346" s="29"/>
      <c r="E1346" s="34"/>
      <c r="F1346" s="34"/>
      <c r="G1346" s="34"/>
      <c r="H1346" s="28"/>
      <c r="I1346" s="29"/>
      <c r="L1346" s="36"/>
      <c r="N1346" s="37"/>
      <c r="O1346" s="39"/>
      <c r="R1346" s="92"/>
      <c r="V1346" s="31"/>
    </row>
    <row r="1347" spans="1:22" x14ac:dyDescent="0.3">
      <c r="A1347" s="34"/>
      <c r="B1347" s="25"/>
      <c r="C1347" s="33"/>
      <c r="D1347" s="29"/>
      <c r="E1347" s="34"/>
      <c r="F1347" s="34"/>
      <c r="G1347" s="34"/>
      <c r="H1347" s="28"/>
      <c r="I1347" s="29"/>
      <c r="L1347" s="36"/>
      <c r="N1347" s="37"/>
      <c r="O1347" s="39"/>
      <c r="R1347" s="92"/>
      <c r="V1347" s="31"/>
    </row>
    <row r="1348" spans="1:22" x14ac:dyDescent="0.3">
      <c r="A1348" s="34"/>
      <c r="B1348" s="25"/>
      <c r="C1348" s="33"/>
      <c r="D1348" s="29"/>
      <c r="E1348" s="34"/>
      <c r="F1348" s="34"/>
      <c r="G1348" s="34"/>
      <c r="H1348" s="28"/>
      <c r="I1348" s="29"/>
      <c r="L1348" s="36"/>
      <c r="N1348" s="37"/>
      <c r="O1348" s="39"/>
      <c r="R1348" s="92"/>
      <c r="V1348" s="31"/>
    </row>
    <row r="1349" spans="1:22" x14ac:dyDescent="0.3">
      <c r="A1349" s="34"/>
      <c r="B1349" s="25"/>
      <c r="C1349" s="33"/>
      <c r="D1349" s="29"/>
      <c r="E1349" s="34"/>
      <c r="F1349" s="34"/>
      <c r="G1349" s="34"/>
      <c r="H1349" s="28"/>
      <c r="I1349" s="29"/>
      <c r="L1349" s="36"/>
      <c r="N1349" s="37"/>
      <c r="O1349" s="39"/>
      <c r="R1349" s="92"/>
      <c r="V1349" s="31"/>
    </row>
    <row r="1350" spans="1:22" x14ac:dyDescent="0.3">
      <c r="A1350" s="34"/>
      <c r="B1350" s="25"/>
      <c r="C1350" s="33"/>
      <c r="D1350" s="29"/>
      <c r="E1350" s="34"/>
      <c r="F1350" s="34"/>
      <c r="G1350" s="34"/>
      <c r="H1350" s="28"/>
      <c r="I1350" s="29"/>
      <c r="L1350" s="36"/>
      <c r="N1350" s="37"/>
      <c r="O1350" s="39"/>
      <c r="R1350" s="92"/>
      <c r="V1350" s="31"/>
    </row>
    <row r="1351" spans="1:22" x14ac:dyDescent="0.3">
      <c r="A1351" s="34"/>
      <c r="B1351" s="25"/>
      <c r="C1351" s="33"/>
      <c r="D1351" s="29"/>
      <c r="E1351" s="34"/>
      <c r="F1351" s="34"/>
      <c r="G1351" s="34"/>
      <c r="H1351" s="28"/>
      <c r="I1351" s="29"/>
      <c r="L1351" s="36"/>
      <c r="N1351" s="37"/>
      <c r="O1351" s="39"/>
      <c r="R1351" s="92"/>
      <c r="V1351" s="31"/>
    </row>
    <row r="1352" spans="1:22" x14ac:dyDescent="0.3">
      <c r="A1352" s="34"/>
      <c r="B1352" s="25"/>
      <c r="C1352" s="33"/>
      <c r="D1352" s="29"/>
      <c r="E1352" s="34"/>
      <c r="F1352" s="34"/>
      <c r="G1352" s="34"/>
      <c r="H1352" s="28"/>
      <c r="I1352" s="29"/>
      <c r="L1352" s="36"/>
      <c r="N1352" s="37"/>
      <c r="O1352" s="39"/>
      <c r="R1352" s="92"/>
      <c r="V1352" s="31"/>
    </row>
    <row r="1353" spans="1:22" x14ac:dyDescent="0.3">
      <c r="A1353" s="34"/>
      <c r="B1353" s="25"/>
      <c r="C1353" s="33"/>
      <c r="D1353" s="29"/>
      <c r="E1353" s="34"/>
      <c r="F1353" s="34"/>
      <c r="G1353" s="34"/>
      <c r="H1353" s="28"/>
      <c r="I1353" s="29"/>
      <c r="L1353" s="36"/>
      <c r="N1353" s="37"/>
      <c r="O1353" s="39"/>
      <c r="R1353" s="92"/>
      <c r="V1353" s="31"/>
    </row>
    <row r="1354" spans="1:22" x14ac:dyDescent="0.3">
      <c r="A1354" s="34"/>
      <c r="B1354" s="25"/>
      <c r="C1354" s="33"/>
      <c r="D1354" s="29"/>
      <c r="E1354" s="34"/>
      <c r="F1354" s="34"/>
      <c r="G1354" s="34"/>
      <c r="H1354" s="28"/>
      <c r="I1354" s="29"/>
      <c r="L1354" s="36"/>
      <c r="N1354" s="37"/>
      <c r="O1354" s="39"/>
      <c r="R1354" s="92"/>
      <c r="V1354" s="31"/>
    </row>
    <row r="1355" spans="1:22" x14ac:dyDescent="0.3">
      <c r="A1355" s="34"/>
      <c r="B1355" s="25"/>
      <c r="C1355" s="33"/>
      <c r="D1355" s="29"/>
      <c r="E1355" s="34"/>
      <c r="F1355" s="34"/>
      <c r="G1355" s="34"/>
      <c r="H1355" s="28"/>
      <c r="I1355" s="29"/>
      <c r="L1355" s="36"/>
      <c r="N1355" s="37"/>
      <c r="O1355" s="39"/>
      <c r="R1355" s="92"/>
      <c r="V1355" s="31"/>
    </row>
    <row r="1356" spans="1:22" x14ac:dyDescent="0.3">
      <c r="A1356" s="34"/>
      <c r="B1356" s="25"/>
      <c r="C1356" s="33"/>
      <c r="D1356" s="29"/>
      <c r="E1356" s="34"/>
      <c r="F1356" s="34"/>
      <c r="G1356" s="34"/>
      <c r="H1356" s="28"/>
      <c r="I1356" s="29"/>
      <c r="L1356" s="36"/>
      <c r="N1356" s="37"/>
      <c r="O1356" s="39"/>
      <c r="R1356" s="92"/>
      <c r="V1356" s="31"/>
    </row>
    <row r="1357" spans="1:22" x14ac:dyDescent="0.3">
      <c r="A1357" s="34"/>
      <c r="B1357" s="25"/>
      <c r="C1357" s="33"/>
      <c r="D1357" s="29"/>
      <c r="E1357" s="34"/>
      <c r="F1357" s="34"/>
      <c r="G1357" s="34"/>
      <c r="H1357" s="28"/>
      <c r="I1357" s="29"/>
      <c r="L1357" s="36"/>
      <c r="N1357" s="37"/>
      <c r="O1357" s="39"/>
      <c r="R1357" s="92"/>
      <c r="V1357" s="31"/>
    </row>
    <row r="1358" spans="1:22" x14ac:dyDescent="0.3">
      <c r="A1358" s="34"/>
      <c r="B1358" s="25"/>
      <c r="C1358" s="33"/>
      <c r="D1358" s="29"/>
      <c r="E1358" s="34"/>
      <c r="F1358" s="34"/>
      <c r="G1358" s="34"/>
      <c r="H1358" s="28"/>
      <c r="I1358" s="29"/>
      <c r="L1358" s="36"/>
      <c r="N1358" s="37"/>
      <c r="O1358" s="39"/>
      <c r="R1358" s="92"/>
      <c r="V1358" s="31"/>
    </row>
    <row r="1359" spans="1:22" x14ac:dyDescent="0.3">
      <c r="A1359" s="34"/>
      <c r="B1359" s="25"/>
      <c r="C1359" s="33"/>
      <c r="D1359" s="29"/>
      <c r="E1359" s="34"/>
      <c r="F1359" s="34"/>
      <c r="G1359" s="34"/>
      <c r="H1359" s="28"/>
      <c r="I1359" s="29"/>
      <c r="L1359" s="36"/>
      <c r="N1359" s="37"/>
      <c r="O1359" s="39"/>
      <c r="R1359" s="92"/>
      <c r="V1359" s="31"/>
    </row>
    <row r="1360" spans="1:22" x14ac:dyDescent="0.3">
      <c r="A1360" s="34"/>
      <c r="B1360" s="25"/>
      <c r="C1360" s="33"/>
      <c r="D1360" s="29"/>
      <c r="E1360" s="34"/>
      <c r="F1360" s="34"/>
      <c r="G1360" s="34"/>
      <c r="H1360" s="28"/>
      <c r="I1360" s="29"/>
      <c r="L1360" s="36"/>
      <c r="N1360" s="37"/>
      <c r="O1360" s="39"/>
      <c r="R1360" s="92"/>
      <c r="V1360" s="31"/>
    </row>
    <row r="1361" spans="1:22" x14ac:dyDescent="0.3">
      <c r="A1361" s="34"/>
      <c r="B1361" s="25"/>
      <c r="C1361" s="33"/>
      <c r="D1361" s="29"/>
      <c r="E1361" s="34"/>
      <c r="F1361" s="34"/>
      <c r="G1361" s="34"/>
      <c r="H1361" s="28"/>
      <c r="I1361" s="29"/>
      <c r="L1361" s="36"/>
      <c r="N1361" s="37"/>
      <c r="O1361" s="39"/>
      <c r="R1361" s="92"/>
      <c r="V1361" s="31"/>
    </row>
    <row r="1362" spans="1:22" x14ac:dyDescent="0.3">
      <c r="A1362" s="34"/>
      <c r="B1362" s="25"/>
      <c r="C1362" s="33"/>
      <c r="D1362" s="29"/>
      <c r="E1362" s="34"/>
      <c r="F1362" s="34"/>
      <c r="G1362" s="34"/>
      <c r="H1362" s="28"/>
      <c r="I1362" s="29"/>
      <c r="L1362" s="36"/>
      <c r="N1362" s="37"/>
      <c r="O1362" s="39"/>
      <c r="R1362" s="92"/>
      <c r="V1362" s="31"/>
    </row>
    <row r="1363" spans="1:22" x14ac:dyDescent="0.3">
      <c r="A1363" s="34"/>
      <c r="B1363" s="25"/>
      <c r="C1363" s="33"/>
      <c r="D1363" s="29"/>
      <c r="E1363" s="34"/>
      <c r="F1363" s="34"/>
      <c r="G1363" s="34"/>
      <c r="H1363" s="28"/>
      <c r="I1363" s="29"/>
      <c r="L1363" s="36"/>
      <c r="N1363" s="37"/>
      <c r="O1363" s="39"/>
      <c r="R1363" s="92"/>
      <c r="V1363" s="31"/>
    </row>
    <row r="1364" spans="1:22" x14ac:dyDescent="0.3">
      <c r="A1364" s="34"/>
      <c r="B1364" s="25"/>
      <c r="C1364" s="33"/>
      <c r="D1364" s="29"/>
      <c r="E1364" s="34"/>
      <c r="F1364" s="34"/>
      <c r="G1364" s="34"/>
      <c r="H1364" s="28"/>
      <c r="I1364" s="29"/>
      <c r="L1364" s="36"/>
      <c r="N1364" s="37"/>
      <c r="O1364" s="39"/>
      <c r="R1364" s="92"/>
      <c r="V1364" s="31"/>
    </row>
    <row r="1365" spans="1:22" x14ac:dyDescent="0.3">
      <c r="A1365" s="34"/>
      <c r="B1365" s="25"/>
      <c r="C1365" s="33"/>
      <c r="D1365" s="29"/>
      <c r="E1365" s="34"/>
      <c r="F1365" s="34"/>
      <c r="G1365" s="34"/>
      <c r="H1365" s="28"/>
      <c r="I1365" s="29"/>
      <c r="L1365" s="36"/>
      <c r="N1365" s="37"/>
      <c r="O1365" s="39"/>
      <c r="R1365" s="92"/>
      <c r="V1365" s="31"/>
    </row>
    <row r="1366" spans="1:22" x14ac:dyDescent="0.3">
      <c r="A1366" s="34"/>
      <c r="B1366" s="25"/>
      <c r="C1366" s="33"/>
      <c r="D1366" s="29"/>
      <c r="E1366" s="34"/>
      <c r="F1366" s="34"/>
      <c r="G1366" s="34"/>
      <c r="H1366" s="28"/>
      <c r="I1366" s="29"/>
      <c r="L1366" s="36"/>
      <c r="N1366" s="37"/>
      <c r="O1366" s="39"/>
      <c r="R1366" s="92"/>
      <c r="V1366" s="31"/>
    </row>
    <row r="1367" spans="1:22" x14ac:dyDescent="0.3">
      <c r="A1367" s="34"/>
      <c r="B1367" s="25"/>
      <c r="C1367" s="33"/>
      <c r="D1367" s="29"/>
      <c r="E1367" s="34"/>
      <c r="F1367" s="34"/>
      <c r="G1367" s="34"/>
      <c r="H1367" s="28"/>
      <c r="I1367" s="29"/>
      <c r="L1367" s="36"/>
      <c r="N1367" s="37"/>
      <c r="O1367" s="39"/>
      <c r="R1367" s="92"/>
      <c r="V1367" s="31"/>
    </row>
    <row r="1368" spans="1:22" x14ac:dyDescent="0.3">
      <c r="A1368" s="34"/>
      <c r="B1368" s="25"/>
      <c r="C1368" s="33"/>
      <c r="D1368" s="29"/>
      <c r="E1368" s="34"/>
      <c r="F1368" s="34"/>
      <c r="G1368" s="34"/>
      <c r="H1368" s="28"/>
      <c r="I1368" s="29"/>
      <c r="L1368" s="36"/>
      <c r="N1368" s="37"/>
      <c r="O1368" s="39"/>
      <c r="R1368" s="92"/>
      <c r="V1368" s="31"/>
    </row>
    <row r="1369" spans="1:22" x14ac:dyDescent="0.3">
      <c r="A1369" s="34"/>
      <c r="B1369" s="25"/>
      <c r="C1369" s="33"/>
      <c r="D1369" s="29"/>
      <c r="E1369" s="34"/>
      <c r="F1369" s="34"/>
      <c r="G1369" s="34"/>
      <c r="H1369" s="28"/>
      <c r="I1369" s="29"/>
      <c r="L1369" s="36"/>
      <c r="N1369" s="37"/>
      <c r="O1369" s="39"/>
      <c r="R1369" s="92"/>
      <c r="V1369" s="31"/>
    </row>
    <row r="1370" spans="1:22" x14ac:dyDescent="0.3">
      <c r="A1370" s="34"/>
      <c r="B1370" s="25"/>
      <c r="C1370" s="33"/>
      <c r="D1370" s="29"/>
      <c r="E1370" s="34"/>
      <c r="F1370" s="34"/>
      <c r="G1370" s="34"/>
      <c r="H1370" s="28"/>
      <c r="I1370" s="29"/>
      <c r="L1370" s="36"/>
      <c r="N1370" s="37"/>
      <c r="O1370" s="39"/>
      <c r="R1370" s="92"/>
      <c r="V1370" s="31"/>
    </row>
    <row r="1371" spans="1:22" x14ac:dyDescent="0.3">
      <c r="A1371" s="34"/>
      <c r="B1371" s="25"/>
      <c r="C1371" s="33"/>
      <c r="D1371" s="29"/>
      <c r="E1371" s="34"/>
      <c r="F1371" s="34"/>
      <c r="G1371" s="34"/>
      <c r="H1371" s="28"/>
      <c r="I1371" s="29"/>
      <c r="L1371" s="36"/>
      <c r="N1371" s="37"/>
      <c r="O1371" s="39"/>
      <c r="R1371" s="92"/>
      <c r="V1371" s="31"/>
    </row>
    <row r="1372" spans="1:22" x14ac:dyDescent="0.3">
      <c r="A1372" s="34"/>
      <c r="B1372" s="25"/>
      <c r="C1372" s="33"/>
      <c r="D1372" s="29"/>
      <c r="E1372" s="34"/>
      <c r="F1372" s="34"/>
      <c r="G1372" s="34"/>
      <c r="H1372" s="28"/>
      <c r="I1372" s="29"/>
      <c r="L1372" s="36"/>
      <c r="N1372" s="37"/>
      <c r="O1372" s="39"/>
      <c r="R1372" s="92"/>
      <c r="V1372" s="31"/>
    </row>
    <row r="1373" spans="1:22" x14ac:dyDescent="0.3">
      <c r="A1373" s="34"/>
      <c r="B1373" s="25"/>
      <c r="C1373" s="33"/>
      <c r="D1373" s="29"/>
      <c r="E1373" s="34"/>
      <c r="F1373" s="34"/>
      <c r="G1373" s="34"/>
      <c r="H1373" s="28"/>
      <c r="I1373" s="29"/>
      <c r="L1373" s="36"/>
      <c r="N1373" s="37"/>
      <c r="O1373" s="39"/>
      <c r="R1373" s="92"/>
      <c r="V1373" s="31"/>
    </row>
    <row r="1374" spans="1:22" x14ac:dyDescent="0.3">
      <c r="A1374" s="34"/>
      <c r="B1374" s="25"/>
      <c r="C1374" s="33"/>
      <c r="D1374" s="29"/>
      <c r="E1374" s="34"/>
      <c r="F1374" s="34"/>
      <c r="G1374" s="34"/>
      <c r="H1374" s="28"/>
      <c r="I1374" s="29"/>
      <c r="L1374" s="36"/>
      <c r="N1374" s="37"/>
      <c r="O1374" s="39"/>
      <c r="R1374" s="92"/>
      <c r="V1374" s="31"/>
    </row>
    <row r="1375" spans="1:22" x14ac:dyDescent="0.3">
      <c r="A1375" s="34"/>
      <c r="B1375" s="25"/>
      <c r="C1375" s="33"/>
      <c r="D1375" s="29"/>
      <c r="E1375" s="34"/>
      <c r="F1375" s="34"/>
      <c r="G1375" s="34"/>
      <c r="H1375" s="28"/>
      <c r="I1375" s="29"/>
      <c r="L1375" s="36"/>
      <c r="N1375" s="37"/>
      <c r="O1375" s="39"/>
      <c r="R1375" s="92"/>
      <c r="V1375" s="31"/>
    </row>
    <row r="1376" spans="1:22" x14ac:dyDescent="0.3">
      <c r="A1376" s="34"/>
      <c r="B1376" s="25"/>
      <c r="C1376" s="33"/>
      <c r="D1376" s="29"/>
      <c r="E1376" s="34"/>
      <c r="F1376" s="34"/>
      <c r="G1376" s="34"/>
      <c r="H1376" s="28"/>
      <c r="I1376" s="29"/>
      <c r="L1376" s="36"/>
      <c r="N1376" s="37"/>
      <c r="O1376" s="39"/>
      <c r="R1376" s="92"/>
      <c r="V1376" s="31"/>
    </row>
    <row r="1377" spans="1:22" x14ac:dyDescent="0.3">
      <c r="A1377" s="34"/>
      <c r="B1377" s="25"/>
      <c r="C1377" s="33"/>
      <c r="D1377" s="29"/>
      <c r="E1377" s="34"/>
      <c r="F1377" s="34"/>
      <c r="G1377" s="34"/>
      <c r="H1377" s="28"/>
      <c r="I1377" s="29"/>
      <c r="L1377" s="36"/>
      <c r="N1377" s="37"/>
      <c r="O1377" s="39"/>
      <c r="R1377" s="92"/>
      <c r="V1377" s="31"/>
    </row>
    <row r="1378" spans="1:22" x14ac:dyDescent="0.3">
      <c r="A1378" s="34"/>
      <c r="B1378" s="25"/>
      <c r="C1378" s="33"/>
      <c r="D1378" s="29"/>
      <c r="E1378" s="34"/>
      <c r="F1378" s="34"/>
      <c r="G1378" s="34"/>
      <c r="H1378" s="28"/>
      <c r="I1378" s="29"/>
      <c r="L1378" s="36"/>
      <c r="N1378" s="37"/>
      <c r="O1378" s="39"/>
      <c r="R1378" s="92"/>
      <c r="V1378" s="31"/>
    </row>
    <row r="1379" spans="1:22" x14ac:dyDescent="0.3">
      <c r="A1379" s="34"/>
      <c r="B1379" s="25"/>
      <c r="C1379" s="33"/>
      <c r="D1379" s="29"/>
      <c r="E1379" s="34"/>
      <c r="F1379" s="34"/>
      <c r="G1379" s="34"/>
      <c r="H1379" s="28"/>
      <c r="I1379" s="29"/>
      <c r="L1379" s="36"/>
      <c r="N1379" s="37"/>
      <c r="O1379" s="39"/>
      <c r="R1379" s="92"/>
      <c r="V1379" s="31"/>
    </row>
    <row r="1380" spans="1:22" x14ac:dyDescent="0.3">
      <c r="A1380" s="34"/>
      <c r="B1380" s="25"/>
      <c r="C1380" s="33"/>
      <c r="D1380" s="29"/>
      <c r="E1380" s="34"/>
      <c r="F1380" s="34"/>
      <c r="G1380" s="34"/>
      <c r="H1380" s="28"/>
      <c r="I1380" s="29"/>
      <c r="L1380" s="36"/>
      <c r="N1380" s="37"/>
      <c r="O1380" s="39"/>
      <c r="R1380" s="92"/>
      <c r="V1380" s="31"/>
    </row>
    <row r="1381" spans="1:22" x14ac:dyDescent="0.3">
      <c r="A1381" s="34"/>
      <c r="B1381" s="25"/>
      <c r="C1381" s="33"/>
      <c r="D1381" s="29"/>
      <c r="E1381" s="34"/>
      <c r="F1381" s="34"/>
      <c r="G1381" s="34"/>
      <c r="H1381" s="28"/>
      <c r="I1381" s="29"/>
      <c r="L1381" s="36"/>
      <c r="N1381" s="37"/>
      <c r="O1381" s="39"/>
      <c r="R1381" s="92"/>
      <c r="V1381" s="31"/>
    </row>
    <row r="1382" spans="1:22" x14ac:dyDescent="0.3">
      <c r="A1382" s="34"/>
      <c r="B1382" s="25"/>
      <c r="C1382" s="33"/>
      <c r="D1382" s="29"/>
      <c r="E1382" s="34"/>
      <c r="F1382" s="34"/>
      <c r="G1382" s="34"/>
      <c r="H1382" s="28"/>
      <c r="I1382" s="29"/>
      <c r="L1382" s="36"/>
      <c r="N1382" s="37"/>
      <c r="O1382" s="39"/>
      <c r="R1382" s="92"/>
      <c r="V1382" s="31"/>
    </row>
    <row r="1383" spans="1:22" x14ac:dyDescent="0.3">
      <c r="A1383" s="34"/>
      <c r="B1383" s="25"/>
      <c r="C1383" s="33"/>
      <c r="D1383" s="29"/>
      <c r="E1383" s="34"/>
      <c r="F1383" s="34"/>
      <c r="G1383" s="34"/>
      <c r="H1383" s="28"/>
      <c r="I1383" s="29"/>
      <c r="L1383" s="36"/>
      <c r="N1383" s="37"/>
      <c r="O1383" s="39"/>
      <c r="R1383" s="92"/>
      <c r="V1383" s="31"/>
    </row>
    <row r="1384" spans="1:22" x14ac:dyDescent="0.3">
      <c r="A1384" s="34"/>
      <c r="B1384" s="25"/>
      <c r="C1384" s="33"/>
      <c r="D1384" s="29"/>
      <c r="E1384" s="34"/>
      <c r="F1384" s="34"/>
      <c r="G1384" s="34"/>
      <c r="H1384" s="28"/>
      <c r="I1384" s="29"/>
      <c r="L1384" s="36"/>
      <c r="N1384" s="37"/>
      <c r="O1384" s="39"/>
      <c r="R1384" s="92"/>
      <c r="V1384" s="31"/>
    </row>
    <row r="1385" spans="1:22" x14ac:dyDescent="0.3">
      <c r="A1385" s="34"/>
      <c r="B1385" s="25"/>
      <c r="C1385" s="33"/>
      <c r="D1385" s="29"/>
      <c r="E1385" s="34"/>
      <c r="F1385" s="34"/>
      <c r="G1385" s="34"/>
      <c r="H1385" s="28"/>
      <c r="I1385" s="29"/>
      <c r="L1385" s="36"/>
      <c r="N1385" s="37"/>
      <c r="O1385" s="39"/>
      <c r="R1385" s="92"/>
      <c r="V1385" s="31"/>
    </row>
    <row r="1386" spans="1:22" x14ac:dyDescent="0.3">
      <c r="A1386" s="34"/>
      <c r="B1386" s="25"/>
      <c r="C1386" s="33"/>
      <c r="D1386" s="29"/>
      <c r="E1386" s="34"/>
      <c r="F1386" s="34"/>
      <c r="G1386" s="34"/>
      <c r="H1386" s="28"/>
      <c r="I1386" s="29"/>
      <c r="L1386" s="36"/>
      <c r="N1386" s="37"/>
      <c r="O1386" s="39"/>
      <c r="R1386" s="92"/>
      <c r="V1386" s="31"/>
    </row>
    <row r="1387" spans="1:22" x14ac:dyDescent="0.45">
      <c r="A1387" s="34"/>
      <c r="B1387" s="25"/>
      <c r="C1387" s="33"/>
      <c r="D1387" s="29"/>
      <c r="E1387" s="34"/>
      <c r="F1387" s="34"/>
      <c r="G1387" s="34"/>
      <c r="L1387" s="36"/>
      <c r="R1387" s="92"/>
      <c r="V1387" s="31"/>
    </row>
    <row r="1388" spans="1:22" x14ac:dyDescent="0.45">
      <c r="A1388" s="34"/>
      <c r="B1388" s="25"/>
      <c r="C1388" s="33"/>
      <c r="D1388" s="29"/>
      <c r="E1388" s="34"/>
      <c r="F1388" s="34"/>
      <c r="G1388" s="34"/>
      <c r="L1388" s="36"/>
      <c r="R1388" s="92"/>
      <c r="V1388" s="31"/>
    </row>
    <row r="1389" spans="1:22" x14ac:dyDescent="0.45">
      <c r="A1389" s="34"/>
      <c r="B1389" s="25"/>
      <c r="C1389" s="33"/>
      <c r="D1389" s="29"/>
      <c r="E1389" s="34"/>
      <c r="F1389" s="34"/>
      <c r="G1389" s="34"/>
      <c r="L1389" s="36"/>
      <c r="R1389" s="92"/>
      <c r="V1389" s="31"/>
    </row>
    <row r="1390" spans="1:22" x14ac:dyDescent="0.45">
      <c r="A1390" s="34"/>
      <c r="B1390" s="25"/>
      <c r="C1390" s="33"/>
      <c r="D1390" s="29"/>
      <c r="E1390" s="34"/>
      <c r="F1390" s="34"/>
      <c r="G1390" s="34"/>
      <c r="L1390" s="36"/>
      <c r="R1390" s="92"/>
      <c r="V1390" s="31"/>
    </row>
    <row r="1391" spans="1:22" x14ac:dyDescent="0.45">
      <c r="A1391" s="34"/>
      <c r="B1391" s="25"/>
      <c r="C1391" s="33"/>
      <c r="D1391" s="29"/>
      <c r="E1391" s="34"/>
      <c r="F1391" s="34"/>
      <c r="G1391" s="34"/>
      <c r="L1391" s="36"/>
      <c r="R1391" s="92"/>
      <c r="V1391" s="31"/>
    </row>
    <row r="1392" spans="1:22" x14ac:dyDescent="0.45">
      <c r="A1392" s="34"/>
      <c r="B1392" s="25"/>
      <c r="C1392" s="33"/>
      <c r="D1392" s="29"/>
      <c r="E1392" s="34"/>
      <c r="F1392" s="34"/>
      <c r="G1392" s="34"/>
      <c r="L1392" s="36"/>
      <c r="R1392" s="92"/>
      <c r="V1392" s="31"/>
    </row>
    <row r="1393" spans="1:22" x14ac:dyDescent="0.45">
      <c r="A1393" s="34"/>
      <c r="B1393" s="25"/>
      <c r="C1393" s="33"/>
      <c r="D1393" s="29"/>
      <c r="E1393" s="34"/>
      <c r="F1393" s="34"/>
      <c r="G1393" s="34"/>
      <c r="L1393" s="36"/>
      <c r="R1393" s="92"/>
      <c r="V1393" s="31"/>
    </row>
    <row r="1394" spans="1:22" x14ac:dyDescent="0.45">
      <c r="A1394" s="34"/>
      <c r="B1394" s="25"/>
      <c r="C1394" s="33"/>
      <c r="D1394" s="29"/>
      <c r="E1394" s="34"/>
      <c r="F1394" s="34"/>
      <c r="G1394" s="34"/>
      <c r="L1394" s="36"/>
      <c r="R1394" s="92"/>
      <c r="V1394" s="31"/>
    </row>
    <row r="1395" spans="1:22" x14ac:dyDescent="0.45">
      <c r="A1395" s="34"/>
      <c r="B1395" s="25"/>
      <c r="C1395" s="33"/>
      <c r="D1395" s="29"/>
      <c r="E1395" s="34"/>
      <c r="F1395" s="34"/>
      <c r="G1395" s="34"/>
      <c r="L1395" s="36"/>
      <c r="R1395" s="92"/>
      <c r="V1395" s="31"/>
    </row>
    <row r="1396" spans="1:22" x14ac:dyDescent="0.45">
      <c r="A1396" s="34"/>
      <c r="B1396" s="25"/>
      <c r="C1396" s="33"/>
      <c r="D1396" s="29"/>
      <c r="E1396" s="34"/>
      <c r="F1396" s="34"/>
      <c r="G1396" s="34"/>
      <c r="L1396" s="36"/>
      <c r="R1396" s="92"/>
      <c r="V1396" s="31"/>
    </row>
    <row r="1397" spans="1:22" x14ac:dyDescent="0.45">
      <c r="A1397" s="34"/>
      <c r="B1397" s="25"/>
      <c r="C1397" s="33"/>
      <c r="D1397" s="29"/>
      <c r="E1397" s="34"/>
      <c r="F1397" s="34"/>
      <c r="G1397" s="34"/>
      <c r="L1397" s="36"/>
      <c r="R1397" s="92"/>
      <c r="V1397" s="31"/>
    </row>
    <row r="1398" spans="1:22" x14ac:dyDescent="0.45">
      <c r="A1398" s="34"/>
      <c r="B1398" s="25"/>
      <c r="C1398" s="33"/>
      <c r="D1398" s="29"/>
      <c r="E1398" s="34"/>
      <c r="F1398" s="34"/>
      <c r="G1398" s="34"/>
      <c r="L1398" s="36"/>
      <c r="R1398" s="92"/>
      <c r="V1398" s="31"/>
    </row>
    <row r="1399" spans="1:22" x14ac:dyDescent="0.45">
      <c r="A1399" s="34"/>
      <c r="B1399" s="25"/>
      <c r="C1399" s="33"/>
      <c r="D1399" s="29"/>
      <c r="E1399" s="34"/>
      <c r="F1399" s="34"/>
      <c r="G1399" s="34"/>
      <c r="L1399" s="36"/>
      <c r="R1399" s="92"/>
      <c r="V1399" s="31"/>
    </row>
    <row r="1400" spans="1:22" x14ac:dyDescent="0.45">
      <c r="A1400" s="34"/>
      <c r="B1400" s="25"/>
      <c r="C1400" s="33"/>
      <c r="D1400" s="29"/>
      <c r="E1400" s="34"/>
      <c r="F1400" s="34"/>
      <c r="G1400" s="34"/>
      <c r="L1400" s="36"/>
      <c r="R1400" s="92"/>
      <c r="V1400" s="31"/>
    </row>
    <row r="1401" spans="1:22" x14ac:dyDescent="0.45">
      <c r="A1401" s="34"/>
      <c r="B1401" s="25"/>
      <c r="C1401" s="33"/>
      <c r="D1401" s="29"/>
      <c r="E1401" s="34"/>
      <c r="F1401" s="34"/>
      <c r="G1401" s="34"/>
      <c r="L1401" s="36"/>
      <c r="R1401" s="92"/>
      <c r="V1401" s="31"/>
    </row>
    <row r="1402" spans="1:22" x14ac:dyDescent="0.45">
      <c r="A1402" s="34"/>
      <c r="B1402" s="25"/>
      <c r="C1402" s="33"/>
      <c r="D1402" s="29"/>
      <c r="E1402" s="34"/>
      <c r="F1402" s="34"/>
      <c r="G1402" s="34"/>
      <c r="L1402" s="36"/>
      <c r="R1402" s="92"/>
      <c r="V1402" s="31"/>
    </row>
    <row r="1403" spans="1:22" x14ac:dyDescent="0.45">
      <c r="A1403" s="34"/>
      <c r="B1403" s="25"/>
      <c r="C1403" s="33"/>
      <c r="D1403" s="29"/>
      <c r="E1403" s="34"/>
      <c r="F1403" s="34"/>
      <c r="G1403" s="34"/>
      <c r="L1403" s="36"/>
      <c r="R1403" s="92"/>
      <c r="V1403" s="31"/>
    </row>
    <row r="1404" spans="1:22" x14ac:dyDescent="0.45">
      <c r="A1404" s="34"/>
      <c r="B1404" s="25"/>
      <c r="C1404" s="33"/>
      <c r="D1404" s="29"/>
      <c r="E1404" s="34"/>
      <c r="F1404" s="34"/>
      <c r="G1404" s="34"/>
      <c r="L1404" s="36"/>
      <c r="R1404" s="92"/>
      <c r="V1404" s="31"/>
    </row>
    <row r="1405" spans="1:22" x14ac:dyDescent="0.45">
      <c r="A1405" s="34"/>
      <c r="B1405" s="25"/>
      <c r="C1405" s="33"/>
      <c r="D1405" s="29"/>
      <c r="E1405" s="34"/>
      <c r="F1405" s="34"/>
      <c r="G1405" s="34"/>
      <c r="L1405" s="36"/>
      <c r="R1405" s="92"/>
      <c r="V1405" s="31"/>
    </row>
    <row r="1406" spans="1:22" x14ac:dyDescent="0.45">
      <c r="A1406" s="34"/>
      <c r="B1406" s="25"/>
      <c r="C1406" s="33"/>
      <c r="D1406" s="29"/>
      <c r="E1406" s="34"/>
      <c r="F1406" s="34"/>
      <c r="G1406" s="34"/>
      <c r="L1406" s="36"/>
      <c r="R1406" s="92"/>
      <c r="V1406" s="31"/>
    </row>
    <row r="1407" spans="1:22" x14ac:dyDescent="0.45">
      <c r="A1407" s="34"/>
      <c r="B1407" s="25"/>
      <c r="C1407" s="33"/>
      <c r="D1407" s="29"/>
      <c r="E1407" s="34"/>
      <c r="F1407" s="34"/>
      <c r="G1407" s="34"/>
      <c r="L1407" s="36"/>
      <c r="R1407" s="92"/>
      <c r="V1407" s="31"/>
    </row>
    <row r="1408" spans="1:22" x14ac:dyDescent="0.45">
      <c r="A1408" s="34"/>
      <c r="B1408" s="25"/>
      <c r="C1408" s="33"/>
      <c r="D1408" s="29"/>
      <c r="E1408" s="34"/>
      <c r="F1408" s="34"/>
      <c r="G1408" s="34"/>
      <c r="L1408" s="36"/>
      <c r="R1408" s="92"/>
      <c r="V1408" s="31"/>
    </row>
    <row r="1409" spans="1:22" x14ac:dyDescent="0.45">
      <c r="A1409" s="34"/>
      <c r="B1409" s="25"/>
      <c r="C1409" s="33"/>
      <c r="D1409" s="29"/>
      <c r="E1409" s="34"/>
      <c r="F1409" s="34"/>
      <c r="G1409" s="34"/>
      <c r="L1409" s="36"/>
      <c r="R1409" s="92"/>
      <c r="V1409" s="31"/>
    </row>
    <row r="1410" spans="1:22" x14ac:dyDescent="0.45">
      <c r="A1410" s="34"/>
      <c r="B1410" s="25"/>
      <c r="C1410" s="33"/>
      <c r="D1410" s="29"/>
      <c r="E1410" s="34"/>
      <c r="F1410" s="34"/>
      <c r="G1410" s="34"/>
      <c r="L1410" s="36"/>
      <c r="R1410" s="92"/>
      <c r="V1410" s="31"/>
    </row>
    <row r="1411" spans="1:22" x14ac:dyDescent="0.45">
      <c r="A1411" s="34"/>
      <c r="B1411" s="25"/>
      <c r="C1411" s="33"/>
      <c r="D1411" s="29"/>
      <c r="E1411" s="34"/>
      <c r="F1411" s="34"/>
      <c r="G1411" s="34"/>
      <c r="L1411" s="36"/>
      <c r="R1411" s="92"/>
      <c r="V1411" s="31"/>
    </row>
    <row r="1412" spans="1:22" x14ac:dyDescent="0.45">
      <c r="A1412" s="34"/>
      <c r="B1412" s="25"/>
      <c r="C1412" s="33"/>
      <c r="D1412" s="29"/>
      <c r="E1412" s="34"/>
      <c r="F1412" s="34"/>
      <c r="G1412" s="34"/>
      <c r="L1412" s="36"/>
      <c r="R1412" s="92"/>
      <c r="V1412" s="31"/>
    </row>
    <row r="1413" spans="1:22" x14ac:dyDescent="0.45">
      <c r="A1413" s="34"/>
      <c r="B1413" s="25"/>
      <c r="C1413" s="33"/>
      <c r="D1413" s="29"/>
      <c r="E1413" s="34"/>
      <c r="F1413" s="34"/>
      <c r="G1413" s="34"/>
      <c r="L1413" s="36"/>
      <c r="R1413" s="92"/>
      <c r="V1413" s="31"/>
    </row>
    <row r="1414" spans="1:22" x14ac:dyDescent="0.45">
      <c r="A1414" s="34"/>
      <c r="B1414" s="25"/>
      <c r="C1414" s="33"/>
      <c r="D1414" s="29"/>
      <c r="E1414" s="34"/>
      <c r="F1414" s="34"/>
      <c r="G1414" s="34"/>
      <c r="L1414" s="36"/>
      <c r="R1414" s="92"/>
      <c r="V1414" s="31"/>
    </row>
    <row r="1415" spans="1:22" x14ac:dyDescent="0.45">
      <c r="A1415" s="34"/>
      <c r="B1415" s="25"/>
      <c r="C1415" s="33"/>
      <c r="D1415" s="29"/>
      <c r="E1415" s="34"/>
      <c r="F1415" s="34"/>
      <c r="G1415" s="34"/>
      <c r="L1415" s="36"/>
      <c r="R1415" s="92"/>
      <c r="V1415" s="31"/>
    </row>
    <row r="1416" spans="1:22" x14ac:dyDescent="0.45">
      <c r="V1416" s="31"/>
    </row>
    <row r="1417" spans="1:22" x14ac:dyDescent="0.45">
      <c r="V1417" s="31"/>
    </row>
    <row r="1418" spans="1:22" x14ac:dyDescent="0.45">
      <c r="V1418" s="31"/>
    </row>
    <row r="1419" spans="1:22" x14ac:dyDescent="0.45">
      <c r="V1419" s="31"/>
    </row>
    <row r="1420" spans="1:22" x14ac:dyDescent="0.45">
      <c r="V1420" s="31"/>
    </row>
    <row r="1421" spans="1:22" x14ac:dyDescent="0.45">
      <c r="V1421" s="31"/>
    </row>
    <row r="1422" spans="1:22" x14ac:dyDescent="0.45">
      <c r="V1422" s="31"/>
    </row>
    <row r="1423" spans="1:22" x14ac:dyDescent="0.45">
      <c r="V1423" s="31"/>
    </row>
    <row r="1424" spans="1:22" x14ac:dyDescent="0.45">
      <c r="V1424" s="31"/>
    </row>
    <row r="1425" spans="22:22" x14ac:dyDescent="0.45">
      <c r="V1425" s="31"/>
    </row>
    <row r="1426" spans="22:22" x14ac:dyDescent="0.45">
      <c r="V1426" s="31"/>
    </row>
    <row r="1427" spans="22:22" x14ac:dyDescent="0.45">
      <c r="V1427" s="31"/>
    </row>
    <row r="1428" spans="22:22" x14ac:dyDescent="0.45">
      <c r="V1428" s="31"/>
    </row>
    <row r="1429" spans="22:22" x14ac:dyDescent="0.45">
      <c r="V1429" s="31"/>
    </row>
    <row r="1430" spans="22:22" x14ac:dyDescent="0.45">
      <c r="V1430" s="31"/>
    </row>
    <row r="1431" spans="22:22" x14ac:dyDescent="0.45">
      <c r="V1431" s="31"/>
    </row>
    <row r="1432" spans="22:22" x14ac:dyDescent="0.45">
      <c r="V1432" s="31"/>
    </row>
    <row r="1433" spans="22:22" x14ac:dyDescent="0.45">
      <c r="V1433" s="31"/>
    </row>
    <row r="1434" spans="22:22" x14ac:dyDescent="0.45">
      <c r="V1434" s="31"/>
    </row>
    <row r="1435" spans="22:22" x14ac:dyDescent="0.45">
      <c r="V1435" s="31"/>
    </row>
    <row r="1436" spans="22:22" x14ac:dyDescent="0.45">
      <c r="V1436" s="31"/>
    </row>
    <row r="1437" spans="22:22" x14ac:dyDescent="0.45">
      <c r="V1437" s="31"/>
    </row>
    <row r="1438" spans="22:22" x14ac:dyDescent="0.45">
      <c r="V1438" s="31"/>
    </row>
    <row r="1439" spans="22:22" x14ac:dyDescent="0.45">
      <c r="V1439" s="31"/>
    </row>
    <row r="1440" spans="22:22" x14ac:dyDescent="0.45">
      <c r="V1440" s="31"/>
    </row>
    <row r="1441" spans="22:22" x14ac:dyDescent="0.45">
      <c r="V1441" s="31"/>
    </row>
    <row r="1442" spans="22:22" x14ac:dyDescent="0.45">
      <c r="V1442" s="31"/>
    </row>
    <row r="1443" spans="22:22" x14ac:dyDescent="0.45">
      <c r="V1443" s="31"/>
    </row>
    <row r="1444" spans="22:22" x14ac:dyDescent="0.45">
      <c r="V1444" s="31"/>
    </row>
    <row r="1445" spans="22:22" x14ac:dyDescent="0.45">
      <c r="V1445" s="31"/>
    </row>
    <row r="1446" spans="22:22" x14ac:dyDescent="0.45">
      <c r="V1446" s="31"/>
    </row>
    <row r="1447" spans="22:22" x14ac:dyDescent="0.45">
      <c r="V1447" s="31"/>
    </row>
    <row r="1448" spans="22:22" x14ac:dyDescent="0.45">
      <c r="V1448" s="31"/>
    </row>
    <row r="1449" spans="22:22" x14ac:dyDescent="0.45">
      <c r="V1449" s="31"/>
    </row>
    <row r="1450" spans="22:22" x14ac:dyDescent="0.45">
      <c r="V1450" s="31"/>
    </row>
    <row r="1451" spans="22:22" x14ac:dyDescent="0.45">
      <c r="V1451" s="31"/>
    </row>
    <row r="1452" spans="22:22" x14ac:dyDescent="0.45">
      <c r="V1452" s="31"/>
    </row>
    <row r="1453" spans="22:22" x14ac:dyDescent="0.45">
      <c r="V1453" s="31"/>
    </row>
    <row r="1454" spans="22:22" x14ac:dyDescent="0.45">
      <c r="V1454" s="31"/>
    </row>
    <row r="1455" spans="22:22" x14ac:dyDescent="0.45">
      <c r="V1455" s="31"/>
    </row>
    <row r="1456" spans="22:22" x14ac:dyDescent="0.45">
      <c r="V1456" s="31"/>
    </row>
    <row r="1457" spans="22:22" x14ac:dyDescent="0.45">
      <c r="V1457" s="31"/>
    </row>
    <row r="1458" spans="22:22" x14ac:dyDescent="0.45">
      <c r="V1458" s="31"/>
    </row>
    <row r="1459" spans="22:22" x14ac:dyDescent="0.45">
      <c r="V1459" s="31"/>
    </row>
    <row r="1460" spans="22:22" x14ac:dyDescent="0.45">
      <c r="V1460" s="31"/>
    </row>
    <row r="1461" spans="22:22" x14ac:dyDescent="0.45">
      <c r="V1461" s="31"/>
    </row>
    <row r="1462" spans="22:22" x14ac:dyDescent="0.45">
      <c r="V1462" s="31"/>
    </row>
    <row r="1463" spans="22:22" x14ac:dyDescent="0.45">
      <c r="V1463" s="31"/>
    </row>
    <row r="1464" spans="22:22" x14ac:dyDescent="0.45">
      <c r="V1464" s="31"/>
    </row>
    <row r="1465" spans="22:22" x14ac:dyDescent="0.45">
      <c r="V1465" s="31"/>
    </row>
    <row r="1466" spans="22:22" x14ac:dyDescent="0.45">
      <c r="V1466" s="31"/>
    </row>
    <row r="1467" spans="22:22" x14ac:dyDescent="0.45">
      <c r="V1467" s="31"/>
    </row>
    <row r="1468" spans="22:22" x14ac:dyDescent="0.45">
      <c r="V1468" s="31"/>
    </row>
    <row r="1469" spans="22:22" x14ac:dyDescent="0.45">
      <c r="V1469" s="31"/>
    </row>
    <row r="1470" spans="22:22" x14ac:dyDescent="0.45">
      <c r="V1470" s="31"/>
    </row>
    <row r="1471" spans="22:22" x14ac:dyDescent="0.45">
      <c r="V1471" s="31"/>
    </row>
    <row r="1472" spans="22:22" x14ac:dyDescent="0.45">
      <c r="V1472" s="31"/>
    </row>
    <row r="1473" spans="22:22" x14ac:dyDescent="0.45">
      <c r="V1473" s="31"/>
    </row>
    <row r="1474" spans="22:22" x14ac:dyDescent="0.45">
      <c r="V1474" s="31"/>
    </row>
    <row r="1475" spans="22:22" x14ac:dyDescent="0.45">
      <c r="V1475" s="31"/>
    </row>
    <row r="1476" spans="22:22" x14ac:dyDescent="0.45">
      <c r="V1476" s="31"/>
    </row>
    <row r="1477" spans="22:22" x14ac:dyDescent="0.45">
      <c r="V1477" s="31"/>
    </row>
    <row r="1478" spans="22:22" x14ac:dyDescent="0.45">
      <c r="V1478" s="31"/>
    </row>
    <row r="1479" spans="22:22" x14ac:dyDescent="0.45">
      <c r="V1479" s="31"/>
    </row>
    <row r="1480" spans="22:22" x14ac:dyDescent="0.45">
      <c r="V1480" s="31"/>
    </row>
    <row r="1481" spans="22:22" x14ac:dyDescent="0.45">
      <c r="V1481" s="31"/>
    </row>
    <row r="1482" spans="22:22" x14ac:dyDescent="0.45">
      <c r="V1482" s="31"/>
    </row>
    <row r="1483" spans="22:22" x14ac:dyDescent="0.45">
      <c r="V1483" s="31"/>
    </row>
    <row r="1484" spans="22:22" x14ac:dyDescent="0.45">
      <c r="V1484" s="31"/>
    </row>
    <row r="1485" spans="22:22" x14ac:dyDescent="0.45">
      <c r="V1485" s="31"/>
    </row>
    <row r="1486" spans="22:22" x14ac:dyDescent="0.45">
      <c r="V1486" s="31"/>
    </row>
    <row r="1487" spans="22:22" x14ac:dyDescent="0.45">
      <c r="V1487" s="31"/>
    </row>
    <row r="1488" spans="22:22" x14ac:dyDescent="0.45">
      <c r="V1488" s="31"/>
    </row>
    <row r="1489" spans="22:22" x14ac:dyDescent="0.45">
      <c r="V1489" s="31"/>
    </row>
    <row r="1490" spans="22:22" x14ac:dyDescent="0.45">
      <c r="V1490" s="31"/>
    </row>
    <row r="1491" spans="22:22" x14ac:dyDescent="0.45">
      <c r="V1491" s="31"/>
    </row>
    <row r="1492" spans="22:22" x14ac:dyDescent="0.45">
      <c r="V1492" s="31"/>
    </row>
    <row r="1493" spans="22:22" x14ac:dyDescent="0.45">
      <c r="V1493" s="31"/>
    </row>
    <row r="1494" spans="22:22" x14ac:dyDescent="0.45">
      <c r="V1494" s="31"/>
    </row>
    <row r="1495" spans="22:22" x14ac:dyDescent="0.45">
      <c r="V1495" s="31"/>
    </row>
    <row r="1496" spans="22:22" x14ac:dyDescent="0.45">
      <c r="V1496" s="31"/>
    </row>
    <row r="1497" spans="22:22" x14ac:dyDescent="0.45">
      <c r="V1497" s="31"/>
    </row>
    <row r="1498" spans="22:22" x14ac:dyDescent="0.45">
      <c r="V1498" s="31"/>
    </row>
    <row r="1499" spans="22:22" x14ac:dyDescent="0.45">
      <c r="V1499" s="31"/>
    </row>
    <row r="1500" spans="22:22" x14ac:dyDescent="0.45">
      <c r="V1500" s="31"/>
    </row>
    <row r="1501" spans="22:22" x14ac:dyDescent="0.45">
      <c r="V1501" s="31"/>
    </row>
    <row r="1502" spans="22:22" x14ac:dyDescent="0.45">
      <c r="V1502" s="31"/>
    </row>
    <row r="1503" spans="22:22" x14ac:dyDescent="0.45">
      <c r="V1503" s="31"/>
    </row>
    <row r="1504" spans="22:22" x14ac:dyDescent="0.45">
      <c r="V1504" s="31"/>
    </row>
    <row r="1505" spans="22:22" x14ac:dyDescent="0.45">
      <c r="V1505" s="31"/>
    </row>
    <row r="1506" spans="22:22" x14ac:dyDescent="0.45">
      <c r="V1506" s="31"/>
    </row>
    <row r="1507" spans="22:22" x14ac:dyDescent="0.45">
      <c r="V1507" s="31"/>
    </row>
    <row r="1508" spans="22:22" x14ac:dyDescent="0.45">
      <c r="V1508" s="31"/>
    </row>
    <row r="1509" spans="22:22" x14ac:dyDescent="0.45">
      <c r="V1509" s="31"/>
    </row>
    <row r="1510" spans="22:22" x14ac:dyDescent="0.45">
      <c r="V1510" s="31"/>
    </row>
    <row r="1511" spans="22:22" x14ac:dyDescent="0.45">
      <c r="V1511" s="31"/>
    </row>
    <row r="1512" spans="22:22" x14ac:dyDescent="0.45">
      <c r="V1512" s="31"/>
    </row>
    <row r="1513" spans="22:22" x14ac:dyDescent="0.45">
      <c r="V1513" s="31"/>
    </row>
    <row r="1514" spans="22:22" x14ac:dyDescent="0.45">
      <c r="V1514" s="31"/>
    </row>
    <row r="1515" spans="22:22" x14ac:dyDescent="0.45">
      <c r="V1515" s="31"/>
    </row>
    <row r="1516" spans="22:22" x14ac:dyDescent="0.45">
      <c r="V1516" s="31"/>
    </row>
    <row r="1517" spans="22:22" x14ac:dyDescent="0.45">
      <c r="V1517" s="31"/>
    </row>
    <row r="1518" spans="22:22" x14ac:dyDescent="0.45">
      <c r="V1518" s="31"/>
    </row>
    <row r="1519" spans="22:22" x14ac:dyDescent="0.45">
      <c r="V1519" s="31"/>
    </row>
    <row r="1520" spans="22:22" x14ac:dyDescent="0.45">
      <c r="V1520" s="31"/>
    </row>
    <row r="1521" spans="22:22" x14ac:dyDescent="0.45">
      <c r="V1521" s="31"/>
    </row>
    <row r="1522" spans="22:22" x14ac:dyDescent="0.45">
      <c r="V1522" s="31"/>
    </row>
    <row r="1523" spans="22:22" x14ac:dyDescent="0.45">
      <c r="V1523" s="31"/>
    </row>
    <row r="1524" spans="22:22" x14ac:dyDescent="0.45">
      <c r="V1524" s="31"/>
    </row>
    <row r="1525" spans="22:22" x14ac:dyDescent="0.45">
      <c r="V1525" s="31"/>
    </row>
    <row r="1526" spans="22:22" x14ac:dyDescent="0.45">
      <c r="V1526" s="31"/>
    </row>
    <row r="1527" spans="22:22" x14ac:dyDescent="0.45">
      <c r="V1527" s="31"/>
    </row>
    <row r="1528" spans="22:22" x14ac:dyDescent="0.45">
      <c r="V1528" s="31"/>
    </row>
    <row r="1529" spans="22:22" x14ac:dyDescent="0.45">
      <c r="V1529" s="31"/>
    </row>
    <row r="1530" spans="22:22" x14ac:dyDescent="0.45">
      <c r="V1530" s="31"/>
    </row>
    <row r="1531" spans="22:22" x14ac:dyDescent="0.45">
      <c r="V1531" s="31"/>
    </row>
    <row r="1532" spans="22:22" x14ac:dyDescent="0.45">
      <c r="V1532" s="31"/>
    </row>
    <row r="1533" spans="22:22" x14ac:dyDescent="0.45">
      <c r="V1533" s="31"/>
    </row>
    <row r="1534" spans="22:22" x14ac:dyDescent="0.45">
      <c r="V1534" s="31"/>
    </row>
    <row r="1535" spans="22:22" x14ac:dyDescent="0.45">
      <c r="V1535" s="31"/>
    </row>
    <row r="1536" spans="22:22" x14ac:dyDescent="0.45">
      <c r="V1536" s="31"/>
    </row>
    <row r="1537" spans="22:22" x14ac:dyDescent="0.45">
      <c r="V1537" s="31"/>
    </row>
    <row r="1538" spans="22:22" x14ac:dyDescent="0.45">
      <c r="V1538" s="31"/>
    </row>
    <row r="1539" spans="22:22" x14ac:dyDescent="0.45">
      <c r="V1539" s="31"/>
    </row>
    <row r="1540" spans="22:22" x14ac:dyDescent="0.45">
      <c r="V1540" s="31"/>
    </row>
    <row r="1541" spans="22:22" x14ac:dyDescent="0.45">
      <c r="V1541" s="31"/>
    </row>
    <row r="1542" spans="22:22" x14ac:dyDescent="0.45">
      <c r="V1542" s="31"/>
    </row>
    <row r="1543" spans="22:22" x14ac:dyDescent="0.45">
      <c r="V1543" s="31"/>
    </row>
    <row r="1544" spans="22:22" x14ac:dyDescent="0.45">
      <c r="V1544" s="31"/>
    </row>
    <row r="1545" spans="22:22" x14ac:dyDescent="0.45">
      <c r="V1545" s="31"/>
    </row>
    <row r="1546" spans="22:22" x14ac:dyDescent="0.45">
      <c r="V1546" s="31"/>
    </row>
    <row r="1547" spans="22:22" x14ac:dyDescent="0.45">
      <c r="V1547" s="31"/>
    </row>
    <row r="1548" spans="22:22" x14ac:dyDescent="0.45">
      <c r="V1548" s="31"/>
    </row>
    <row r="1549" spans="22:22" x14ac:dyDescent="0.45">
      <c r="V1549" s="31"/>
    </row>
    <row r="1550" spans="22:22" x14ac:dyDescent="0.45">
      <c r="V1550" s="31"/>
    </row>
    <row r="1551" spans="22:22" x14ac:dyDescent="0.45">
      <c r="V1551" s="31"/>
    </row>
    <row r="1552" spans="22:22" x14ac:dyDescent="0.45">
      <c r="V1552" s="31"/>
    </row>
    <row r="1553" spans="22:22" x14ac:dyDescent="0.45">
      <c r="V1553" s="31"/>
    </row>
    <row r="1554" spans="22:22" x14ac:dyDescent="0.45">
      <c r="V1554" s="31"/>
    </row>
    <row r="1555" spans="22:22" x14ac:dyDescent="0.45">
      <c r="V1555" s="31"/>
    </row>
    <row r="1556" spans="22:22" x14ac:dyDescent="0.45">
      <c r="V1556" s="31"/>
    </row>
    <row r="1557" spans="22:22" x14ac:dyDescent="0.45">
      <c r="V1557" s="31"/>
    </row>
    <row r="1558" spans="22:22" x14ac:dyDescent="0.45">
      <c r="V1558" s="31"/>
    </row>
    <row r="1559" spans="22:22" x14ac:dyDescent="0.45">
      <c r="V1559" s="31"/>
    </row>
    <row r="1560" spans="22:22" x14ac:dyDescent="0.45">
      <c r="V1560" s="31"/>
    </row>
    <row r="1561" spans="22:22" x14ac:dyDescent="0.45">
      <c r="V1561" s="31"/>
    </row>
    <row r="1562" spans="22:22" x14ac:dyDescent="0.45">
      <c r="V1562" s="31"/>
    </row>
    <row r="1563" spans="22:22" x14ac:dyDescent="0.45">
      <c r="V1563" s="31"/>
    </row>
    <row r="1564" spans="22:22" x14ac:dyDescent="0.45">
      <c r="V1564" s="31"/>
    </row>
    <row r="1565" spans="22:22" x14ac:dyDescent="0.45">
      <c r="V1565" s="31"/>
    </row>
    <row r="1566" spans="22:22" x14ac:dyDescent="0.45">
      <c r="V1566" s="31"/>
    </row>
    <row r="1567" spans="22:22" x14ac:dyDescent="0.45">
      <c r="V1567" s="31"/>
    </row>
    <row r="1568" spans="22:22" x14ac:dyDescent="0.45">
      <c r="V1568" s="31"/>
    </row>
    <row r="1569" spans="22:22" x14ac:dyDescent="0.45">
      <c r="V1569" s="31"/>
    </row>
    <row r="1570" spans="22:22" x14ac:dyDescent="0.45">
      <c r="V1570" s="31"/>
    </row>
    <row r="1571" spans="22:22" x14ac:dyDescent="0.45">
      <c r="V1571" s="31"/>
    </row>
    <row r="1572" spans="22:22" x14ac:dyDescent="0.45">
      <c r="V1572" s="31"/>
    </row>
    <row r="1573" spans="22:22" x14ac:dyDescent="0.45">
      <c r="V1573" s="31"/>
    </row>
    <row r="1574" spans="22:22" x14ac:dyDescent="0.45">
      <c r="V1574" s="31"/>
    </row>
    <row r="1575" spans="22:22" x14ac:dyDescent="0.45">
      <c r="V1575" s="31"/>
    </row>
    <row r="1576" spans="22:22" x14ac:dyDescent="0.45">
      <c r="V1576" s="31"/>
    </row>
    <row r="1577" spans="22:22" x14ac:dyDescent="0.45">
      <c r="V1577" s="31"/>
    </row>
    <row r="1578" spans="22:22" x14ac:dyDescent="0.45">
      <c r="V1578" s="31"/>
    </row>
    <row r="1579" spans="22:22" x14ac:dyDescent="0.45">
      <c r="V1579" s="31"/>
    </row>
    <row r="1580" spans="22:22" x14ac:dyDescent="0.45">
      <c r="V1580" s="31"/>
    </row>
    <row r="1581" spans="22:22" x14ac:dyDescent="0.45">
      <c r="V1581" s="31"/>
    </row>
    <row r="1582" spans="22:22" x14ac:dyDescent="0.45">
      <c r="V1582" s="31"/>
    </row>
    <row r="1583" spans="22:22" x14ac:dyDescent="0.45">
      <c r="V1583" s="31"/>
    </row>
    <row r="1584" spans="22:22" x14ac:dyDescent="0.45">
      <c r="V1584" s="31"/>
    </row>
    <row r="1585" spans="22:22" x14ac:dyDescent="0.45">
      <c r="V1585" s="31"/>
    </row>
    <row r="1586" spans="22:22" x14ac:dyDescent="0.45">
      <c r="V1586" s="31"/>
    </row>
    <row r="1587" spans="22:22" x14ac:dyDescent="0.45">
      <c r="V1587" s="31"/>
    </row>
    <row r="1588" spans="22:22" x14ac:dyDescent="0.45">
      <c r="V1588" s="31"/>
    </row>
    <row r="1589" spans="22:22" x14ac:dyDescent="0.45">
      <c r="V1589" s="31"/>
    </row>
    <row r="1590" spans="22:22" x14ac:dyDescent="0.45">
      <c r="V1590" s="31"/>
    </row>
    <row r="1591" spans="22:22" x14ac:dyDescent="0.45">
      <c r="V1591" s="31"/>
    </row>
    <row r="1592" spans="22:22" x14ac:dyDescent="0.45">
      <c r="V1592" s="31"/>
    </row>
    <row r="1593" spans="22:22" x14ac:dyDescent="0.45">
      <c r="V1593" s="31"/>
    </row>
    <row r="1594" spans="22:22" x14ac:dyDescent="0.45">
      <c r="V1594" s="31"/>
    </row>
    <row r="1595" spans="22:22" x14ac:dyDescent="0.45">
      <c r="V1595" s="31"/>
    </row>
    <row r="1596" spans="22:22" x14ac:dyDescent="0.45">
      <c r="V1596" s="31"/>
    </row>
    <row r="1597" spans="22:22" x14ac:dyDescent="0.45">
      <c r="V1597" s="31"/>
    </row>
    <row r="1598" spans="22:22" x14ac:dyDescent="0.45">
      <c r="V1598" s="31"/>
    </row>
    <row r="1599" spans="22:22" x14ac:dyDescent="0.45">
      <c r="V1599" s="31"/>
    </row>
    <row r="1600" spans="22:22" x14ac:dyDescent="0.45">
      <c r="V1600" s="31"/>
    </row>
    <row r="1601" spans="22:22" x14ac:dyDescent="0.45">
      <c r="V1601" s="31"/>
    </row>
    <row r="1602" spans="22:22" x14ac:dyDescent="0.45">
      <c r="V1602" s="31"/>
    </row>
    <row r="1603" spans="22:22" x14ac:dyDescent="0.45">
      <c r="V1603" s="31"/>
    </row>
    <row r="1604" spans="22:22" x14ac:dyDescent="0.45">
      <c r="V1604" s="31"/>
    </row>
    <row r="1605" spans="22:22" x14ac:dyDescent="0.45">
      <c r="V1605" s="31"/>
    </row>
    <row r="1606" spans="22:22" x14ac:dyDescent="0.45">
      <c r="V1606" s="31"/>
    </row>
    <row r="1607" spans="22:22" x14ac:dyDescent="0.45">
      <c r="V1607" s="31"/>
    </row>
    <row r="1608" spans="22:22" x14ac:dyDescent="0.45">
      <c r="V1608" s="31"/>
    </row>
    <row r="1609" spans="22:22" x14ac:dyDescent="0.45">
      <c r="V1609" s="31"/>
    </row>
    <row r="1610" spans="22:22" x14ac:dyDescent="0.45">
      <c r="V1610" s="31"/>
    </row>
    <row r="1611" spans="22:22" x14ac:dyDescent="0.45">
      <c r="V1611" s="31"/>
    </row>
    <row r="1612" spans="22:22" x14ac:dyDescent="0.45">
      <c r="V1612" s="31"/>
    </row>
    <row r="1613" spans="22:22" x14ac:dyDescent="0.45">
      <c r="V1613" s="31"/>
    </row>
    <row r="1614" spans="22:22" x14ac:dyDescent="0.45">
      <c r="V1614" s="31"/>
    </row>
    <row r="1615" spans="22:22" x14ac:dyDescent="0.45">
      <c r="V1615" s="31"/>
    </row>
    <row r="1616" spans="22:22" x14ac:dyDescent="0.45">
      <c r="V1616" s="31"/>
    </row>
    <row r="1617" spans="22:22" x14ac:dyDescent="0.45">
      <c r="V1617" s="31"/>
    </row>
    <row r="1618" spans="22:22" x14ac:dyDescent="0.45">
      <c r="V1618" s="31"/>
    </row>
    <row r="1619" spans="22:22" x14ac:dyDescent="0.45">
      <c r="V1619" s="31"/>
    </row>
    <row r="1620" spans="22:22" x14ac:dyDescent="0.45">
      <c r="V1620" s="31"/>
    </row>
    <row r="1621" spans="22:22" x14ac:dyDescent="0.45">
      <c r="V1621" s="31"/>
    </row>
    <row r="1622" spans="22:22" x14ac:dyDescent="0.45">
      <c r="V1622" s="31"/>
    </row>
    <row r="1623" spans="22:22" x14ac:dyDescent="0.45">
      <c r="V1623" s="31"/>
    </row>
    <row r="1624" spans="22:22" x14ac:dyDescent="0.45">
      <c r="V1624" s="31"/>
    </row>
    <row r="1625" spans="22:22" x14ac:dyDescent="0.45">
      <c r="V1625" s="31"/>
    </row>
    <row r="1626" spans="22:22" x14ac:dyDescent="0.45">
      <c r="V1626" s="31"/>
    </row>
    <row r="1627" spans="22:22" x14ac:dyDescent="0.45">
      <c r="V1627" s="31"/>
    </row>
    <row r="1628" spans="22:22" x14ac:dyDescent="0.45">
      <c r="V1628" s="31"/>
    </row>
    <row r="1629" spans="22:22" x14ac:dyDescent="0.45">
      <c r="V1629" s="31"/>
    </row>
    <row r="1630" spans="22:22" x14ac:dyDescent="0.45">
      <c r="V1630" s="31"/>
    </row>
    <row r="1631" spans="22:22" x14ac:dyDescent="0.45">
      <c r="V1631" s="31"/>
    </row>
    <row r="1632" spans="22:22" x14ac:dyDescent="0.45">
      <c r="V1632" s="31"/>
    </row>
    <row r="1633" spans="22:22" x14ac:dyDescent="0.45">
      <c r="V1633" s="31"/>
    </row>
    <row r="1634" spans="22:22" x14ac:dyDescent="0.45">
      <c r="V1634" s="31"/>
    </row>
    <row r="1635" spans="22:22" x14ac:dyDescent="0.45">
      <c r="V1635" s="31"/>
    </row>
    <row r="1636" spans="22:22" x14ac:dyDescent="0.45">
      <c r="V1636" s="31"/>
    </row>
    <row r="1637" spans="22:22" x14ac:dyDescent="0.45">
      <c r="V1637" s="31"/>
    </row>
    <row r="1638" spans="22:22" x14ac:dyDescent="0.45">
      <c r="V1638" s="31"/>
    </row>
    <row r="1639" spans="22:22" x14ac:dyDescent="0.45">
      <c r="V1639" s="31"/>
    </row>
    <row r="1640" spans="22:22" x14ac:dyDescent="0.45">
      <c r="V1640" s="31"/>
    </row>
    <row r="1641" spans="22:22" x14ac:dyDescent="0.45">
      <c r="V1641" s="31"/>
    </row>
    <row r="1642" spans="22:22" x14ac:dyDescent="0.45">
      <c r="V1642" s="31"/>
    </row>
    <row r="1643" spans="22:22" x14ac:dyDescent="0.45">
      <c r="V1643" s="31"/>
    </row>
    <row r="1644" spans="22:22" x14ac:dyDescent="0.45">
      <c r="V1644" s="31"/>
    </row>
    <row r="1645" spans="22:22" x14ac:dyDescent="0.45">
      <c r="V1645" s="31"/>
    </row>
    <row r="1646" spans="22:22" x14ac:dyDescent="0.45">
      <c r="V1646" s="31"/>
    </row>
    <row r="1647" spans="22:22" x14ac:dyDescent="0.45">
      <c r="V1647" s="31"/>
    </row>
    <row r="1648" spans="22:22" x14ac:dyDescent="0.45">
      <c r="V1648" s="31"/>
    </row>
    <row r="1649" spans="22:22" x14ac:dyDescent="0.45">
      <c r="V1649" s="31"/>
    </row>
    <row r="1650" spans="22:22" x14ac:dyDescent="0.45">
      <c r="V1650" s="31"/>
    </row>
    <row r="1651" spans="22:22" x14ac:dyDescent="0.45">
      <c r="V1651" s="31"/>
    </row>
    <row r="1652" spans="22:22" x14ac:dyDescent="0.45">
      <c r="V1652" s="31"/>
    </row>
    <row r="1653" spans="22:22" x14ac:dyDescent="0.45">
      <c r="V1653" s="31"/>
    </row>
    <row r="1654" spans="22:22" x14ac:dyDescent="0.45">
      <c r="V1654" s="31"/>
    </row>
    <row r="1655" spans="22:22" x14ac:dyDescent="0.45">
      <c r="V1655" s="31"/>
    </row>
    <row r="1656" spans="22:22" x14ac:dyDescent="0.45">
      <c r="V1656" s="31"/>
    </row>
    <row r="1657" spans="22:22" x14ac:dyDescent="0.45">
      <c r="V1657" s="31"/>
    </row>
    <row r="1658" spans="22:22" x14ac:dyDescent="0.45">
      <c r="V1658" s="31"/>
    </row>
    <row r="1659" spans="22:22" x14ac:dyDescent="0.45">
      <c r="V1659" s="31"/>
    </row>
    <row r="1660" spans="22:22" x14ac:dyDescent="0.45">
      <c r="V1660" s="31"/>
    </row>
    <row r="1661" spans="22:22" x14ac:dyDescent="0.45">
      <c r="V1661" s="31"/>
    </row>
    <row r="1662" spans="22:22" x14ac:dyDescent="0.45">
      <c r="V1662" s="31"/>
    </row>
    <row r="1663" spans="22:22" x14ac:dyDescent="0.45">
      <c r="V1663" s="31"/>
    </row>
    <row r="1664" spans="22:22" x14ac:dyDescent="0.45">
      <c r="V1664" s="31"/>
    </row>
    <row r="1665" spans="22:22" x14ac:dyDescent="0.45">
      <c r="V1665" s="31"/>
    </row>
    <row r="1666" spans="22:22" x14ac:dyDescent="0.45">
      <c r="V1666" s="31"/>
    </row>
    <row r="1667" spans="22:22" x14ac:dyDescent="0.45">
      <c r="V1667" s="31"/>
    </row>
    <row r="1668" spans="22:22" x14ac:dyDescent="0.45">
      <c r="V1668" s="31"/>
    </row>
    <row r="1669" spans="22:22" x14ac:dyDescent="0.45">
      <c r="V1669" s="31"/>
    </row>
    <row r="1670" spans="22:22" x14ac:dyDescent="0.45">
      <c r="V1670" s="31"/>
    </row>
    <row r="1671" spans="22:22" x14ac:dyDescent="0.45">
      <c r="V1671" s="31"/>
    </row>
    <row r="1672" spans="22:22" x14ac:dyDescent="0.45">
      <c r="V1672" s="31"/>
    </row>
    <row r="1673" spans="22:22" x14ac:dyDescent="0.45">
      <c r="V1673" s="31"/>
    </row>
    <row r="1674" spans="22:22" x14ac:dyDescent="0.45">
      <c r="V1674" s="31"/>
    </row>
    <row r="1675" spans="22:22" x14ac:dyDescent="0.45">
      <c r="V1675" s="31"/>
    </row>
    <row r="1676" spans="22:22" x14ac:dyDescent="0.45">
      <c r="V1676" s="31"/>
    </row>
    <row r="1677" spans="22:22" x14ac:dyDescent="0.45">
      <c r="V1677" s="31"/>
    </row>
    <row r="1678" spans="22:22" x14ac:dyDescent="0.45">
      <c r="V1678" s="31"/>
    </row>
    <row r="1679" spans="22:22" x14ac:dyDescent="0.45">
      <c r="V1679" s="31"/>
    </row>
    <row r="1680" spans="22:22" x14ac:dyDescent="0.45">
      <c r="V1680" s="31"/>
    </row>
    <row r="1681" spans="22:22" x14ac:dyDescent="0.45">
      <c r="V1681" s="31"/>
    </row>
    <row r="1682" spans="22:22" x14ac:dyDescent="0.45">
      <c r="V1682" s="31"/>
    </row>
    <row r="1683" spans="22:22" x14ac:dyDescent="0.45">
      <c r="V1683" s="31"/>
    </row>
    <row r="1684" spans="22:22" x14ac:dyDescent="0.45">
      <c r="V1684" s="31"/>
    </row>
    <row r="1685" spans="22:22" x14ac:dyDescent="0.45">
      <c r="V1685" s="31"/>
    </row>
    <row r="1686" spans="22:22" x14ac:dyDescent="0.45">
      <c r="V1686" s="31"/>
    </row>
    <row r="1687" spans="22:22" x14ac:dyDescent="0.45">
      <c r="V1687" s="31"/>
    </row>
    <row r="1688" spans="22:22" x14ac:dyDescent="0.45">
      <c r="V1688" s="31"/>
    </row>
    <row r="1689" spans="22:22" x14ac:dyDescent="0.45">
      <c r="V1689" s="31"/>
    </row>
    <row r="1690" spans="22:22" x14ac:dyDescent="0.45">
      <c r="V1690" s="31"/>
    </row>
    <row r="1691" spans="22:22" x14ac:dyDescent="0.45">
      <c r="V1691" s="31"/>
    </row>
    <row r="1692" spans="22:22" x14ac:dyDescent="0.45">
      <c r="V1692" s="31"/>
    </row>
    <row r="1693" spans="22:22" x14ac:dyDescent="0.45">
      <c r="V1693" s="31"/>
    </row>
    <row r="1694" spans="22:22" x14ac:dyDescent="0.45">
      <c r="V1694" s="31"/>
    </row>
    <row r="1695" spans="22:22" x14ac:dyDescent="0.45">
      <c r="V1695" s="31"/>
    </row>
    <row r="1696" spans="22:22" x14ac:dyDescent="0.45">
      <c r="V1696" s="31"/>
    </row>
    <row r="1697" spans="22:22" x14ac:dyDescent="0.45">
      <c r="V1697" s="31"/>
    </row>
    <row r="1698" spans="22:22" x14ac:dyDescent="0.45">
      <c r="V1698" s="31"/>
    </row>
    <row r="1699" spans="22:22" x14ac:dyDescent="0.45">
      <c r="V1699" s="31"/>
    </row>
    <row r="1700" spans="22:22" x14ac:dyDescent="0.45">
      <c r="V1700" s="31"/>
    </row>
    <row r="1701" spans="22:22" x14ac:dyDescent="0.45">
      <c r="V1701" s="31"/>
    </row>
    <row r="1702" spans="22:22" x14ac:dyDescent="0.45">
      <c r="V1702" s="31"/>
    </row>
    <row r="1703" spans="22:22" x14ac:dyDescent="0.45">
      <c r="V1703" s="31"/>
    </row>
    <row r="1704" spans="22:22" x14ac:dyDescent="0.45">
      <c r="V1704" s="31"/>
    </row>
    <row r="1705" spans="22:22" x14ac:dyDescent="0.45">
      <c r="V1705" s="31"/>
    </row>
    <row r="1706" spans="22:22" x14ac:dyDescent="0.45">
      <c r="V1706" s="31"/>
    </row>
    <row r="1707" spans="22:22" x14ac:dyDescent="0.45">
      <c r="V1707" s="31"/>
    </row>
    <row r="1708" spans="22:22" x14ac:dyDescent="0.45">
      <c r="V1708" s="31"/>
    </row>
    <row r="1709" spans="22:22" x14ac:dyDescent="0.45">
      <c r="V1709" s="31"/>
    </row>
    <row r="1710" spans="22:22" x14ac:dyDescent="0.45">
      <c r="V1710" s="31"/>
    </row>
    <row r="1711" spans="22:22" x14ac:dyDescent="0.45">
      <c r="V1711" s="31"/>
    </row>
    <row r="1712" spans="22:22" x14ac:dyDescent="0.45">
      <c r="V1712" s="31"/>
    </row>
    <row r="1713" spans="22:22" x14ac:dyDescent="0.45">
      <c r="V1713" s="31"/>
    </row>
    <row r="1714" spans="22:22" x14ac:dyDescent="0.45">
      <c r="V1714" s="31"/>
    </row>
    <row r="1715" spans="22:22" x14ac:dyDescent="0.45">
      <c r="V1715" s="31"/>
    </row>
    <row r="1716" spans="22:22" x14ac:dyDescent="0.45">
      <c r="V1716" s="31"/>
    </row>
    <row r="1717" spans="22:22" x14ac:dyDescent="0.45">
      <c r="V1717" s="31"/>
    </row>
    <row r="1718" spans="22:22" x14ac:dyDescent="0.45">
      <c r="V1718" s="31"/>
    </row>
    <row r="1719" spans="22:22" x14ac:dyDescent="0.45">
      <c r="V1719" s="31"/>
    </row>
    <row r="1720" spans="22:22" x14ac:dyDescent="0.45">
      <c r="V1720" s="31"/>
    </row>
    <row r="1721" spans="22:22" x14ac:dyDescent="0.45">
      <c r="V1721" s="31"/>
    </row>
    <row r="1722" spans="22:22" x14ac:dyDescent="0.45">
      <c r="V1722" s="31"/>
    </row>
    <row r="1723" spans="22:22" x14ac:dyDescent="0.45">
      <c r="V1723" s="31"/>
    </row>
    <row r="1724" spans="22:22" x14ac:dyDescent="0.45">
      <c r="V1724" s="31"/>
    </row>
    <row r="1725" spans="22:22" x14ac:dyDescent="0.45">
      <c r="V1725" s="31"/>
    </row>
    <row r="1726" spans="22:22" x14ac:dyDescent="0.45">
      <c r="V1726" s="31"/>
    </row>
    <row r="1727" spans="22:22" x14ac:dyDescent="0.45">
      <c r="V1727" s="31"/>
    </row>
    <row r="1728" spans="22:22" x14ac:dyDescent="0.45">
      <c r="V1728" s="31"/>
    </row>
    <row r="1729" spans="22:22" x14ac:dyDescent="0.45">
      <c r="V1729" s="31"/>
    </row>
    <row r="1730" spans="22:22" x14ac:dyDescent="0.45">
      <c r="V1730" s="31"/>
    </row>
    <row r="1731" spans="22:22" x14ac:dyDescent="0.45">
      <c r="V1731" s="31"/>
    </row>
    <row r="1732" spans="22:22" x14ac:dyDescent="0.45">
      <c r="V1732" s="31"/>
    </row>
    <row r="1733" spans="22:22" x14ac:dyDescent="0.45">
      <c r="V1733" s="31"/>
    </row>
    <row r="1734" spans="22:22" x14ac:dyDescent="0.45">
      <c r="V1734" s="31"/>
    </row>
    <row r="1735" spans="22:22" x14ac:dyDescent="0.45">
      <c r="V1735" s="31"/>
    </row>
    <row r="1736" spans="22:22" x14ac:dyDescent="0.45">
      <c r="V1736" s="31"/>
    </row>
    <row r="1737" spans="22:22" x14ac:dyDescent="0.45">
      <c r="V1737" s="31"/>
    </row>
    <row r="1738" spans="22:22" x14ac:dyDescent="0.45">
      <c r="V1738" s="31"/>
    </row>
    <row r="1739" spans="22:22" x14ac:dyDescent="0.45">
      <c r="V1739" s="31"/>
    </row>
    <row r="1740" spans="22:22" x14ac:dyDescent="0.45">
      <c r="V1740" s="31"/>
    </row>
    <row r="1741" spans="22:22" x14ac:dyDescent="0.45">
      <c r="V1741" s="31"/>
    </row>
    <row r="1742" spans="22:22" x14ac:dyDescent="0.45">
      <c r="V1742" s="31"/>
    </row>
    <row r="1743" spans="22:22" x14ac:dyDescent="0.45">
      <c r="V1743" s="31"/>
    </row>
    <row r="1744" spans="22:22" x14ac:dyDescent="0.45">
      <c r="V1744" s="31"/>
    </row>
    <row r="1745" spans="22:22" x14ac:dyDescent="0.45">
      <c r="V1745" s="31"/>
    </row>
    <row r="1746" spans="22:22" x14ac:dyDescent="0.45">
      <c r="V1746" s="31"/>
    </row>
    <row r="1747" spans="22:22" x14ac:dyDescent="0.45">
      <c r="V1747" s="31"/>
    </row>
    <row r="1748" spans="22:22" x14ac:dyDescent="0.45">
      <c r="V1748" s="31"/>
    </row>
    <row r="1749" spans="22:22" x14ac:dyDescent="0.45">
      <c r="V1749" s="31"/>
    </row>
    <row r="1750" spans="22:22" x14ac:dyDescent="0.45">
      <c r="V1750" s="31"/>
    </row>
    <row r="1751" spans="22:22" x14ac:dyDescent="0.45">
      <c r="V1751" s="31"/>
    </row>
    <row r="1752" spans="22:22" x14ac:dyDescent="0.45">
      <c r="V1752" s="31"/>
    </row>
    <row r="1753" spans="22:22" x14ac:dyDescent="0.45">
      <c r="V1753" s="31"/>
    </row>
    <row r="1754" spans="22:22" x14ac:dyDescent="0.45">
      <c r="V1754" s="31"/>
    </row>
    <row r="1755" spans="22:22" x14ac:dyDescent="0.45">
      <c r="V1755" s="31"/>
    </row>
    <row r="1756" spans="22:22" x14ac:dyDescent="0.45">
      <c r="V1756" s="31"/>
    </row>
    <row r="1757" spans="22:22" x14ac:dyDescent="0.45">
      <c r="V1757" s="31"/>
    </row>
    <row r="1758" spans="22:22" x14ac:dyDescent="0.45">
      <c r="V1758" s="31"/>
    </row>
    <row r="1759" spans="22:22" x14ac:dyDescent="0.45">
      <c r="V1759" s="31"/>
    </row>
    <row r="1760" spans="22:22" x14ac:dyDescent="0.45">
      <c r="V1760" s="31"/>
    </row>
    <row r="1761" spans="22:22" x14ac:dyDescent="0.45">
      <c r="V1761" s="31"/>
    </row>
    <row r="1762" spans="22:22" x14ac:dyDescent="0.45">
      <c r="V1762" s="31"/>
    </row>
    <row r="1763" spans="22:22" x14ac:dyDescent="0.45">
      <c r="V1763" s="31"/>
    </row>
    <row r="1764" spans="22:22" x14ac:dyDescent="0.45">
      <c r="V1764" s="31"/>
    </row>
    <row r="1765" spans="22:22" x14ac:dyDescent="0.45">
      <c r="V1765" s="31"/>
    </row>
    <row r="1766" spans="22:22" x14ac:dyDescent="0.45">
      <c r="V1766" s="31"/>
    </row>
    <row r="1767" spans="22:22" x14ac:dyDescent="0.45">
      <c r="V1767" s="31"/>
    </row>
    <row r="1768" spans="22:22" x14ac:dyDescent="0.45">
      <c r="V1768" s="31"/>
    </row>
    <row r="1769" spans="22:22" x14ac:dyDescent="0.45">
      <c r="V1769" s="31"/>
    </row>
    <row r="1770" spans="22:22" x14ac:dyDescent="0.45">
      <c r="V1770" s="31"/>
    </row>
    <row r="1771" spans="22:22" x14ac:dyDescent="0.45">
      <c r="V1771" s="31"/>
    </row>
    <row r="1772" spans="22:22" x14ac:dyDescent="0.45">
      <c r="V1772" s="31"/>
    </row>
    <row r="1773" spans="22:22" x14ac:dyDescent="0.45">
      <c r="V1773" s="31"/>
    </row>
    <row r="1774" spans="22:22" x14ac:dyDescent="0.45">
      <c r="V1774" s="31"/>
    </row>
    <row r="1775" spans="22:22" x14ac:dyDescent="0.45">
      <c r="V1775" s="31"/>
    </row>
    <row r="1776" spans="22:22" x14ac:dyDescent="0.45">
      <c r="V1776" s="31"/>
    </row>
    <row r="1777" spans="22:22" x14ac:dyDescent="0.45">
      <c r="V1777" s="31"/>
    </row>
    <row r="1778" spans="22:22" x14ac:dyDescent="0.45">
      <c r="V1778" s="31"/>
    </row>
    <row r="1779" spans="22:22" x14ac:dyDescent="0.45">
      <c r="V1779" s="31"/>
    </row>
    <row r="1780" spans="22:22" x14ac:dyDescent="0.45">
      <c r="V1780" s="31"/>
    </row>
    <row r="1781" spans="22:22" x14ac:dyDescent="0.45">
      <c r="V1781" s="31"/>
    </row>
    <row r="1782" spans="22:22" x14ac:dyDescent="0.45">
      <c r="V1782" s="31"/>
    </row>
    <row r="1783" spans="22:22" x14ac:dyDescent="0.45">
      <c r="V1783" s="31"/>
    </row>
    <row r="1784" spans="22:22" x14ac:dyDescent="0.45">
      <c r="V1784" s="31"/>
    </row>
    <row r="1785" spans="22:22" x14ac:dyDescent="0.45">
      <c r="V1785" s="31"/>
    </row>
    <row r="1786" spans="22:22" x14ac:dyDescent="0.45">
      <c r="V1786" s="31"/>
    </row>
    <row r="1787" spans="22:22" x14ac:dyDescent="0.45">
      <c r="V1787" s="31"/>
    </row>
    <row r="1788" spans="22:22" x14ac:dyDescent="0.45">
      <c r="V1788" s="31"/>
    </row>
    <row r="1789" spans="22:22" x14ac:dyDescent="0.45">
      <c r="V1789" s="31"/>
    </row>
    <row r="1790" spans="22:22" x14ac:dyDescent="0.45">
      <c r="V1790" s="31"/>
    </row>
    <row r="1791" spans="22:22" x14ac:dyDescent="0.45">
      <c r="V1791" s="31"/>
    </row>
    <row r="1792" spans="22:22" x14ac:dyDescent="0.45">
      <c r="V1792" s="31"/>
    </row>
    <row r="1793" spans="22:22" x14ac:dyDescent="0.45">
      <c r="V1793" s="31"/>
    </row>
    <row r="1794" spans="22:22" x14ac:dyDescent="0.45">
      <c r="V1794" s="31"/>
    </row>
    <row r="1795" spans="22:22" x14ac:dyDescent="0.45">
      <c r="V1795" s="31"/>
    </row>
    <row r="1796" spans="22:22" x14ac:dyDescent="0.45">
      <c r="V1796" s="31"/>
    </row>
    <row r="1797" spans="22:22" x14ac:dyDescent="0.45">
      <c r="V1797" s="31"/>
    </row>
    <row r="1798" spans="22:22" x14ac:dyDescent="0.45">
      <c r="V1798" s="31"/>
    </row>
    <row r="1799" spans="22:22" x14ac:dyDescent="0.45">
      <c r="V1799" s="31"/>
    </row>
    <row r="1800" spans="22:22" x14ac:dyDescent="0.45">
      <c r="V1800" s="31"/>
    </row>
    <row r="1801" spans="22:22" x14ac:dyDescent="0.45">
      <c r="V1801" s="31"/>
    </row>
    <row r="1802" spans="22:22" x14ac:dyDescent="0.45">
      <c r="V1802" s="31"/>
    </row>
    <row r="1803" spans="22:22" x14ac:dyDescent="0.45">
      <c r="V1803" s="31"/>
    </row>
    <row r="1804" spans="22:22" x14ac:dyDescent="0.45">
      <c r="V1804" s="31"/>
    </row>
    <row r="1805" spans="22:22" x14ac:dyDescent="0.45">
      <c r="V1805" s="31"/>
    </row>
    <row r="1806" spans="22:22" x14ac:dyDescent="0.45">
      <c r="V1806" s="31"/>
    </row>
    <row r="1807" spans="22:22" x14ac:dyDescent="0.45">
      <c r="V1807" s="31"/>
    </row>
    <row r="1808" spans="22:22" x14ac:dyDescent="0.45">
      <c r="V1808" s="31"/>
    </row>
    <row r="1809" spans="22:22" x14ac:dyDescent="0.45">
      <c r="V1809" s="31"/>
    </row>
    <row r="1810" spans="22:22" x14ac:dyDescent="0.45">
      <c r="V1810" s="31"/>
    </row>
    <row r="1811" spans="22:22" x14ac:dyDescent="0.45">
      <c r="V1811" s="31"/>
    </row>
    <row r="1812" spans="22:22" x14ac:dyDescent="0.45">
      <c r="V1812" s="31"/>
    </row>
    <row r="1813" spans="22:22" x14ac:dyDescent="0.45">
      <c r="V1813" s="31"/>
    </row>
    <row r="1814" spans="22:22" x14ac:dyDescent="0.45">
      <c r="V1814" s="31"/>
    </row>
    <row r="1815" spans="22:22" x14ac:dyDescent="0.45">
      <c r="V1815" s="31"/>
    </row>
    <row r="1816" spans="22:22" x14ac:dyDescent="0.45">
      <c r="V1816" s="31"/>
    </row>
    <row r="1817" spans="22:22" x14ac:dyDescent="0.45">
      <c r="V1817" s="31"/>
    </row>
    <row r="1818" spans="22:22" x14ac:dyDescent="0.45">
      <c r="V1818" s="31"/>
    </row>
    <row r="1819" spans="22:22" x14ac:dyDescent="0.45">
      <c r="V1819" s="31"/>
    </row>
    <row r="1820" spans="22:22" x14ac:dyDescent="0.45">
      <c r="V1820" s="31"/>
    </row>
    <row r="1821" spans="22:22" x14ac:dyDescent="0.45">
      <c r="V1821" s="31"/>
    </row>
    <row r="1822" spans="22:22" x14ac:dyDescent="0.45">
      <c r="V1822" s="31"/>
    </row>
    <row r="1823" spans="22:22" x14ac:dyDescent="0.45">
      <c r="V1823" s="31"/>
    </row>
    <row r="1824" spans="22:22" x14ac:dyDescent="0.45">
      <c r="V1824" s="31"/>
    </row>
    <row r="1825" spans="22:22" x14ac:dyDescent="0.45">
      <c r="V1825" s="31"/>
    </row>
    <row r="1826" spans="22:22" x14ac:dyDescent="0.45">
      <c r="V1826" s="31"/>
    </row>
    <row r="1827" spans="22:22" x14ac:dyDescent="0.45">
      <c r="V1827" s="31"/>
    </row>
    <row r="1828" spans="22:22" x14ac:dyDescent="0.45">
      <c r="V1828" s="31"/>
    </row>
    <row r="1829" spans="22:22" x14ac:dyDescent="0.45">
      <c r="V1829" s="31"/>
    </row>
    <row r="1830" spans="22:22" x14ac:dyDescent="0.45">
      <c r="V1830" s="31"/>
    </row>
    <row r="1831" spans="22:22" x14ac:dyDescent="0.45">
      <c r="V1831" s="31"/>
    </row>
    <row r="1832" spans="22:22" x14ac:dyDescent="0.45">
      <c r="V1832" s="31"/>
    </row>
    <row r="1833" spans="22:22" x14ac:dyDescent="0.45">
      <c r="V1833" s="31"/>
    </row>
    <row r="1834" spans="22:22" x14ac:dyDescent="0.45">
      <c r="V1834" s="31"/>
    </row>
    <row r="1835" spans="22:22" x14ac:dyDescent="0.45">
      <c r="V1835" s="31"/>
    </row>
    <row r="1836" spans="22:22" x14ac:dyDescent="0.45">
      <c r="V1836" s="31"/>
    </row>
    <row r="1837" spans="22:22" x14ac:dyDescent="0.45">
      <c r="V1837" s="31"/>
    </row>
    <row r="1838" spans="22:22" x14ac:dyDescent="0.45">
      <c r="V1838" s="31"/>
    </row>
    <row r="1839" spans="22:22" x14ac:dyDescent="0.45">
      <c r="V1839" s="31"/>
    </row>
    <row r="1840" spans="22:22" x14ac:dyDescent="0.45">
      <c r="V1840" s="31"/>
    </row>
    <row r="1841" spans="22:22" x14ac:dyDescent="0.45">
      <c r="V1841" s="31"/>
    </row>
    <row r="1842" spans="22:22" x14ac:dyDescent="0.45">
      <c r="V1842" s="31"/>
    </row>
    <row r="1843" spans="22:22" x14ac:dyDescent="0.45">
      <c r="V1843" s="31"/>
    </row>
    <row r="1844" spans="22:22" x14ac:dyDescent="0.45">
      <c r="V1844" s="31"/>
    </row>
    <row r="1845" spans="22:22" x14ac:dyDescent="0.45">
      <c r="V1845" s="31"/>
    </row>
    <row r="1846" spans="22:22" x14ac:dyDescent="0.45">
      <c r="V1846" s="31"/>
    </row>
    <row r="1847" spans="22:22" x14ac:dyDescent="0.45">
      <c r="V1847" s="31"/>
    </row>
    <row r="1848" spans="22:22" x14ac:dyDescent="0.45">
      <c r="V1848" s="31"/>
    </row>
    <row r="1849" spans="22:22" x14ac:dyDescent="0.45">
      <c r="V1849" s="31"/>
    </row>
    <row r="1850" spans="22:22" x14ac:dyDescent="0.45">
      <c r="V1850" s="31"/>
    </row>
    <row r="1851" spans="22:22" x14ac:dyDescent="0.45">
      <c r="V1851" s="31"/>
    </row>
    <row r="1852" spans="22:22" x14ac:dyDescent="0.45">
      <c r="V1852" s="31"/>
    </row>
    <row r="1853" spans="22:22" x14ac:dyDescent="0.45">
      <c r="V1853" s="31"/>
    </row>
    <row r="1854" spans="22:22" x14ac:dyDescent="0.45">
      <c r="V1854" s="31"/>
    </row>
    <row r="1855" spans="22:22" x14ac:dyDescent="0.45">
      <c r="V1855" s="31"/>
    </row>
    <row r="1856" spans="22:22" x14ac:dyDescent="0.45">
      <c r="V1856" s="31"/>
    </row>
    <row r="1857" spans="22:22" x14ac:dyDescent="0.45">
      <c r="V1857" s="31"/>
    </row>
    <row r="1858" spans="22:22" x14ac:dyDescent="0.45">
      <c r="V1858" s="31"/>
    </row>
    <row r="1859" spans="22:22" x14ac:dyDescent="0.45">
      <c r="V1859" s="31"/>
    </row>
    <row r="1860" spans="22:22" x14ac:dyDescent="0.45">
      <c r="V1860" s="31"/>
    </row>
    <row r="1861" spans="22:22" x14ac:dyDescent="0.45">
      <c r="V1861" s="31"/>
    </row>
    <row r="1862" spans="22:22" x14ac:dyDescent="0.45">
      <c r="V1862" s="31"/>
    </row>
    <row r="1863" spans="22:22" x14ac:dyDescent="0.45">
      <c r="V1863" s="31"/>
    </row>
    <row r="1864" spans="22:22" x14ac:dyDescent="0.45">
      <c r="V1864" s="31"/>
    </row>
    <row r="1865" spans="22:22" x14ac:dyDescent="0.45">
      <c r="V1865" s="31"/>
    </row>
    <row r="1866" spans="22:22" x14ac:dyDescent="0.45">
      <c r="V1866" s="31"/>
    </row>
    <row r="1867" spans="22:22" x14ac:dyDescent="0.45">
      <c r="V1867" s="31"/>
    </row>
    <row r="1868" spans="22:22" x14ac:dyDescent="0.45">
      <c r="V1868" s="31"/>
    </row>
    <row r="1869" spans="22:22" x14ac:dyDescent="0.45">
      <c r="V1869" s="31"/>
    </row>
    <row r="1870" spans="22:22" x14ac:dyDescent="0.45">
      <c r="V1870" s="31"/>
    </row>
    <row r="1871" spans="22:22" x14ac:dyDescent="0.45">
      <c r="V1871" s="31"/>
    </row>
    <row r="1872" spans="22:22" x14ac:dyDescent="0.45">
      <c r="V1872" s="31"/>
    </row>
    <row r="1873" spans="22:22" x14ac:dyDescent="0.45">
      <c r="V1873" s="31"/>
    </row>
    <row r="1874" spans="22:22" x14ac:dyDescent="0.45">
      <c r="V1874" s="31"/>
    </row>
    <row r="1875" spans="22:22" x14ac:dyDescent="0.45">
      <c r="V1875" s="31"/>
    </row>
    <row r="1876" spans="22:22" x14ac:dyDescent="0.45">
      <c r="V1876" s="31"/>
    </row>
    <row r="1877" spans="22:22" x14ac:dyDescent="0.45">
      <c r="V1877" s="31"/>
    </row>
    <row r="1878" spans="22:22" x14ac:dyDescent="0.45">
      <c r="V1878" s="31"/>
    </row>
    <row r="1879" spans="22:22" x14ac:dyDescent="0.45">
      <c r="V1879" s="31"/>
    </row>
    <row r="1880" spans="22:22" x14ac:dyDescent="0.45">
      <c r="V1880" s="31"/>
    </row>
    <row r="1881" spans="22:22" x14ac:dyDescent="0.45">
      <c r="V1881" s="31"/>
    </row>
    <row r="1882" spans="22:22" x14ac:dyDescent="0.45">
      <c r="V1882" s="31"/>
    </row>
    <row r="1883" spans="22:22" x14ac:dyDescent="0.45">
      <c r="V1883" s="31"/>
    </row>
    <row r="1884" spans="22:22" x14ac:dyDescent="0.45">
      <c r="V1884" s="31"/>
    </row>
    <row r="1885" spans="22:22" x14ac:dyDescent="0.45">
      <c r="V1885" s="31"/>
    </row>
    <row r="1886" spans="22:22" x14ac:dyDescent="0.45">
      <c r="V1886" s="31"/>
    </row>
    <row r="1887" spans="22:22" x14ac:dyDescent="0.45">
      <c r="V1887" s="31"/>
    </row>
    <row r="1888" spans="22:22" x14ac:dyDescent="0.45">
      <c r="V1888" s="31"/>
    </row>
    <row r="1889" spans="22:22" x14ac:dyDescent="0.45">
      <c r="V1889" s="31"/>
    </row>
    <row r="1890" spans="22:22" x14ac:dyDescent="0.45">
      <c r="V1890" s="31"/>
    </row>
    <row r="1891" spans="22:22" x14ac:dyDescent="0.45">
      <c r="V1891" s="31"/>
    </row>
    <row r="1892" spans="22:22" x14ac:dyDescent="0.45">
      <c r="V1892" s="31"/>
    </row>
    <row r="1893" spans="22:22" x14ac:dyDescent="0.45">
      <c r="V1893" s="31"/>
    </row>
    <row r="1894" spans="22:22" x14ac:dyDescent="0.45">
      <c r="V1894" s="31"/>
    </row>
    <row r="1895" spans="22:22" x14ac:dyDescent="0.45">
      <c r="V1895" s="31"/>
    </row>
    <row r="1896" spans="22:22" x14ac:dyDescent="0.45">
      <c r="V1896" s="31"/>
    </row>
    <row r="1897" spans="22:22" x14ac:dyDescent="0.45">
      <c r="V1897" s="31"/>
    </row>
    <row r="1898" spans="22:22" x14ac:dyDescent="0.45">
      <c r="V1898" s="31"/>
    </row>
    <row r="1899" spans="22:22" x14ac:dyDescent="0.45">
      <c r="V1899" s="31"/>
    </row>
    <row r="1900" spans="22:22" x14ac:dyDescent="0.45">
      <c r="V1900" s="31"/>
    </row>
    <row r="1901" spans="22:22" x14ac:dyDescent="0.45">
      <c r="V1901" s="31"/>
    </row>
    <row r="1902" spans="22:22" x14ac:dyDescent="0.45">
      <c r="V1902" s="31"/>
    </row>
    <row r="1903" spans="22:22" x14ac:dyDescent="0.45">
      <c r="V1903" s="31"/>
    </row>
    <row r="1904" spans="22:22" x14ac:dyDescent="0.45">
      <c r="V1904" s="31"/>
    </row>
    <row r="1905" spans="22:22" x14ac:dyDescent="0.45">
      <c r="V1905" s="31"/>
    </row>
    <row r="1906" spans="22:22" x14ac:dyDescent="0.45">
      <c r="V1906" s="31"/>
    </row>
    <row r="1907" spans="22:22" x14ac:dyDescent="0.45">
      <c r="V1907" s="31"/>
    </row>
    <row r="1908" spans="22:22" x14ac:dyDescent="0.45">
      <c r="V1908" s="31"/>
    </row>
    <row r="1909" spans="22:22" x14ac:dyDescent="0.45">
      <c r="V1909" s="31"/>
    </row>
    <row r="1910" spans="22:22" x14ac:dyDescent="0.45">
      <c r="V1910" s="31"/>
    </row>
    <row r="1911" spans="22:22" x14ac:dyDescent="0.45">
      <c r="V1911" s="31"/>
    </row>
    <row r="1912" spans="22:22" x14ac:dyDescent="0.45">
      <c r="V1912" s="31"/>
    </row>
    <row r="1913" spans="22:22" x14ac:dyDescent="0.45">
      <c r="V1913" s="31"/>
    </row>
    <row r="1914" spans="22:22" x14ac:dyDescent="0.45">
      <c r="V1914" s="31"/>
    </row>
    <row r="1915" spans="22:22" x14ac:dyDescent="0.45">
      <c r="V1915" s="31"/>
    </row>
    <row r="1916" spans="22:22" x14ac:dyDescent="0.45">
      <c r="V1916" s="31"/>
    </row>
    <row r="1917" spans="22:22" x14ac:dyDescent="0.45">
      <c r="V1917" s="31"/>
    </row>
    <row r="1918" spans="22:22" x14ac:dyDescent="0.45">
      <c r="V1918" s="31"/>
    </row>
    <row r="1919" spans="22:22" x14ac:dyDescent="0.45">
      <c r="V1919" s="31"/>
    </row>
    <row r="1920" spans="22:22" x14ac:dyDescent="0.45">
      <c r="V1920" s="31"/>
    </row>
    <row r="1921" spans="22:22" x14ac:dyDescent="0.45">
      <c r="V1921" s="31"/>
    </row>
    <row r="1922" spans="22:22" x14ac:dyDescent="0.45">
      <c r="V1922" s="31"/>
    </row>
    <row r="1923" spans="22:22" x14ac:dyDescent="0.45">
      <c r="V1923" s="31"/>
    </row>
    <row r="1924" spans="22:22" x14ac:dyDescent="0.45">
      <c r="V1924" s="31"/>
    </row>
    <row r="1925" spans="22:22" x14ac:dyDescent="0.45">
      <c r="V1925" s="31"/>
    </row>
    <row r="1926" spans="22:22" x14ac:dyDescent="0.45">
      <c r="V1926" s="31"/>
    </row>
    <row r="1927" spans="22:22" x14ac:dyDescent="0.45">
      <c r="V1927" s="31"/>
    </row>
    <row r="1928" spans="22:22" x14ac:dyDescent="0.45">
      <c r="V1928" s="31"/>
    </row>
    <row r="1929" spans="22:22" x14ac:dyDescent="0.45">
      <c r="V1929" s="31"/>
    </row>
    <row r="1930" spans="22:22" x14ac:dyDescent="0.45">
      <c r="V1930" s="31"/>
    </row>
    <row r="1931" spans="22:22" x14ac:dyDescent="0.45">
      <c r="V1931" s="31"/>
    </row>
    <row r="1932" spans="22:22" x14ac:dyDescent="0.45">
      <c r="V1932" s="31"/>
    </row>
    <row r="1933" spans="22:22" x14ac:dyDescent="0.45">
      <c r="V1933" s="31"/>
    </row>
    <row r="1934" spans="22:22" x14ac:dyDescent="0.45">
      <c r="V1934" s="31"/>
    </row>
    <row r="1935" spans="22:22" x14ac:dyDescent="0.45">
      <c r="V1935" s="31"/>
    </row>
    <row r="1936" spans="22:22" x14ac:dyDescent="0.45">
      <c r="V1936" s="31"/>
    </row>
    <row r="1937" spans="22:22" x14ac:dyDescent="0.45">
      <c r="V1937" s="31"/>
    </row>
    <row r="1938" spans="22:22" x14ac:dyDescent="0.45">
      <c r="V1938" s="31"/>
    </row>
    <row r="1939" spans="22:22" x14ac:dyDescent="0.45">
      <c r="V1939" s="31"/>
    </row>
    <row r="1940" spans="22:22" x14ac:dyDescent="0.45">
      <c r="V1940" s="31"/>
    </row>
    <row r="1941" spans="22:22" x14ac:dyDescent="0.45">
      <c r="V1941" s="31"/>
    </row>
    <row r="1942" spans="22:22" x14ac:dyDescent="0.45">
      <c r="V1942" s="31"/>
    </row>
    <row r="1943" spans="22:22" x14ac:dyDescent="0.45">
      <c r="V1943" s="31"/>
    </row>
    <row r="1944" spans="22:22" x14ac:dyDescent="0.45">
      <c r="V1944" s="31"/>
    </row>
    <row r="1945" spans="22:22" x14ac:dyDescent="0.45">
      <c r="V1945" s="31"/>
    </row>
    <row r="1946" spans="22:22" x14ac:dyDescent="0.45">
      <c r="V1946" s="31"/>
    </row>
    <row r="1947" spans="22:22" x14ac:dyDescent="0.45">
      <c r="V1947" s="31"/>
    </row>
    <row r="1948" spans="22:22" x14ac:dyDescent="0.45">
      <c r="V1948" s="31"/>
    </row>
    <row r="1949" spans="22:22" x14ac:dyDescent="0.45">
      <c r="V1949" s="31"/>
    </row>
    <row r="1950" spans="22:22" x14ac:dyDescent="0.45">
      <c r="V1950" s="31"/>
    </row>
    <row r="1951" spans="22:22" x14ac:dyDescent="0.45">
      <c r="V1951" s="31"/>
    </row>
    <row r="1952" spans="22:22" x14ac:dyDescent="0.45">
      <c r="V1952" s="31"/>
    </row>
    <row r="1953" spans="22:22" x14ac:dyDescent="0.45">
      <c r="V1953" s="31"/>
    </row>
    <row r="1954" spans="22:22" x14ac:dyDescent="0.45">
      <c r="V1954" s="31"/>
    </row>
    <row r="1955" spans="22:22" x14ac:dyDescent="0.45">
      <c r="V1955" s="31"/>
    </row>
    <row r="1956" spans="22:22" x14ac:dyDescent="0.45">
      <c r="V1956" s="31"/>
    </row>
    <row r="1957" spans="22:22" x14ac:dyDescent="0.45">
      <c r="V1957" s="31"/>
    </row>
    <row r="1958" spans="22:22" x14ac:dyDescent="0.45">
      <c r="V1958" s="31"/>
    </row>
    <row r="1959" spans="22:22" x14ac:dyDescent="0.45">
      <c r="V1959" s="31"/>
    </row>
    <row r="1960" spans="22:22" x14ac:dyDescent="0.45">
      <c r="V1960" s="31"/>
    </row>
    <row r="1961" spans="22:22" x14ac:dyDescent="0.45">
      <c r="V1961" s="31"/>
    </row>
    <row r="1962" spans="22:22" x14ac:dyDescent="0.45">
      <c r="V1962" s="31"/>
    </row>
    <row r="1963" spans="22:22" x14ac:dyDescent="0.45">
      <c r="V1963" s="31"/>
    </row>
    <row r="1964" spans="22:22" x14ac:dyDescent="0.45">
      <c r="V1964" s="31"/>
    </row>
    <row r="1965" spans="22:22" x14ac:dyDescent="0.45">
      <c r="V1965" s="31"/>
    </row>
    <row r="1966" spans="22:22" x14ac:dyDescent="0.45">
      <c r="V1966" s="31"/>
    </row>
    <row r="1967" spans="22:22" x14ac:dyDescent="0.45">
      <c r="V1967" s="31"/>
    </row>
    <row r="1968" spans="22:22" x14ac:dyDescent="0.45">
      <c r="V1968" s="31"/>
    </row>
    <row r="1969" spans="22:22" x14ac:dyDescent="0.45">
      <c r="V1969" s="31"/>
    </row>
    <row r="1970" spans="22:22" x14ac:dyDescent="0.45">
      <c r="V1970" s="31"/>
    </row>
    <row r="1971" spans="22:22" x14ac:dyDescent="0.45">
      <c r="V1971" s="31"/>
    </row>
    <row r="1972" spans="22:22" x14ac:dyDescent="0.45">
      <c r="V1972" s="31"/>
    </row>
    <row r="1973" spans="22:22" x14ac:dyDescent="0.45">
      <c r="V1973" s="31"/>
    </row>
    <row r="1974" spans="22:22" x14ac:dyDescent="0.45">
      <c r="V1974" s="31"/>
    </row>
    <row r="1975" spans="22:22" x14ac:dyDescent="0.45">
      <c r="V1975" s="31"/>
    </row>
    <row r="1976" spans="22:22" x14ac:dyDescent="0.45">
      <c r="V1976" s="31"/>
    </row>
    <row r="1977" spans="22:22" x14ac:dyDescent="0.45">
      <c r="V1977" s="31"/>
    </row>
    <row r="1978" spans="22:22" x14ac:dyDescent="0.45">
      <c r="V1978" s="31"/>
    </row>
    <row r="1979" spans="22:22" x14ac:dyDescent="0.45">
      <c r="V1979" s="31"/>
    </row>
    <row r="1980" spans="22:22" x14ac:dyDescent="0.45">
      <c r="V1980" s="31"/>
    </row>
    <row r="1981" spans="22:22" x14ac:dyDescent="0.45">
      <c r="V1981" s="31"/>
    </row>
    <row r="1982" spans="22:22" x14ac:dyDescent="0.45">
      <c r="V1982" s="31"/>
    </row>
    <row r="1983" spans="22:22" x14ac:dyDescent="0.45">
      <c r="V1983" s="31"/>
    </row>
    <row r="1984" spans="22:22" x14ac:dyDescent="0.45">
      <c r="V1984" s="31"/>
    </row>
    <row r="1985" spans="22:22" x14ac:dyDescent="0.45">
      <c r="V1985" s="31"/>
    </row>
    <row r="1986" spans="22:22" x14ac:dyDescent="0.45">
      <c r="V1986" s="31"/>
    </row>
    <row r="1987" spans="22:22" x14ac:dyDescent="0.45">
      <c r="V1987" s="31"/>
    </row>
    <row r="1988" spans="22:22" x14ac:dyDescent="0.45">
      <c r="V1988" s="31"/>
    </row>
    <row r="1989" spans="22:22" x14ac:dyDescent="0.45">
      <c r="V1989" s="31"/>
    </row>
    <row r="1990" spans="22:22" x14ac:dyDescent="0.45">
      <c r="V1990" s="31"/>
    </row>
    <row r="1991" spans="22:22" x14ac:dyDescent="0.45">
      <c r="V1991" s="31"/>
    </row>
    <row r="1992" spans="22:22" x14ac:dyDescent="0.45">
      <c r="V1992" s="31"/>
    </row>
    <row r="1993" spans="22:22" x14ac:dyDescent="0.45">
      <c r="V1993" s="31"/>
    </row>
    <row r="1994" spans="22:22" x14ac:dyDescent="0.45">
      <c r="V1994" s="31"/>
    </row>
    <row r="1995" spans="22:22" x14ac:dyDescent="0.45">
      <c r="V1995" s="31"/>
    </row>
    <row r="1996" spans="22:22" x14ac:dyDescent="0.45">
      <c r="V1996" s="31"/>
    </row>
    <row r="1997" spans="22:22" x14ac:dyDescent="0.45">
      <c r="V1997" s="31"/>
    </row>
    <row r="1998" spans="22:22" x14ac:dyDescent="0.45">
      <c r="V1998" s="31"/>
    </row>
    <row r="1999" spans="22:22" x14ac:dyDescent="0.45">
      <c r="V1999" s="31"/>
    </row>
    <row r="2000" spans="22:22" x14ac:dyDescent="0.45">
      <c r="V2000" s="31"/>
    </row>
    <row r="2001" spans="22:22" x14ac:dyDescent="0.45">
      <c r="V2001" s="31"/>
    </row>
    <row r="2002" spans="22:22" x14ac:dyDescent="0.45">
      <c r="V2002" s="31"/>
    </row>
    <row r="2003" spans="22:22" x14ac:dyDescent="0.45">
      <c r="V2003" s="31"/>
    </row>
    <row r="2004" spans="22:22" x14ac:dyDescent="0.45">
      <c r="V2004" s="31"/>
    </row>
    <row r="2005" spans="22:22" x14ac:dyDescent="0.45">
      <c r="V2005" s="31"/>
    </row>
    <row r="2006" spans="22:22" x14ac:dyDescent="0.45">
      <c r="V2006" s="31"/>
    </row>
    <row r="2007" spans="22:22" x14ac:dyDescent="0.45">
      <c r="V2007" s="31"/>
    </row>
    <row r="2008" spans="22:22" x14ac:dyDescent="0.45">
      <c r="V2008" s="31"/>
    </row>
    <row r="2009" spans="22:22" x14ac:dyDescent="0.45">
      <c r="V2009" s="31"/>
    </row>
    <row r="2010" spans="22:22" x14ac:dyDescent="0.45">
      <c r="V2010" s="31"/>
    </row>
    <row r="2011" spans="22:22" x14ac:dyDescent="0.45">
      <c r="V2011" s="31"/>
    </row>
    <row r="2012" spans="22:22" x14ac:dyDescent="0.45">
      <c r="V2012" s="31"/>
    </row>
    <row r="2013" spans="22:22" x14ac:dyDescent="0.45">
      <c r="V2013" s="31"/>
    </row>
    <row r="2014" spans="22:22" x14ac:dyDescent="0.45">
      <c r="V2014" s="31"/>
    </row>
    <row r="2015" spans="22:22" x14ac:dyDescent="0.45">
      <c r="V2015" s="31"/>
    </row>
    <row r="2016" spans="22:22" x14ac:dyDescent="0.45">
      <c r="V2016" s="31"/>
    </row>
    <row r="2017" spans="22:22" x14ac:dyDescent="0.45">
      <c r="V2017" s="31"/>
    </row>
    <row r="2018" spans="22:22" x14ac:dyDescent="0.45">
      <c r="V2018" s="31"/>
    </row>
    <row r="2019" spans="22:22" x14ac:dyDescent="0.45">
      <c r="V2019" s="31"/>
    </row>
    <row r="2020" spans="22:22" x14ac:dyDescent="0.45">
      <c r="V2020" s="31"/>
    </row>
    <row r="2021" spans="22:22" x14ac:dyDescent="0.45">
      <c r="V2021" s="31"/>
    </row>
    <row r="2022" spans="22:22" x14ac:dyDescent="0.45">
      <c r="V2022" s="31"/>
    </row>
    <row r="2023" spans="22:22" x14ac:dyDescent="0.45">
      <c r="V2023" s="31"/>
    </row>
    <row r="2024" spans="22:22" x14ac:dyDescent="0.45">
      <c r="V2024" s="31"/>
    </row>
    <row r="2025" spans="22:22" x14ac:dyDescent="0.45">
      <c r="V2025" s="31"/>
    </row>
    <row r="2026" spans="22:22" x14ac:dyDescent="0.45">
      <c r="V2026" s="31"/>
    </row>
    <row r="2027" spans="22:22" x14ac:dyDescent="0.45">
      <c r="V2027" s="31"/>
    </row>
    <row r="2028" spans="22:22" x14ac:dyDescent="0.45">
      <c r="V2028" s="31"/>
    </row>
    <row r="2029" spans="22:22" x14ac:dyDescent="0.45">
      <c r="V2029" s="31"/>
    </row>
    <row r="2030" spans="22:22" x14ac:dyDescent="0.45">
      <c r="V2030" s="31"/>
    </row>
    <row r="2031" spans="22:22" x14ac:dyDescent="0.45">
      <c r="V2031" s="31"/>
    </row>
    <row r="2032" spans="22:22" x14ac:dyDescent="0.45">
      <c r="V2032" s="31"/>
    </row>
    <row r="2033" spans="22:22" x14ac:dyDescent="0.45">
      <c r="V2033" s="31"/>
    </row>
    <row r="2034" spans="22:22" x14ac:dyDescent="0.45">
      <c r="V2034" s="31"/>
    </row>
    <row r="2035" spans="22:22" x14ac:dyDescent="0.45">
      <c r="V2035" s="31"/>
    </row>
    <row r="2036" spans="22:22" x14ac:dyDescent="0.45">
      <c r="V2036" s="31"/>
    </row>
    <row r="2037" spans="22:22" x14ac:dyDescent="0.45">
      <c r="V2037" s="31"/>
    </row>
    <row r="2038" spans="22:22" x14ac:dyDescent="0.45">
      <c r="V2038" s="31"/>
    </row>
    <row r="2039" spans="22:22" x14ac:dyDescent="0.45">
      <c r="V2039" s="31"/>
    </row>
    <row r="2040" spans="22:22" x14ac:dyDescent="0.45">
      <c r="V2040" s="31"/>
    </row>
    <row r="2041" spans="22:22" x14ac:dyDescent="0.45">
      <c r="V2041" s="31"/>
    </row>
    <row r="2042" spans="22:22" x14ac:dyDescent="0.45">
      <c r="V2042" s="31"/>
    </row>
    <row r="2043" spans="22:22" x14ac:dyDescent="0.45">
      <c r="V2043" s="31"/>
    </row>
    <row r="2044" spans="22:22" x14ac:dyDescent="0.45">
      <c r="V2044" s="31"/>
    </row>
    <row r="2045" spans="22:22" x14ac:dyDescent="0.45">
      <c r="V2045" s="31"/>
    </row>
    <row r="2046" spans="22:22" x14ac:dyDescent="0.45">
      <c r="V2046" s="31"/>
    </row>
    <row r="2047" spans="22:22" x14ac:dyDescent="0.45">
      <c r="V2047" s="31"/>
    </row>
    <row r="2048" spans="22:22" x14ac:dyDescent="0.45">
      <c r="V2048" s="31"/>
    </row>
    <row r="2049" spans="22:22" x14ac:dyDescent="0.45">
      <c r="V2049" s="31"/>
    </row>
    <row r="2050" spans="22:22" x14ac:dyDescent="0.45">
      <c r="V2050" s="31"/>
    </row>
    <row r="2051" spans="22:22" x14ac:dyDescent="0.45">
      <c r="V2051" s="31"/>
    </row>
    <row r="2052" spans="22:22" x14ac:dyDescent="0.45">
      <c r="V2052" s="31"/>
    </row>
    <row r="2053" spans="22:22" x14ac:dyDescent="0.45">
      <c r="V2053" s="31"/>
    </row>
    <row r="2054" spans="22:22" x14ac:dyDescent="0.45">
      <c r="V2054" s="31"/>
    </row>
    <row r="2055" spans="22:22" x14ac:dyDescent="0.45">
      <c r="V2055" s="31"/>
    </row>
    <row r="2056" spans="22:22" x14ac:dyDescent="0.45">
      <c r="V2056" s="31"/>
    </row>
    <row r="2057" spans="22:22" x14ac:dyDescent="0.45">
      <c r="V2057" s="31"/>
    </row>
    <row r="2058" spans="22:22" x14ac:dyDescent="0.45">
      <c r="V2058" s="31"/>
    </row>
    <row r="2059" spans="22:22" x14ac:dyDescent="0.45">
      <c r="V2059" s="31"/>
    </row>
    <row r="2060" spans="22:22" x14ac:dyDescent="0.45">
      <c r="V2060" s="31"/>
    </row>
    <row r="2061" spans="22:22" x14ac:dyDescent="0.45">
      <c r="V2061" s="31"/>
    </row>
    <row r="2062" spans="22:22" x14ac:dyDescent="0.45">
      <c r="V2062" s="31"/>
    </row>
    <row r="2063" spans="22:22" x14ac:dyDescent="0.45">
      <c r="V2063" s="31"/>
    </row>
    <row r="2064" spans="22:22" x14ac:dyDescent="0.45">
      <c r="V2064" s="31"/>
    </row>
    <row r="2065" spans="22:22" x14ac:dyDescent="0.45">
      <c r="V2065" s="31"/>
    </row>
    <row r="2066" spans="22:22" x14ac:dyDescent="0.45">
      <c r="V2066" s="31"/>
    </row>
    <row r="2067" spans="22:22" x14ac:dyDescent="0.45">
      <c r="V2067" s="31"/>
    </row>
    <row r="2068" spans="22:22" x14ac:dyDescent="0.45">
      <c r="V2068" s="31"/>
    </row>
    <row r="2069" spans="22:22" x14ac:dyDescent="0.45">
      <c r="V2069" s="31"/>
    </row>
    <row r="2070" spans="22:22" x14ac:dyDescent="0.45">
      <c r="V2070" s="31"/>
    </row>
    <row r="2071" spans="22:22" x14ac:dyDescent="0.45">
      <c r="V2071" s="31"/>
    </row>
    <row r="2072" spans="22:22" x14ac:dyDescent="0.45">
      <c r="V2072" s="31"/>
    </row>
    <row r="2073" spans="22:22" x14ac:dyDescent="0.45">
      <c r="V2073" s="31"/>
    </row>
    <row r="2074" spans="22:22" x14ac:dyDescent="0.45">
      <c r="V2074" s="31"/>
    </row>
    <row r="2075" spans="22:22" x14ac:dyDescent="0.45">
      <c r="V2075" s="31"/>
    </row>
    <row r="2076" spans="22:22" x14ac:dyDescent="0.45">
      <c r="V2076" s="31"/>
    </row>
    <row r="2077" spans="22:22" x14ac:dyDescent="0.45">
      <c r="V2077" s="31"/>
    </row>
    <row r="2078" spans="22:22" x14ac:dyDescent="0.45">
      <c r="V2078" s="31"/>
    </row>
    <row r="2079" spans="22:22" x14ac:dyDescent="0.45">
      <c r="V2079" s="31"/>
    </row>
    <row r="2080" spans="22:22" x14ac:dyDescent="0.45">
      <c r="V2080" s="31"/>
    </row>
    <row r="2081" spans="22:22" x14ac:dyDescent="0.45">
      <c r="V2081" s="31"/>
    </row>
    <row r="2082" spans="22:22" x14ac:dyDescent="0.45">
      <c r="V2082" s="31"/>
    </row>
    <row r="2083" spans="22:22" x14ac:dyDescent="0.45">
      <c r="V2083" s="31"/>
    </row>
    <row r="2084" spans="22:22" x14ac:dyDescent="0.45">
      <c r="V2084" s="31"/>
    </row>
    <row r="2085" spans="22:22" x14ac:dyDescent="0.45">
      <c r="V2085" s="31"/>
    </row>
    <row r="2086" spans="22:22" x14ac:dyDescent="0.45">
      <c r="V2086" s="31"/>
    </row>
    <row r="2087" spans="22:22" x14ac:dyDescent="0.45">
      <c r="V2087" s="31"/>
    </row>
    <row r="2088" spans="22:22" x14ac:dyDescent="0.45">
      <c r="V2088" s="31"/>
    </row>
    <row r="2089" spans="22:22" x14ac:dyDescent="0.45">
      <c r="V2089" s="31"/>
    </row>
    <row r="2090" spans="22:22" x14ac:dyDescent="0.45">
      <c r="V2090" s="31"/>
    </row>
    <row r="2091" spans="22:22" x14ac:dyDescent="0.45">
      <c r="V2091" s="31"/>
    </row>
    <row r="2092" spans="22:22" x14ac:dyDescent="0.45">
      <c r="V2092" s="31"/>
    </row>
    <row r="2093" spans="22:22" x14ac:dyDescent="0.45">
      <c r="V2093" s="31"/>
    </row>
    <row r="2094" spans="22:22" x14ac:dyDescent="0.45">
      <c r="V2094" s="31"/>
    </row>
    <row r="2095" spans="22:22" x14ac:dyDescent="0.45">
      <c r="V2095" s="31"/>
    </row>
    <row r="2096" spans="22:22" x14ac:dyDescent="0.45">
      <c r="V2096" s="31"/>
    </row>
    <row r="2097" spans="22:22" x14ac:dyDescent="0.45">
      <c r="V2097" s="31"/>
    </row>
    <row r="2098" spans="22:22" x14ac:dyDescent="0.45">
      <c r="V2098" s="31"/>
    </row>
    <row r="2099" spans="22:22" x14ac:dyDescent="0.45">
      <c r="V2099" s="31"/>
    </row>
    <row r="2100" spans="22:22" x14ac:dyDescent="0.45">
      <c r="V2100" s="31"/>
    </row>
    <row r="2101" spans="22:22" x14ac:dyDescent="0.45">
      <c r="V2101" s="31"/>
    </row>
    <row r="2102" spans="22:22" x14ac:dyDescent="0.45">
      <c r="V2102" s="31"/>
    </row>
    <row r="2103" spans="22:22" x14ac:dyDescent="0.45">
      <c r="V2103" s="31"/>
    </row>
    <row r="2104" spans="22:22" x14ac:dyDescent="0.45">
      <c r="V2104" s="31"/>
    </row>
    <row r="2105" spans="22:22" x14ac:dyDescent="0.45">
      <c r="V2105" s="31"/>
    </row>
    <row r="2106" spans="22:22" x14ac:dyDescent="0.45">
      <c r="V2106" s="31"/>
    </row>
    <row r="2107" spans="22:22" x14ac:dyDescent="0.45">
      <c r="V2107" s="31"/>
    </row>
    <row r="2108" spans="22:22" x14ac:dyDescent="0.45">
      <c r="V2108" s="31"/>
    </row>
    <row r="2109" spans="22:22" x14ac:dyDescent="0.45">
      <c r="V2109" s="31"/>
    </row>
    <row r="2110" spans="22:22" x14ac:dyDescent="0.45">
      <c r="V2110" s="31"/>
    </row>
    <row r="2111" spans="22:22" x14ac:dyDescent="0.45">
      <c r="V2111" s="31"/>
    </row>
    <row r="2112" spans="22:22" x14ac:dyDescent="0.45">
      <c r="V2112" s="31"/>
    </row>
    <row r="2113" spans="22:22" x14ac:dyDescent="0.45">
      <c r="V2113" s="31"/>
    </row>
    <row r="2114" spans="22:22" x14ac:dyDescent="0.45">
      <c r="V2114" s="31"/>
    </row>
    <row r="2115" spans="22:22" x14ac:dyDescent="0.45">
      <c r="V2115" s="31"/>
    </row>
    <row r="2116" spans="22:22" x14ac:dyDescent="0.45">
      <c r="V2116" s="31"/>
    </row>
    <row r="2117" spans="22:22" x14ac:dyDescent="0.45">
      <c r="V2117" s="31"/>
    </row>
    <row r="2118" spans="22:22" x14ac:dyDescent="0.45">
      <c r="V2118" s="31"/>
    </row>
    <row r="2119" spans="22:22" x14ac:dyDescent="0.45">
      <c r="V2119" s="31"/>
    </row>
    <row r="2120" spans="22:22" x14ac:dyDescent="0.45">
      <c r="V2120" s="31"/>
    </row>
    <row r="2121" spans="22:22" x14ac:dyDescent="0.45">
      <c r="V2121" s="31"/>
    </row>
    <row r="2122" spans="22:22" x14ac:dyDescent="0.45">
      <c r="V2122" s="31"/>
    </row>
    <row r="2123" spans="22:22" x14ac:dyDescent="0.45">
      <c r="V2123" s="31"/>
    </row>
    <row r="2124" spans="22:22" x14ac:dyDescent="0.45">
      <c r="V2124" s="31"/>
    </row>
    <row r="2125" spans="22:22" x14ac:dyDescent="0.45">
      <c r="V2125" s="31"/>
    </row>
    <row r="2126" spans="22:22" x14ac:dyDescent="0.45">
      <c r="V2126" s="31"/>
    </row>
    <row r="2127" spans="22:22" x14ac:dyDescent="0.45">
      <c r="V2127" s="31"/>
    </row>
    <row r="2128" spans="22:22" x14ac:dyDescent="0.45">
      <c r="V2128" s="31"/>
    </row>
    <row r="2129" spans="22:22" x14ac:dyDescent="0.45">
      <c r="V2129" s="31"/>
    </row>
    <row r="2130" spans="22:22" x14ac:dyDescent="0.45">
      <c r="V2130" s="31"/>
    </row>
    <row r="2131" spans="22:22" x14ac:dyDescent="0.45">
      <c r="V2131" s="31"/>
    </row>
    <row r="2132" spans="22:22" x14ac:dyDescent="0.45">
      <c r="V2132" s="31"/>
    </row>
    <row r="2133" spans="22:22" x14ac:dyDescent="0.45">
      <c r="V2133" s="31"/>
    </row>
    <row r="2134" spans="22:22" x14ac:dyDescent="0.45">
      <c r="V2134" s="31"/>
    </row>
    <row r="2135" spans="22:22" x14ac:dyDescent="0.45">
      <c r="V2135" s="31"/>
    </row>
    <row r="2136" spans="22:22" x14ac:dyDescent="0.45">
      <c r="V2136" s="31"/>
    </row>
    <row r="2137" spans="22:22" x14ac:dyDescent="0.45">
      <c r="V2137" s="31"/>
    </row>
    <row r="2138" spans="22:22" x14ac:dyDescent="0.45">
      <c r="V2138" s="31"/>
    </row>
    <row r="2139" spans="22:22" x14ac:dyDescent="0.45">
      <c r="V2139" s="31"/>
    </row>
    <row r="2140" spans="22:22" x14ac:dyDescent="0.45">
      <c r="V2140" s="31"/>
    </row>
    <row r="2141" spans="22:22" x14ac:dyDescent="0.45">
      <c r="V2141" s="31"/>
    </row>
    <row r="2142" spans="22:22" x14ac:dyDescent="0.45">
      <c r="V2142" s="31"/>
    </row>
    <row r="2143" spans="22:22" x14ac:dyDescent="0.45">
      <c r="V2143" s="31"/>
    </row>
    <row r="2144" spans="22:22" x14ac:dyDescent="0.45">
      <c r="V2144" s="31"/>
    </row>
    <row r="2145" spans="22:22" x14ac:dyDescent="0.45">
      <c r="V2145" s="31"/>
    </row>
    <row r="2146" spans="22:22" x14ac:dyDescent="0.45">
      <c r="V2146" s="31"/>
    </row>
    <row r="2147" spans="22:22" x14ac:dyDescent="0.45">
      <c r="V2147" s="31"/>
    </row>
    <row r="2148" spans="22:22" x14ac:dyDescent="0.45">
      <c r="V2148" s="31"/>
    </row>
    <row r="2149" spans="22:22" x14ac:dyDescent="0.45">
      <c r="V2149" s="31"/>
    </row>
    <row r="2150" spans="22:22" x14ac:dyDescent="0.45">
      <c r="V2150" s="31"/>
    </row>
    <row r="2151" spans="22:22" x14ac:dyDescent="0.45">
      <c r="V2151" s="31"/>
    </row>
    <row r="2152" spans="22:22" x14ac:dyDescent="0.45">
      <c r="V2152" s="31"/>
    </row>
    <row r="2153" spans="22:22" x14ac:dyDescent="0.45">
      <c r="V2153" s="31"/>
    </row>
    <row r="2154" spans="22:22" x14ac:dyDescent="0.45">
      <c r="V2154" s="31"/>
    </row>
    <row r="2155" spans="22:22" x14ac:dyDescent="0.45">
      <c r="V2155" s="31"/>
    </row>
    <row r="2156" spans="22:22" x14ac:dyDescent="0.45">
      <c r="V2156" s="31"/>
    </row>
    <row r="2157" spans="22:22" x14ac:dyDescent="0.45">
      <c r="V2157" s="31"/>
    </row>
    <row r="2158" spans="22:22" x14ac:dyDescent="0.45">
      <c r="V2158" s="31"/>
    </row>
    <row r="2159" spans="22:22" x14ac:dyDescent="0.45">
      <c r="V2159" s="31"/>
    </row>
    <row r="2160" spans="22:22" x14ac:dyDescent="0.45">
      <c r="V2160" s="31"/>
    </row>
    <row r="2161" spans="22:22" x14ac:dyDescent="0.45">
      <c r="V2161" s="31"/>
    </row>
    <row r="2162" spans="22:22" x14ac:dyDescent="0.45">
      <c r="V2162" s="31"/>
    </row>
    <row r="2163" spans="22:22" x14ac:dyDescent="0.45">
      <c r="V2163" s="31"/>
    </row>
    <row r="2164" spans="22:22" x14ac:dyDescent="0.45">
      <c r="V2164" s="31"/>
    </row>
    <row r="2165" spans="22:22" x14ac:dyDescent="0.45">
      <c r="V2165" s="31"/>
    </row>
    <row r="2166" spans="22:22" x14ac:dyDescent="0.45">
      <c r="V2166" s="31"/>
    </row>
    <row r="2167" spans="22:22" x14ac:dyDescent="0.45">
      <c r="V2167" s="31"/>
    </row>
    <row r="2168" spans="22:22" x14ac:dyDescent="0.45">
      <c r="V2168" s="31"/>
    </row>
    <row r="2169" spans="22:22" x14ac:dyDescent="0.45">
      <c r="V2169" s="31"/>
    </row>
    <row r="2170" spans="22:22" x14ac:dyDescent="0.45">
      <c r="V2170" s="31"/>
    </row>
    <row r="2171" spans="22:22" x14ac:dyDescent="0.45">
      <c r="V2171" s="31"/>
    </row>
    <row r="2172" spans="22:22" x14ac:dyDescent="0.45">
      <c r="V2172" s="31"/>
    </row>
    <row r="2173" spans="22:22" x14ac:dyDescent="0.45">
      <c r="V2173" s="31"/>
    </row>
    <row r="2174" spans="22:22" x14ac:dyDescent="0.45">
      <c r="V2174" s="31"/>
    </row>
    <row r="2175" spans="22:22" x14ac:dyDescent="0.45">
      <c r="V2175" s="31"/>
    </row>
    <row r="2176" spans="22:22" x14ac:dyDescent="0.45">
      <c r="V2176" s="31"/>
    </row>
    <row r="2177" spans="22:22" x14ac:dyDescent="0.45">
      <c r="V2177" s="31"/>
    </row>
    <row r="2178" spans="22:22" x14ac:dyDescent="0.45">
      <c r="V2178" s="31"/>
    </row>
    <row r="2179" spans="22:22" x14ac:dyDescent="0.45">
      <c r="V2179" s="31"/>
    </row>
    <row r="2180" spans="22:22" x14ac:dyDescent="0.45">
      <c r="V2180" s="31"/>
    </row>
    <row r="2181" spans="22:22" x14ac:dyDescent="0.45">
      <c r="V2181" s="31"/>
    </row>
    <row r="2182" spans="22:22" x14ac:dyDescent="0.45">
      <c r="V2182" s="31"/>
    </row>
    <row r="2183" spans="22:22" x14ac:dyDescent="0.45">
      <c r="V2183" s="31"/>
    </row>
    <row r="2184" spans="22:22" x14ac:dyDescent="0.45">
      <c r="V2184" s="31"/>
    </row>
    <row r="2185" spans="22:22" x14ac:dyDescent="0.45">
      <c r="V2185" s="31"/>
    </row>
    <row r="2186" spans="22:22" x14ac:dyDescent="0.45">
      <c r="V2186" s="31"/>
    </row>
    <row r="2187" spans="22:22" x14ac:dyDescent="0.45">
      <c r="V2187" s="31"/>
    </row>
    <row r="2188" spans="22:22" x14ac:dyDescent="0.45">
      <c r="V2188" s="31"/>
    </row>
    <row r="2189" spans="22:22" x14ac:dyDescent="0.45">
      <c r="V2189" s="31"/>
    </row>
    <row r="2190" spans="22:22" x14ac:dyDescent="0.45">
      <c r="V2190" s="31"/>
    </row>
    <row r="2191" spans="22:22" x14ac:dyDescent="0.45">
      <c r="V2191" s="31"/>
    </row>
    <row r="2192" spans="22:22" x14ac:dyDescent="0.45">
      <c r="V2192" s="31"/>
    </row>
    <row r="2193" spans="22:22" x14ac:dyDescent="0.45">
      <c r="V2193" s="31"/>
    </row>
    <row r="2194" spans="22:22" x14ac:dyDescent="0.45">
      <c r="V2194" s="31"/>
    </row>
    <row r="2195" spans="22:22" x14ac:dyDescent="0.45">
      <c r="V2195" s="31"/>
    </row>
    <row r="2196" spans="22:22" x14ac:dyDescent="0.45">
      <c r="V2196" s="31"/>
    </row>
    <row r="2197" spans="22:22" x14ac:dyDescent="0.45">
      <c r="V2197" s="31"/>
    </row>
    <row r="2198" spans="22:22" x14ac:dyDescent="0.45">
      <c r="V2198" s="31"/>
    </row>
    <row r="2199" spans="22:22" x14ac:dyDescent="0.45">
      <c r="V2199" s="31"/>
    </row>
    <row r="2200" spans="22:22" x14ac:dyDescent="0.45">
      <c r="V2200" s="31"/>
    </row>
    <row r="2201" spans="22:22" x14ac:dyDescent="0.45">
      <c r="V2201" s="31"/>
    </row>
    <row r="2202" spans="22:22" x14ac:dyDescent="0.45">
      <c r="V2202" s="31"/>
    </row>
    <row r="2203" spans="22:22" x14ac:dyDescent="0.45">
      <c r="V2203" s="31"/>
    </row>
    <row r="2204" spans="22:22" x14ac:dyDescent="0.45">
      <c r="V2204" s="31"/>
    </row>
    <row r="2205" spans="22:22" x14ac:dyDescent="0.45">
      <c r="V2205" s="31"/>
    </row>
    <row r="2206" spans="22:22" x14ac:dyDescent="0.45">
      <c r="V2206" s="31"/>
    </row>
    <row r="2207" spans="22:22" x14ac:dyDescent="0.45">
      <c r="V2207" s="31"/>
    </row>
    <row r="2208" spans="22:22" x14ac:dyDescent="0.45">
      <c r="V2208" s="31"/>
    </row>
    <row r="2209" spans="22:22" x14ac:dyDescent="0.45">
      <c r="V2209" s="31"/>
    </row>
    <row r="2210" spans="22:22" x14ac:dyDescent="0.45">
      <c r="V2210" s="31"/>
    </row>
    <row r="2211" spans="22:22" x14ac:dyDescent="0.45">
      <c r="V2211" s="31"/>
    </row>
    <row r="2212" spans="22:22" x14ac:dyDescent="0.45">
      <c r="V2212" s="31"/>
    </row>
    <row r="2213" spans="22:22" x14ac:dyDescent="0.45">
      <c r="V2213" s="31"/>
    </row>
    <row r="2214" spans="22:22" x14ac:dyDescent="0.45">
      <c r="V2214" s="31"/>
    </row>
    <row r="2215" spans="22:22" x14ac:dyDescent="0.45">
      <c r="V2215" s="31"/>
    </row>
    <row r="2216" spans="22:22" x14ac:dyDescent="0.45">
      <c r="V2216" s="31"/>
    </row>
    <row r="2217" spans="22:22" x14ac:dyDescent="0.45">
      <c r="V2217" s="31"/>
    </row>
    <row r="2218" spans="22:22" x14ac:dyDescent="0.45">
      <c r="V2218" s="31"/>
    </row>
    <row r="2219" spans="22:22" x14ac:dyDescent="0.45">
      <c r="V2219" s="31"/>
    </row>
    <row r="2220" spans="22:22" x14ac:dyDescent="0.45">
      <c r="V2220" s="31"/>
    </row>
    <row r="2221" spans="22:22" x14ac:dyDescent="0.45">
      <c r="V2221" s="31"/>
    </row>
    <row r="2222" spans="22:22" x14ac:dyDescent="0.45">
      <c r="V2222" s="31"/>
    </row>
    <row r="2223" spans="22:22" x14ac:dyDescent="0.45">
      <c r="V2223" s="31"/>
    </row>
    <row r="2224" spans="22:22" x14ac:dyDescent="0.45">
      <c r="V2224" s="31"/>
    </row>
    <row r="2225" spans="22:22" x14ac:dyDescent="0.45">
      <c r="V2225" s="31"/>
    </row>
    <row r="2226" spans="22:22" x14ac:dyDescent="0.45">
      <c r="V2226" s="31"/>
    </row>
    <row r="2227" spans="22:22" x14ac:dyDescent="0.45">
      <c r="V2227" s="31"/>
    </row>
    <row r="2228" spans="22:22" x14ac:dyDescent="0.45">
      <c r="V2228" s="31"/>
    </row>
    <row r="2229" spans="22:22" x14ac:dyDescent="0.45">
      <c r="V2229" s="31"/>
    </row>
    <row r="2230" spans="22:22" x14ac:dyDescent="0.45">
      <c r="V2230" s="31"/>
    </row>
    <row r="2231" spans="22:22" x14ac:dyDescent="0.45">
      <c r="V2231" s="31"/>
    </row>
    <row r="2232" spans="22:22" x14ac:dyDescent="0.45">
      <c r="V2232" s="31"/>
    </row>
    <row r="2233" spans="22:22" x14ac:dyDescent="0.45">
      <c r="V2233" s="31"/>
    </row>
    <row r="2234" spans="22:22" x14ac:dyDescent="0.45">
      <c r="V2234" s="31"/>
    </row>
    <row r="2235" spans="22:22" x14ac:dyDescent="0.45">
      <c r="V2235" s="31"/>
    </row>
    <row r="2236" spans="22:22" x14ac:dyDescent="0.45">
      <c r="V2236" s="31"/>
    </row>
    <row r="2237" spans="22:22" x14ac:dyDescent="0.45">
      <c r="V2237" s="31"/>
    </row>
    <row r="2238" spans="22:22" x14ac:dyDescent="0.45">
      <c r="V2238" s="31"/>
    </row>
    <row r="2239" spans="22:22" x14ac:dyDescent="0.45">
      <c r="V2239" s="31"/>
    </row>
    <row r="2240" spans="22:22" x14ac:dyDescent="0.45">
      <c r="V2240" s="31"/>
    </row>
    <row r="2241" spans="22:22" x14ac:dyDescent="0.45">
      <c r="V2241" s="31"/>
    </row>
    <row r="2242" spans="22:22" x14ac:dyDescent="0.45">
      <c r="V2242" s="31"/>
    </row>
    <row r="2243" spans="22:22" x14ac:dyDescent="0.45">
      <c r="V2243" s="31"/>
    </row>
    <row r="2244" spans="22:22" x14ac:dyDescent="0.45">
      <c r="V2244" s="31"/>
    </row>
    <row r="2245" spans="22:22" x14ac:dyDescent="0.45">
      <c r="V2245" s="31"/>
    </row>
    <row r="2246" spans="22:22" x14ac:dyDescent="0.45">
      <c r="V2246" s="31"/>
    </row>
    <row r="2247" spans="22:22" x14ac:dyDescent="0.45">
      <c r="V2247" s="31"/>
    </row>
    <row r="2248" spans="22:22" x14ac:dyDescent="0.45">
      <c r="V2248" s="31"/>
    </row>
    <row r="2249" spans="22:22" x14ac:dyDescent="0.45">
      <c r="V2249" s="31"/>
    </row>
    <row r="2250" spans="22:22" x14ac:dyDescent="0.45">
      <c r="V2250" s="31"/>
    </row>
    <row r="2251" spans="22:22" x14ac:dyDescent="0.45">
      <c r="V2251" s="31"/>
    </row>
    <row r="2252" spans="22:22" x14ac:dyDescent="0.45">
      <c r="V2252" s="31"/>
    </row>
    <row r="2253" spans="22:22" x14ac:dyDescent="0.45">
      <c r="V2253" s="31"/>
    </row>
    <row r="2254" spans="22:22" x14ac:dyDescent="0.45">
      <c r="V2254" s="31"/>
    </row>
    <row r="2255" spans="22:22" x14ac:dyDescent="0.45">
      <c r="V2255" s="31"/>
    </row>
    <row r="2256" spans="22:22" x14ac:dyDescent="0.45">
      <c r="V2256" s="31"/>
    </row>
    <row r="2257" spans="22:22" x14ac:dyDescent="0.45">
      <c r="V2257" s="31"/>
    </row>
    <row r="2258" spans="22:22" x14ac:dyDescent="0.45">
      <c r="V2258" s="31"/>
    </row>
    <row r="2259" spans="22:22" x14ac:dyDescent="0.45">
      <c r="V2259" s="31"/>
    </row>
    <row r="2260" spans="22:22" x14ac:dyDescent="0.45">
      <c r="V2260" s="31"/>
    </row>
    <row r="2261" spans="22:22" x14ac:dyDescent="0.45">
      <c r="V2261" s="31"/>
    </row>
    <row r="2262" spans="22:22" x14ac:dyDescent="0.45">
      <c r="V2262" s="31"/>
    </row>
    <row r="2263" spans="22:22" x14ac:dyDescent="0.45">
      <c r="V2263" s="31"/>
    </row>
    <row r="2264" spans="22:22" x14ac:dyDescent="0.45">
      <c r="V2264" s="31"/>
    </row>
    <row r="2265" spans="22:22" x14ac:dyDescent="0.45">
      <c r="V2265" s="31"/>
    </row>
    <row r="2266" spans="22:22" x14ac:dyDescent="0.45">
      <c r="V2266" s="31"/>
    </row>
    <row r="2267" spans="22:22" x14ac:dyDescent="0.45">
      <c r="V2267" s="31"/>
    </row>
    <row r="2268" spans="22:22" x14ac:dyDescent="0.45">
      <c r="V2268" s="31"/>
    </row>
    <row r="2269" spans="22:22" x14ac:dyDescent="0.45">
      <c r="V2269" s="31"/>
    </row>
    <row r="2270" spans="22:22" x14ac:dyDescent="0.45">
      <c r="V2270" s="31"/>
    </row>
    <row r="2271" spans="22:22" x14ac:dyDescent="0.45">
      <c r="V2271" s="31"/>
    </row>
    <row r="2272" spans="22:22" x14ac:dyDescent="0.45">
      <c r="V2272" s="31"/>
    </row>
    <row r="2273" spans="22:22" x14ac:dyDescent="0.45">
      <c r="V2273" s="31"/>
    </row>
    <row r="2274" spans="22:22" x14ac:dyDescent="0.45">
      <c r="V2274" s="31"/>
    </row>
    <row r="2275" spans="22:22" x14ac:dyDescent="0.45">
      <c r="V2275" s="31"/>
    </row>
    <row r="2276" spans="22:22" x14ac:dyDescent="0.45">
      <c r="V2276" s="31"/>
    </row>
    <row r="2277" spans="22:22" x14ac:dyDescent="0.45">
      <c r="V2277" s="31"/>
    </row>
    <row r="2278" spans="22:22" x14ac:dyDescent="0.45">
      <c r="V2278" s="31"/>
    </row>
    <row r="2279" spans="22:22" x14ac:dyDescent="0.45">
      <c r="V2279" s="31"/>
    </row>
    <row r="2280" spans="22:22" x14ac:dyDescent="0.45">
      <c r="V2280" s="31"/>
    </row>
    <row r="2281" spans="22:22" x14ac:dyDescent="0.45">
      <c r="V2281" s="31"/>
    </row>
    <row r="2282" spans="22:22" x14ac:dyDescent="0.45">
      <c r="V2282" s="31"/>
    </row>
    <row r="2283" spans="22:22" x14ac:dyDescent="0.45">
      <c r="V2283" s="31"/>
    </row>
    <row r="2284" spans="22:22" x14ac:dyDescent="0.45">
      <c r="V2284" s="31"/>
    </row>
    <row r="2285" spans="22:22" x14ac:dyDescent="0.45">
      <c r="V2285" s="31"/>
    </row>
    <row r="2286" spans="22:22" x14ac:dyDescent="0.45">
      <c r="V2286" s="31"/>
    </row>
    <row r="2287" spans="22:22" x14ac:dyDescent="0.45">
      <c r="V2287" s="31"/>
    </row>
    <row r="2288" spans="22:22" x14ac:dyDescent="0.45">
      <c r="V2288" s="31"/>
    </row>
    <row r="2289" spans="22:22" x14ac:dyDescent="0.45">
      <c r="V2289" s="31"/>
    </row>
    <row r="2290" spans="22:22" x14ac:dyDescent="0.45">
      <c r="V2290" s="31"/>
    </row>
    <row r="2291" spans="22:22" x14ac:dyDescent="0.45">
      <c r="V2291" s="31"/>
    </row>
    <row r="2292" spans="22:22" x14ac:dyDescent="0.45">
      <c r="V2292" s="31"/>
    </row>
    <row r="2293" spans="22:22" x14ac:dyDescent="0.45">
      <c r="V2293" s="31"/>
    </row>
    <row r="2294" spans="22:22" x14ac:dyDescent="0.45">
      <c r="V2294" s="31"/>
    </row>
    <row r="2295" spans="22:22" x14ac:dyDescent="0.45">
      <c r="V2295" s="31"/>
    </row>
    <row r="2296" spans="22:22" x14ac:dyDescent="0.45">
      <c r="V2296" s="31"/>
    </row>
    <row r="2297" spans="22:22" x14ac:dyDescent="0.45">
      <c r="V2297" s="31"/>
    </row>
    <row r="2298" spans="22:22" x14ac:dyDescent="0.45">
      <c r="V2298" s="31"/>
    </row>
    <row r="2299" spans="22:22" x14ac:dyDescent="0.45">
      <c r="V2299" s="31"/>
    </row>
    <row r="2300" spans="22:22" x14ac:dyDescent="0.45">
      <c r="V2300" s="31"/>
    </row>
    <row r="2301" spans="22:22" x14ac:dyDescent="0.45">
      <c r="V2301" s="31"/>
    </row>
    <row r="2302" spans="22:22" x14ac:dyDescent="0.45">
      <c r="V2302" s="31"/>
    </row>
    <row r="2303" spans="22:22" x14ac:dyDescent="0.45">
      <c r="V2303" s="31"/>
    </row>
    <row r="2304" spans="22:22" x14ac:dyDescent="0.45">
      <c r="V2304" s="31"/>
    </row>
    <row r="2305" spans="22:22" x14ac:dyDescent="0.45">
      <c r="V2305" s="31"/>
    </row>
    <row r="2306" spans="22:22" x14ac:dyDescent="0.45">
      <c r="V2306" s="31"/>
    </row>
    <row r="2307" spans="22:22" x14ac:dyDescent="0.45">
      <c r="V2307" s="31"/>
    </row>
    <row r="2308" spans="22:22" x14ac:dyDescent="0.45">
      <c r="V2308" s="31"/>
    </row>
    <row r="2309" spans="22:22" x14ac:dyDescent="0.45">
      <c r="V2309" s="31"/>
    </row>
    <row r="2310" spans="22:22" x14ac:dyDescent="0.45">
      <c r="V2310" s="31"/>
    </row>
    <row r="2311" spans="22:22" x14ac:dyDescent="0.45">
      <c r="V2311" s="31"/>
    </row>
    <row r="2312" spans="22:22" x14ac:dyDescent="0.45">
      <c r="V2312" s="31"/>
    </row>
    <row r="2313" spans="22:22" x14ac:dyDescent="0.45">
      <c r="V2313" s="31"/>
    </row>
    <row r="2314" spans="22:22" x14ac:dyDescent="0.45">
      <c r="V2314" s="31"/>
    </row>
    <row r="2315" spans="22:22" x14ac:dyDescent="0.45">
      <c r="V2315" s="31"/>
    </row>
    <row r="2316" spans="22:22" x14ac:dyDescent="0.45">
      <c r="V2316" s="31"/>
    </row>
    <row r="2317" spans="22:22" x14ac:dyDescent="0.45">
      <c r="V2317" s="31"/>
    </row>
    <row r="2318" spans="22:22" x14ac:dyDescent="0.45">
      <c r="V2318" s="31"/>
    </row>
    <row r="2319" spans="22:22" x14ac:dyDescent="0.45">
      <c r="V2319" s="31"/>
    </row>
    <row r="2320" spans="22:22" x14ac:dyDescent="0.45">
      <c r="V2320" s="31"/>
    </row>
    <row r="2321" spans="22:22" x14ac:dyDescent="0.45">
      <c r="V2321" s="31"/>
    </row>
    <row r="2322" spans="22:22" x14ac:dyDescent="0.45">
      <c r="V2322" s="31"/>
    </row>
    <row r="2323" spans="22:22" x14ac:dyDescent="0.45">
      <c r="V2323" s="31"/>
    </row>
    <row r="2324" spans="22:22" x14ac:dyDescent="0.45">
      <c r="V2324" s="31"/>
    </row>
    <row r="2325" spans="22:22" x14ac:dyDescent="0.45">
      <c r="V2325" s="31"/>
    </row>
    <row r="2326" spans="22:22" x14ac:dyDescent="0.45">
      <c r="V2326" s="31"/>
    </row>
    <row r="2327" spans="22:22" x14ac:dyDescent="0.45">
      <c r="V2327" s="31"/>
    </row>
    <row r="2328" spans="22:22" x14ac:dyDescent="0.45">
      <c r="V2328" s="31"/>
    </row>
    <row r="2329" spans="22:22" x14ac:dyDescent="0.45">
      <c r="V2329" s="31"/>
    </row>
    <row r="2330" spans="22:22" x14ac:dyDescent="0.45">
      <c r="V2330" s="31"/>
    </row>
    <row r="2331" spans="22:22" x14ac:dyDescent="0.45">
      <c r="V2331" s="31"/>
    </row>
    <row r="2332" spans="22:22" x14ac:dyDescent="0.45">
      <c r="V2332" s="31"/>
    </row>
    <row r="2333" spans="22:22" x14ac:dyDescent="0.45">
      <c r="V2333" s="31"/>
    </row>
    <row r="2334" spans="22:22" x14ac:dyDescent="0.45">
      <c r="V2334" s="31"/>
    </row>
    <row r="2335" spans="22:22" x14ac:dyDescent="0.45">
      <c r="V2335" s="31"/>
    </row>
    <row r="2336" spans="22:22" x14ac:dyDescent="0.45">
      <c r="V2336" s="31"/>
    </row>
    <row r="2337" spans="22:22" x14ac:dyDescent="0.45">
      <c r="V2337" s="31"/>
    </row>
    <row r="2338" spans="22:22" x14ac:dyDescent="0.45">
      <c r="V2338" s="31"/>
    </row>
    <row r="2339" spans="22:22" x14ac:dyDescent="0.45">
      <c r="V2339" s="31"/>
    </row>
    <row r="2340" spans="22:22" x14ac:dyDescent="0.45">
      <c r="V2340" s="31"/>
    </row>
    <row r="2341" spans="22:22" x14ac:dyDescent="0.45">
      <c r="V2341" s="31"/>
    </row>
    <row r="2342" spans="22:22" x14ac:dyDescent="0.45">
      <c r="V2342" s="31"/>
    </row>
    <row r="2343" spans="22:22" x14ac:dyDescent="0.45">
      <c r="V2343" s="31"/>
    </row>
    <row r="2344" spans="22:22" x14ac:dyDescent="0.45">
      <c r="V2344" s="31"/>
    </row>
    <row r="2345" spans="22:22" x14ac:dyDescent="0.45">
      <c r="V2345" s="31"/>
    </row>
    <row r="2346" spans="22:22" x14ac:dyDescent="0.45">
      <c r="V2346" s="31"/>
    </row>
    <row r="2347" spans="22:22" x14ac:dyDescent="0.45">
      <c r="V2347" s="31"/>
    </row>
    <row r="2348" spans="22:22" x14ac:dyDescent="0.45">
      <c r="V2348" s="31"/>
    </row>
    <row r="2349" spans="22:22" x14ac:dyDescent="0.45">
      <c r="V2349" s="31"/>
    </row>
    <row r="2350" spans="22:22" x14ac:dyDescent="0.45">
      <c r="V2350" s="31"/>
    </row>
    <row r="2351" spans="22:22" x14ac:dyDescent="0.45">
      <c r="V2351" s="31"/>
    </row>
    <row r="2352" spans="22:22" x14ac:dyDescent="0.45">
      <c r="V2352" s="31"/>
    </row>
    <row r="2353" spans="22:22" x14ac:dyDescent="0.45">
      <c r="V2353" s="31"/>
    </row>
    <row r="2354" spans="22:22" x14ac:dyDescent="0.45">
      <c r="V2354" s="31"/>
    </row>
    <row r="2355" spans="22:22" x14ac:dyDescent="0.45">
      <c r="V2355" s="31"/>
    </row>
    <row r="2356" spans="22:22" x14ac:dyDescent="0.45">
      <c r="V2356" s="31"/>
    </row>
    <row r="2357" spans="22:22" x14ac:dyDescent="0.45">
      <c r="V2357" s="31"/>
    </row>
    <row r="2358" spans="22:22" x14ac:dyDescent="0.45">
      <c r="V2358" s="31"/>
    </row>
    <row r="2359" spans="22:22" x14ac:dyDescent="0.45">
      <c r="V2359" s="31"/>
    </row>
    <row r="2360" spans="22:22" x14ac:dyDescent="0.45">
      <c r="V2360" s="31"/>
    </row>
    <row r="2361" spans="22:22" x14ac:dyDescent="0.45">
      <c r="V2361" s="31"/>
    </row>
    <row r="2362" spans="22:22" x14ac:dyDescent="0.45">
      <c r="V2362" s="31"/>
    </row>
    <row r="2363" spans="22:22" x14ac:dyDescent="0.45">
      <c r="V2363" s="31"/>
    </row>
    <row r="2364" spans="22:22" x14ac:dyDescent="0.45">
      <c r="V2364" s="31"/>
    </row>
    <row r="2365" spans="22:22" x14ac:dyDescent="0.45">
      <c r="V2365" s="31"/>
    </row>
    <row r="2366" spans="22:22" x14ac:dyDescent="0.45">
      <c r="V2366" s="31"/>
    </row>
    <row r="2367" spans="22:22" x14ac:dyDescent="0.45">
      <c r="V2367" s="31"/>
    </row>
    <row r="2368" spans="22:22" x14ac:dyDescent="0.45">
      <c r="V2368" s="31"/>
    </row>
    <row r="2369" spans="22:22" x14ac:dyDescent="0.45">
      <c r="V2369" s="31"/>
    </row>
    <row r="2370" spans="22:22" x14ac:dyDescent="0.45">
      <c r="V2370" s="31"/>
    </row>
    <row r="2371" spans="22:22" x14ac:dyDescent="0.45">
      <c r="V2371" s="31"/>
    </row>
    <row r="2372" spans="22:22" x14ac:dyDescent="0.45">
      <c r="V2372" s="31"/>
    </row>
    <row r="2373" spans="22:22" x14ac:dyDescent="0.45">
      <c r="V2373" s="31"/>
    </row>
    <row r="2374" spans="22:22" x14ac:dyDescent="0.45">
      <c r="V2374" s="31"/>
    </row>
    <row r="2375" spans="22:22" x14ac:dyDescent="0.45">
      <c r="V2375" s="31"/>
    </row>
    <row r="2376" spans="22:22" x14ac:dyDescent="0.45">
      <c r="V2376" s="31"/>
    </row>
    <row r="2377" spans="22:22" x14ac:dyDescent="0.45">
      <c r="V2377" s="31"/>
    </row>
    <row r="2378" spans="22:22" x14ac:dyDescent="0.45">
      <c r="V2378" s="31"/>
    </row>
    <row r="2379" spans="22:22" x14ac:dyDescent="0.45">
      <c r="V2379" s="31"/>
    </row>
    <row r="2380" spans="22:22" x14ac:dyDescent="0.45">
      <c r="V2380" s="31"/>
    </row>
    <row r="2381" spans="22:22" x14ac:dyDescent="0.45">
      <c r="V2381" s="31"/>
    </row>
    <row r="2382" spans="22:22" x14ac:dyDescent="0.45">
      <c r="V2382" s="31"/>
    </row>
    <row r="2383" spans="22:22" x14ac:dyDescent="0.45">
      <c r="V2383" s="31"/>
    </row>
    <row r="2384" spans="22:22" x14ac:dyDescent="0.45">
      <c r="V2384" s="31"/>
    </row>
    <row r="2385" spans="22:22" x14ac:dyDescent="0.45">
      <c r="V2385" s="31"/>
    </row>
    <row r="2386" spans="22:22" x14ac:dyDescent="0.45">
      <c r="V2386" s="31"/>
    </row>
    <row r="2387" spans="22:22" x14ac:dyDescent="0.45">
      <c r="V2387" s="31"/>
    </row>
    <row r="2388" spans="22:22" x14ac:dyDescent="0.45">
      <c r="V2388" s="31"/>
    </row>
    <row r="2389" spans="22:22" x14ac:dyDescent="0.45">
      <c r="V2389" s="31"/>
    </row>
    <row r="2390" spans="22:22" x14ac:dyDescent="0.45">
      <c r="V2390" s="31"/>
    </row>
    <row r="2391" spans="22:22" x14ac:dyDescent="0.45">
      <c r="V2391" s="31"/>
    </row>
    <row r="2392" spans="22:22" x14ac:dyDescent="0.45">
      <c r="V2392" s="31"/>
    </row>
    <row r="2393" spans="22:22" x14ac:dyDescent="0.45">
      <c r="V2393" s="31"/>
    </row>
    <row r="2394" spans="22:22" x14ac:dyDescent="0.45">
      <c r="V2394" s="31"/>
    </row>
    <row r="2395" spans="22:22" x14ac:dyDescent="0.45">
      <c r="V2395" s="31"/>
    </row>
    <row r="2396" spans="22:22" x14ac:dyDescent="0.45">
      <c r="V2396" s="31"/>
    </row>
    <row r="2397" spans="22:22" x14ac:dyDescent="0.45">
      <c r="V2397" s="31"/>
    </row>
    <row r="2398" spans="22:22" x14ac:dyDescent="0.45">
      <c r="V2398" s="31"/>
    </row>
    <row r="2399" spans="22:22" x14ac:dyDescent="0.45">
      <c r="V2399" s="31"/>
    </row>
    <row r="2400" spans="22:22" x14ac:dyDescent="0.45">
      <c r="V2400" s="31"/>
    </row>
    <row r="2401" spans="22:22" x14ac:dyDescent="0.45">
      <c r="V2401" s="31"/>
    </row>
    <row r="2402" spans="22:22" x14ac:dyDescent="0.45">
      <c r="V2402" s="31"/>
    </row>
    <row r="2403" spans="22:22" x14ac:dyDescent="0.45">
      <c r="V2403" s="31"/>
    </row>
    <row r="2404" spans="22:22" x14ac:dyDescent="0.45">
      <c r="V2404" s="31"/>
    </row>
    <row r="2405" spans="22:22" x14ac:dyDescent="0.45">
      <c r="V2405" s="31"/>
    </row>
    <row r="2406" spans="22:22" x14ac:dyDescent="0.45">
      <c r="V2406" s="31"/>
    </row>
    <row r="2407" spans="22:22" x14ac:dyDescent="0.45">
      <c r="V2407" s="31"/>
    </row>
    <row r="2408" spans="22:22" x14ac:dyDescent="0.45">
      <c r="V2408" s="31"/>
    </row>
    <row r="2409" spans="22:22" x14ac:dyDescent="0.45">
      <c r="V2409" s="31"/>
    </row>
    <row r="2410" spans="22:22" x14ac:dyDescent="0.45">
      <c r="V2410" s="31"/>
    </row>
    <row r="2411" spans="22:22" x14ac:dyDescent="0.45">
      <c r="V2411" s="31"/>
    </row>
    <row r="2412" spans="22:22" x14ac:dyDescent="0.45">
      <c r="V2412" s="31"/>
    </row>
    <row r="2413" spans="22:22" x14ac:dyDescent="0.45">
      <c r="V2413" s="31"/>
    </row>
    <row r="2414" spans="22:22" x14ac:dyDescent="0.45">
      <c r="V2414" s="31"/>
    </row>
    <row r="2415" spans="22:22" x14ac:dyDescent="0.45">
      <c r="V2415" s="31"/>
    </row>
    <row r="2416" spans="22:22" x14ac:dyDescent="0.45">
      <c r="V2416" s="31"/>
    </row>
    <row r="2417" spans="22:22" x14ac:dyDescent="0.45">
      <c r="V2417" s="31"/>
    </row>
    <row r="2418" spans="22:22" x14ac:dyDescent="0.45">
      <c r="V2418" s="31"/>
    </row>
    <row r="2419" spans="22:22" x14ac:dyDescent="0.45">
      <c r="V2419" s="31"/>
    </row>
    <row r="2420" spans="22:22" x14ac:dyDescent="0.45">
      <c r="V2420" s="31"/>
    </row>
    <row r="2421" spans="22:22" x14ac:dyDescent="0.45">
      <c r="V2421" s="31"/>
    </row>
    <row r="2422" spans="22:22" x14ac:dyDescent="0.45">
      <c r="V2422" s="31"/>
    </row>
    <row r="2423" spans="22:22" x14ac:dyDescent="0.45">
      <c r="V2423" s="31"/>
    </row>
    <row r="2424" spans="22:22" x14ac:dyDescent="0.45">
      <c r="V2424" s="31"/>
    </row>
    <row r="2425" spans="22:22" x14ac:dyDescent="0.45">
      <c r="V2425" s="31"/>
    </row>
    <row r="2426" spans="22:22" x14ac:dyDescent="0.45">
      <c r="V2426" s="31"/>
    </row>
    <row r="2427" spans="22:22" x14ac:dyDescent="0.45">
      <c r="V2427" s="31"/>
    </row>
    <row r="2428" spans="22:22" x14ac:dyDescent="0.45">
      <c r="V2428" s="31"/>
    </row>
    <row r="2429" spans="22:22" x14ac:dyDescent="0.45">
      <c r="V2429" s="31"/>
    </row>
    <row r="2430" spans="22:22" x14ac:dyDescent="0.45">
      <c r="V2430" s="31"/>
    </row>
    <row r="2431" spans="22:22" x14ac:dyDescent="0.45">
      <c r="V2431" s="31"/>
    </row>
    <row r="2432" spans="22:22" x14ac:dyDescent="0.45">
      <c r="V2432" s="31"/>
    </row>
    <row r="2433" spans="22:22" x14ac:dyDescent="0.45">
      <c r="V2433" s="31"/>
    </row>
    <row r="2434" spans="22:22" x14ac:dyDescent="0.45">
      <c r="V2434" s="31"/>
    </row>
    <row r="2435" spans="22:22" x14ac:dyDescent="0.45">
      <c r="V2435" s="31"/>
    </row>
    <row r="2436" spans="22:22" x14ac:dyDescent="0.45">
      <c r="V2436" s="31"/>
    </row>
    <row r="2437" spans="22:22" x14ac:dyDescent="0.45">
      <c r="V2437" s="31"/>
    </row>
    <row r="2438" spans="22:22" x14ac:dyDescent="0.45">
      <c r="V2438" s="31"/>
    </row>
    <row r="2439" spans="22:22" x14ac:dyDescent="0.45">
      <c r="V2439" s="31"/>
    </row>
    <row r="2440" spans="22:22" x14ac:dyDescent="0.45">
      <c r="V2440" s="31"/>
    </row>
    <row r="2441" spans="22:22" x14ac:dyDescent="0.45">
      <c r="V2441" s="31"/>
    </row>
    <row r="2442" spans="22:22" x14ac:dyDescent="0.45">
      <c r="V2442" s="31"/>
    </row>
    <row r="2443" spans="22:22" x14ac:dyDescent="0.45">
      <c r="V2443" s="31"/>
    </row>
    <row r="2444" spans="22:22" x14ac:dyDescent="0.45">
      <c r="V2444" s="31"/>
    </row>
    <row r="2445" spans="22:22" x14ac:dyDescent="0.45">
      <c r="V2445" s="31"/>
    </row>
    <row r="2446" spans="22:22" x14ac:dyDescent="0.45">
      <c r="V2446" s="31"/>
    </row>
    <row r="2447" spans="22:22" x14ac:dyDescent="0.45">
      <c r="V2447" s="31"/>
    </row>
    <row r="2448" spans="22:22" x14ac:dyDescent="0.45">
      <c r="V2448" s="31"/>
    </row>
    <row r="2449" spans="22:22" x14ac:dyDescent="0.45">
      <c r="V2449" s="31"/>
    </row>
    <row r="2450" spans="22:22" x14ac:dyDescent="0.45">
      <c r="V2450" s="31"/>
    </row>
    <row r="2451" spans="22:22" x14ac:dyDescent="0.45">
      <c r="V2451" s="31"/>
    </row>
    <row r="2452" spans="22:22" x14ac:dyDescent="0.45">
      <c r="V2452" s="31"/>
    </row>
    <row r="2453" spans="22:22" x14ac:dyDescent="0.45">
      <c r="V2453" s="31"/>
    </row>
    <row r="2454" spans="22:22" x14ac:dyDescent="0.45">
      <c r="V2454" s="31"/>
    </row>
    <row r="2455" spans="22:22" x14ac:dyDescent="0.45">
      <c r="V2455" s="31"/>
    </row>
    <row r="2456" spans="22:22" x14ac:dyDescent="0.45">
      <c r="V2456" s="31"/>
    </row>
    <row r="2457" spans="22:22" x14ac:dyDescent="0.45">
      <c r="V2457" s="31"/>
    </row>
    <row r="2458" spans="22:22" x14ac:dyDescent="0.45">
      <c r="V2458" s="31"/>
    </row>
    <row r="2459" spans="22:22" x14ac:dyDescent="0.45">
      <c r="V2459" s="31"/>
    </row>
    <row r="2460" spans="22:22" x14ac:dyDescent="0.45">
      <c r="V2460" s="31"/>
    </row>
    <row r="2461" spans="22:22" x14ac:dyDescent="0.45">
      <c r="V2461" s="31"/>
    </row>
    <row r="2462" spans="22:22" x14ac:dyDescent="0.45">
      <c r="V2462" s="31"/>
    </row>
    <row r="2463" spans="22:22" x14ac:dyDescent="0.45">
      <c r="V2463" s="31"/>
    </row>
    <row r="2464" spans="22:22" x14ac:dyDescent="0.45">
      <c r="V2464" s="31"/>
    </row>
    <row r="2465" spans="22:22" x14ac:dyDescent="0.45">
      <c r="V2465" s="31"/>
    </row>
    <row r="2466" spans="22:22" x14ac:dyDescent="0.45">
      <c r="V2466" s="31"/>
    </row>
    <row r="2467" spans="22:22" x14ac:dyDescent="0.45">
      <c r="V2467" s="31"/>
    </row>
    <row r="2468" spans="22:22" x14ac:dyDescent="0.45">
      <c r="V2468" s="31"/>
    </row>
    <row r="2469" spans="22:22" x14ac:dyDescent="0.45">
      <c r="V2469" s="31"/>
    </row>
    <row r="2470" spans="22:22" x14ac:dyDescent="0.45">
      <c r="V2470" s="31"/>
    </row>
    <row r="2471" spans="22:22" x14ac:dyDescent="0.45">
      <c r="V2471" s="31"/>
    </row>
    <row r="2472" spans="22:22" x14ac:dyDescent="0.45">
      <c r="V2472" s="31"/>
    </row>
    <row r="2473" spans="22:22" x14ac:dyDescent="0.45">
      <c r="V2473" s="31"/>
    </row>
    <row r="2474" spans="22:22" x14ac:dyDescent="0.45">
      <c r="V2474" s="31"/>
    </row>
    <row r="2475" spans="22:22" x14ac:dyDescent="0.45">
      <c r="V2475" s="31"/>
    </row>
    <row r="2476" spans="22:22" x14ac:dyDescent="0.45">
      <c r="V2476" s="31"/>
    </row>
    <row r="2477" spans="22:22" x14ac:dyDescent="0.45">
      <c r="V2477" s="31"/>
    </row>
    <row r="2478" spans="22:22" x14ac:dyDescent="0.45">
      <c r="V2478" s="31"/>
    </row>
    <row r="2479" spans="22:22" x14ac:dyDescent="0.45">
      <c r="V2479" s="31"/>
    </row>
    <row r="2480" spans="22:22" x14ac:dyDescent="0.45">
      <c r="V2480" s="31"/>
    </row>
    <row r="2481" spans="22:22" x14ac:dyDescent="0.45">
      <c r="V2481" s="31"/>
    </row>
    <row r="2482" spans="22:22" x14ac:dyDescent="0.45">
      <c r="V2482" s="31"/>
    </row>
    <row r="2483" spans="22:22" x14ac:dyDescent="0.45">
      <c r="V2483" s="31"/>
    </row>
    <row r="2484" spans="22:22" x14ac:dyDescent="0.45">
      <c r="V2484" s="31"/>
    </row>
    <row r="2485" spans="22:22" x14ac:dyDescent="0.45">
      <c r="V2485" s="31"/>
    </row>
    <row r="2486" spans="22:22" x14ac:dyDescent="0.45">
      <c r="V2486" s="31"/>
    </row>
    <row r="2487" spans="22:22" x14ac:dyDescent="0.45">
      <c r="V2487" s="31"/>
    </row>
    <row r="2488" spans="22:22" x14ac:dyDescent="0.45">
      <c r="V2488" s="31"/>
    </row>
    <row r="2489" spans="22:22" x14ac:dyDescent="0.45">
      <c r="V2489" s="31"/>
    </row>
    <row r="2490" spans="22:22" x14ac:dyDescent="0.45">
      <c r="V2490" s="31"/>
    </row>
    <row r="2491" spans="22:22" x14ac:dyDescent="0.45">
      <c r="V2491" s="31"/>
    </row>
    <row r="2492" spans="22:22" x14ac:dyDescent="0.45">
      <c r="V2492" s="31"/>
    </row>
    <row r="2493" spans="22:22" x14ac:dyDescent="0.45">
      <c r="V2493" s="31"/>
    </row>
    <row r="2494" spans="22:22" x14ac:dyDescent="0.45">
      <c r="V2494" s="31"/>
    </row>
    <row r="2495" spans="22:22" x14ac:dyDescent="0.45">
      <c r="V2495" s="31"/>
    </row>
    <row r="2496" spans="22:22" x14ac:dyDescent="0.45">
      <c r="V2496" s="31"/>
    </row>
    <row r="2497" spans="22:22" x14ac:dyDescent="0.45">
      <c r="V2497" s="31"/>
    </row>
    <row r="2498" spans="22:22" x14ac:dyDescent="0.45">
      <c r="V2498" s="31"/>
    </row>
    <row r="2499" spans="22:22" x14ac:dyDescent="0.45">
      <c r="V2499" s="31"/>
    </row>
    <row r="2500" spans="22:22" x14ac:dyDescent="0.45">
      <c r="V2500" s="31"/>
    </row>
    <row r="2501" spans="22:22" x14ac:dyDescent="0.45">
      <c r="V2501" s="31"/>
    </row>
    <row r="2502" spans="22:22" x14ac:dyDescent="0.45">
      <c r="V2502" s="31"/>
    </row>
    <row r="2503" spans="22:22" x14ac:dyDescent="0.45">
      <c r="V2503" s="31"/>
    </row>
    <row r="2504" spans="22:22" x14ac:dyDescent="0.45">
      <c r="V2504" s="31"/>
    </row>
    <row r="2505" spans="22:22" x14ac:dyDescent="0.45">
      <c r="V2505" s="31"/>
    </row>
    <row r="2506" spans="22:22" x14ac:dyDescent="0.45">
      <c r="V2506" s="31"/>
    </row>
    <row r="2507" spans="22:22" x14ac:dyDescent="0.45">
      <c r="V2507" s="31"/>
    </row>
    <row r="2508" spans="22:22" x14ac:dyDescent="0.45">
      <c r="V2508" s="31"/>
    </row>
    <row r="2509" spans="22:22" x14ac:dyDescent="0.45">
      <c r="V2509" s="31"/>
    </row>
    <row r="2510" spans="22:22" x14ac:dyDescent="0.45">
      <c r="V2510" s="31"/>
    </row>
    <row r="2511" spans="22:22" x14ac:dyDescent="0.45">
      <c r="V2511" s="31"/>
    </row>
    <row r="2512" spans="22:22" x14ac:dyDescent="0.45">
      <c r="V2512" s="31"/>
    </row>
    <row r="2513" spans="22:22" x14ac:dyDescent="0.45">
      <c r="V2513" s="31"/>
    </row>
    <row r="2514" spans="22:22" x14ac:dyDescent="0.45">
      <c r="V2514" s="31"/>
    </row>
    <row r="2515" spans="22:22" x14ac:dyDescent="0.45">
      <c r="V2515" s="31"/>
    </row>
    <row r="2516" spans="22:22" x14ac:dyDescent="0.45">
      <c r="V2516" s="31"/>
    </row>
    <row r="2517" spans="22:22" x14ac:dyDescent="0.45">
      <c r="V2517" s="31"/>
    </row>
    <row r="2518" spans="22:22" x14ac:dyDescent="0.45">
      <c r="V2518" s="31"/>
    </row>
    <row r="2519" spans="22:22" x14ac:dyDescent="0.45">
      <c r="V2519" s="31"/>
    </row>
    <row r="2520" spans="22:22" x14ac:dyDescent="0.45">
      <c r="V2520" s="31"/>
    </row>
    <row r="2521" spans="22:22" x14ac:dyDescent="0.45">
      <c r="V2521" s="31"/>
    </row>
    <row r="2522" spans="22:22" x14ac:dyDescent="0.45">
      <c r="V2522" s="31"/>
    </row>
    <row r="2523" spans="22:22" x14ac:dyDescent="0.45">
      <c r="V2523" s="31"/>
    </row>
    <row r="2524" spans="22:22" x14ac:dyDescent="0.45">
      <c r="V2524" s="31"/>
    </row>
    <row r="2525" spans="22:22" x14ac:dyDescent="0.45">
      <c r="V2525" s="31"/>
    </row>
    <row r="2526" spans="22:22" x14ac:dyDescent="0.45">
      <c r="V2526" s="31"/>
    </row>
    <row r="2527" spans="22:22" x14ac:dyDescent="0.45">
      <c r="V2527" s="31"/>
    </row>
    <row r="2528" spans="22:22" x14ac:dyDescent="0.45">
      <c r="V2528" s="31"/>
    </row>
    <row r="2529" spans="22:22" x14ac:dyDescent="0.45">
      <c r="V2529" s="31"/>
    </row>
    <row r="2530" spans="22:22" x14ac:dyDescent="0.45">
      <c r="V2530" s="31"/>
    </row>
    <row r="2531" spans="22:22" x14ac:dyDescent="0.45">
      <c r="V2531" s="31"/>
    </row>
    <row r="2532" spans="22:22" x14ac:dyDescent="0.45">
      <c r="V2532" s="31"/>
    </row>
    <row r="2533" spans="22:22" x14ac:dyDescent="0.45">
      <c r="V2533" s="31"/>
    </row>
    <row r="2534" spans="22:22" x14ac:dyDescent="0.45">
      <c r="V2534" s="31"/>
    </row>
    <row r="2535" spans="22:22" x14ac:dyDescent="0.45">
      <c r="V2535" s="31"/>
    </row>
    <row r="2536" spans="22:22" x14ac:dyDescent="0.45">
      <c r="V2536" s="31"/>
    </row>
    <row r="2537" spans="22:22" x14ac:dyDescent="0.45">
      <c r="V2537" s="31"/>
    </row>
    <row r="2538" spans="22:22" x14ac:dyDescent="0.45">
      <c r="V2538" s="31"/>
    </row>
    <row r="2539" spans="22:22" x14ac:dyDescent="0.45">
      <c r="V2539" s="31"/>
    </row>
    <row r="2540" spans="22:22" x14ac:dyDescent="0.45">
      <c r="V2540" s="31"/>
    </row>
    <row r="2541" spans="22:22" x14ac:dyDescent="0.45">
      <c r="V2541" s="31"/>
    </row>
    <row r="2542" spans="22:22" x14ac:dyDescent="0.45">
      <c r="V2542" s="31"/>
    </row>
    <row r="2543" spans="22:22" x14ac:dyDescent="0.45">
      <c r="V2543" s="31"/>
    </row>
    <row r="2544" spans="22:22" x14ac:dyDescent="0.45">
      <c r="V2544" s="31"/>
    </row>
    <row r="2545" spans="22:22" x14ac:dyDescent="0.45">
      <c r="V2545" s="31"/>
    </row>
    <row r="2546" spans="22:22" x14ac:dyDescent="0.45">
      <c r="V2546" s="31"/>
    </row>
    <row r="2547" spans="22:22" x14ac:dyDescent="0.45">
      <c r="V2547" s="31"/>
    </row>
    <row r="2548" spans="22:22" x14ac:dyDescent="0.45">
      <c r="V2548" s="31"/>
    </row>
    <row r="2549" spans="22:22" x14ac:dyDescent="0.45">
      <c r="V2549" s="31"/>
    </row>
    <row r="2550" spans="22:22" x14ac:dyDescent="0.45">
      <c r="V2550" s="31"/>
    </row>
    <row r="2551" spans="22:22" x14ac:dyDescent="0.45">
      <c r="V2551" s="31"/>
    </row>
    <row r="2552" spans="22:22" x14ac:dyDescent="0.45">
      <c r="V2552" s="31"/>
    </row>
    <row r="2553" spans="22:22" x14ac:dyDescent="0.45">
      <c r="V2553" s="31"/>
    </row>
    <row r="2554" spans="22:22" x14ac:dyDescent="0.45">
      <c r="V2554" s="31"/>
    </row>
    <row r="2555" spans="22:22" x14ac:dyDescent="0.45">
      <c r="V2555" s="31"/>
    </row>
    <row r="2556" spans="22:22" x14ac:dyDescent="0.45">
      <c r="V2556" s="31"/>
    </row>
    <row r="2557" spans="22:22" x14ac:dyDescent="0.45">
      <c r="V2557" s="31"/>
    </row>
    <row r="2558" spans="22:22" x14ac:dyDescent="0.45">
      <c r="V2558" s="31"/>
    </row>
    <row r="2559" spans="22:22" x14ac:dyDescent="0.45">
      <c r="V2559" s="31"/>
    </row>
    <row r="2560" spans="22:22" x14ac:dyDescent="0.45">
      <c r="V2560" s="31"/>
    </row>
    <row r="2561" spans="22:22" x14ac:dyDescent="0.45">
      <c r="V2561" s="31"/>
    </row>
    <row r="2562" spans="22:22" x14ac:dyDescent="0.45">
      <c r="V2562" s="31"/>
    </row>
    <row r="2563" spans="22:22" x14ac:dyDescent="0.45">
      <c r="V2563" s="31"/>
    </row>
    <row r="2564" spans="22:22" x14ac:dyDescent="0.45">
      <c r="V2564" s="31"/>
    </row>
    <row r="2565" spans="22:22" x14ac:dyDescent="0.45">
      <c r="V2565" s="31"/>
    </row>
    <row r="2566" spans="22:22" x14ac:dyDescent="0.45">
      <c r="V2566" s="31"/>
    </row>
    <row r="2567" spans="22:22" x14ac:dyDescent="0.45">
      <c r="V2567" s="31"/>
    </row>
    <row r="2568" spans="22:22" x14ac:dyDescent="0.45">
      <c r="V2568" s="31"/>
    </row>
    <row r="2569" spans="22:22" x14ac:dyDescent="0.45">
      <c r="V2569" s="31"/>
    </row>
    <row r="2570" spans="22:22" x14ac:dyDescent="0.45">
      <c r="V2570" s="31"/>
    </row>
    <row r="2571" spans="22:22" x14ac:dyDescent="0.45">
      <c r="V2571" s="31"/>
    </row>
    <row r="2572" spans="22:22" x14ac:dyDescent="0.45">
      <c r="V2572" s="31"/>
    </row>
    <row r="2573" spans="22:22" x14ac:dyDescent="0.45">
      <c r="V2573" s="31"/>
    </row>
    <row r="2574" spans="22:22" x14ac:dyDescent="0.45">
      <c r="V2574" s="31"/>
    </row>
    <row r="2575" spans="22:22" x14ac:dyDescent="0.45">
      <c r="V2575" s="31"/>
    </row>
    <row r="2576" spans="22:22" x14ac:dyDescent="0.45">
      <c r="V2576" s="31"/>
    </row>
    <row r="2577" spans="22:22" x14ac:dyDescent="0.45">
      <c r="V2577" s="31"/>
    </row>
    <row r="2578" spans="22:22" x14ac:dyDescent="0.45">
      <c r="V2578" s="31"/>
    </row>
    <row r="2579" spans="22:22" x14ac:dyDescent="0.45">
      <c r="V2579" s="31"/>
    </row>
    <row r="2580" spans="22:22" x14ac:dyDescent="0.45">
      <c r="V2580" s="31"/>
    </row>
    <row r="2581" spans="22:22" x14ac:dyDescent="0.45">
      <c r="V2581" s="31"/>
    </row>
    <row r="2582" spans="22:22" x14ac:dyDescent="0.45">
      <c r="V2582" s="31"/>
    </row>
    <row r="2583" spans="22:22" x14ac:dyDescent="0.45">
      <c r="V2583" s="31"/>
    </row>
    <row r="2584" spans="22:22" x14ac:dyDescent="0.45">
      <c r="V2584" s="31"/>
    </row>
    <row r="2585" spans="22:22" x14ac:dyDescent="0.45">
      <c r="V2585" s="31"/>
    </row>
    <row r="2586" spans="22:22" x14ac:dyDescent="0.45">
      <c r="V2586" s="31"/>
    </row>
    <row r="2587" spans="22:22" x14ac:dyDescent="0.45">
      <c r="V2587" s="31"/>
    </row>
    <row r="2588" spans="22:22" x14ac:dyDescent="0.45">
      <c r="V2588" s="31"/>
    </row>
    <row r="2589" spans="22:22" x14ac:dyDescent="0.45">
      <c r="V2589" s="31"/>
    </row>
    <row r="2590" spans="22:22" x14ac:dyDescent="0.45">
      <c r="V2590" s="31"/>
    </row>
    <row r="2591" spans="22:22" x14ac:dyDescent="0.45">
      <c r="V2591" s="31"/>
    </row>
    <row r="2592" spans="22:22" x14ac:dyDescent="0.45">
      <c r="V2592" s="31"/>
    </row>
    <row r="2593" spans="22:22" x14ac:dyDescent="0.45">
      <c r="V2593" s="31"/>
    </row>
    <row r="2594" spans="22:22" x14ac:dyDescent="0.45">
      <c r="V2594" s="31"/>
    </row>
    <row r="2595" spans="22:22" x14ac:dyDescent="0.45">
      <c r="V2595" s="31"/>
    </row>
    <row r="2596" spans="22:22" x14ac:dyDescent="0.45">
      <c r="V2596" s="31"/>
    </row>
    <row r="2597" spans="22:22" x14ac:dyDescent="0.45">
      <c r="V2597" s="31"/>
    </row>
    <row r="2598" spans="22:22" x14ac:dyDescent="0.45">
      <c r="V2598" s="31"/>
    </row>
    <row r="2599" spans="22:22" x14ac:dyDescent="0.45">
      <c r="V2599" s="31"/>
    </row>
    <row r="2600" spans="22:22" x14ac:dyDescent="0.45">
      <c r="V2600" s="31"/>
    </row>
    <row r="2601" spans="22:22" x14ac:dyDescent="0.45">
      <c r="V2601" s="31"/>
    </row>
    <row r="2602" spans="22:22" x14ac:dyDescent="0.45">
      <c r="V2602" s="31"/>
    </row>
    <row r="2603" spans="22:22" x14ac:dyDescent="0.45">
      <c r="V2603" s="31"/>
    </row>
    <row r="2604" spans="22:22" x14ac:dyDescent="0.45">
      <c r="V2604" s="31"/>
    </row>
    <row r="2605" spans="22:22" x14ac:dyDescent="0.45">
      <c r="V2605" s="31"/>
    </row>
    <row r="2606" spans="22:22" x14ac:dyDescent="0.45">
      <c r="V2606" s="31"/>
    </row>
    <row r="2607" spans="22:22" x14ac:dyDescent="0.45">
      <c r="V2607" s="31"/>
    </row>
    <row r="2608" spans="22:22" x14ac:dyDescent="0.45">
      <c r="V2608" s="31"/>
    </row>
    <row r="2609" spans="22:22" x14ac:dyDescent="0.45">
      <c r="V2609" s="31"/>
    </row>
    <row r="2610" spans="22:22" x14ac:dyDescent="0.45">
      <c r="V2610" s="31"/>
    </row>
    <row r="2611" spans="22:22" x14ac:dyDescent="0.45">
      <c r="V2611" s="31"/>
    </row>
    <row r="2612" spans="22:22" x14ac:dyDescent="0.45">
      <c r="V2612" s="31"/>
    </row>
    <row r="2613" spans="22:22" x14ac:dyDescent="0.45">
      <c r="V2613" s="31"/>
    </row>
    <row r="2614" spans="22:22" x14ac:dyDescent="0.45">
      <c r="V2614" s="31"/>
    </row>
    <row r="2615" spans="22:22" x14ac:dyDescent="0.45">
      <c r="V2615" s="31"/>
    </row>
    <row r="2616" spans="22:22" x14ac:dyDescent="0.45">
      <c r="V2616" s="31"/>
    </row>
    <row r="2617" spans="22:22" x14ac:dyDescent="0.45">
      <c r="V2617" s="31"/>
    </row>
    <row r="2618" spans="22:22" x14ac:dyDescent="0.45">
      <c r="V2618" s="31"/>
    </row>
    <row r="2619" spans="22:22" x14ac:dyDescent="0.45">
      <c r="V2619" s="31"/>
    </row>
    <row r="2620" spans="22:22" x14ac:dyDescent="0.45">
      <c r="V2620" s="31"/>
    </row>
    <row r="2621" spans="22:22" x14ac:dyDescent="0.45">
      <c r="V2621" s="31"/>
    </row>
    <row r="2622" spans="22:22" x14ac:dyDescent="0.45">
      <c r="V2622" s="31"/>
    </row>
    <row r="2623" spans="22:22" x14ac:dyDescent="0.45">
      <c r="V2623" s="31"/>
    </row>
    <row r="2624" spans="22:22" x14ac:dyDescent="0.45">
      <c r="V2624" s="31"/>
    </row>
    <row r="2625" spans="22:22" x14ac:dyDescent="0.45">
      <c r="V2625" s="31"/>
    </row>
    <row r="2626" spans="22:22" x14ac:dyDescent="0.45">
      <c r="V2626" s="31"/>
    </row>
    <row r="2627" spans="22:22" x14ac:dyDescent="0.45">
      <c r="V2627" s="31"/>
    </row>
    <row r="2628" spans="22:22" x14ac:dyDescent="0.45">
      <c r="V2628" s="31"/>
    </row>
    <row r="2629" spans="22:22" x14ac:dyDescent="0.45">
      <c r="V2629" s="31"/>
    </row>
    <row r="2630" spans="22:22" x14ac:dyDescent="0.45">
      <c r="V2630" s="31"/>
    </row>
    <row r="2631" spans="22:22" x14ac:dyDescent="0.45">
      <c r="V2631" s="31"/>
    </row>
    <row r="2632" spans="22:22" x14ac:dyDescent="0.45">
      <c r="V2632" s="31"/>
    </row>
    <row r="2633" spans="22:22" x14ac:dyDescent="0.45">
      <c r="V2633" s="31"/>
    </row>
    <row r="2634" spans="22:22" x14ac:dyDescent="0.45">
      <c r="V2634" s="31"/>
    </row>
    <row r="2635" spans="22:22" x14ac:dyDescent="0.45">
      <c r="V2635" s="31"/>
    </row>
    <row r="2636" spans="22:22" x14ac:dyDescent="0.45">
      <c r="V2636" s="31"/>
    </row>
    <row r="2637" spans="22:22" x14ac:dyDescent="0.45">
      <c r="V2637" s="31"/>
    </row>
    <row r="2638" spans="22:22" x14ac:dyDescent="0.45">
      <c r="V2638" s="31"/>
    </row>
    <row r="2639" spans="22:22" x14ac:dyDescent="0.45">
      <c r="V2639" s="31"/>
    </row>
    <row r="2640" spans="22:22" x14ac:dyDescent="0.45">
      <c r="V2640" s="31"/>
    </row>
    <row r="2641" spans="22:22" x14ac:dyDescent="0.45">
      <c r="V2641" s="31"/>
    </row>
    <row r="2642" spans="22:22" x14ac:dyDescent="0.45">
      <c r="V2642" s="31"/>
    </row>
    <row r="2643" spans="22:22" x14ac:dyDescent="0.45">
      <c r="V2643" s="31"/>
    </row>
    <row r="2644" spans="22:22" x14ac:dyDescent="0.45">
      <c r="V2644" s="31"/>
    </row>
    <row r="2645" spans="22:22" x14ac:dyDescent="0.45">
      <c r="V2645" s="31"/>
    </row>
    <row r="2646" spans="22:22" x14ac:dyDescent="0.45">
      <c r="V2646" s="31"/>
    </row>
    <row r="2647" spans="22:22" x14ac:dyDescent="0.45">
      <c r="V2647" s="31"/>
    </row>
    <row r="2648" spans="22:22" x14ac:dyDescent="0.45">
      <c r="V2648" s="31"/>
    </row>
    <row r="2649" spans="22:22" x14ac:dyDescent="0.45">
      <c r="V2649" s="31"/>
    </row>
    <row r="2650" spans="22:22" x14ac:dyDescent="0.45">
      <c r="V2650" s="31"/>
    </row>
    <row r="2651" spans="22:22" x14ac:dyDescent="0.45">
      <c r="V2651" s="31"/>
    </row>
    <row r="2652" spans="22:22" x14ac:dyDescent="0.45">
      <c r="V2652" s="31"/>
    </row>
    <row r="2653" spans="22:22" x14ac:dyDescent="0.45">
      <c r="V2653" s="31"/>
    </row>
    <row r="2654" spans="22:22" x14ac:dyDescent="0.45">
      <c r="V2654" s="31"/>
    </row>
    <row r="2655" spans="22:22" x14ac:dyDescent="0.45">
      <c r="V2655" s="31"/>
    </row>
    <row r="2656" spans="22:22" x14ac:dyDescent="0.45">
      <c r="V2656" s="31"/>
    </row>
    <row r="2657" spans="22:22" x14ac:dyDescent="0.45">
      <c r="V2657" s="31"/>
    </row>
    <row r="2658" spans="22:22" x14ac:dyDescent="0.45">
      <c r="V2658" s="31"/>
    </row>
    <row r="2659" spans="22:22" x14ac:dyDescent="0.45">
      <c r="V2659" s="31"/>
    </row>
    <row r="2660" spans="22:22" x14ac:dyDescent="0.45">
      <c r="V2660" s="31"/>
    </row>
    <row r="2661" spans="22:22" x14ac:dyDescent="0.45">
      <c r="V2661" s="31"/>
    </row>
    <row r="2662" spans="22:22" x14ac:dyDescent="0.45">
      <c r="V2662" s="31"/>
    </row>
    <row r="2663" spans="22:22" x14ac:dyDescent="0.45">
      <c r="V2663" s="31"/>
    </row>
    <row r="2664" spans="22:22" x14ac:dyDescent="0.45">
      <c r="V2664" s="31"/>
    </row>
    <row r="2665" spans="22:22" x14ac:dyDescent="0.45">
      <c r="V2665" s="31"/>
    </row>
    <row r="2666" spans="22:22" x14ac:dyDescent="0.45">
      <c r="V2666" s="31"/>
    </row>
    <row r="2667" spans="22:22" x14ac:dyDescent="0.45">
      <c r="V2667" s="31"/>
    </row>
    <row r="2668" spans="22:22" x14ac:dyDescent="0.45">
      <c r="V2668" s="31"/>
    </row>
    <row r="2669" spans="22:22" x14ac:dyDescent="0.45">
      <c r="V2669" s="31"/>
    </row>
    <row r="2670" spans="22:22" x14ac:dyDescent="0.45">
      <c r="V2670" s="31"/>
    </row>
    <row r="2671" spans="22:22" x14ac:dyDescent="0.45">
      <c r="V2671" s="31"/>
    </row>
    <row r="2672" spans="22:22" x14ac:dyDescent="0.45">
      <c r="V2672" s="31"/>
    </row>
    <row r="2673" spans="22:22" x14ac:dyDescent="0.45">
      <c r="V2673" s="31"/>
    </row>
    <row r="2674" spans="22:22" x14ac:dyDescent="0.45">
      <c r="V2674" s="31"/>
    </row>
    <row r="2675" spans="22:22" x14ac:dyDescent="0.45">
      <c r="V2675" s="31"/>
    </row>
    <row r="2676" spans="22:22" x14ac:dyDescent="0.45">
      <c r="V2676" s="31"/>
    </row>
    <row r="2677" spans="22:22" x14ac:dyDescent="0.45">
      <c r="V2677" s="31"/>
    </row>
    <row r="2678" spans="22:22" x14ac:dyDescent="0.45">
      <c r="V2678" s="31"/>
    </row>
    <row r="2679" spans="22:22" x14ac:dyDescent="0.45">
      <c r="V2679" s="31"/>
    </row>
    <row r="2680" spans="22:22" x14ac:dyDescent="0.45">
      <c r="V2680" s="31"/>
    </row>
    <row r="2681" spans="22:22" x14ac:dyDescent="0.45">
      <c r="V2681" s="31"/>
    </row>
    <row r="2682" spans="22:22" x14ac:dyDescent="0.45">
      <c r="V2682" s="31"/>
    </row>
    <row r="2683" spans="22:22" x14ac:dyDescent="0.45">
      <c r="V2683" s="31"/>
    </row>
    <row r="2684" spans="22:22" x14ac:dyDescent="0.45">
      <c r="V2684" s="31"/>
    </row>
    <row r="2685" spans="22:22" x14ac:dyDescent="0.45">
      <c r="V2685" s="31"/>
    </row>
    <row r="2686" spans="22:22" x14ac:dyDescent="0.45">
      <c r="V2686" s="31"/>
    </row>
    <row r="2687" spans="22:22" x14ac:dyDescent="0.45">
      <c r="V2687" s="31"/>
    </row>
    <row r="2688" spans="22:22" x14ac:dyDescent="0.45">
      <c r="V2688" s="31"/>
    </row>
    <row r="2689" spans="22:22" x14ac:dyDescent="0.45">
      <c r="V2689" s="31"/>
    </row>
    <row r="2690" spans="22:22" x14ac:dyDescent="0.45">
      <c r="V2690" s="31"/>
    </row>
    <row r="2691" spans="22:22" x14ac:dyDescent="0.45">
      <c r="V2691" s="31"/>
    </row>
    <row r="2692" spans="22:22" x14ac:dyDescent="0.45">
      <c r="V2692" s="31"/>
    </row>
    <row r="2693" spans="22:22" x14ac:dyDescent="0.45">
      <c r="V2693" s="31"/>
    </row>
    <row r="2694" spans="22:22" x14ac:dyDescent="0.45">
      <c r="V2694" s="31"/>
    </row>
    <row r="2695" spans="22:22" x14ac:dyDescent="0.45">
      <c r="V2695" s="31"/>
    </row>
    <row r="2696" spans="22:22" x14ac:dyDescent="0.45">
      <c r="V2696" s="31"/>
    </row>
    <row r="2697" spans="22:22" x14ac:dyDescent="0.45">
      <c r="V2697" s="31"/>
    </row>
    <row r="2698" spans="22:22" x14ac:dyDescent="0.45">
      <c r="V2698" s="31"/>
    </row>
    <row r="2699" spans="22:22" x14ac:dyDescent="0.45">
      <c r="V2699" s="31"/>
    </row>
    <row r="2700" spans="22:22" x14ac:dyDescent="0.45">
      <c r="V2700" s="31"/>
    </row>
    <row r="2701" spans="22:22" x14ac:dyDescent="0.45">
      <c r="V2701" s="31"/>
    </row>
    <row r="2702" spans="22:22" x14ac:dyDescent="0.45">
      <c r="V2702" s="31"/>
    </row>
    <row r="2703" spans="22:22" x14ac:dyDescent="0.45">
      <c r="V2703" s="31"/>
    </row>
    <row r="2704" spans="22:22" x14ac:dyDescent="0.45">
      <c r="V2704" s="31"/>
    </row>
    <row r="2705" spans="22:22" x14ac:dyDescent="0.45">
      <c r="V2705" s="31"/>
    </row>
    <row r="2706" spans="22:22" x14ac:dyDescent="0.45">
      <c r="V2706" s="31"/>
    </row>
    <row r="2707" spans="22:22" x14ac:dyDescent="0.45">
      <c r="V2707" s="31"/>
    </row>
    <row r="2708" spans="22:22" x14ac:dyDescent="0.45">
      <c r="V2708" s="31"/>
    </row>
    <row r="2709" spans="22:22" x14ac:dyDescent="0.45">
      <c r="V2709" s="31"/>
    </row>
    <row r="2710" spans="22:22" x14ac:dyDescent="0.45">
      <c r="V2710" s="31"/>
    </row>
    <row r="2711" spans="22:22" x14ac:dyDescent="0.45">
      <c r="V2711" s="31"/>
    </row>
    <row r="2712" spans="22:22" x14ac:dyDescent="0.45">
      <c r="V2712" s="31"/>
    </row>
    <row r="2713" spans="22:22" x14ac:dyDescent="0.45">
      <c r="V2713" s="31"/>
    </row>
    <row r="2714" spans="22:22" x14ac:dyDescent="0.45">
      <c r="V2714" s="31"/>
    </row>
    <row r="2715" spans="22:22" x14ac:dyDescent="0.45">
      <c r="V2715" s="31"/>
    </row>
    <row r="2716" spans="22:22" x14ac:dyDescent="0.45">
      <c r="V2716" s="31"/>
    </row>
    <row r="2717" spans="22:22" x14ac:dyDescent="0.45">
      <c r="V2717" s="31"/>
    </row>
    <row r="2718" spans="22:22" x14ac:dyDescent="0.45">
      <c r="V2718" s="31"/>
    </row>
    <row r="2719" spans="22:22" x14ac:dyDescent="0.45">
      <c r="V2719" s="31"/>
    </row>
    <row r="2720" spans="22:22" x14ac:dyDescent="0.45">
      <c r="V2720" s="31"/>
    </row>
    <row r="2721" spans="22:22" x14ac:dyDescent="0.45">
      <c r="V2721" s="31"/>
    </row>
    <row r="2722" spans="22:22" x14ac:dyDescent="0.45">
      <c r="V2722" s="31"/>
    </row>
    <row r="2723" spans="22:22" x14ac:dyDescent="0.45">
      <c r="V2723" s="31"/>
    </row>
    <row r="2724" spans="22:22" x14ac:dyDescent="0.45">
      <c r="V2724" s="31"/>
    </row>
    <row r="2725" spans="22:22" x14ac:dyDescent="0.45">
      <c r="V2725" s="31"/>
    </row>
    <row r="2726" spans="22:22" x14ac:dyDescent="0.45">
      <c r="V2726" s="31"/>
    </row>
    <row r="2727" spans="22:22" x14ac:dyDescent="0.45">
      <c r="V2727" s="31"/>
    </row>
    <row r="2728" spans="22:22" x14ac:dyDescent="0.45">
      <c r="V2728" s="31"/>
    </row>
    <row r="2729" spans="22:22" x14ac:dyDescent="0.45">
      <c r="V2729" s="31"/>
    </row>
    <row r="2730" spans="22:22" x14ac:dyDescent="0.45">
      <c r="V2730" s="31"/>
    </row>
    <row r="2731" spans="22:22" x14ac:dyDescent="0.45">
      <c r="V2731" s="31"/>
    </row>
    <row r="2732" spans="22:22" x14ac:dyDescent="0.45">
      <c r="V2732" s="31"/>
    </row>
    <row r="2733" spans="22:22" x14ac:dyDescent="0.45">
      <c r="V2733" s="31"/>
    </row>
    <row r="2734" spans="22:22" x14ac:dyDescent="0.45">
      <c r="V2734" s="31"/>
    </row>
    <row r="2735" spans="22:22" x14ac:dyDescent="0.45">
      <c r="V2735" s="31"/>
    </row>
    <row r="2736" spans="22:22" x14ac:dyDescent="0.45">
      <c r="V2736" s="31"/>
    </row>
    <row r="2737" spans="22:22" x14ac:dyDescent="0.45">
      <c r="V2737" s="31"/>
    </row>
    <row r="2738" spans="22:22" x14ac:dyDescent="0.45">
      <c r="V2738" s="31"/>
    </row>
    <row r="2739" spans="22:22" x14ac:dyDescent="0.45">
      <c r="V2739" s="31"/>
    </row>
    <row r="2740" spans="22:22" x14ac:dyDescent="0.45">
      <c r="V2740" s="31"/>
    </row>
    <row r="2741" spans="22:22" x14ac:dyDescent="0.45">
      <c r="V2741" s="31"/>
    </row>
    <row r="2742" spans="22:22" x14ac:dyDescent="0.45">
      <c r="V2742" s="31"/>
    </row>
    <row r="2743" spans="22:22" x14ac:dyDescent="0.45">
      <c r="V2743" s="31"/>
    </row>
    <row r="2744" spans="22:22" x14ac:dyDescent="0.45">
      <c r="V2744" s="31"/>
    </row>
    <row r="2745" spans="22:22" x14ac:dyDescent="0.45">
      <c r="V2745" s="31"/>
    </row>
    <row r="2746" spans="22:22" x14ac:dyDescent="0.45">
      <c r="V2746" s="31"/>
    </row>
    <row r="2747" spans="22:22" x14ac:dyDescent="0.45">
      <c r="V2747" s="31"/>
    </row>
    <row r="2748" spans="22:22" x14ac:dyDescent="0.45">
      <c r="V2748" s="31"/>
    </row>
    <row r="2749" spans="22:22" x14ac:dyDescent="0.45">
      <c r="V2749" s="31"/>
    </row>
    <row r="2750" spans="22:22" x14ac:dyDescent="0.45">
      <c r="V2750" s="31"/>
    </row>
    <row r="2751" spans="22:22" x14ac:dyDescent="0.45">
      <c r="V2751" s="31"/>
    </row>
    <row r="2752" spans="22:22" x14ac:dyDescent="0.45">
      <c r="V2752" s="31"/>
    </row>
    <row r="2753" spans="22:22" x14ac:dyDescent="0.45">
      <c r="V2753" s="31"/>
    </row>
    <row r="2754" spans="22:22" x14ac:dyDescent="0.45">
      <c r="V2754" s="31"/>
    </row>
    <row r="2755" spans="22:22" x14ac:dyDescent="0.45">
      <c r="V2755" s="31"/>
    </row>
    <row r="2756" spans="22:22" x14ac:dyDescent="0.45">
      <c r="V2756" s="31"/>
    </row>
    <row r="2757" spans="22:22" x14ac:dyDescent="0.45">
      <c r="V2757" s="31"/>
    </row>
    <row r="2758" spans="22:22" x14ac:dyDescent="0.45">
      <c r="V2758" s="31"/>
    </row>
    <row r="2759" spans="22:22" x14ac:dyDescent="0.45">
      <c r="V2759" s="31"/>
    </row>
    <row r="2760" spans="22:22" x14ac:dyDescent="0.45">
      <c r="V2760" s="31"/>
    </row>
    <row r="2761" spans="22:22" x14ac:dyDescent="0.45">
      <c r="V2761" s="31"/>
    </row>
    <row r="2762" spans="22:22" x14ac:dyDescent="0.45">
      <c r="V2762" s="31"/>
    </row>
    <row r="2763" spans="22:22" x14ac:dyDescent="0.45">
      <c r="V2763" s="31"/>
    </row>
    <row r="2764" spans="22:22" x14ac:dyDescent="0.45">
      <c r="V2764" s="31"/>
    </row>
    <row r="2765" spans="22:22" x14ac:dyDescent="0.45">
      <c r="V2765" s="31"/>
    </row>
    <row r="2766" spans="22:22" x14ac:dyDescent="0.45">
      <c r="V2766" s="31"/>
    </row>
    <row r="2767" spans="22:22" x14ac:dyDescent="0.45">
      <c r="V2767" s="31"/>
    </row>
    <row r="2768" spans="22:22" x14ac:dyDescent="0.45">
      <c r="V2768" s="31"/>
    </row>
    <row r="2769" spans="22:22" x14ac:dyDescent="0.45">
      <c r="V2769" s="31"/>
    </row>
    <row r="2770" spans="22:22" x14ac:dyDescent="0.45">
      <c r="V2770" s="31"/>
    </row>
    <row r="2771" spans="22:22" x14ac:dyDescent="0.45">
      <c r="V2771" s="31"/>
    </row>
    <row r="2772" spans="22:22" x14ac:dyDescent="0.45">
      <c r="V2772" s="31"/>
    </row>
    <row r="2773" spans="22:22" x14ac:dyDescent="0.45">
      <c r="V2773" s="31"/>
    </row>
    <row r="2774" spans="22:22" x14ac:dyDescent="0.45">
      <c r="V2774" s="31"/>
    </row>
    <row r="2775" spans="22:22" x14ac:dyDescent="0.45">
      <c r="V2775" s="31"/>
    </row>
    <row r="2776" spans="22:22" x14ac:dyDescent="0.45">
      <c r="V2776" s="31"/>
    </row>
    <row r="2777" spans="22:22" x14ac:dyDescent="0.45">
      <c r="V2777" s="31"/>
    </row>
    <row r="2778" spans="22:22" x14ac:dyDescent="0.45">
      <c r="V2778" s="31"/>
    </row>
    <row r="2779" spans="22:22" x14ac:dyDescent="0.45">
      <c r="V2779" s="31"/>
    </row>
    <row r="2780" spans="22:22" x14ac:dyDescent="0.45">
      <c r="V2780" s="31"/>
    </row>
    <row r="2781" spans="22:22" x14ac:dyDescent="0.45">
      <c r="V2781" s="31"/>
    </row>
    <row r="2782" spans="22:22" x14ac:dyDescent="0.45">
      <c r="V2782" s="31"/>
    </row>
    <row r="2783" spans="22:22" x14ac:dyDescent="0.45">
      <c r="V2783" s="31"/>
    </row>
    <row r="2784" spans="22:22" x14ac:dyDescent="0.45">
      <c r="V2784" s="31"/>
    </row>
    <row r="2785" spans="22:22" x14ac:dyDescent="0.45">
      <c r="V2785" s="31"/>
    </row>
    <row r="2786" spans="22:22" x14ac:dyDescent="0.45">
      <c r="V2786" s="31"/>
    </row>
    <row r="2787" spans="22:22" x14ac:dyDescent="0.45">
      <c r="V2787" s="31"/>
    </row>
    <row r="2788" spans="22:22" x14ac:dyDescent="0.45">
      <c r="V2788" s="31"/>
    </row>
    <row r="2789" spans="22:22" x14ac:dyDescent="0.45">
      <c r="V2789" s="31"/>
    </row>
    <row r="2790" spans="22:22" x14ac:dyDescent="0.45">
      <c r="V2790" s="31"/>
    </row>
    <row r="2791" spans="22:22" x14ac:dyDescent="0.45">
      <c r="V2791" s="31"/>
    </row>
    <row r="2792" spans="22:22" x14ac:dyDescent="0.45">
      <c r="V2792" s="31"/>
    </row>
    <row r="2793" spans="22:22" x14ac:dyDescent="0.45">
      <c r="V2793" s="31"/>
    </row>
    <row r="2794" spans="22:22" x14ac:dyDescent="0.45">
      <c r="V2794" s="31"/>
    </row>
    <row r="2795" spans="22:22" x14ac:dyDescent="0.45">
      <c r="V2795" s="31"/>
    </row>
    <row r="2796" spans="22:22" x14ac:dyDescent="0.45">
      <c r="V2796" s="31"/>
    </row>
    <row r="2797" spans="22:22" x14ac:dyDescent="0.45">
      <c r="V2797" s="31"/>
    </row>
    <row r="2798" spans="22:22" x14ac:dyDescent="0.45">
      <c r="V2798" s="31"/>
    </row>
    <row r="2799" spans="22:22" x14ac:dyDescent="0.45">
      <c r="V2799" s="31"/>
    </row>
    <row r="2800" spans="22:22" x14ac:dyDescent="0.45">
      <c r="V2800" s="31"/>
    </row>
    <row r="2801" spans="22:22" x14ac:dyDescent="0.45">
      <c r="V2801" s="31"/>
    </row>
    <row r="2802" spans="22:22" x14ac:dyDescent="0.45">
      <c r="V2802" s="31"/>
    </row>
    <row r="2803" spans="22:22" x14ac:dyDescent="0.45">
      <c r="V2803" s="31"/>
    </row>
    <row r="2804" spans="22:22" x14ac:dyDescent="0.45">
      <c r="V2804" s="31"/>
    </row>
    <row r="2805" spans="22:22" x14ac:dyDescent="0.45">
      <c r="V2805" s="31"/>
    </row>
    <row r="2806" spans="22:22" x14ac:dyDescent="0.45">
      <c r="V2806" s="31"/>
    </row>
    <row r="2807" spans="22:22" x14ac:dyDescent="0.45">
      <c r="V2807" s="31"/>
    </row>
    <row r="2808" spans="22:22" x14ac:dyDescent="0.45">
      <c r="V2808" s="31"/>
    </row>
    <row r="2809" spans="22:22" x14ac:dyDescent="0.45">
      <c r="V2809" s="31"/>
    </row>
    <row r="2810" spans="22:22" x14ac:dyDescent="0.45">
      <c r="V2810" s="31"/>
    </row>
    <row r="2811" spans="22:22" x14ac:dyDescent="0.45">
      <c r="V2811" s="31"/>
    </row>
    <row r="2812" spans="22:22" x14ac:dyDescent="0.45">
      <c r="V2812" s="31"/>
    </row>
    <row r="2813" spans="22:22" x14ac:dyDescent="0.45">
      <c r="V2813" s="31"/>
    </row>
    <row r="2814" spans="22:22" x14ac:dyDescent="0.45">
      <c r="V2814" s="31"/>
    </row>
    <row r="2815" spans="22:22" x14ac:dyDescent="0.45">
      <c r="V2815" s="31"/>
    </row>
    <row r="2816" spans="22:22" x14ac:dyDescent="0.45">
      <c r="V2816" s="31"/>
    </row>
    <row r="2817" spans="22:22" x14ac:dyDescent="0.45">
      <c r="V2817" s="31"/>
    </row>
    <row r="2818" spans="22:22" x14ac:dyDescent="0.45">
      <c r="V2818" s="31"/>
    </row>
    <row r="2819" spans="22:22" x14ac:dyDescent="0.45">
      <c r="V2819" s="31"/>
    </row>
    <row r="2820" spans="22:22" x14ac:dyDescent="0.45">
      <c r="V2820" s="31"/>
    </row>
    <row r="2821" spans="22:22" x14ac:dyDescent="0.45">
      <c r="V2821" s="31"/>
    </row>
    <row r="2822" spans="22:22" x14ac:dyDescent="0.45">
      <c r="V2822" s="31"/>
    </row>
    <row r="2823" spans="22:22" x14ac:dyDescent="0.45">
      <c r="V2823" s="31"/>
    </row>
    <row r="2824" spans="22:22" x14ac:dyDescent="0.45">
      <c r="V2824" s="31"/>
    </row>
    <row r="2825" spans="22:22" x14ac:dyDescent="0.45">
      <c r="V2825" s="31"/>
    </row>
    <row r="2826" spans="22:22" x14ac:dyDescent="0.45">
      <c r="V2826" s="31"/>
    </row>
    <row r="2827" spans="22:22" x14ac:dyDescent="0.45">
      <c r="V2827" s="31"/>
    </row>
    <row r="2828" spans="22:22" x14ac:dyDescent="0.45">
      <c r="V2828" s="31"/>
    </row>
    <row r="2829" spans="22:22" x14ac:dyDescent="0.45">
      <c r="V2829" s="31"/>
    </row>
    <row r="2830" spans="22:22" x14ac:dyDescent="0.45">
      <c r="V2830" s="31"/>
    </row>
    <row r="2831" spans="22:22" x14ac:dyDescent="0.45">
      <c r="V2831" s="31"/>
    </row>
    <row r="2832" spans="22:22" x14ac:dyDescent="0.45">
      <c r="V2832" s="31"/>
    </row>
    <row r="2833" spans="22:22" x14ac:dyDescent="0.45">
      <c r="V2833" s="31"/>
    </row>
    <row r="2834" spans="22:22" x14ac:dyDescent="0.45">
      <c r="V2834" s="31"/>
    </row>
    <row r="2835" spans="22:22" x14ac:dyDescent="0.45">
      <c r="V2835" s="31"/>
    </row>
    <row r="2836" spans="22:22" x14ac:dyDescent="0.45">
      <c r="V2836" s="31"/>
    </row>
    <row r="2837" spans="22:22" x14ac:dyDescent="0.45">
      <c r="V2837" s="31"/>
    </row>
    <row r="2838" spans="22:22" x14ac:dyDescent="0.45">
      <c r="V2838" s="31"/>
    </row>
    <row r="2839" spans="22:22" x14ac:dyDescent="0.45">
      <c r="V2839" s="31"/>
    </row>
    <row r="2840" spans="22:22" x14ac:dyDescent="0.45">
      <c r="V2840" s="31"/>
    </row>
    <row r="2841" spans="22:22" x14ac:dyDescent="0.45">
      <c r="V2841" s="31"/>
    </row>
    <row r="2842" spans="22:22" x14ac:dyDescent="0.45">
      <c r="V2842" s="31"/>
    </row>
    <row r="2843" spans="22:22" x14ac:dyDescent="0.45">
      <c r="V2843" s="31"/>
    </row>
    <row r="2844" spans="22:22" x14ac:dyDescent="0.45">
      <c r="V2844" s="31"/>
    </row>
    <row r="2845" spans="22:22" x14ac:dyDescent="0.45">
      <c r="V2845" s="31"/>
    </row>
    <row r="2846" spans="22:22" x14ac:dyDescent="0.45">
      <c r="V2846" s="31"/>
    </row>
    <row r="2847" spans="22:22" x14ac:dyDescent="0.45">
      <c r="V2847" s="31"/>
    </row>
    <row r="2848" spans="22:22" x14ac:dyDescent="0.45">
      <c r="V2848" s="31"/>
    </row>
    <row r="2849" spans="22:22" x14ac:dyDescent="0.45">
      <c r="V2849" s="31"/>
    </row>
    <row r="2850" spans="22:22" x14ac:dyDescent="0.45">
      <c r="V2850" s="31"/>
    </row>
    <row r="2851" spans="22:22" x14ac:dyDescent="0.45">
      <c r="V2851" s="31"/>
    </row>
    <row r="2852" spans="22:22" x14ac:dyDescent="0.45">
      <c r="V2852" s="31"/>
    </row>
    <row r="2853" spans="22:22" x14ac:dyDescent="0.45">
      <c r="V2853" s="31"/>
    </row>
    <row r="2854" spans="22:22" x14ac:dyDescent="0.45">
      <c r="V2854" s="31"/>
    </row>
    <row r="2855" spans="22:22" x14ac:dyDescent="0.45">
      <c r="V2855" s="31"/>
    </row>
    <row r="2856" spans="22:22" x14ac:dyDescent="0.45">
      <c r="V2856" s="31"/>
    </row>
    <row r="2857" spans="22:22" x14ac:dyDescent="0.45">
      <c r="V2857" s="31"/>
    </row>
    <row r="2858" spans="22:22" x14ac:dyDescent="0.45">
      <c r="V2858" s="31"/>
    </row>
    <row r="2859" spans="22:22" x14ac:dyDescent="0.45">
      <c r="V2859" s="31"/>
    </row>
    <row r="2860" spans="22:22" x14ac:dyDescent="0.45">
      <c r="V2860" s="31"/>
    </row>
    <row r="2861" spans="22:22" x14ac:dyDescent="0.45">
      <c r="V2861" s="31"/>
    </row>
    <row r="2862" spans="22:22" x14ac:dyDescent="0.45">
      <c r="V2862" s="31"/>
    </row>
    <row r="2863" spans="22:22" x14ac:dyDescent="0.45">
      <c r="V2863" s="31"/>
    </row>
    <row r="2864" spans="22:22" x14ac:dyDescent="0.45">
      <c r="V2864" s="31"/>
    </row>
    <row r="2865" spans="22:22" x14ac:dyDescent="0.45">
      <c r="V2865" s="31"/>
    </row>
    <row r="2866" spans="22:22" x14ac:dyDescent="0.45">
      <c r="V2866" s="31"/>
    </row>
    <row r="2867" spans="22:22" x14ac:dyDescent="0.45">
      <c r="V2867" s="31"/>
    </row>
    <row r="2868" spans="22:22" x14ac:dyDescent="0.45">
      <c r="V2868" s="31"/>
    </row>
    <row r="2869" spans="22:22" x14ac:dyDescent="0.45">
      <c r="V2869" s="31"/>
    </row>
    <row r="2870" spans="22:22" x14ac:dyDescent="0.45">
      <c r="V2870" s="31"/>
    </row>
    <row r="2871" spans="22:22" x14ac:dyDescent="0.45">
      <c r="V2871" s="31"/>
    </row>
    <row r="2872" spans="22:22" x14ac:dyDescent="0.45">
      <c r="V2872" s="31"/>
    </row>
    <row r="2873" spans="22:22" x14ac:dyDescent="0.45">
      <c r="V2873" s="31"/>
    </row>
    <row r="2874" spans="22:22" x14ac:dyDescent="0.45">
      <c r="V2874" s="31"/>
    </row>
    <row r="2875" spans="22:22" x14ac:dyDescent="0.45">
      <c r="V2875" s="31"/>
    </row>
    <row r="2876" spans="22:22" x14ac:dyDescent="0.45">
      <c r="V2876" s="31"/>
    </row>
    <row r="2877" spans="22:22" x14ac:dyDescent="0.45">
      <c r="V2877" s="31"/>
    </row>
    <row r="2878" spans="22:22" x14ac:dyDescent="0.45">
      <c r="V2878" s="31"/>
    </row>
    <row r="2879" spans="22:22" x14ac:dyDescent="0.45">
      <c r="V2879" s="31"/>
    </row>
    <row r="2880" spans="22:22" x14ac:dyDescent="0.45">
      <c r="V2880" s="31"/>
    </row>
    <row r="2881" spans="22:22" x14ac:dyDescent="0.45">
      <c r="V2881" s="31"/>
    </row>
    <row r="2882" spans="22:22" x14ac:dyDescent="0.45">
      <c r="V2882" s="31"/>
    </row>
    <row r="2883" spans="22:22" x14ac:dyDescent="0.45">
      <c r="V2883" s="31"/>
    </row>
    <row r="2884" spans="22:22" x14ac:dyDescent="0.45">
      <c r="V2884" s="31"/>
    </row>
    <row r="2885" spans="22:22" x14ac:dyDescent="0.45">
      <c r="V2885" s="31"/>
    </row>
    <row r="2886" spans="22:22" x14ac:dyDescent="0.45">
      <c r="V2886" s="31"/>
    </row>
    <row r="2887" spans="22:22" x14ac:dyDescent="0.45">
      <c r="V2887" s="31"/>
    </row>
    <row r="2888" spans="22:22" x14ac:dyDescent="0.45">
      <c r="V2888" s="31"/>
    </row>
    <row r="2889" spans="22:22" x14ac:dyDescent="0.45">
      <c r="V2889" s="31"/>
    </row>
    <row r="2890" spans="22:22" x14ac:dyDescent="0.45">
      <c r="V2890" s="31"/>
    </row>
    <row r="2891" spans="22:22" x14ac:dyDescent="0.45">
      <c r="V2891" s="31"/>
    </row>
    <row r="2892" spans="22:22" x14ac:dyDescent="0.45">
      <c r="V2892" s="31"/>
    </row>
    <row r="2893" spans="22:22" x14ac:dyDescent="0.45">
      <c r="V2893" s="31"/>
    </row>
    <row r="2894" spans="22:22" x14ac:dyDescent="0.45">
      <c r="V2894" s="31"/>
    </row>
    <row r="2895" spans="22:22" x14ac:dyDescent="0.45">
      <c r="V2895" s="31"/>
    </row>
    <row r="2896" spans="22:22" x14ac:dyDescent="0.45">
      <c r="V2896" s="31"/>
    </row>
    <row r="2897" spans="22:22" x14ac:dyDescent="0.45">
      <c r="V2897" s="31"/>
    </row>
    <row r="2898" spans="22:22" x14ac:dyDescent="0.45">
      <c r="V2898" s="31"/>
    </row>
    <row r="2899" spans="22:22" x14ac:dyDescent="0.45">
      <c r="V2899" s="31"/>
    </row>
    <row r="2900" spans="22:22" x14ac:dyDescent="0.45">
      <c r="V2900" s="31"/>
    </row>
    <row r="2901" spans="22:22" x14ac:dyDescent="0.45">
      <c r="V2901" s="31"/>
    </row>
    <row r="2902" spans="22:22" x14ac:dyDescent="0.45">
      <c r="V2902" s="31"/>
    </row>
    <row r="2903" spans="22:22" x14ac:dyDescent="0.45">
      <c r="V2903" s="31"/>
    </row>
    <row r="2904" spans="22:22" x14ac:dyDescent="0.45">
      <c r="V2904" s="31"/>
    </row>
    <row r="2905" spans="22:22" x14ac:dyDescent="0.45">
      <c r="V2905" s="31"/>
    </row>
    <row r="2906" spans="22:22" x14ac:dyDescent="0.45">
      <c r="V2906" s="31"/>
    </row>
    <row r="2907" spans="22:22" x14ac:dyDescent="0.45">
      <c r="V2907" s="31"/>
    </row>
    <row r="2908" spans="22:22" x14ac:dyDescent="0.45">
      <c r="V2908" s="31"/>
    </row>
    <row r="2909" spans="22:22" x14ac:dyDescent="0.45">
      <c r="V2909" s="31"/>
    </row>
    <row r="2910" spans="22:22" x14ac:dyDescent="0.45">
      <c r="V2910" s="31"/>
    </row>
    <row r="2911" spans="22:22" x14ac:dyDescent="0.45">
      <c r="V2911" s="31"/>
    </row>
    <row r="2912" spans="22:22" x14ac:dyDescent="0.45">
      <c r="V2912" s="31"/>
    </row>
    <row r="2913" spans="22:22" x14ac:dyDescent="0.45">
      <c r="V2913" s="31"/>
    </row>
    <row r="2914" spans="22:22" x14ac:dyDescent="0.45">
      <c r="V2914" s="31"/>
    </row>
    <row r="2915" spans="22:22" x14ac:dyDescent="0.45">
      <c r="V2915" s="31"/>
    </row>
    <row r="2916" spans="22:22" x14ac:dyDescent="0.45">
      <c r="V2916" s="31"/>
    </row>
    <row r="2917" spans="22:22" x14ac:dyDescent="0.45">
      <c r="V2917" s="31"/>
    </row>
    <row r="2918" spans="22:22" x14ac:dyDescent="0.45">
      <c r="V2918" s="31"/>
    </row>
    <row r="2919" spans="22:22" x14ac:dyDescent="0.45">
      <c r="V2919" s="31"/>
    </row>
    <row r="2920" spans="22:22" x14ac:dyDescent="0.45">
      <c r="V2920" s="31"/>
    </row>
    <row r="2921" spans="22:22" x14ac:dyDescent="0.45">
      <c r="V2921" s="31"/>
    </row>
    <row r="2922" spans="22:22" x14ac:dyDescent="0.45">
      <c r="V2922" s="31"/>
    </row>
    <row r="2923" spans="22:22" x14ac:dyDescent="0.45">
      <c r="V2923" s="31"/>
    </row>
    <row r="2924" spans="22:22" x14ac:dyDescent="0.45">
      <c r="V2924" s="31"/>
    </row>
    <row r="2925" spans="22:22" x14ac:dyDescent="0.45">
      <c r="V2925" s="31"/>
    </row>
    <row r="2926" spans="22:22" x14ac:dyDescent="0.45">
      <c r="V2926" s="31"/>
    </row>
    <row r="2927" spans="22:22" x14ac:dyDescent="0.45">
      <c r="V2927" s="31"/>
    </row>
    <row r="2928" spans="22:22" x14ac:dyDescent="0.45">
      <c r="V2928" s="31"/>
    </row>
    <row r="2929" spans="22:22" x14ac:dyDescent="0.45">
      <c r="V2929" s="31"/>
    </row>
    <row r="2930" spans="22:22" x14ac:dyDescent="0.45">
      <c r="V2930" s="31"/>
    </row>
    <row r="2931" spans="22:22" x14ac:dyDescent="0.45">
      <c r="V2931" s="31"/>
    </row>
    <row r="2932" spans="22:22" x14ac:dyDescent="0.45">
      <c r="V2932" s="31"/>
    </row>
    <row r="2933" spans="22:22" x14ac:dyDescent="0.45">
      <c r="V2933" s="31"/>
    </row>
    <row r="2934" spans="22:22" x14ac:dyDescent="0.45">
      <c r="V2934" s="31"/>
    </row>
    <row r="2935" spans="22:22" x14ac:dyDescent="0.45">
      <c r="V2935" s="31"/>
    </row>
    <row r="2936" spans="22:22" x14ac:dyDescent="0.45">
      <c r="V2936" s="31"/>
    </row>
    <row r="2937" spans="22:22" x14ac:dyDescent="0.45">
      <c r="V2937" s="31"/>
    </row>
    <row r="2938" spans="22:22" x14ac:dyDescent="0.45">
      <c r="V2938" s="31"/>
    </row>
    <row r="2939" spans="22:22" x14ac:dyDescent="0.45">
      <c r="V2939" s="31"/>
    </row>
    <row r="2940" spans="22:22" x14ac:dyDescent="0.45">
      <c r="V2940" s="31"/>
    </row>
    <row r="2941" spans="22:22" x14ac:dyDescent="0.45">
      <c r="V2941" s="31"/>
    </row>
    <row r="2942" spans="22:22" x14ac:dyDescent="0.45">
      <c r="V2942" s="31"/>
    </row>
    <row r="2943" spans="22:22" x14ac:dyDescent="0.45">
      <c r="V2943" s="31"/>
    </row>
    <row r="2944" spans="22:22" x14ac:dyDescent="0.45">
      <c r="V2944" s="31"/>
    </row>
    <row r="2945" spans="22:22" x14ac:dyDescent="0.45">
      <c r="V2945" s="31"/>
    </row>
    <row r="2946" spans="22:22" x14ac:dyDescent="0.45">
      <c r="V2946" s="31"/>
    </row>
    <row r="2947" spans="22:22" x14ac:dyDescent="0.45">
      <c r="V2947" s="31"/>
    </row>
    <row r="2948" spans="22:22" x14ac:dyDescent="0.45">
      <c r="V2948" s="31"/>
    </row>
    <row r="2949" spans="22:22" x14ac:dyDescent="0.45">
      <c r="V2949" s="31"/>
    </row>
    <row r="2950" spans="22:22" x14ac:dyDescent="0.45">
      <c r="V2950" s="31"/>
    </row>
    <row r="2951" spans="22:22" x14ac:dyDescent="0.45">
      <c r="V2951" s="31"/>
    </row>
    <row r="2952" spans="22:22" x14ac:dyDescent="0.45">
      <c r="V2952" s="31"/>
    </row>
    <row r="2953" spans="22:22" x14ac:dyDescent="0.45">
      <c r="V2953" s="31"/>
    </row>
    <row r="2954" spans="22:22" x14ac:dyDescent="0.45">
      <c r="V2954" s="31"/>
    </row>
    <row r="2955" spans="22:22" x14ac:dyDescent="0.45">
      <c r="V2955" s="31"/>
    </row>
    <row r="2956" spans="22:22" x14ac:dyDescent="0.45">
      <c r="V2956" s="31"/>
    </row>
    <row r="2957" spans="22:22" x14ac:dyDescent="0.45">
      <c r="V2957" s="31"/>
    </row>
    <row r="2958" spans="22:22" x14ac:dyDescent="0.45">
      <c r="V2958" s="31"/>
    </row>
    <row r="2959" spans="22:22" x14ac:dyDescent="0.45">
      <c r="V2959" s="31"/>
    </row>
    <row r="2960" spans="22:22" x14ac:dyDescent="0.45">
      <c r="V2960" s="31"/>
    </row>
    <row r="2961" spans="22:22" x14ac:dyDescent="0.45">
      <c r="V2961" s="31"/>
    </row>
    <row r="2962" spans="22:22" x14ac:dyDescent="0.45">
      <c r="V2962" s="31"/>
    </row>
    <row r="2963" spans="22:22" x14ac:dyDescent="0.45">
      <c r="V2963" s="31"/>
    </row>
    <row r="2964" spans="22:22" x14ac:dyDescent="0.45">
      <c r="V2964" s="31"/>
    </row>
    <row r="2965" spans="22:22" x14ac:dyDescent="0.45">
      <c r="V2965" s="31"/>
    </row>
    <row r="2966" spans="22:22" x14ac:dyDescent="0.45">
      <c r="V2966" s="31"/>
    </row>
    <row r="2967" spans="22:22" x14ac:dyDescent="0.45">
      <c r="V2967" s="31"/>
    </row>
    <row r="2968" spans="22:22" x14ac:dyDescent="0.45">
      <c r="V2968" s="31"/>
    </row>
    <row r="2969" spans="22:22" x14ac:dyDescent="0.45">
      <c r="V2969" s="31"/>
    </row>
    <row r="2970" spans="22:22" x14ac:dyDescent="0.45">
      <c r="V2970" s="31"/>
    </row>
    <row r="2971" spans="22:22" x14ac:dyDescent="0.45">
      <c r="V2971" s="31"/>
    </row>
    <row r="2972" spans="22:22" x14ac:dyDescent="0.45">
      <c r="V2972" s="31"/>
    </row>
    <row r="2973" spans="22:22" x14ac:dyDescent="0.45">
      <c r="V2973" s="31"/>
    </row>
    <row r="2974" spans="22:22" x14ac:dyDescent="0.45">
      <c r="V2974" s="31"/>
    </row>
    <row r="2975" spans="22:22" x14ac:dyDescent="0.45">
      <c r="V2975" s="31"/>
    </row>
    <row r="2976" spans="22:22" x14ac:dyDescent="0.45">
      <c r="V2976" s="31"/>
    </row>
    <row r="2977" spans="22:22" x14ac:dyDescent="0.45">
      <c r="V2977" s="31"/>
    </row>
    <row r="2978" spans="22:22" x14ac:dyDescent="0.45">
      <c r="V2978" s="31"/>
    </row>
    <row r="2979" spans="22:22" x14ac:dyDescent="0.45">
      <c r="V2979" s="31"/>
    </row>
    <row r="2980" spans="22:22" x14ac:dyDescent="0.45">
      <c r="V2980" s="31"/>
    </row>
    <row r="2981" spans="22:22" x14ac:dyDescent="0.45">
      <c r="V2981" s="31"/>
    </row>
    <row r="2982" spans="22:22" x14ac:dyDescent="0.45">
      <c r="V2982" s="31"/>
    </row>
    <row r="2983" spans="22:22" x14ac:dyDescent="0.45">
      <c r="V2983" s="31"/>
    </row>
    <row r="2984" spans="22:22" x14ac:dyDescent="0.45">
      <c r="V2984" s="31"/>
    </row>
    <row r="2985" spans="22:22" x14ac:dyDescent="0.45">
      <c r="V2985" s="31"/>
    </row>
    <row r="2986" spans="22:22" x14ac:dyDescent="0.45">
      <c r="V2986" s="31"/>
    </row>
    <row r="2987" spans="22:22" x14ac:dyDescent="0.45">
      <c r="V2987" s="31"/>
    </row>
    <row r="2988" spans="22:22" x14ac:dyDescent="0.45">
      <c r="V2988" s="31"/>
    </row>
    <row r="2989" spans="22:22" x14ac:dyDescent="0.45">
      <c r="V2989" s="31"/>
    </row>
    <row r="2990" spans="22:22" x14ac:dyDescent="0.45">
      <c r="V2990" s="31"/>
    </row>
    <row r="2991" spans="22:22" x14ac:dyDescent="0.45">
      <c r="V2991" s="31"/>
    </row>
    <row r="2992" spans="22:22" x14ac:dyDescent="0.45">
      <c r="V2992" s="31"/>
    </row>
    <row r="2993" spans="22:22" x14ac:dyDescent="0.45">
      <c r="V2993" s="31"/>
    </row>
    <row r="2994" spans="22:22" x14ac:dyDescent="0.45">
      <c r="V2994" s="31"/>
    </row>
    <row r="2995" spans="22:22" x14ac:dyDescent="0.45">
      <c r="V2995" s="31"/>
    </row>
    <row r="2996" spans="22:22" x14ac:dyDescent="0.45">
      <c r="V2996" s="31"/>
    </row>
    <row r="2997" spans="22:22" x14ac:dyDescent="0.45">
      <c r="V2997" s="31"/>
    </row>
    <row r="2998" spans="22:22" x14ac:dyDescent="0.45">
      <c r="V2998" s="31"/>
    </row>
    <row r="2999" spans="22:22" x14ac:dyDescent="0.45">
      <c r="V2999" s="31"/>
    </row>
    <row r="3000" spans="22:22" x14ac:dyDescent="0.45">
      <c r="V3000" s="31"/>
    </row>
    <row r="3001" spans="22:22" x14ac:dyDescent="0.45">
      <c r="V3001" s="31"/>
    </row>
    <row r="3002" spans="22:22" x14ac:dyDescent="0.45">
      <c r="V3002" s="31"/>
    </row>
    <row r="3003" spans="22:22" x14ac:dyDescent="0.45">
      <c r="V3003" s="31"/>
    </row>
    <row r="3004" spans="22:22" x14ac:dyDescent="0.45">
      <c r="V3004" s="31"/>
    </row>
    <row r="3005" spans="22:22" x14ac:dyDescent="0.45">
      <c r="V3005" s="31"/>
    </row>
    <row r="3006" spans="22:22" x14ac:dyDescent="0.45">
      <c r="V3006" s="31"/>
    </row>
    <row r="3007" spans="22:22" x14ac:dyDescent="0.45">
      <c r="V3007" s="31"/>
    </row>
    <row r="3008" spans="22:22" x14ac:dyDescent="0.45">
      <c r="V3008" s="31"/>
    </row>
    <row r="3009" spans="22:22" x14ac:dyDescent="0.45">
      <c r="V3009" s="31"/>
    </row>
    <row r="3010" spans="22:22" x14ac:dyDescent="0.45">
      <c r="V3010" s="31"/>
    </row>
    <row r="3011" spans="22:22" x14ac:dyDescent="0.45">
      <c r="V3011" s="31"/>
    </row>
    <row r="3012" spans="22:22" x14ac:dyDescent="0.45">
      <c r="V3012" s="31"/>
    </row>
    <row r="3013" spans="22:22" x14ac:dyDescent="0.45">
      <c r="V3013" s="31"/>
    </row>
    <row r="3014" spans="22:22" x14ac:dyDescent="0.45">
      <c r="V3014" s="31"/>
    </row>
    <row r="3015" spans="22:22" x14ac:dyDescent="0.45">
      <c r="V3015" s="31"/>
    </row>
    <row r="3016" spans="22:22" x14ac:dyDescent="0.45">
      <c r="V3016" s="31"/>
    </row>
    <row r="3017" spans="22:22" x14ac:dyDescent="0.45">
      <c r="V3017" s="31"/>
    </row>
    <row r="3018" spans="22:22" x14ac:dyDescent="0.45">
      <c r="V3018" s="31"/>
    </row>
    <row r="3019" spans="22:22" x14ac:dyDescent="0.45">
      <c r="V3019" s="31"/>
    </row>
    <row r="3020" spans="22:22" x14ac:dyDescent="0.45">
      <c r="V3020" s="31"/>
    </row>
    <row r="3021" spans="22:22" x14ac:dyDescent="0.45">
      <c r="V3021" s="31"/>
    </row>
    <row r="3022" spans="22:22" x14ac:dyDescent="0.45">
      <c r="V3022" s="31"/>
    </row>
    <row r="3023" spans="22:22" x14ac:dyDescent="0.45">
      <c r="V3023" s="31"/>
    </row>
    <row r="3024" spans="22:22" x14ac:dyDescent="0.45">
      <c r="V3024" s="31"/>
    </row>
    <row r="3025" spans="22:22" x14ac:dyDescent="0.45">
      <c r="V3025" s="31"/>
    </row>
    <row r="3026" spans="22:22" x14ac:dyDescent="0.45">
      <c r="V3026" s="31"/>
    </row>
    <row r="3027" spans="22:22" x14ac:dyDescent="0.45">
      <c r="V3027" s="31"/>
    </row>
    <row r="3028" spans="22:22" x14ac:dyDescent="0.45">
      <c r="V3028" s="31"/>
    </row>
    <row r="3029" spans="22:22" x14ac:dyDescent="0.45">
      <c r="V3029" s="31"/>
    </row>
    <row r="3030" spans="22:22" x14ac:dyDescent="0.45">
      <c r="V3030" s="31"/>
    </row>
    <row r="3031" spans="22:22" x14ac:dyDescent="0.45">
      <c r="V3031" s="31"/>
    </row>
    <row r="3032" spans="22:22" x14ac:dyDescent="0.45">
      <c r="V3032" s="31"/>
    </row>
    <row r="3033" spans="22:22" x14ac:dyDescent="0.45">
      <c r="V3033" s="31"/>
    </row>
    <row r="3034" spans="22:22" x14ac:dyDescent="0.45">
      <c r="V3034" s="31"/>
    </row>
    <row r="3035" spans="22:22" x14ac:dyDescent="0.45">
      <c r="V3035" s="31"/>
    </row>
    <row r="3036" spans="22:22" x14ac:dyDescent="0.45">
      <c r="V3036" s="31"/>
    </row>
    <row r="3037" spans="22:22" x14ac:dyDescent="0.45">
      <c r="V3037" s="31"/>
    </row>
    <row r="3038" spans="22:22" x14ac:dyDescent="0.45">
      <c r="V3038" s="31"/>
    </row>
    <row r="3039" spans="22:22" x14ac:dyDescent="0.45">
      <c r="V3039" s="31"/>
    </row>
    <row r="3040" spans="22:22" x14ac:dyDescent="0.45">
      <c r="V3040" s="31"/>
    </row>
    <row r="3041" spans="22:22" x14ac:dyDescent="0.45">
      <c r="V3041" s="31"/>
    </row>
    <row r="3042" spans="22:22" x14ac:dyDescent="0.45">
      <c r="V3042" s="31"/>
    </row>
    <row r="3043" spans="22:22" x14ac:dyDescent="0.45">
      <c r="V3043" s="31"/>
    </row>
    <row r="3044" spans="22:22" x14ac:dyDescent="0.45">
      <c r="V3044" s="31"/>
    </row>
    <row r="3045" spans="22:22" x14ac:dyDescent="0.45">
      <c r="V3045" s="31"/>
    </row>
    <row r="3046" spans="22:22" x14ac:dyDescent="0.45">
      <c r="V3046" s="31"/>
    </row>
    <row r="3047" spans="22:22" x14ac:dyDescent="0.45">
      <c r="V3047" s="31"/>
    </row>
    <row r="3048" spans="22:22" x14ac:dyDescent="0.45">
      <c r="V3048" s="31"/>
    </row>
    <row r="3049" spans="22:22" x14ac:dyDescent="0.45">
      <c r="V3049" s="31"/>
    </row>
    <row r="3050" spans="22:22" x14ac:dyDescent="0.45">
      <c r="V3050" s="31"/>
    </row>
    <row r="3051" spans="22:22" x14ac:dyDescent="0.45">
      <c r="V3051" s="31"/>
    </row>
    <row r="3052" spans="22:22" x14ac:dyDescent="0.45">
      <c r="V3052" s="31"/>
    </row>
    <row r="3053" spans="22:22" x14ac:dyDescent="0.45">
      <c r="V3053" s="31"/>
    </row>
    <row r="3054" spans="22:22" x14ac:dyDescent="0.45">
      <c r="V3054" s="31"/>
    </row>
    <row r="3055" spans="22:22" x14ac:dyDescent="0.45">
      <c r="V3055" s="31"/>
    </row>
    <row r="3056" spans="22:22" x14ac:dyDescent="0.45">
      <c r="V3056" s="31"/>
    </row>
    <row r="3057" spans="22:22" x14ac:dyDescent="0.45">
      <c r="V3057" s="31"/>
    </row>
    <row r="3058" spans="22:22" x14ac:dyDescent="0.45">
      <c r="V3058" s="31"/>
    </row>
    <row r="3059" spans="22:22" x14ac:dyDescent="0.45">
      <c r="V3059" s="31"/>
    </row>
    <row r="3060" spans="22:22" x14ac:dyDescent="0.45">
      <c r="V3060" s="31"/>
    </row>
    <row r="3061" spans="22:22" x14ac:dyDescent="0.45">
      <c r="V3061" s="31"/>
    </row>
    <row r="3062" spans="22:22" x14ac:dyDescent="0.45">
      <c r="V3062" s="31"/>
    </row>
    <row r="3063" spans="22:22" x14ac:dyDescent="0.45">
      <c r="V3063" s="31"/>
    </row>
    <row r="3064" spans="22:22" x14ac:dyDescent="0.45">
      <c r="V3064" s="31"/>
    </row>
    <row r="3065" spans="22:22" x14ac:dyDescent="0.45">
      <c r="V3065" s="31"/>
    </row>
    <row r="3066" spans="22:22" x14ac:dyDescent="0.45">
      <c r="V3066" s="31"/>
    </row>
    <row r="3067" spans="22:22" x14ac:dyDescent="0.45">
      <c r="V3067" s="31"/>
    </row>
    <row r="3068" spans="22:22" x14ac:dyDescent="0.45">
      <c r="V3068" s="31"/>
    </row>
    <row r="3069" spans="22:22" x14ac:dyDescent="0.45">
      <c r="V3069" s="31"/>
    </row>
    <row r="3070" spans="22:22" x14ac:dyDescent="0.45">
      <c r="V3070" s="31"/>
    </row>
    <row r="3071" spans="22:22" x14ac:dyDescent="0.45">
      <c r="V3071" s="31"/>
    </row>
    <row r="3072" spans="22:22" x14ac:dyDescent="0.45">
      <c r="V3072" s="31"/>
    </row>
    <row r="3073" spans="22:22" x14ac:dyDescent="0.45">
      <c r="V3073" s="31"/>
    </row>
    <row r="3074" spans="22:22" x14ac:dyDescent="0.45">
      <c r="V3074" s="31"/>
    </row>
    <row r="3075" spans="22:22" x14ac:dyDescent="0.45">
      <c r="V3075" s="31"/>
    </row>
    <row r="3076" spans="22:22" x14ac:dyDescent="0.45">
      <c r="V3076" s="31"/>
    </row>
    <row r="3077" spans="22:22" x14ac:dyDescent="0.45">
      <c r="V3077" s="31"/>
    </row>
    <row r="3078" spans="22:22" x14ac:dyDescent="0.45">
      <c r="V3078" s="31"/>
    </row>
    <row r="3079" spans="22:22" x14ac:dyDescent="0.45">
      <c r="V3079" s="31"/>
    </row>
    <row r="3080" spans="22:22" x14ac:dyDescent="0.45">
      <c r="V3080" s="31"/>
    </row>
    <row r="3081" spans="22:22" x14ac:dyDescent="0.45">
      <c r="V3081" s="31"/>
    </row>
    <row r="3082" spans="22:22" x14ac:dyDescent="0.45">
      <c r="V3082" s="31"/>
    </row>
    <row r="3083" spans="22:22" x14ac:dyDescent="0.45">
      <c r="V3083" s="31"/>
    </row>
    <row r="3084" spans="22:22" x14ac:dyDescent="0.45">
      <c r="V3084" s="31"/>
    </row>
    <row r="3085" spans="22:22" x14ac:dyDescent="0.45">
      <c r="V3085" s="31"/>
    </row>
    <row r="3086" spans="22:22" x14ac:dyDescent="0.45">
      <c r="V3086" s="31"/>
    </row>
    <row r="3087" spans="22:22" x14ac:dyDescent="0.45">
      <c r="V3087" s="31"/>
    </row>
    <row r="3088" spans="22:22" x14ac:dyDescent="0.45">
      <c r="V3088" s="31"/>
    </row>
    <row r="3089" spans="22:22" x14ac:dyDescent="0.45">
      <c r="V3089" s="31"/>
    </row>
    <row r="3090" spans="22:22" x14ac:dyDescent="0.45">
      <c r="V3090" s="31"/>
    </row>
    <row r="3091" spans="22:22" x14ac:dyDescent="0.45">
      <c r="V3091" s="31"/>
    </row>
    <row r="3092" spans="22:22" x14ac:dyDescent="0.45">
      <c r="V3092" s="31"/>
    </row>
    <row r="3093" spans="22:22" x14ac:dyDescent="0.45">
      <c r="V3093" s="31"/>
    </row>
    <row r="3094" spans="22:22" x14ac:dyDescent="0.45">
      <c r="V3094" s="31"/>
    </row>
    <row r="3095" spans="22:22" x14ac:dyDescent="0.45">
      <c r="V3095" s="31"/>
    </row>
    <row r="3096" spans="22:22" x14ac:dyDescent="0.45">
      <c r="V3096" s="31"/>
    </row>
    <row r="3097" spans="22:22" x14ac:dyDescent="0.45">
      <c r="V3097" s="31"/>
    </row>
    <row r="3098" spans="22:22" x14ac:dyDescent="0.45">
      <c r="V3098" s="31"/>
    </row>
    <row r="3099" spans="22:22" x14ac:dyDescent="0.45">
      <c r="V3099" s="31"/>
    </row>
    <row r="3100" spans="22:22" x14ac:dyDescent="0.45">
      <c r="V3100" s="31"/>
    </row>
    <row r="3101" spans="22:22" x14ac:dyDescent="0.45">
      <c r="V3101" s="31"/>
    </row>
    <row r="3102" spans="22:22" x14ac:dyDescent="0.45">
      <c r="V3102" s="31"/>
    </row>
    <row r="3103" spans="22:22" x14ac:dyDescent="0.45">
      <c r="V3103" s="31"/>
    </row>
    <row r="3104" spans="22:22" x14ac:dyDescent="0.45">
      <c r="V3104" s="31"/>
    </row>
    <row r="3105" spans="22:22" x14ac:dyDescent="0.45">
      <c r="V3105" s="31"/>
    </row>
    <row r="3106" spans="22:22" x14ac:dyDescent="0.45">
      <c r="V3106" s="31"/>
    </row>
    <row r="3107" spans="22:22" x14ac:dyDescent="0.45">
      <c r="V3107" s="31"/>
    </row>
    <row r="3108" spans="22:22" x14ac:dyDescent="0.45">
      <c r="V3108" s="31"/>
    </row>
    <row r="3109" spans="22:22" x14ac:dyDescent="0.45">
      <c r="V3109" s="31"/>
    </row>
    <row r="3110" spans="22:22" x14ac:dyDescent="0.45">
      <c r="V3110" s="31"/>
    </row>
    <row r="3111" spans="22:22" x14ac:dyDescent="0.45">
      <c r="V3111" s="31"/>
    </row>
    <row r="3112" spans="22:22" x14ac:dyDescent="0.45">
      <c r="V3112" s="31"/>
    </row>
    <row r="3113" spans="22:22" x14ac:dyDescent="0.45">
      <c r="V3113" s="31"/>
    </row>
    <row r="3114" spans="22:22" x14ac:dyDescent="0.45">
      <c r="V3114" s="31"/>
    </row>
    <row r="3115" spans="22:22" x14ac:dyDescent="0.45">
      <c r="V3115" s="31"/>
    </row>
    <row r="3116" spans="22:22" x14ac:dyDescent="0.45">
      <c r="V3116" s="31"/>
    </row>
    <row r="3117" spans="22:22" x14ac:dyDescent="0.45">
      <c r="V3117" s="31"/>
    </row>
    <row r="3118" spans="22:22" x14ac:dyDescent="0.45">
      <c r="V3118" s="31"/>
    </row>
    <row r="3119" spans="22:22" x14ac:dyDescent="0.45">
      <c r="V3119" s="31"/>
    </row>
    <row r="3120" spans="22:22" x14ac:dyDescent="0.45">
      <c r="V3120" s="31"/>
    </row>
    <row r="3121" spans="22:22" x14ac:dyDescent="0.45">
      <c r="V3121" s="31"/>
    </row>
    <row r="3122" spans="22:22" x14ac:dyDescent="0.45">
      <c r="V3122" s="31"/>
    </row>
    <row r="3123" spans="22:22" x14ac:dyDescent="0.45">
      <c r="V3123" s="31"/>
    </row>
    <row r="3124" spans="22:22" x14ac:dyDescent="0.45">
      <c r="V3124" s="31"/>
    </row>
    <row r="3125" spans="22:22" x14ac:dyDescent="0.45">
      <c r="V3125" s="31"/>
    </row>
    <row r="3126" spans="22:22" x14ac:dyDescent="0.45">
      <c r="V3126" s="31"/>
    </row>
    <row r="3127" spans="22:22" x14ac:dyDescent="0.45">
      <c r="V3127" s="31"/>
    </row>
    <row r="3128" spans="22:22" x14ac:dyDescent="0.45">
      <c r="V3128" s="31"/>
    </row>
    <row r="3129" spans="22:22" x14ac:dyDescent="0.45">
      <c r="V3129" s="31"/>
    </row>
    <row r="3130" spans="22:22" x14ac:dyDescent="0.45">
      <c r="V3130" s="31"/>
    </row>
    <row r="3131" spans="22:22" x14ac:dyDescent="0.45">
      <c r="V3131" s="31"/>
    </row>
    <row r="3132" spans="22:22" x14ac:dyDescent="0.45">
      <c r="V3132" s="31"/>
    </row>
    <row r="3133" spans="22:22" x14ac:dyDescent="0.45">
      <c r="V3133" s="31"/>
    </row>
    <row r="3134" spans="22:22" x14ac:dyDescent="0.45">
      <c r="V3134" s="31"/>
    </row>
    <row r="3135" spans="22:22" x14ac:dyDescent="0.45">
      <c r="V3135" s="31"/>
    </row>
    <row r="3136" spans="22:22" x14ac:dyDescent="0.45">
      <c r="V3136" s="31"/>
    </row>
    <row r="3137" spans="22:22" x14ac:dyDescent="0.45">
      <c r="V3137" s="31"/>
    </row>
    <row r="3138" spans="22:22" x14ac:dyDescent="0.45">
      <c r="V3138" s="31"/>
    </row>
    <row r="3139" spans="22:22" x14ac:dyDescent="0.45">
      <c r="V3139" s="31"/>
    </row>
    <row r="3140" spans="22:22" x14ac:dyDescent="0.45">
      <c r="V3140" s="31"/>
    </row>
    <row r="3141" spans="22:22" x14ac:dyDescent="0.45">
      <c r="V3141" s="31"/>
    </row>
    <row r="3142" spans="22:22" x14ac:dyDescent="0.45">
      <c r="V3142" s="31"/>
    </row>
    <row r="3143" spans="22:22" x14ac:dyDescent="0.45">
      <c r="V3143" s="31"/>
    </row>
    <row r="3144" spans="22:22" x14ac:dyDescent="0.45">
      <c r="V3144" s="31"/>
    </row>
    <row r="3145" spans="22:22" x14ac:dyDescent="0.45">
      <c r="V3145" s="31"/>
    </row>
    <row r="3146" spans="22:22" x14ac:dyDescent="0.45">
      <c r="V3146" s="31"/>
    </row>
    <row r="3147" spans="22:22" x14ac:dyDescent="0.45">
      <c r="V3147" s="31"/>
    </row>
    <row r="3148" spans="22:22" x14ac:dyDescent="0.45">
      <c r="V3148" s="31"/>
    </row>
    <row r="3149" spans="22:22" x14ac:dyDescent="0.45">
      <c r="V3149" s="31"/>
    </row>
    <row r="3150" spans="22:22" x14ac:dyDescent="0.45">
      <c r="V3150" s="31"/>
    </row>
    <row r="3151" spans="22:22" x14ac:dyDescent="0.45">
      <c r="V3151" s="31"/>
    </row>
    <row r="3152" spans="22:22" x14ac:dyDescent="0.45">
      <c r="V3152" s="31"/>
    </row>
    <row r="3153" spans="22:22" x14ac:dyDescent="0.45">
      <c r="V3153" s="31"/>
    </row>
    <row r="3154" spans="22:22" x14ac:dyDescent="0.45">
      <c r="V3154" s="31"/>
    </row>
    <row r="3155" spans="22:22" x14ac:dyDescent="0.45">
      <c r="V3155" s="31"/>
    </row>
    <row r="3156" spans="22:22" x14ac:dyDescent="0.45">
      <c r="V3156" s="31"/>
    </row>
    <row r="3157" spans="22:22" x14ac:dyDescent="0.45">
      <c r="V3157" s="31"/>
    </row>
    <row r="3158" spans="22:22" x14ac:dyDescent="0.45">
      <c r="V3158" s="31"/>
    </row>
    <row r="3159" spans="22:22" x14ac:dyDescent="0.45">
      <c r="V3159" s="31"/>
    </row>
    <row r="3160" spans="22:22" x14ac:dyDescent="0.45">
      <c r="V3160" s="31"/>
    </row>
    <row r="3161" spans="22:22" x14ac:dyDescent="0.45">
      <c r="V3161" s="31"/>
    </row>
    <row r="3162" spans="22:22" x14ac:dyDescent="0.45">
      <c r="V3162" s="31"/>
    </row>
    <row r="3163" spans="22:22" x14ac:dyDescent="0.45">
      <c r="V3163" s="31"/>
    </row>
    <row r="3164" spans="22:22" x14ac:dyDescent="0.45">
      <c r="V3164" s="31"/>
    </row>
    <row r="3165" spans="22:22" x14ac:dyDescent="0.45">
      <c r="V3165" s="31"/>
    </row>
    <row r="3166" spans="22:22" x14ac:dyDescent="0.45">
      <c r="V3166" s="31"/>
    </row>
    <row r="3167" spans="22:22" x14ac:dyDescent="0.45">
      <c r="V3167" s="31"/>
    </row>
    <row r="3168" spans="22:22" x14ac:dyDescent="0.45">
      <c r="V3168" s="31"/>
    </row>
    <row r="3169" spans="22:22" x14ac:dyDescent="0.45">
      <c r="V3169" s="31"/>
    </row>
    <row r="3170" spans="22:22" x14ac:dyDescent="0.45">
      <c r="V3170" s="31"/>
    </row>
    <row r="3171" spans="22:22" x14ac:dyDescent="0.45">
      <c r="V3171" s="31"/>
    </row>
    <row r="3172" spans="22:22" x14ac:dyDescent="0.45">
      <c r="V3172" s="31"/>
    </row>
    <row r="3173" spans="22:22" x14ac:dyDescent="0.45">
      <c r="V3173" s="31"/>
    </row>
    <row r="3174" spans="22:22" x14ac:dyDescent="0.45">
      <c r="V3174" s="31"/>
    </row>
    <row r="3175" spans="22:22" x14ac:dyDescent="0.45">
      <c r="V3175" s="31"/>
    </row>
    <row r="3176" spans="22:22" x14ac:dyDescent="0.45">
      <c r="V3176" s="31"/>
    </row>
    <row r="3177" spans="22:22" x14ac:dyDescent="0.45">
      <c r="V3177" s="31"/>
    </row>
    <row r="3178" spans="22:22" x14ac:dyDescent="0.45">
      <c r="V3178" s="31"/>
    </row>
    <row r="3179" spans="22:22" x14ac:dyDescent="0.45">
      <c r="V3179" s="31"/>
    </row>
    <row r="3180" spans="22:22" x14ac:dyDescent="0.45">
      <c r="V3180" s="31"/>
    </row>
    <row r="3181" spans="22:22" x14ac:dyDescent="0.45">
      <c r="V3181" s="31"/>
    </row>
    <row r="3182" spans="22:22" x14ac:dyDescent="0.45">
      <c r="V3182" s="31"/>
    </row>
    <row r="3183" spans="22:22" x14ac:dyDescent="0.45">
      <c r="V3183" s="31"/>
    </row>
    <row r="3184" spans="22:22" x14ac:dyDescent="0.45">
      <c r="V3184" s="31"/>
    </row>
    <row r="3185" spans="22:22" x14ac:dyDescent="0.45">
      <c r="V3185" s="31"/>
    </row>
    <row r="3186" spans="22:22" x14ac:dyDescent="0.45">
      <c r="V3186" s="31"/>
    </row>
    <row r="3187" spans="22:22" x14ac:dyDescent="0.45">
      <c r="V3187" s="31"/>
    </row>
    <row r="3188" spans="22:22" x14ac:dyDescent="0.45">
      <c r="V3188" s="31"/>
    </row>
    <row r="3189" spans="22:22" x14ac:dyDescent="0.45">
      <c r="V3189" s="31"/>
    </row>
    <row r="3190" spans="22:22" x14ac:dyDescent="0.45">
      <c r="V3190" s="31"/>
    </row>
    <row r="3191" spans="22:22" x14ac:dyDescent="0.45">
      <c r="V3191" s="31"/>
    </row>
    <row r="3192" spans="22:22" x14ac:dyDescent="0.45">
      <c r="V3192" s="31"/>
    </row>
    <row r="3193" spans="22:22" x14ac:dyDescent="0.45">
      <c r="V3193" s="31"/>
    </row>
    <row r="3194" spans="22:22" x14ac:dyDescent="0.45">
      <c r="V3194" s="31"/>
    </row>
    <row r="3195" spans="22:22" x14ac:dyDescent="0.45">
      <c r="V3195" s="31"/>
    </row>
    <row r="3196" spans="22:22" x14ac:dyDescent="0.45">
      <c r="V3196" s="31"/>
    </row>
    <row r="3197" spans="22:22" x14ac:dyDescent="0.45">
      <c r="V3197" s="31"/>
    </row>
    <row r="3198" spans="22:22" x14ac:dyDescent="0.45">
      <c r="V3198" s="31"/>
    </row>
    <row r="3199" spans="22:22" x14ac:dyDescent="0.45">
      <c r="V3199" s="31"/>
    </row>
    <row r="3200" spans="22:22" x14ac:dyDescent="0.45">
      <c r="V3200" s="31"/>
    </row>
    <row r="3201" spans="22:22" x14ac:dyDescent="0.45">
      <c r="V3201" s="31"/>
    </row>
    <row r="3202" spans="22:22" x14ac:dyDescent="0.45">
      <c r="V3202" s="31"/>
    </row>
    <row r="3203" spans="22:22" x14ac:dyDescent="0.45">
      <c r="V3203" s="31"/>
    </row>
    <row r="3204" spans="22:22" x14ac:dyDescent="0.45">
      <c r="V3204" s="31"/>
    </row>
    <row r="3205" spans="22:22" x14ac:dyDescent="0.45">
      <c r="V3205" s="31"/>
    </row>
    <row r="3206" spans="22:22" x14ac:dyDescent="0.45">
      <c r="V3206" s="31"/>
    </row>
    <row r="3207" spans="22:22" x14ac:dyDescent="0.45">
      <c r="V3207" s="31"/>
    </row>
    <row r="3208" spans="22:22" x14ac:dyDescent="0.45">
      <c r="V3208" s="31"/>
    </row>
    <row r="3209" spans="22:22" x14ac:dyDescent="0.45">
      <c r="V3209" s="31"/>
    </row>
    <row r="3210" spans="22:22" x14ac:dyDescent="0.45">
      <c r="V3210" s="31"/>
    </row>
    <row r="3211" spans="22:22" x14ac:dyDescent="0.45">
      <c r="V3211" s="31"/>
    </row>
    <row r="3212" spans="22:22" x14ac:dyDescent="0.45">
      <c r="V3212" s="31"/>
    </row>
    <row r="3213" spans="22:22" x14ac:dyDescent="0.45">
      <c r="V3213" s="31"/>
    </row>
    <row r="3214" spans="22:22" x14ac:dyDescent="0.45">
      <c r="V3214" s="31"/>
    </row>
    <row r="3215" spans="22:22" x14ac:dyDescent="0.45">
      <c r="V3215" s="31"/>
    </row>
    <row r="3216" spans="22:22" x14ac:dyDescent="0.45">
      <c r="V3216" s="31"/>
    </row>
    <row r="3217" spans="22:22" x14ac:dyDescent="0.45">
      <c r="V3217" s="31"/>
    </row>
    <row r="3218" spans="22:22" x14ac:dyDescent="0.45">
      <c r="V3218" s="31"/>
    </row>
    <row r="3219" spans="22:22" x14ac:dyDescent="0.45">
      <c r="V3219" s="31"/>
    </row>
    <row r="3220" spans="22:22" x14ac:dyDescent="0.45">
      <c r="V3220" s="31"/>
    </row>
    <row r="3221" spans="22:22" x14ac:dyDescent="0.45">
      <c r="V3221" s="31"/>
    </row>
    <row r="3222" spans="22:22" x14ac:dyDescent="0.45">
      <c r="V3222" s="31"/>
    </row>
    <row r="3223" spans="22:22" x14ac:dyDescent="0.45">
      <c r="V3223" s="31"/>
    </row>
    <row r="3224" spans="22:22" x14ac:dyDescent="0.45">
      <c r="V3224" s="31"/>
    </row>
    <row r="3225" spans="22:22" x14ac:dyDescent="0.45">
      <c r="V3225" s="31"/>
    </row>
    <row r="3226" spans="22:22" x14ac:dyDescent="0.45">
      <c r="V3226" s="31"/>
    </row>
    <row r="3227" spans="22:22" x14ac:dyDescent="0.45">
      <c r="V3227" s="31"/>
    </row>
    <row r="3228" spans="22:22" x14ac:dyDescent="0.45">
      <c r="V3228" s="31"/>
    </row>
    <row r="3229" spans="22:22" x14ac:dyDescent="0.45">
      <c r="V3229" s="31"/>
    </row>
    <row r="3230" spans="22:22" x14ac:dyDescent="0.45">
      <c r="V3230" s="31"/>
    </row>
    <row r="3231" spans="22:22" x14ac:dyDescent="0.45">
      <c r="V3231" s="31"/>
    </row>
    <row r="3232" spans="22:22" x14ac:dyDescent="0.45">
      <c r="V3232" s="31"/>
    </row>
    <row r="3233" spans="22:22" x14ac:dyDescent="0.45">
      <c r="V3233" s="31"/>
    </row>
    <row r="3234" spans="22:22" x14ac:dyDescent="0.45">
      <c r="V3234" s="31"/>
    </row>
    <row r="3235" spans="22:22" x14ac:dyDescent="0.45">
      <c r="V3235" s="31"/>
    </row>
    <row r="3236" spans="22:22" x14ac:dyDescent="0.45">
      <c r="V3236" s="31"/>
    </row>
    <row r="3237" spans="22:22" x14ac:dyDescent="0.45">
      <c r="V3237" s="31"/>
    </row>
    <row r="3238" spans="22:22" x14ac:dyDescent="0.45">
      <c r="V3238" s="31"/>
    </row>
    <row r="3239" spans="22:22" x14ac:dyDescent="0.45">
      <c r="V3239" s="31"/>
    </row>
    <row r="3240" spans="22:22" x14ac:dyDescent="0.45">
      <c r="V3240" s="31"/>
    </row>
    <row r="3241" spans="22:22" x14ac:dyDescent="0.45">
      <c r="V3241" s="31"/>
    </row>
    <row r="3242" spans="22:22" x14ac:dyDescent="0.45">
      <c r="V3242" s="31"/>
    </row>
    <row r="3243" spans="22:22" x14ac:dyDescent="0.45">
      <c r="V3243" s="31"/>
    </row>
    <row r="3244" spans="22:22" x14ac:dyDescent="0.45">
      <c r="V3244" s="31"/>
    </row>
    <row r="3245" spans="22:22" x14ac:dyDescent="0.45">
      <c r="V3245" s="31"/>
    </row>
    <row r="3246" spans="22:22" x14ac:dyDescent="0.45">
      <c r="V3246" s="31"/>
    </row>
    <row r="3247" spans="22:22" x14ac:dyDescent="0.45">
      <c r="V3247" s="31"/>
    </row>
    <row r="3248" spans="22:22" x14ac:dyDescent="0.45">
      <c r="V3248" s="31"/>
    </row>
    <row r="3249" spans="22:22" x14ac:dyDescent="0.45">
      <c r="V3249" s="31"/>
    </row>
    <row r="3250" spans="22:22" x14ac:dyDescent="0.45">
      <c r="V3250" s="31"/>
    </row>
    <row r="3251" spans="22:22" x14ac:dyDescent="0.45">
      <c r="V3251" s="31"/>
    </row>
    <row r="3252" spans="22:22" x14ac:dyDescent="0.45">
      <c r="V3252" s="31"/>
    </row>
    <row r="3253" spans="22:22" x14ac:dyDescent="0.45">
      <c r="V3253" s="31"/>
    </row>
    <row r="3254" spans="22:22" x14ac:dyDescent="0.45">
      <c r="V3254" s="31"/>
    </row>
    <row r="3255" spans="22:22" x14ac:dyDescent="0.45">
      <c r="V3255" s="31"/>
    </row>
    <row r="3256" spans="22:22" x14ac:dyDescent="0.45">
      <c r="V3256" s="31"/>
    </row>
    <row r="3257" spans="22:22" x14ac:dyDescent="0.45">
      <c r="V3257" s="31"/>
    </row>
    <row r="3258" spans="22:22" x14ac:dyDescent="0.45">
      <c r="V3258" s="31"/>
    </row>
    <row r="3259" spans="22:22" x14ac:dyDescent="0.45">
      <c r="V3259" s="31"/>
    </row>
    <row r="3260" spans="22:22" x14ac:dyDescent="0.45">
      <c r="V3260" s="31"/>
    </row>
    <row r="3261" spans="22:22" x14ac:dyDescent="0.45">
      <c r="V3261" s="31"/>
    </row>
    <row r="3262" spans="22:22" x14ac:dyDescent="0.45">
      <c r="V3262" s="31"/>
    </row>
    <row r="3263" spans="22:22" x14ac:dyDescent="0.45">
      <c r="V3263" s="31"/>
    </row>
    <row r="3264" spans="22:22" x14ac:dyDescent="0.45">
      <c r="V3264" s="31"/>
    </row>
    <row r="3265" spans="22:22" x14ac:dyDescent="0.45">
      <c r="V3265" s="31"/>
    </row>
    <row r="3266" spans="22:22" x14ac:dyDescent="0.45">
      <c r="V3266" s="31"/>
    </row>
    <row r="3267" spans="22:22" x14ac:dyDescent="0.45">
      <c r="V3267" s="31"/>
    </row>
    <row r="3268" spans="22:22" x14ac:dyDescent="0.45">
      <c r="V3268" s="31"/>
    </row>
    <row r="3269" spans="22:22" x14ac:dyDescent="0.45">
      <c r="V3269" s="31"/>
    </row>
    <row r="3270" spans="22:22" x14ac:dyDescent="0.45">
      <c r="V3270" s="31"/>
    </row>
    <row r="3271" spans="22:22" x14ac:dyDescent="0.45">
      <c r="V3271" s="31"/>
    </row>
    <row r="3272" spans="22:22" x14ac:dyDescent="0.45">
      <c r="V3272" s="31"/>
    </row>
    <row r="3273" spans="22:22" x14ac:dyDescent="0.45">
      <c r="V3273" s="31"/>
    </row>
    <row r="3274" spans="22:22" x14ac:dyDescent="0.45">
      <c r="V3274" s="31"/>
    </row>
    <row r="3275" spans="22:22" x14ac:dyDescent="0.45">
      <c r="V3275" s="31"/>
    </row>
    <row r="3276" spans="22:22" x14ac:dyDescent="0.45">
      <c r="V3276" s="31"/>
    </row>
    <row r="3277" spans="22:22" x14ac:dyDescent="0.45">
      <c r="V3277" s="31"/>
    </row>
    <row r="3278" spans="22:22" x14ac:dyDescent="0.45">
      <c r="V3278" s="31"/>
    </row>
    <row r="3279" spans="22:22" x14ac:dyDescent="0.45">
      <c r="V3279" s="31"/>
    </row>
    <row r="3280" spans="22:22" x14ac:dyDescent="0.45">
      <c r="V3280" s="31"/>
    </row>
    <row r="3281" spans="22:22" x14ac:dyDescent="0.45">
      <c r="V3281" s="31"/>
    </row>
    <row r="3282" spans="22:22" x14ac:dyDescent="0.45">
      <c r="V3282" s="31"/>
    </row>
    <row r="3283" spans="22:22" x14ac:dyDescent="0.45">
      <c r="V3283" s="31"/>
    </row>
    <row r="3284" spans="22:22" x14ac:dyDescent="0.45">
      <c r="V3284" s="31"/>
    </row>
    <row r="3285" spans="22:22" x14ac:dyDescent="0.45">
      <c r="V3285" s="31"/>
    </row>
    <row r="3286" spans="22:22" x14ac:dyDescent="0.45">
      <c r="V3286" s="31"/>
    </row>
    <row r="3287" spans="22:22" x14ac:dyDescent="0.45">
      <c r="V3287" s="31"/>
    </row>
    <row r="3288" spans="22:22" x14ac:dyDescent="0.45">
      <c r="V3288" s="31"/>
    </row>
    <row r="3289" spans="22:22" x14ac:dyDescent="0.45">
      <c r="V3289" s="31"/>
    </row>
    <row r="3290" spans="22:22" x14ac:dyDescent="0.45">
      <c r="V3290" s="31"/>
    </row>
    <row r="3291" spans="22:22" x14ac:dyDescent="0.45">
      <c r="V3291" s="31"/>
    </row>
    <row r="3292" spans="22:22" x14ac:dyDescent="0.45">
      <c r="V3292" s="31"/>
    </row>
    <row r="3293" spans="22:22" x14ac:dyDescent="0.45">
      <c r="V3293" s="31"/>
    </row>
    <row r="3294" spans="22:22" x14ac:dyDescent="0.45">
      <c r="V3294" s="31"/>
    </row>
    <row r="3295" spans="22:22" x14ac:dyDescent="0.45">
      <c r="V3295" s="31"/>
    </row>
    <row r="3296" spans="22:22" x14ac:dyDescent="0.45">
      <c r="V3296" s="31"/>
    </row>
    <row r="3297" spans="22:22" x14ac:dyDescent="0.45">
      <c r="V3297" s="31"/>
    </row>
    <row r="3298" spans="22:22" x14ac:dyDescent="0.45">
      <c r="V3298" s="31"/>
    </row>
    <row r="3299" spans="22:22" x14ac:dyDescent="0.45">
      <c r="V3299" s="31"/>
    </row>
    <row r="3300" spans="22:22" x14ac:dyDescent="0.45">
      <c r="V3300" s="31"/>
    </row>
    <row r="3301" spans="22:22" x14ac:dyDescent="0.45">
      <c r="V3301" s="31"/>
    </row>
    <row r="3302" spans="22:22" x14ac:dyDescent="0.45">
      <c r="V3302" s="31"/>
    </row>
    <row r="3303" spans="22:22" x14ac:dyDescent="0.45">
      <c r="V3303" s="31"/>
    </row>
    <row r="3304" spans="22:22" x14ac:dyDescent="0.45">
      <c r="V3304" s="31"/>
    </row>
    <row r="3305" spans="22:22" x14ac:dyDescent="0.45">
      <c r="V3305" s="31"/>
    </row>
    <row r="3306" spans="22:22" x14ac:dyDescent="0.45">
      <c r="V3306" s="31"/>
    </row>
    <row r="3307" spans="22:22" x14ac:dyDescent="0.45">
      <c r="V3307" s="31"/>
    </row>
    <row r="3308" spans="22:22" x14ac:dyDescent="0.45">
      <c r="V3308" s="31"/>
    </row>
    <row r="3309" spans="22:22" x14ac:dyDescent="0.45">
      <c r="V3309" s="31"/>
    </row>
    <row r="3310" spans="22:22" x14ac:dyDescent="0.45">
      <c r="V3310" s="31"/>
    </row>
    <row r="3311" spans="22:22" x14ac:dyDescent="0.45">
      <c r="V3311" s="31"/>
    </row>
    <row r="3312" spans="22:22" x14ac:dyDescent="0.45">
      <c r="V3312" s="31"/>
    </row>
    <row r="3313" spans="22:22" x14ac:dyDescent="0.45">
      <c r="V3313" s="31"/>
    </row>
    <row r="3314" spans="22:22" x14ac:dyDescent="0.45">
      <c r="V3314" s="31"/>
    </row>
    <row r="3315" spans="22:22" x14ac:dyDescent="0.45">
      <c r="V3315" s="31"/>
    </row>
    <row r="3316" spans="22:22" x14ac:dyDescent="0.45">
      <c r="V3316" s="31"/>
    </row>
    <row r="3317" spans="22:22" x14ac:dyDescent="0.45">
      <c r="V3317" s="31"/>
    </row>
    <row r="3318" spans="22:22" x14ac:dyDescent="0.45">
      <c r="V3318" s="31"/>
    </row>
    <row r="3319" spans="22:22" x14ac:dyDescent="0.45">
      <c r="V3319" s="31"/>
    </row>
    <row r="3320" spans="22:22" x14ac:dyDescent="0.45">
      <c r="V3320" s="31"/>
    </row>
    <row r="3321" spans="22:22" x14ac:dyDescent="0.45">
      <c r="V3321" s="31"/>
    </row>
    <row r="3322" spans="22:22" x14ac:dyDescent="0.45">
      <c r="V3322" s="31"/>
    </row>
    <row r="3323" spans="22:22" x14ac:dyDescent="0.45">
      <c r="V3323" s="31"/>
    </row>
    <row r="3324" spans="22:22" x14ac:dyDescent="0.45">
      <c r="V3324" s="31"/>
    </row>
    <row r="3325" spans="22:22" x14ac:dyDescent="0.45">
      <c r="V3325" s="31"/>
    </row>
    <row r="3326" spans="22:22" x14ac:dyDescent="0.45">
      <c r="V3326" s="31"/>
    </row>
    <row r="3327" spans="22:22" x14ac:dyDescent="0.45">
      <c r="V3327" s="31"/>
    </row>
    <row r="3328" spans="22:22" x14ac:dyDescent="0.45">
      <c r="V3328" s="31"/>
    </row>
    <row r="3329" spans="22:22" x14ac:dyDescent="0.45">
      <c r="V3329" s="31"/>
    </row>
    <row r="3330" spans="22:22" x14ac:dyDescent="0.45">
      <c r="V3330" s="31"/>
    </row>
    <row r="3331" spans="22:22" x14ac:dyDescent="0.45">
      <c r="V3331" s="31"/>
    </row>
    <row r="3332" spans="22:22" x14ac:dyDescent="0.45">
      <c r="V3332" s="31"/>
    </row>
    <row r="3333" spans="22:22" x14ac:dyDescent="0.45">
      <c r="V3333" s="31"/>
    </row>
    <row r="3334" spans="22:22" x14ac:dyDescent="0.45">
      <c r="V3334" s="31"/>
    </row>
    <row r="3335" spans="22:22" x14ac:dyDescent="0.45">
      <c r="V3335" s="31"/>
    </row>
    <row r="3336" spans="22:22" x14ac:dyDescent="0.45">
      <c r="V3336" s="31"/>
    </row>
    <row r="3337" spans="22:22" x14ac:dyDescent="0.45">
      <c r="V3337" s="31"/>
    </row>
    <row r="3338" spans="22:22" x14ac:dyDescent="0.45">
      <c r="V3338" s="31"/>
    </row>
    <row r="3339" spans="22:22" x14ac:dyDescent="0.45">
      <c r="V3339" s="31"/>
    </row>
    <row r="3340" spans="22:22" x14ac:dyDescent="0.45">
      <c r="V3340" s="31"/>
    </row>
    <row r="3341" spans="22:22" x14ac:dyDescent="0.45">
      <c r="V3341" s="31"/>
    </row>
    <row r="3342" spans="22:22" x14ac:dyDescent="0.45">
      <c r="V3342" s="31"/>
    </row>
    <row r="3343" spans="22:22" x14ac:dyDescent="0.45">
      <c r="V3343" s="31"/>
    </row>
    <row r="3344" spans="22:22" x14ac:dyDescent="0.45">
      <c r="V3344" s="31"/>
    </row>
    <row r="3345" spans="22:22" x14ac:dyDescent="0.45">
      <c r="V3345" s="31"/>
    </row>
    <row r="3346" spans="22:22" x14ac:dyDescent="0.45">
      <c r="V3346" s="31"/>
    </row>
    <row r="3347" spans="22:22" x14ac:dyDescent="0.45">
      <c r="V3347" s="31"/>
    </row>
    <row r="3348" spans="22:22" x14ac:dyDescent="0.45">
      <c r="V3348" s="31"/>
    </row>
    <row r="3349" spans="22:22" x14ac:dyDescent="0.45">
      <c r="V3349" s="31"/>
    </row>
    <row r="3350" spans="22:22" x14ac:dyDescent="0.45">
      <c r="V3350" s="31"/>
    </row>
    <row r="3351" spans="22:22" x14ac:dyDescent="0.45">
      <c r="V3351" s="31"/>
    </row>
    <row r="3352" spans="22:22" x14ac:dyDescent="0.45">
      <c r="V3352" s="31"/>
    </row>
    <row r="3353" spans="22:22" x14ac:dyDescent="0.45">
      <c r="V3353" s="31"/>
    </row>
    <row r="3354" spans="22:22" x14ac:dyDescent="0.45">
      <c r="V3354" s="31"/>
    </row>
    <row r="3355" spans="22:22" x14ac:dyDescent="0.45">
      <c r="V3355" s="31"/>
    </row>
    <row r="3356" spans="22:22" x14ac:dyDescent="0.45">
      <c r="V3356" s="31"/>
    </row>
    <row r="3357" spans="22:22" x14ac:dyDescent="0.45">
      <c r="V3357" s="31"/>
    </row>
    <row r="3358" spans="22:22" x14ac:dyDescent="0.45">
      <c r="V3358" s="31"/>
    </row>
    <row r="3359" spans="22:22" x14ac:dyDescent="0.45">
      <c r="V3359" s="31"/>
    </row>
    <row r="3360" spans="22:22" x14ac:dyDescent="0.45">
      <c r="V3360" s="31"/>
    </row>
    <row r="3361" spans="22:22" x14ac:dyDescent="0.45">
      <c r="V3361" s="31"/>
    </row>
    <row r="3362" spans="22:22" x14ac:dyDescent="0.45">
      <c r="V3362" s="31"/>
    </row>
    <row r="3363" spans="22:22" x14ac:dyDescent="0.45">
      <c r="V3363" s="31"/>
    </row>
    <row r="3364" spans="22:22" x14ac:dyDescent="0.45">
      <c r="V3364" s="31"/>
    </row>
    <row r="3365" spans="22:22" x14ac:dyDescent="0.45">
      <c r="V3365" s="31"/>
    </row>
    <row r="3366" spans="22:22" x14ac:dyDescent="0.45">
      <c r="V3366" s="31"/>
    </row>
    <row r="3367" spans="22:22" x14ac:dyDescent="0.45">
      <c r="V3367" s="31"/>
    </row>
    <row r="3368" spans="22:22" x14ac:dyDescent="0.45">
      <c r="V3368" s="31"/>
    </row>
    <row r="3369" spans="22:22" x14ac:dyDescent="0.45">
      <c r="V3369" s="31"/>
    </row>
    <row r="3370" spans="22:22" x14ac:dyDescent="0.45">
      <c r="V3370" s="31"/>
    </row>
    <row r="3371" spans="22:22" x14ac:dyDescent="0.45">
      <c r="V3371" s="31"/>
    </row>
    <row r="3372" spans="22:22" x14ac:dyDescent="0.45">
      <c r="V3372" s="31"/>
    </row>
    <row r="3373" spans="22:22" x14ac:dyDescent="0.45">
      <c r="V3373" s="31"/>
    </row>
    <row r="3374" spans="22:22" x14ac:dyDescent="0.45">
      <c r="V3374" s="31"/>
    </row>
    <row r="3375" spans="22:22" x14ac:dyDescent="0.45">
      <c r="V3375" s="31"/>
    </row>
    <row r="3376" spans="22:22" x14ac:dyDescent="0.45">
      <c r="V3376" s="31"/>
    </row>
    <row r="3377" spans="22:22" x14ac:dyDescent="0.45">
      <c r="V3377" s="31"/>
    </row>
    <row r="3378" spans="22:22" x14ac:dyDescent="0.45">
      <c r="V3378" s="31"/>
    </row>
    <row r="3379" spans="22:22" x14ac:dyDescent="0.45">
      <c r="V3379" s="31"/>
    </row>
    <row r="3380" spans="22:22" x14ac:dyDescent="0.45">
      <c r="V3380" s="31"/>
    </row>
    <row r="3381" spans="22:22" x14ac:dyDescent="0.45">
      <c r="V3381" s="31"/>
    </row>
    <row r="3382" spans="22:22" x14ac:dyDescent="0.45">
      <c r="V3382" s="31"/>
    </row>
    <row r="3383" spans="22:22" x14ac:dyDescent="0.45">
      <c r="V3383" s="31"/>
    </row>
    <row r="3384" spans="22:22" x14ac:dyDescent="0.45">
      <c r="V3384" s="31"/>
    </row>
    <row r="3385" spans="22:22" x14ac:dyDescent="0.45">
      <c r="V3385" s="31"/>
    </row>
    <row r="3386" spans="22:22" x14ac:dyDescent="0.45">
      <c r="V3386" s="31"/>
    </row>
    <row r="3387" spans="22:22" x14ac:dyDescent="0.45">
      <c r="V3387" s="31"/>
    </row>
    <row r="3388" spans="22:22" x14ac:dyDescent="0.45">
      <c r="V3388" s="31"/>
    </row>
    <row r="3389" spans="22:22" x14ac:dyDescent="0.45">
      <c r="V3389" s="31"/>
    </row>
    <row r="3390" spans="22:22" x14ac:dyDescent="0.45">
      <c r="V3390" s="31"/>
    </row>
    <row r="3391" spans="22:22" x14ac:dyDescent="0.45">
      <c r="V3391" s="31"/>
    </row>
    <row r="3392" spans="22:22" x14ac:dyDescent="0.45">
      <c r="V3392" s="31"/>
    </row>
    <row r="3393" spans="22:22" x14ac:dyDescent="0.45">
      <c r="V3393" s="31"/>
    </row>
    <row r="3394" spans="22:22" x14ac:dyDescent="0.45">
      <c r="V3394" s="31"/>
    </row>
    <row r="3395" spans="22:22" x14ac:dyDescent="0.45">
      <c r="V3395" s="31"/>
    </row>
    <row r="3396" spans="22:22" x14ac:dyDescent="0.45">
      <c r="V3396" s="31"/>
    </row>
    <row r="3397" spans="22:22" x14ac:dyDescent="0.45">
      <c r="V3397" s="31"/>
    </row>
    <row r="3398" spans="22:22" x14ac:dyDescent="0.45">
      <c r="V3398" s="31"/>
    </row>
    <row r="3399" spans="22:22" x14ac:dyDescent="0.45">
      <c r="V3399" s="31"/>
    </row>
    <row r="3400" spans="22:22" x14ac:dyDescent="0.45">
      <c r="V3400" s="31"/>
    </row>
    <row r="3401" spans="22:22" x14ac:dyDescent="0.45">
      <c r="V3401" s="31"/>
    </row>
    <row r="3402" spans="22:22" x14ac:dyDescent="0.45">
      <c r="V3402" s="31"/>
    </row>
    <row r="3403" spans="22:22" x14ac:dyDescent="0.45">
      <c r="V3403" s="31"/>
    </row>
    <row r="3404" spans="22:22" x14ac:dyDescent="0.45">
      <c r="V3404" s="31"/>
    </row>
    <row r="3405" spans="22:22" x14ac:dyDescent="0.45">
      <c r="V3405" s="31"/>
    </row>
    <row r="3406" spans="22:22" x14ac:dyDescent="0.45">
      <c r="V3406" s="31"/>
    </row>
    <row r="3407" spans="22:22" x14ac:dyDescent="0.45">
      <c r="V3407" s="31"/>
    </row>
    <row r="3408" spans="22:22" x14ac:dyDescent="0.45">
      <c r="V3408" s="31"/>
    </row>
    <row r="3409" spans="22:22" x14ac:dyDescent="0.45">
      <c r="V3409" s="31"/>
    </row>
    <row r="3410" spans="22:22" x14ac:dyDescent="0.45">
      <c r="V3410" s="31"/>
    </row>
    <row r="3411" spans="22:22" x14ac:dyDescent="0.45">
      <c r="V3411" s="31"/>
    </row>
    <row r="3412" spans="22:22" x14ac:dyDescent="0.45">
      <c r="V3412" s="31"/>
    </row>
    <row r="3413" spans="22:22" x14ac:dyDescent="0.45">
      <c r="V3413" s="31"/>
    </row>
    <row r="3414" spans="22:22" x14ac:dyDescent="0.45">
      <c r="V3414" s="31"/>
    </row>
    <row r="3415" spans="22:22" x14ac:dyDescent="0.45">
      <c r="V3415" s="31"/>
    </row>
    <row r="3416" spans="22:22" x14ac:dyDescent="0.45">
      <c r="V3416" s="31"/>
    </row>
    <row r="3417" spans="22:22" x14ac:dyDescent="0.45">
      <c r="V3417" s="31"/>
    </row>
    <row r="3418" spans="22:22" x14ac:dyDescent="0.45">
      <c r="V3418" s="31"/>
    </row>
    <row r="3419" spans="22:22" x14ac:dyDescent="0.45">
      <c r="V3419" s="31"/>
    </row>
    <row r="3420" spans="22:22" x14ac:dyDescent="0.45">
      <c r="V3420" s="31"/>
    </row>
    <row r="3421" spans="22:22" x14ac:dyDescent="0.45">
      <c r="V3421" s="31"/>
    </row>
    <row r="3422" spans="22:22" x14ac:dyDescent="0.45">
      <c r="V3422" s="31"/>
    </row>
    <row r="3423" spans="22:22" x14ac:dyDescent="0.45">
      <c r="V3423" s="31"/>
    </row>
    <row r="3424" spans="22:22" x14ac:dyDescent="0.45">
      <c r="V3424" s="31"/>
    </row>
    <row r="3425" spans="22:22" x14ac:dyDescent="0.45">
      <c r="V3425" s="31"/>
    </row>
    <row r="3426" spans="22:22" x14ac:dyDescent="0.45">
      <c r="V3426" s="31"/>
    </row>
    <row r="3427" spans="22:22" x14ac:dyDescent="0.45">
      <c r="V3427" s="31"/>
    </row>
    <row r="3428" spans="22:22" x14ac:dyDescent="0.45">
      <c r="V3428" s="31"/>
    </row>
    <row r="3429" spans="22:22" x14ac:dyDescent="0.45">
      <c r="V3429" s="31"/>
    </row>
    <row r="3430" spans="22:22" x14ac:dyDescent="0.45">
      <c r="V3430" s="31"/>
    </row>
    <row r="3431" spans="22:22" x14ac:dyDescent="0.45">
      <c r="V3431" s="31"/>
    </row>
    <row r="3432" spans="22:22" x14ac:dyDescent="0.45">
      <c r="V3432" s="31"/>
    </row>
    <row r="3433" spans="22:22" x14ac:dyDescent="0.45">
      <c r="V3433" s="31"/>
    </row>
    <row r="3434" spans="22:22" x14ac:dyDescent="0.45">
      <c r="V3434" s="31"/>
    </row>
    <row r="3435" spans="22:22" x14ac:dyDescent="0.45">
      <c r="V3435" s="31"/>
    </row>
    <row r="3436" spans="22:22" x14ac:dyDescent="0.45">
      <c r="V3436" s="31"/>
    </row>
    <row r="3437" spans="22:22" x14ac:dyDescent="0.45">
      <c r="V3437" s="31"/>
    </row>
    <row r="3438" spans="22:22" x14ac:dyDescent="0.45">
      <c r="V3438" s="31"/>
    </row>
    <row r="3439" spans="22:22" x14ac:dyDescent="0.45">
      <c r="V3439" s="31"/>
    </row>
    <row r="3440" spans="22:22" x14ac:dyDescent="0.45">
      <c r="V3440" s="31"/>
    </row>
    <row r="3441" spans="22:22" x14ac:dyDescent="0.45">
      <c r="V3441" s="31"/>
    </row>
    <row r="3442" spans="22:22" x14ac:dyDescent="0.45">
      <c r="V3442" s="31"/>
    </row>
    <row r="3443" spans="22:22" x14ac:dyDescent="0.45">
      <c r="V3443" s="31"/>
    </row>
    <row r="3444" spans="22:22" x14ac:dyDescent="0.45">
      <c r="V3444" s="31"/>
    </row>
    <row r="3445" spans="22:22" x14ac:dyDescent="0.45">
      <c r="V3445" s="31"/>
    </row>
    <row r="3446" spans="22:22" x14ac:dyDescent="0.45">
      <c r="V3446" s="31"/>
    </row>
    <row r="3447" spans="22:22" x14ac:dyDescent="0.45">
      <c r="V3447" s="31"/>
    </row>
    <row r="3448" spans="22:22" x14ac:dyDescent="0.45">
      <c r="V3448" s="31"/>
    </row>
    <row r="3449" spans="22:22" x14ac:dyDescent="0.45">
      <c r="V3449" s="31"/>
    </row>
    <row r="3450" spans="22:22" x14ac:dyDescent="0.45">
      <c r="V3450" s="31"/>
    </row>
    <row r="3451" spans="22:22" x14ac:dyDescent="0.45">
      <c r="V3451" s="31"/>
    </row>
    <row r="3452" spans="22:22" x14ac:dyDescent="0.45">
      <c r="V3452" s="31"/>
    </row>
    <row r="3453" spans="22:22" x14ac:dyDescent="0.45">
      <c r="V3453" s="31"/>
    </row>
    <row r="3454" spans="22:22" x14ac:dyDescent="0.45">
      <c r="V3454" s="31"/>
    </row>
    <row r="3455" spans="22:22" x14ac:dyDescent="0.45">
      <c r="V3455" s="31"/>
    </row>
    <row r="3456" spans="22:22" x14ac:dyDescent="0.45">
      <c r="V3456" s="31"/>
    </row>
    <row r="3457" spans="22:22" x14ac:dyDescent="0.45">
      <c r="V3457" s="31"/>
    </row>
    <row r="3458" spans="22:22" x14ac:dyDescent="0.45">
      <c r="V3458" s="31"/>
    </row>
    <row r="3459" spans="22:22" x14ac:dyDescent="0.45">
      <c r="V3459" s="31"/>
    </row>
    <row r="3460" spans="22:22" x14ac:dyDescent="0.45">
      <c r="V3460" s="31"/>
    </row>
    <row r="3461" spans="22:22" x14ac:dyDescent="0.45">
      <c r="V3461" s="31"/>
    </row>
    <row r="3462" spans="22:22" x14ac:dyDescent="0.45">
      <c r="V3462" s="31"/>
    </row>
    <row r="3463" spans="22:22" x14ac:dyDescent="0.45">
      <c r="V3463" s="31"/>
    </row>
    <row r="3464" spans="22:22" x14ac:dyDescent="0.45">
      <c r="V3464" s="31"/>
    </row>
    <row r="3465" spans="22:22" x14ac:dyDescent="0.45">
      <c r="V3465" s="31"/>
    </row>
    <row r="3466" spans="22:22" x14ac:dyDescent="0.45">
      <c r="V3466" s="31"/>
    </row>
    <row r="3467" spans="22:22" x14ac:dyDescent="0.45">
      <c r="V3467" s="31"/>
    </row>
    <row r="3468" spans="22:22" x14ac:dyDescent="0.45">
      <c r="V3468" s="31"/>
    </row>
    <row r="3469" spans="22:22" x14ac:dyDescent="0.45">
      <c r="V3469" s="31"/>
    </row>
    <row r="3470" spans="22:22" x14ac:dyDescent="0.45">
      <c r="V3470" s="31"/>
    </row>
    <row r="3471" spans="22:22" x14ac:dyDescent="0.45">
      <c r="V3471" s="31"/>
    </row>
    <row r="3472" spans="22:22" x14ac:dyDescent="0.45">
      <c r="V3472" s="31"/>
    </row>
    <row r="3473" spans="22:22" x14ac:dyDescent="0.45">
      <c r="V3473" s="31"/>
    </row>
    <row r="3474" spans="22:22" x14ac:dyDescent="0.45">
      <c r="V3474" s="31"/>
    </row>
    <row r="3475" spans="22:22" x14ac:dyDescent="0.45">
      <c r="V3475" s="31"/>
    </row>
    <row r="3476" spans="22:22" x14ac:dyDescent="0.45">
      <c r="V3476" s="31"/>
    </row>
    <row r="3477" spans="22:22" x14ac:dyDescent="0.45">
      <c r="V3477" s="31"/>
    </row>
    <row r="3478" spans="22:22" x14ac:dyDescent="0.45">
      <c r="V3478" s="31"/>
    </row>
    <row r="3479" spans="22:22" x14ac:dyDescent="0.45">
      <c r="V3479" s="31"/>
    </row>
    <row r="3480" spans="22:22" x14ac:dyDescent="0.45">
      <c r="V3480" s="31"/>
    </row>
    <row r="3481" spans="22:22" x14ac:dyDescent="0.45">
      <c r="V3481" s="31"/>
    </row>
    <row r="3482" spans="22:22" x14ac:dyDescent="0.45">
      <c r="V3482" s="31"/>
    </row>
    <row r="3483" spans="22:22" x14ac:dyDescent="0.45">
      <c r="V3483" s="31"/>
    </row>
    <row r="3484" spans="22:22" x14ac:dyDescent="0.45">
      <c r="V3484" s="31"/>
    </row>
    <row r="3485" spans="22:22" x14ac:dyDescent="0.45">
      <c r="V3485" s="31"/>
    </row>
    <row r="3486" spans="22:22" x14ac:dyDescent="0.45">
      <c r="V3486" s="31"/>
    </row>
    <row r="3487" spans="22:22" x14ac:dyDescent="0.45">
      <c r="V3487" s="31"/>
    </row>
    <row r="3488" spans="22:22" x14ac:dyDescent="0.45">
      <c r="V3488" s="31"/>
    </row>
    <row r="3489" spans="22:22" x14ac:dyDescent="0.45">
      <c r="V3489" s="31"/>
    </row>
    <row r="3490" spans="22:22" x14ac:dyDescent="0.45">
      <c r="V3490" s="31"/>
    </row>
    <row r="3491" spans="22:22" x14ac:dyDescent="0.45">
      <c r="V3491" s="31"/>
    </row>
    <row r="3492" spans="22:22" x14ac:dyDescent="0.45">
      <c r="V3492" s="31"/>
    </row>
    <row r="3493" spans="22:22" x14ac:dyDescent="0.45">
      <c r="V3493" s="31"/>
    </row>
    <row r="3494" spans="22:22" x14ac:dyDescent="0.45">
      <c r="V3494" s="31"/>
    </row>
    <row r="3495" spans="22:22" x14ac:dyDescent="0.45">
      <c r="V3495" s="31"/>
    </row>
    <row r="3496" spans="22:22" x14ac:dyDescent="0.45">
      <c r="V3496" s="31"/>
    </row>
    <row r="3497" spans="22:22" x14ac:dyDescent="0.45">
      <c r="V3497" s="31"/>
    </row>
    <row r="3498" spans="22:22" x14ac:dyDescent="0.45">
      <c r="V3498" s="31"/>
    </row>
    <row r="3499" spans="22:22" x14ac:dyDescent="0.45">
      <c r="V3499" s="31"/>
    </row>
    <row r="3500" spans="22:22" x14ac:dyDescent="0.45">
      <c r="V3500" s="31"/>
    </row>
    <row r="3501" spans="22:22" x14ac:dyDescent="0.45">
      <c r="V3501" s="31"/>
    </row>
    <row r="3502" spans="22:22" x14ac:dyDescent="0.45">
      <c r="V3502" s="31"/>
    </row>
    <row r="3503" spans="22:22" x14ac:dyDescent="0.45">
      <c r="V3503" s="31"/>
    </row>
    <row r="3504" spans="22:22" x14ac:dyDescent="0.45">
      <c r="V3504" s="31"/>
    </row>
    <row r="3505" spans="22:22" x14ac:dyDescent="0.45">
      <c r="V3505" s="31"/>
    </row>
    <row r="3506" spans="22:22" x14ac:dyDescent="0.45">
      <c r="V3506" s="31"/>
    </row>
    <row r="3507" spans="22:22" x14ac:dyDescent="0.45">
      <c r="V3507" s="31"/>
    </row>
    <row r="3508" spans="22:22" x14ac:dyDescent="0.45">
      <c r="V3508" s="31"/>
    </row>
    <row r="3509" spans="22:22" x14ac:dyDescent="0.45">
      <c r="V3509" s="31"/>
    </row>
    <row r="3510" spans="22:22" x14ac:dyDescent="0.45">
      <c r="V3510" s="31"/>
    </row>
    <row r="3511" spans="22:22" x14ac:dyDescent="0.45">
      <c r="V3511" s="31"/>
    </row>
    <row r="3512" spans="22:22" x14ac:dyDescent="0.45">
      <c r="V3512" s="31"/>
    </row>
    <row r="3513" spans="22:22" x14ac:dyDescent="0.45">
      <c r="V3513" s="31"/>
    </row>
    <row r="3514" spans="22:22" x14ac:dyDescent="0.45">
      <c r="V3514" s="31"/>
    </row>
    <row r="3515" spans="22:22" x14ac:dyDescent="0.45">
      <c r="V3515" s="31"/>
    </row>
    <row r="3516" spans="22:22" x14ac:dyDescent="0.45">
      <c r="V3516" s="31"/>
    </row>
    <row r="3517" spans="22:22" x14ac:dyDescent="0.45">
      <c r="V3517" s="31"/>
    </row>
    <row r="3518" spans="22:22" x14ac:dyDescent="0.45">
      <c r="V3518" s="31"/>
    </row>
    <row r="3519" spans="22:22" x14ac:dyDescent="0.45">
      <c r="V3519" s="31"/>
    </row>
    <row r="3520" spans="22:22" x14ac:dyDescent="0.45">
      <c r="V3520" s="31"/>
    </row>
    <row r="3521" spans="22:22" x14ac:dyDescent="0.45">
      <c r="V3521" s="31"/>
    </row>
    <row r="3522" spans="22:22" x14ac:dyDescent="0.45">
      <c r="V3522" s="31"/>
    </row>
    <row r="3523" spans="22:22" x14ac:dyDescent="0.45">
      <c r="V3523" s="31"/>
    </row>
    <row r="3524" spans="22:22" x14ac:dyDescent="0.45">
      <c r="V3524" s="31"/>
    </row>
    <row r="3525" spans="22:22" x14ac:dyDescent="0.45">
      <c r="V3525" s="31"/>
    </row>
    <row r="3526" spans="22:22" x14ac:dyDescent="0.45">
      <c r="V3526" s="31"/>
    </row>
    <row r="3527" spans="22:22" x14ac:dyDescent="0.45">
      <c r="V3527" s="31"/>
    </row>
    <row r="3528" spans="22:22" x14ac:dyDescent="0.45">
      <c r="V3528" s="31"/>
    </row>
    <row r="3529" spans="22:22" x14ac:dyDescent="0.45">
      <c r="V3529" s="31"/>
    </row>
    <row r="3530" spans="22:22" x14ac:dyDescent="0.45">
      <c r="V3530" s="31"/>
    </row>
    <row r="3531" spans="22:22" x14ac:dyDescent="0.45">
      <c r="V3531" s="31"/>
    </row>
    <row r="3532" spans="22:22" x14ac:dyDescent="0.45">
      <c r="V3532" s="31"/>
    </row>
    <row r="3533" spans="22:22" x14ac:dyDescent="0.45">
      <c r="V3533" s="31"/>
    </row>
    <row r="3534" spans="22:22" x14ac:dyDescent="0.45">
      <c r="V3534" s="31"/>
    </row>
    <row r="3535" spans="22:22" x14ac:dyDescent="0.45">
      <c r="V3535" s="31"/>
    </row>
    <row r="3536" spans="22:22" x14ac:dyDescent="0.45">
      <c r="V3536" s="31"/>
    </row>
    <row r="3537" spans="22:22" x14ac:dyDescent="0.45">
      <c r="V3537" s="31"/>
    </row>
    <row r="3538" spans="22:22" x14ac:dyDescent="0.45">
      <c r="V3538" s="31"/>
    </row>
    <row r="3539" spans="22:22" x14ac:dyDescent="0.45">
      <c r="V3539" s="31"/>
    </row>
    <row r="3540" spans="22:22" x14ac:dyDescent="0.45">
      <c r="V3540" s="31"/>
    </row>
    <row r="3541" spans="22:22" x14ac:dyDescent="0.45">
      <c r="V3541" s="31"/>
    </row>
    <row r="3542" spans="22:22" x14ac:dyDescent="0.45">
      <c r="V3542" s="31"/>
    </row>
    <row r="3543" spans="22:22" x14ac:dyDescent="0.45">
      <c r="V3543" s="31"/>
    </row>
    <row r="3544" spans="22:22" x14ac:dyDescent="0.45">
      <c r="V3544" s="31"/>
    </row>
    <row r="3545" spans="22:22" x14ac:dyDescent="0.45">
      <c r="V3545" s="31"/>
    </row>
    <row r="3546" spans="22:22" x14ac:dyDescent="0.45">
      <c r="V3546" s="31"/>
    </row>
    <row r="3547" spans="22:22" x14ac:dyDescent="0.45">
      <c r="V3547" s="31"/>
    </row>
    <row r="3548" spans="22:22" x14ac:dyDescent="0.45">
      <c r="V3548" s="31"/>
    </row>
    <row r="3549" spans="22:22" x14ac:dyDescent="0.45">
      <c r="V3549" s="31"/>
    </row>
    <row r="3550" spans="22:22" x14ac:dyDescent="0.45">
      <c r="V3550" s="31"/>
    </row>
    <row r="3551" spans="22:22" x14ac:dyDescent="0.45">
      <c r="V3551" s="31"/>
    </row>
    <row r="3552" spans="22:22" x14ac:dyDescent="0.45">
      <c r="V3552" s="31"/>
    </row>
    <row r="3553" spans="22:22" x14ac:dyDescent="0.45">
      <c r="V3553" s="31"/>
    </row>
    <row r="3554" spans="22:22" x14ac:dyDescent="0.45">
      <c r="V3554" s="31"/>
    </row>
    <row r="3555" spans="22:22" x14ac:dyDescent="0.45">
      <c r="V3555" s="31"/>
    </row>
    <row r="3556" spans="22:22" x14ac:dyDescent="0.45">
      <c r="V3556" s="31"/>
    </row>
    <row r="3557" spans="22:22" x14ac:dyDescent="0.45">
      <c r="V3557" s="31"/>
    </row>
    <row r="3558" spans="22:22" x14ac:dyDescent="0.45">
      <c r="V3558" s="31"/>
    </row>
    <row r="3559" spans="22:22" x14ac:dyDescent="0.45">
      <c r="V3559" s="31"/>
    </row>
    <row r="3560" spans="22:22" x14ac:dyDescent="0.45">
      <c r="V3560" s="31"/>
    </row>
    <row r="3561" spans="22:22" x14ac:dyDescent="0.45">
      <c r="V3561" s="31"/>
    </row>
    <row r="3562" spans="22:22" x14ac:dyDescent="0.45">
      <c r="V3562" s="31"/>
    </row>
    <row r="3563" spans="22:22" x14ac:dyDescent="0.45">
      <c r="V3563" s="31"/>
    </row>
    <row r="3564" spans="22:22" x14ac:dyDescent="0.45">
      <c r="V3564" s="31"/>
    </row>
  </sheetData>
  <phoneticPr fontId="2" type="noConversion"/>
  <conditionalFormatting sqref="D1 D3:D8 D10:D1048576">
    <cfRule type="cellIs" dxfId="218" priority="19" operator="equal">
      <formula>"Female"</formula>
    </cfRule>
    <cfRule type="cellIs" dxfId="217" priority="22" operator="equal">
      <formula>"Male"</formula>
    </cfRule>
  </conditionalFormatting>
  <conditionalFormatting sqref="I1 I3:I8 I10:I1048576">
    <cfRule type="cellIs" dxfId="216" priority="20" operator="equal">
      <formula>"VIP"</formula>
    </cfRule>
    <cfRule type="cellIs" dxfId="215" priority="21" operator="equal">
      <formula>"Normal"</formula>
    </cfRule>
  </conditionalFormatting>
  <conditionalFormatting sqref="D9">
    <cfRule type="cellIs" dxfId="214" priority="11" operator="equal">
      <formula>"Female"</formula>
    </cfRule>
    <cfRule type="cellIs" dxfId="213" priority="14" operator="equal">
      <formula>"Male"</formula>
    </cfRule>
  </conditionalFormatting>
  <conditionalFormatting sqref="I9">
    <cfRule type="cellIs" dxfId="212" priority="12" operator="equal">
      <formula>"VIP"</formula>
    </cfRule>
    <cfRule type="cellIs" dxfId="211" priority="13" operator="equal">
      <formula>"Normal"</formula>
    </cfRule>
  </conditionalFormatting>
  <conditionalFormatting sqref="D2">
    <cfRule type="cellIs" dxfId="210" priority="3" operator="equal">
      <formula>"Female"</formula>
    </cfRule>
    <cfRule type="cellIs" dxfId="209" priority="6" operator="equal">
      <formula>"Male"</formula>
    </cfRule>
  </conditionalFormatting>
  <conditionalFormatting sqref="I2">
    <cfRule type="cellIs" dxfId="208" priority="4" operator="equal">
      <formula>"VIP"</formula>
    </cfRule>
    <cfRule type="cellIs" dxfId="207" priority="5" operator="equal">
      <formula>"Normal"</formula>
    </cfRule>
  </conditionalFormatting>
  <conditionalFormatting sqref="Q2:Q1048576">
    <cfRule type="cellIs" dxfId="206" priority="1" operator="greaterThanOrEqual">
      <formula>0</formula>
    </cfRule>
    <cfRule type="cellIs" dxfId="205"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pans="1:20" s="59" customFormat="1" ht="14.25" customHeight="1" x14ac:dyDescent="0.3">
      <c r="A2" s="79" t="s">
        <v>515</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81" priority="3" operator="equal">
      <formula>"Female"</formula>
    </cfRule>
    <cfRule type="cellIs" dxfId="180" priority="6" operator="equal">
      <formula>"Male"</formula>
    </cfRule>
  </conditionalFormatting>
  <conditionalFormatting sqref="I2">
    <cfRule type="cellIs" dxfId="179" priority="4" operator="equal">
      <formula>"VIP"</formula>
    </cfRule>
    <cfRule type="cellIs" dxfId="178" priority="5" operator="equal">
      <formula>"Normal"</formula>
    </cfRule>
  </conditionalFormatting>
  <conditionalFormatting sqref="Q2">
    <cfRule type="cellIs" dxfId="177" priority="1" operator="greaterThanOrEqual">
      <formula>0</formula>
    </cfRule>
    <cfRule type="cellIs" dxfId="176"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109375" bestFit="1" customWidth="1"/>
  </cols>
  <sheetData>
    <row r="1" spans="1:11" ht="31.5" customHeight="1" thickBot="1" x14ac:dyDescent="0.7">
      <c r="C1" s="22">
        <v>46204</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6">
        <v>3440</v>
      </c>
      <c r="E3" s="13" t="s">
        <v>33</v>
      </c>
      <c r="F3" s="11" t="str">
        <f>B3</f>
        <v>=</v>
      </c>
      <c r="G3" s="14">
        <v>8</v>
      </c>
    </row>
    <row r="4" spans="1:11" ht="15" thickBot="1" x14ac:dyDescent="0.35"/>
    <row r="5" spans="1:11" ht="30.75" customHeight="1" thickBot="1" x14ac:dyDescent="0.35">
      <c r="A5" s="13" t="s">
        <v>11</v>
      </c>
      <c r="B5" s="11" t="s">
        <v>10</v>
      </c>
      <c r="C5" s="56">
        <v>0</v>
      </c>
      <c r="E5" s="13" t="s">
        <v>12</v>
      </c>
      <c r="F5" s="11" t="str">
        <f>B5</f>
        <v>=</v>
      </c>
      <c r="G5" s="14">
        <v>0</v>
      </c>
    </row>
    <row r="6" spans="1:11" ht="15" thickBot="1" x14ac:dyDescent="0.35"/>
    <row r="7" spans="1:11" ht="30.75" customHeight="1" thickBot="1" x14ac:dyDescent="0.35">
      <c r="A7" s="13" t="s">
        <v>13</v>
      </c>
      <c r="B7" s="11" t="s">
        <v>10</v>
      </c>
      <c r="C7" s="56">
        <v>3440</v>
      </c>
    </row>
    <row r="8" spans="1:11" ht="15" thickBot="1" x14ac:dyDescent="0.35"/>
    <row r="9" spans="1:11" ht="48" thickBot="1" x14ac:dyDescent="0.35">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workbookViewId="0">
      <selection activeCell="F1" sqref="F1"/>
    </sheetView>
  </sheetViews>
  <sheetFormatPr defaultColWidth="9.109375" defaultRowHeight="14.4" x14ac:dyDescent="0.3"/>
  <cols>
    <col min="1" max="1" width="10.109375" style="24" customWidth="1"/>
    <col min="2" max="2" width="23.88671875" style="24" bestFit="1" customWidth="1"/>
    <col min="3" max="3" width="6.44140625" style="24" customWidth="1"/>
    <col min="4" max="4" width="10.44140625" style="24" customWidth="1"/>
    <col min="5" max="5" width="21.5546875" style="24" bestFit="1" customWidth="1"/>
    <col min="6" max="6" width="22.109375" style="24" customWidth="1"/>
    <col min="7" max="7" width="14.109375" style="24" bestFit="1" customWidth="1"/>
    <col min="8" max="8" width="18.33203125" style="24" customWidth="1"/>
    <col min="9" max="9" width="15" style="24" bestFit="1" customWidth="1"/>
    <col min="10" max="10" width="18.5546875" style="24" customWidth="1"/>
    <col min="11" max="11" width="18.6640625" style="24" customWidth="1"/>
    <col min="12" max="12" width="16.5546875" style="24" customWidth="1"/>
    <col min="13" max="13" width="16.33203125" style="24" customWidth="1"/>
    <col min="14" max="14" width="16.109375" style="24" customWidth="1"/>
    <col min="15" max="15" width="20.33203125" style="24" customWidth="1"/>
    <col min="16" max="16" width="20.109375"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62" t="s">
        <v>357</v>
      </c>
      <c r="C1" s="162"/>
      <c r="D1" s="162"/>
      <c r="E1" s="162"/>
      <c r="F1" s="107">
        <v>11</v>
      </c>
      <c r="H1" s="107" t="s">
        <v>31</v>
      </c>
      <c r="I1" s="108">
        <v>4730</v>
      </c>
    </row>
    <row r="2" spans="1:16" customFormat="1" ht="21.75" customHeight="1" x14ac:dyDescent="0.3"/>
    <row r="3" spans="1:16" customFormat="1" ht="28.8" x14ac:dyDescent="0.3">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19.8" x14ac:dyDescent="0.3">
      <c r="A4" s="77" t="s">
        <v>517</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19.8" x14ac:dyDescent="0.3">
      <c r="A5" s="77" t="s">
        <v>518</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19.8" x14ac:dyDescent="0.3">
      <c r="A6" s="77" t="s">
        <v>519</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19.8" x14ac:dyDescent="0.3">
      <c r="A7" s="77" t="s">
        <v>520</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19.8" x14ac:dyDescent="0.3">
      <c r="A8" s="77" t="s">
        <v>521</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19.8" x14ac:dyDescent="0.3">
      <c r="A9" s="77" t="s">
        <v>522</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19.8" x14ac:dyDescent="0.3">
      <c r="A10" s="77" t="s">
        <v>523</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19.8" x14ac:dyDescent="0.3">
      <c r="A11" s="77" t="s">
        <v>524</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19.8" x14ac:dyDescent="0.3">
      <c r="A12" s="77" t="s">
        <v>525</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19.8" x14ac:dyDescent="0.3">
      <c r="A13" s="77" t="s">
        <v>526</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19.8" x14ac:dyDescent="0.3">
      <c r="A14" s="77" t="s">
        <v>527</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19.8" x14ac:dyDescent="0.3">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75" priority="45" operator="equal">
      <formula>"Female"</formula>
    </cfRule>
    <cfRule type="cellIs" dxfId="174" priority="48" operator="equal">
      <formula>"Male"</formula>
    </cfRule>
  </conditionalFormatting>
  <conditionalFormatting sqref="I3">
    <cfRule type="cellIs" dxfId="173" priority="46" operator="equal">
      <formula>"VIP"</formula>
    </cfRule>
    <cfRule type="cellIs" dxfId="172" priority="47" operator="equal">
      <formula>"Normal"</formula>
    </cfRule>
  </conditionalFormatting>
  <conditionalFormatting sqref="D4">
    <cfRule type="cellIs" dxfId="171" priority="41" operator="equal">
      <formula>"Female"</formula>
    </cfRule>
    <cfRule type="cellIs" dxfId="170" priority="44" operator="equal">
      <formula>"Male"</formula>
    </cfRule>
  </conditionalFormatting>
  <conditionalFormatting sqref="I4">
    <cfRule type="cellIs" dxfId="169" priority="42" operator="equal">
      <formula>"VIP"</formula>
    </cfRule>
    <cfRule type="cellIs" dxfId="168" priority="43" operator="equal">
      <formula>"Normal"</formula>
    </cfRule>
  </conditionalFormatting>
  <conditionalFormatting sqref="D5">
    <cfRule type="cellIs" dxfId="167" priority="37" operator="equal">
      <formula>"Female"</formula>
    </cfRule>
    <cfRule type="cellIs" dxfId="166" priority="40" operator="equal">
      <formula>"Male"</formula>
    </cfRule>
  </conditionalFormatting>
  <conditionalFormatting sqref="I5">
    <cfRule type="cellIs" dxfId="165" priority="38" operator="equal">
      <formula>"VIP"</formula>
    </cfRule>
    <cfRule type="cellIs" dxfId="164" priority="39" operator="equal">
      <formula>"Normal"</formula>
    </cfRule>
  </conditionalFormatting>
  <conditionalFormatting sqref="D6">
    <cfRule type="cellIs" dxfId="163" priority="33" operator="equal">
      <formula>"Female"</formula>
    </cfRule>
    <cfRule type="cellIs" dxfId="162" priority="36" operator="equal">
      <formula>"Male"</formula>
    </cfRule>
  </conditionalFormatting>
  <conditionalFormatting sqref="I6">
    <cfRule type="cellIs" dxfId="161" priority="34" operator="equal">
      <formula>"VIP"</formula>
    </cfRule>
    <cfRule type="cellIs" dxfId="160" priority="35" operator="equal">
      <formula>"Normal"</formula>
    </cfRule>
  </conditionalFormatting>
  <conditionalFormatting sqref="D7">
    <cfRule type="cellIs" dxfId="159" priority="29" operator="equal">
      <formula>"Female"</formula>
    </cfRule>
    <cfRule type="cellIs" dxfId="158" priority="32" operator="equal">
      <formula>"Male"</formula>
    </cfRule>
  </conditionalFormatting>
  <conditionalFormatting sqref="I7">
    <cfRule type="cellIs" dxfId="157" priority="30" operator="equal">
      <formula>"VIP"</formula>
    </cfRule>
    <cfRule type="cellIs" dxfId="156" priority="31" operator="equal">
      <formula>"Normal"</formula>
    </cfRule>
  </conditionalFormatting>
  <conditionalFormatting sqref="D8">
    <cfRule type="cellIs" dxfId="155" priority="25" operator="equal">
      <formula>"Female"</formula>
    </cfRule>
    <cfRule type="cellIs" dxfId="154" priority="28" operator="equal">
      <formula>"Male"</formula>
    </cfRule>
  </conditionalFormatting>
  <conditionalFormatting sqref="I8">
    <cfRule type="cellIs" dxfId="153" priority="26" operator="equal">
      <formula>"VIP"</formula>
    </cfRule>
    <cfRule type="cellIs" dxfId="152" priority="27" operator="equal">
      <formula>"Normal"</formula>
    </cfRule>
  </conditionalFormatting>
  <conditionalFormatting sqref="D9">
    <cfRule type="cellIs" dxfId="151" priority="21" operator="equal">
      <formula>"Female"</formula>
    </cfRule>
    <cfRule type="cellIs" dxfId="150" priority="24" operator="equal">
      <formula>"Male"</formula>
    </cfRule>
  </conditionalFormatting>
  <conditionalFormatting sqref="I9">
    <cfRule type="cellIs" dxfId="149" priority="22" operator="equal">
      <formula>"VIP"</formula>
    </cfRule>
    <cfRule type="cellIs" dxfId="148" priority="23" operator="equal">
      <formula>"Normal"</formula>
    </cfRule>
  </conditionalFormatting>
  <conditionalFormatting sqref="D10">
    <cfRule type="cellIs" dxfId="147" priority="17" operator="equal">
      <formula>"Female"</formula>
    </cfRule>
    <cfRule type="cellIs" dxfId="146" priority="20" operator="equal">
      <formula>"Male"</formula>
    </cfRule>
  </conditionalFormatting>
  <conditionalFormatting sqref="I10">
    <cfRule type="cellIs" dxfId="145" priority="18" operator="equal">
      <formula>"VIP"</formula>
    </cfRule>
    <cfRule type="cellIs" dxfId="144" priority="19" operator="equal">
      <formula>"Normal"</formula>
    </cfRule>
  </conditionalFormatting>
  <conditionalFormatting sqref="D11">
    <cfRule type="cellIs" dxfId="143" priority="13" operator="equal">
      <formula>"Female"</formula>
    </cfRule>
    <cfRule type="cellIs" dxfId="142" priority="16" operator="equal">
      <formula>"Male"</formula>
    </cfRule>
  </conditionalFormatting>
  <conditionalFormatting sqref="I11">
    <cfRule type="cellIs" dxfId="141" priority="14" operator="equal">
      <formula>"VIP"</formula>
    </cfRule>
    <cfRule type="cellIs" dxfId="140" priority="15" operator="equal">
      <formula>"Normal"</formula>
    </cfRule>
  </conditionalFormatting>
  <conditionalFormatting sqref="D12">
    <cfRule type="cellIs" dxfId="139" priority="9" operator="equal">
      <formula>"Female"</formula>
    </cfRule>
    <cfRule type="cellIs" dxfId="138" priority="12" operator="equal">
      <formula>"Male"</formula>
    </cfRule>
  </conditionalFormatting>
  <conditionalFormatting sqref="I12">
    <cfRule type="cellIs" dxfId="137" priority="10" operator="equal">
      <formula>"VIP"</formula>
    </cfRule>
    <cfRule type="cellIs" dxfId="136" priority="11" operator="equal">
      <formula>"Normal"</formula>
    </cfRule>
  </conditionalFormatting>
  <conditionalFormatting sqref="D13">
    <cfRule type="cellIs" dxfId="135" priority="5" operator="equal">
      <formula>"Female"</formula>
    </cfRule>
    <cfRule type="cellIs" dxfId="134" priority="8" operator="equal">
      <formula>"Male"</formula>
    </cfRule>
  </conditionalFormatting>
  <conditionalFormatting sqref="I13">
    <cfRule type="cellIs" dxfId="133" priority="6" operator="equal">
      <formula>"VIP"</formula>
    </cfRule>
    <cfRule type="cellIs" dxfId="132" priority="7" operator="equal">
      <formula>"Normal"</formula>
    </cfRule>
  </conditionalFormatting>
  <conditionalFormatting sqref="D14">
    <cfRule type="cellIs" dxfId="131" priority="1" operator="equal">
      <formula>"Female"</formula>
    </cfRule>
    <cfRule type="cellIs" dxfId="130" priority="4" operator="equal">
      <formula>"Male"</formula>
    </cfRule>
  </conditionalFormatting>
  <conditionalFormatting sqref="I14">
    <cfRule type="cellIs" dxfId="129" priority="2" operator="equal">
      <formula>"VIP"</formula>
    </cfRule>
    <cfRule type="cellIs" dxfId="128"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customWidth="1"/>
    <col min="2" max="2" width="19.6640625" style="24" customWidth="1"/>
    <col min="3" max="3" width="6.33203125" style="24" customWidth="1"/>
    <col min="4" max="4" width="9.88671875" style="24" customWidth="1"/>
    <col min="5" max="5" width="21.44140625" style="24" bestFit="1" customWidth="1"/>
    <col min="6" max="6" width="20.44140625" style="24" customWidth="1"/>
    <col min="7" max="7" width="17.21875" style="24" bestFit="1" customWidth="1"/>
    <col min="8" max="8" width="16.88671875" style="24" customWidth="1"/>
    <col min="9" max="9" width="15" style="24" bestFit="1" customWidth="1"/>
    <col min="10" max="10" width="17.21875" style="24" customWidth="1"/>
    <col min="11" max="11" width="17.44140625" style="24" customWidth="1"/>
    <col min="12" max="12" width="15.5546875" style="24" customWidth="1"/>
    <col min="13" max="13" width="16.44140625" style="24" customWidth="1"/>
    <col min="14" max="14" width="16.109375" style="24" customWidth="1"/>
    <col min="15" max="15" width="20.33203125" style="24" customWidth="1"/>
    <col min="16" max="16" width="20" style="24" customWidth="1"/>
    <col min="17" max="17" width="17.77734375" style="24" bestFit="1" customWidth="1"/>
    <col min="18" max="18" width="14.109375" style="24" customWidth="1"/>
    <col min="19" max="19" width="15.88671875" style="24" bestFit="1" customWidth="1"/>
    <col min="20" max="20" width="5.88671875" style="24" customWidth="1"/>
    <col min="21" max="21" width="5.109375" style="24" customWidth="1"/>
    <col min="22" max="16384" width="9.109375" style="24"/>
  </cols>
  <sheetData>
    <row r="1" spans="1:20" customFormat="1" ht="32.25" customHeight="1" x14ac:dyDescent="0.3">
      <c r="B1" s="163" t="s">
        <v>50</v>
      </c>
      <c r="C1" s="163"/>
      <c r="D1" s="163"/>
      <c r="E1" s="163"/>
      <c r="F1" s="122">
        <v>6</v>
      </c>
      <c r="H1" s="122" t="s">
        <v>31</v>
      </c>
      <c r="I1" s="123">
        <v>3255</v>
      </c>
      <c r="M1" s="66"/>
      <c r="N1" s="66"/>
    </row>
    <row r="2" spans="1:20" customFormat="1" x14ac:dyDescent="0.3">
      <c r="M2" s="66"/>
      <c r="N2" s="66"/>
    </row>
    <row r="3" spans="1:20" s="62"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
      <c r="A4" s="96" t="s">
        <v>393</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
      <c r="A5" s="96" t="s">
        <v>398</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
      <c r="A6" s="96" t="s">
        <v>405</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
      <c r="A7" s="96" t="s">
        <v>418</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
      <c r="A8" s="96" t="s">
        <v>442</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
      <c r="A9" s="96" t="s">
        <v>445</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
    <row r="12" spans="1:20" ht="14.25" customHeight="1" x14ac:dyDescent="0.3"/>
    <row r="13" spans="1:20" ht="14.25" customHeight="1" x14ac:dyDescent="0.3"/>
    <row r="14" spans="1:20" ht="14.25" customHeight="1" x14ac:dyDescent="0.3"/>
    <row r="15" spans="1:20" ht="14.25" customHeight="1" x14ac:dyDescent="0.3"/>
    <row r="16" spans="1:2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sheetData>
  <mergeCells count="1">
    <mergeCell ref="B1:E1"/>
  </mergeCells>
  <conditionalFormatting sqref="D4">
    <cfRule type="cellIs" dxfId="93" priority="33" operator="equal">
      <formula>"Female"</formula>
    </cfRule>
    <cfRule type="cellIs" dxfId="92" priority="36" operator="equal">
      <formula>"Male"</formula>
    </cfRule>
  </conditionalFormatting>
  <conditionalFormatting sqref="I4">
    <cfRule type="cellIs" dxfId="91" priority="34" operator="equal">
      <formula>"VIP"</formula>
    </cfRule>
    <cfRule type="cellIs" dxfId="90" priority="35" operator="equal">
      <formula>"Normal"</formula>
    </cfRule>
  </conditionalFormatting>
  <conditionalFormatting sqref="Q4">
    <cfRule type="cellIs" dxfId="89" priority="31" operator="greaterThanOrEqual">
      <formula>0</formula>
    </cfRule>
    <cfRule type="cellIs" dxfId="88" priority="32" operator="lessThan">
      <formula>0</formula>
    </cfRule>
  </conditionalFormatting>
  <conditionalFormatting sqref="D5">
    <cfRule type="cellIs" dxfId="87" priority="27" operator="equal">
      <formula>"Female"</formula>
    </cfRule>
    <cfRule type="cellIs" dxfId="86" priority="30" operator="equal">
      <formula>"Male"</formula>
    </cfRule>
  </conditionalFormatting>
  <conditionalFormatting sqref="I5">
    <cfRule type="cellIs" dxfId="85" priority="28" operator="equal">
      <formula>"VIP"</formula>
    </cfRule>
    <cfRule type="cellIs" dxfId="84" priority="29" operator="equal">
      <formula>"Normal"</formula>
    </cfRule>
  </conditionalFormatting>
  <conditionalFormatting sqref="Q5">
    <cfRule type="cellIs" dxfId="83" priority="25" operator="greaterThanOrEqual">
      <formula>0</formula>
    </cfRule>
    <cfRule type="cellIs" dxfId="82" priority="26" operator="lessThan">
      <formula>0</formula>
    </cfRule>
  </conditionalFormatting>
  <conditionalFormatting sqref="D6">
    <cfRule type="cellIs" dxfId="81" priority="21" operator="equal">
      <formula>"Female"</formula>
    </cfRule>
    <cfRule type="cellIs" dxfId="80" priority="24" operator="equal">
      <formula>"Male"</formula>
    </cfRule>
  </conditionalFormatting>
  <conditionalFormatting sqref="I6">
    <cfRule type="cellIs" dxfId="79" priority="22" operator="equal">
      <formula>"VIP"</formula>
    </cfRule>
    <cfRule type="cellIs" dxfId="78" priority="23" operator="equal">
      <formula>"Normal"</formula>
    </cfRule>
  </conditionalFormatting>
  <conditionalFormatting sqref="Q6">
    <cfRule type="cellIs" dxfId="77" priority="19" operator="greaterThanOrEqual">
      <formula>0</formula>
    </cfRule>
    <cfRule type="cellIs" dxfId="76" priority="20" operator="lessThan">
      <formula>0</formula>
    </cfRule>
  </conditionalFormatting>
  <conditionalFormatting sqref="D7">
    <cfRule type="cellIs" dxfId="75" priority="15" operator="equal">
      <formula>"Female"</formula>
    </cfRule>
    <cfRule type="cellIs" dxfId="74" priority="18" operator="equal">
      <formula>"Male"</formula>
    </cfRule>
  </conditionalFormatting>
  <conditionalFormatting sqref="I7">
    <cfRule type="cellIs" dxfId="73" priority="16" operator="equal">
      <formula>"VIP"</formula>
    </cfRule>
    <cfRule type="cellIs" dxfId="72" priority="17" operator="equal">
      <formula>"Normal"</formula>
    </cfRule>
  </conditionalFormatting>
  <conditionalFormatting sqref="Q7">
    <cfRule type="cellIs" dxfId="71" priority="13" operator="greaterThanOrEqual">
      <formula>0</formula>
    </cfRule>
    <cfRule type="cellIs" dxfId="70" priority="14" operator="lessThan">
      <formula>0</formula>
    </cfRule>
  </conditionalFormatting>
  <conditionalFormatting sqref="D8">
    <cfRule type="cellIs" dxfId="69" priority="9" operator="equal">
      <formula>"Female"</formula>
    </cfRule>
    <cfRule type="cellIs" dxfId="68" priority="12" operator="equal">
      <formula>"Male"</formula>
    </cfRule>
  </conditionalFormatting>
  <conditionalFormatting sqref="I8">
    <cfRule type="cellIs" dxfId="67" priority="10" operator="equal">
      <formula>"VIP"</formula>
    </cfRule>
    <cfRule type="cellIs" dxfId="66" priority="11" operator="equal">
      <formula>"Normal"</formula>
    </cfRule>
  </conditionalFormatting>
  <conditionalFormatting sqref="Q8">
    <cfRule type="cellIs" dxfId="65" priority="7" operator="greaterThanOrEqual">
      <formula>0</formula>
    </cfRule>
    <cfRule type="cellIs" dxfId="64" priority="8" operator="lessThan">
      <formula>0</formula>
    </cfRule>
  </conditionalFormatting>
  <conditionalFormatting sqref="D9">
    <cfRule type="cellIs" dxfId="63" priority="3" operator="equal">
      <formula>"Female"</formula>
    </cfRule>
    <cfRule type="cellIs" dxfId="62" priority="6" operator="equal">
      <formula>"Male"</formula>
    </cfRule>
  </conditionalFormatting>
  <conditionalFormatting sqref="I9">
    <cfRule type="cellIs" dxfId="61" priority="4" operator="equal">
      <formula>"VIP"</formula>
    </cfRule>
    <cfRule type="cellIs" dxfId="60" priority="5" operator="equal">
      <formula>"Normal"</formula>
    </cfRule>
  </conditionalFormatting>
  <conditionalFormatting sqref="Q9">
    <cfRule type="cellIs" dxfId="59" priority="1" operator="greaterThanOrEqual">
      <formula>0</formula>
    </cfRule>
    <cfRule type="cellIs" dxfId="58"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2">
        <f>COUNTA(DATA!A:A)-2</f>
        <v>151</v>
      </c>
      <c r="D1" s="52"/>
      <c r="F1" t="s">
        <v>392</v>
      </c>
    </row>
    <row r="2" spans="1:6" x14ac:dyDescent="0.3">
      <c r="A2" t="s">
        <v>48</v>
      </c>
      <c r="B2">
        <f>COUNTIF(DATA!S:S,"IN CUSTODY")</f>
        <v>94</v>
      </c>
      <c r="F2" t="s">
        <v>393</v>
      </c>
    </row>
    <row r="3" spans="1:6" x14ac:dyDescent="0.3">
      <c r="A3" t="s">
        <v>3</v>
      </c>
      <c r="B3">
        <f>COUNTIF(DATA!S:S,"DISCHARGED")</f>
        <v>57</v>
      </c>
      <c r="F3" t="s">
        <v>394</v>
      </c>
    </row>
    <row r="4" spans="1:6" x14ac:dyDescent="0.3">
      <c r="A4" s="164"/>
      <c r="B4" s="164"/>
      <c r="C4" s="164"/>
      <c r="F4" t="s">
        <v>395</v>
      </c>
    </row>
    <row r="5" spans="1:6" x14ac:dyDescent="0.3">
      <c r="A5" s="23"/>
      <c r="B5" s="23"/>
      <c r="C5" s="23"/>
      <c r="F5" t="s">
        <v>396</v>
      </c>
    </row>
    <row r="6" spans="1:6" x14ac:dyDescent="0.3">
      <c r="A6" s="23"/>
      <c r="B6" s="23"/>
      <c r="C6" s="23"/>
      <c r="F6" t="s">
        <v>397</v>
      </c>
    </row>
    <row r="7" spans="1:6" x14ac:dyDescent="0.3">
      <c r="A7" s="23"/>
      <c r="B7" s="23"/>
      <c r="C7" s="23"/>
      <c r="F7" t="s">
        <v>398</v>
      </c>
    </row>
    <row r="8" spans="1:6" ht="18" customHeight="1" x14ac:dyDescent="0.3">
      <c r="A8" s="23"/>
      <c r="B8" s="27"/>
      <c r="C8" s="27"/>
      <c r="F8" t="s">
        <v>399</v>
      </c>
    </row>
    <row r="9" spans="1:6" ht="12" customHeight="1" x14ac:dyDescent="0.3">
      <c r="A9" s="23"/>
      <c r="B9" s="26"/>
      <c r="F9" t="s">
        <v>400</v>
      </c>
    </row>
    <row r="10" spans="1:6" x14ac:dyDescent="0.3">
      <c r="A10" s="23"/>
      <c r="B10" s="27"/>
      <c r="C10" s="23"/>
      <c r="F10" t="s">
        <v>401</v>
      </c>
    </row>
    <row r="11" spans="1:6" x14ac:dyDescent="0.3">
      <c r="A11" s="23"/>
      <c r="B11" s="23"/>
      <c r="C11" s="27"/>
      <c r="F11" t="s">
        <v>402</v>
      </c>
    </row>
    <row r="12" spans="1:6" x14ac:dyDescent="0.3">
      <c r="A12" s="27"/>
      <c r="B12" s="27"/>
      <c r="C12" s="27"/>
      <c r="F12" t="s">
        <v>403</v>
      </c>
    </row>
    <row r="13" spans="1:6" x14ac:dyDescent="0.3">
      <c r="F13" t="s">
        <v>404</v>
      </c>
    </row>
    <row r="14" spans="1:6" x14ac:dyDescent="0.3">
      <c r="F14" t="s">
        <v>405</v>
      </c>
    </row>
    <row r="15" spans="1:6" x14ac:dyDescent="0.3">
      <c r="F15" t="s">
        <v>406</v>
      </c>
    </row>
    <row r="16" spans="1:6" x14ac:dyDescent="0.3">
      <c r="F16" t="s">
        <v>407</v>
      </c>
    </row>
    <row r="17" spans="6:6" x14ac:dyDescent="0.3">
      <c r="F17" t="s">
        <v>408</v>
      </c>
    </row>
    <row r="18" spans="6:6" x14ac:dyDescent="0.3">
      <c r="F18" t="s">
        <v>409</v>
      </c>
    </row>
    <row r="19" spans="6:6" x14ac:dyDescent="0.3">
      <c r="F19" t="s">
        <v>410</v>
      </c>
    </row>
    <row r="20" spans="6:6" x14ac:dyDescent="0.3">
      <c r="F20" t="s">
        <v>411</v>
      </c>
    </row>
    <row r="21" spans="6:6" x14ac:dyDescent="0.3">
      <c r="F21" t="s">
        <v>412</v>
      </c>
    </row>
    <row r="22" spans="6:6" x14ac:dyDescent="0.3">
      <c r="F22" t="s">
        <v>413</v>
      </c>
    </row>
    <row r="23" spans="6:6" x14ac:dyDescent="0.3">
      <c r="F23" t="s">
        <v>414</v>
      </c>
    </row>
    <row r="24" spans="6:6" x14ac:dyDescent="0.3">
      <c r="F24" t="s">
        <v>415</v>
      </c>
    </row>
    <row r="25" spans="6:6" x14ac:dyDescent="0.3">
      <c r="F25" t="s">
        <v>416</v>
      </c>
    </row>
    <row r="26" spans="6:6" x14ac:dyDescent="0.3">
      <c r="F26" t="s">
        <v>417</v>
      </c>
    </row>
    <row r="27" spans="6:6" x14ac:dyDescent="0.3">
      <c r="F27" t="s">
        <v>418</v>
      </c>
    </row>
    <row r="28" spans="6:6" x14ac:dyDescent="0.3">
      <c r="F28" t="s">
        <v>419</v>
      </c>
    </row>
    <row r="29" spans="6:6" x14ac:dyDescent="0.3">
      <c r="F29" t="s">
        <v>420</v>
      </c>
    </row>
    <row r="30" spans="6:6" x14ac:dyDescent="0.3">
      <c r="F30" t="s">
        <v>421</v>
      </c>
    </row>
    <row r="31" spans="6:6" x14ac:dyDescent="0.3">
      <c r="F31" t="s">
        <v>422</v>
      </c>
    </row>
    <row r="32" spans="6:6" x14ac:dyDescent="0.3">
      <c r="F32" t="s">
        <v>423</v>
      </c>
    </row>
    <row r="33" spans="6:6" x14ac:dyDescent="0.3">
      <c r="F33" t="s">
        <v>424</v>
      </c>
    </row>
    <row r="34" spans="6:6" x14ac:dyDescent="0.3">
      <c r="F34" t="s">
        <v>425</v>
      </c>
    </row>
    <row r="35" spans="6:6" x14ac:dyDescent="0.3">
      <c r="F35" t="s">
        <v>426</v>
      </c>
    </row>
    <row r="36" spans="6:6" x14ac:dyDescent="0.3">
      <c r="F36" t="s">
        <v>427</v>
      </c>
    </row>
    <row r="37" spans="6:6" x14ac:dyDescent="0.3">
      <c r="F37" t="s">
        <v>428</v>
      </c>
    </row>
    <row r="38" spans="6:6" x14ac:dyDescent="0.3">
      <c r="F38" t="s">
        <v>429</v>
      </c>
    </row>
    <row r="39" spans="6:6" x14ac:dyDescent="0.3">
      <c r="F39" t="s">
        <v>430</v>
      </c>
    </row>
    <row r="40" spans="6:6" x14ac:dyDescent="0.3">
      <c r="F40" t="s">
        <v>431</v>
      </c>
    </row>
    <row r="41" spans="6:6" x14ac:dyDescent="0.3">
      <c r="F41" t="s">
        <v>432</v>
      </c>
    </row>
    <row r="42" spans="6:6" x14ac:dyDescent="0.3">
      <c r="F42" t="s">
        <v>433</v>
      </c>
    </row>
    <row r="43" spans="6:6" x14ac:dyDescent="0.3">
      <c r="F43" t="s">
        <v>434</v>
      </c>
    </row>
    <row r="44" spans="6:6" x14ac:dyDescent="0.3">
      <c r="F44" t="s">
        <v>435</v>
      </c>
    </row>
    <row r="45" spans="6:6" x14ac:dyDescent="0.3">
      <c r="F45" t="s">
        <v>436</v>
      </c>
    </row>
    <row r="46" spans="6:6" x14ac:dyDescent="0.3">
      <c r="F46" t="s">
        <v>437</v>
      </c>
    </row>
    <row r="47" spans="6:6" x14ac:dyDescent="0.3">
      <c r="F47" t="s">
        <v>438</v>
      </c>
    </row>
    <row r="48" spans="6:6" x14ac:dyDescent="0.3">
      <c r="F48" t="s">
        <v>439</v>
      </c>
    </row>
    <row r="49" spans="6:6" x14ac:dyDescent="0.3">
      <c r="F49" t="s">
        <v>440</v>
      </c>
    </row>
    <row r="50" spans="6:6" x14ac:dyDescent="0.3">
      <c r="F50" t="s">
        <v>441</v>
      </c>
    </row>
    <row r="51" spans="6:6" x14ac:dyDescent="0.3">
      <c r="F51" t="s">
        <v>442</v>
      </c>
    </row>
    <row r="52" spans="6:6" x14ac:dyDescent="0.3">
      <c r="F52" t="s">
        <v>443</v>
      </c>
    </row>
    <row r="53" spans="6:6" x14ac:dyDescent="0.3">
      <c r="F53" t="s">
        <v>444</v>
      </c>
    </row>
    <row r="54" spans="6:6" x14ac:dyDescent="0.3">
      <c r="F54" t="s">
        <v>445</v>
      </c>
    </row>
    <row r="55" spans="6:6" x14ac:dyDescent="0.3">
      <c r="F55" t="s">
        <v>446</v>
      </c>
    </row>
    <row r="56" spans="6:6" x14ac:dyDescent="0.3">
      <c r="F56" t="s">
        <v>447</v>
      </c>
    </row>
    <row r="57" spans="6:6" x14ac:dyDescent="0.3">
      <c r="F57" t="s">
        <v>448</v>
      </c>
    </row>
    <row r="58" spans="6:6" x14ac:dyDescent="0.3">
      <c r="F58" t="s">
        <v>449</v>
      </c>
    </row>
    <row r="59" spans="6:6" x14ac:dyDescent="0.3">
      <c r="F59" t="s">
        <v>450</v>
      </c>
    </row>
    <row r="60" spans="6:6" x14ac:dyDescent="0.3">
      <c r="F60" t="s">
        <v>451</v>
      </c>
    </row>
    <row r="61" spans="6:6" x14ac:dyDescent="0.3">
      <c r="F61" t="s">
        <v>452</v>
      </c>
    </row>
    <row r="62" spans="6:6" x14ac:dyDescent="0.3">
      <c r="F62" t="s">
        <v>453</v>
      </c>
    </row>
    <row r="63" spans="6:6" x14ac:dyDescent="0.3">
      <c r="F63" t="s">
        <v>454</v>
      </c>
    </row>
    <row r="64" spans="6:6" x14ac:dyDescent="0.3">
      <c r="F64" t="s">
        <v>455</v>
      </c>
    </row>
    <row r="65" spans="6:6" x14ac:dyDescent="0.3">
      <c r="F65" t="s">
        <v>456</v>
      </c>
    </row>
    <row r="66" spans="6:6" x14ac:dyDescent="0.3">
      <c r="F66" t="s">
        <v>457</v>
      </c>
    </row>
    <row r="67" spans="6:6" x14ac:dyDescent="0.3">
      <c r="F67" t="s">
        <v>458</v>
      </c>
    </row>
    <row r="68" spans="6:6" x14ac:dyDescent="0.3">
      <c r="F68" t="s">
        <v>459</v>
      </c>
    </row>
    <row r="69" spans="6:6" x14ac:dyDescent="0.3">
      <c r="F69" t="s">
        <v>460</v>
      </c>
    </row>
    <row r="70" spans="6:6" x14ac:dyDescent="0.3">
      <c r="F70" t="s">
        <v>461</v>
      </c>
    </row>
    <row r="71" spans="6:6" x14ac:dyDescent="0.3">
      <c r="F71" t="s">
        <v>462</v>
      </c>
    </row>
    <row r="72" spans="6:6" x14ac:dyDescent="0.3">
      <c r="F72" t="s">
        <v>463</v>
      </c>
    </row>
    <row r="73" spans="6:6" x14ac:dyDescent="0.3">
      <c r="F73" t="s">
        <v>464</v>
      </c>
    </row>
    <row r="74" spans="6:6" x14ac:dyDescent="0.3">
      <c r="F74" t="s">
        <v>465</v>
      </c>
    </row>
    <row r="75" spans="6:6" x14ac:dyDescent="0.3">
      <c r="F75" t="s">
        <v>466</v>
      </c>
    </row>
    <row r="76" spans="6:6" x14ac:dyDescent="0.3">
      <c r="F76" t="s">
        <v>467</v>
      </c>
    </row>
    <row r="77" spans="6:6" x14ac:dyDescent="0.3">
      <c r="F77" t="s">
        <v>468</v>
      </c>
    </row>
    <row r="78" spans="6:6" x14ac:dyDescent="0.3">
      <c r="F78" t="s">
        <v>469</v>
      </c>
    </row>
    <row r="79" spans="6:6" x14ac:dyDescent="0.3">
      <c r="F79" t="s">
        <v>470</v>
      </c>
    </row>
    <row r="80" spans="6:6" x14ac:dyDescent="0.3">
      <c r="F80" t="s">
        <v>471</v>
      </c>
    </row>
    <row r="81" spans="6:6" x14ac:dyDescent="0.3">
      <c r="F81" t="s">
        <v>472</v>
      </c>
    </row>
    <row r="82" spans="6:6" x14ac:dyDescent="0.3">
      <c r="F82" t="s">
        <v>473</v>
      </c>
    </row>
    <row r="83" spans="6:6" x14ac:dyDescent="0.3">
      <c r="F83" t="s">
        <v>474</v>
      </c>
    </row>
    <row r="84" spans="6:6" x14ac:dyDescent="0.3">
      <c r="F84" t="s">
        <v>475</v>
      </c>
    </row>
    <row r="85" spans="6:6" x14ac:dyDescent="0.3">
      <c r="F85" t="s">
        <v>476</v>
      </c>
    </row>
    <row r="86" spans="6:6" x14ac:dyDescent="0.3">
      <c r="F86" t="s">
        <v>477</v>
      </c>
    </row>
    <row r="87" spans="6:6" x14ac:dyDescent="0.3">
      <c r="F87" t="s">
        <v>478</v>
      </c>
    </row>
    <row r="88" spans="6:6" x14ac:dyDescent="0.3">
      <c r="F88" t="s">
        <v>479</v>
      </c>
    </row>
    <row r="89" spans="6:6" x14ac:dyDescent="0.3">
      <c r="F89" t="s">
        <v>480</v>
      </c>
    </row>
    <row r="90" spans="6:6" x14ac:dyDescent="0.3">
      <c r="F90" t="s">
        <v>481</v>
      </c>
    </row>
    <row r="91" spans="6:6" x14ac:dyDescent="0.3">
      <c r="F91" t="s">
        <v>482</v>
      </c>
    </row>
    <row r="92" spans="6:6" x14ac:dyDescent="0.3">
      <c r="F92" t="s">
        <v>483</v>
      </c>
    </row>
    <row r="93" spans="6:6" x14ac:dyDescent="0.3">
      <c r="F93" t="s">
        <v>484</v>
      </c>
    </row>
    <row r="94" spans="6:6" x14ac:dyDescent="0.3">
      <c r="F94" t="s">
        <v>485</v>
      </c>
    </row>
    <row r="95" spans="6:6" x14ac:dyDescent="0.3">
      <c r="F95" t="s">
        <v>486</v>
      </c>
    </row>
    <row r="96" spans="6:6" x14ac:dyDescent="0.3">
      <c r="F96" t="s">
        <v>487</v>
      </c>
    </row>
    <row r="97" spans="6:6" x14ac:dyDescent="0.3">
      <c r="F97" t="s">
        <v>488</v>
      </c>
    </row>
    <row r="98" spans="6:6" x14ac:dyDescent="0.3">
      <c r="F98" t="s">
        <v>489</v>
      </c>
    </row>
    <row r="99" spans="6:6" x14ac:dyDescent="0.3">
      <c r="F99" t="s">
        <v>490</v>
      </c>
    </row>
    <row r="100" spans="6:6" x14ac:dyDescent="0.3">
      <c r="F100" t="s">
        <v>491</v>
      </c>
    </row>
    <row r="101" spans="6:6" x14ac:dyDescent="0.3">
      <c r="F101" t="s">
        <v>492</v>
      </c>
    </row>
    <row r="102" spans="6:6" x14ac:dyDescent="0.3">
      <c r="F102" t="s">
        <v>493</v>
      </c>
    </row>
    <row r="103" spans="6:6" x14ac:dyDescent="0.3">
      <c r="F103" t="s">
        <v>494</v>
      </c>
    </row>
    <row r="104" spans="6:6" x14ac:dyDescent="0.3">
      <c r="F104" t="s">
        <v>495</v>
      </c>
    </row>
    <row r="105" spans="6:6" x14ac:dyDescent="0.3">
      <c r="F105" t="s">
        <v>496</v>
      </c>
    </row>
    <row r="106" spans="6:6" x14ac:dyDescent="0.3">
      <c r="F106" t="s">
        <v>497</v>
      </c>
    </row>
    <row r="107" spans="6:6" x14ac:dyDescent="0.3">
      <c r="F107" t="s">
        <v>498</v>
      </c>
    </row>
    <row r="108" spans="6:6" x14ac:dyDescent="0.3">
      <c r="F108" t="s">
        <v>499</v>
      </c>
    </row>
    <row r="109" spans="6:6" x14ac:dyDescent="0.3">
      <c r="F109" t="s">
        <v>500</v>
      </c>
    </row>
    <row r="110" spans="6:6" x14ac:dyDescent="0.3">
      <c r="F110" t="s">
        <v>501</v>
      </c>
    </row>
    <row r="111" spans="6:6" x14ac:dyDescent="0.3">
      <c r="F111" t="s">
        <v>502</v>
      </c>
    </row>
    <row r="112" spans="6:6" x14ac:dyDescent="0.3">
      <c r="F112" t="s">
        <v>503</v>
      </c>
    </row>
    <row r="113" spans="6:6" x14ac:dyDescent="0.3">
      <c r="F113" t="s">
        <v>504</v>
      </c>
    </row>
    <row r="114" spans="6:6" x14ac:dyDescent="0.3">
      <c r="F114" t="s">
        <v>505</v>
      </c>
    </row>
    <row r="115" spans="6:6" x14ac:dyDescent="0.3">
      <c r="F115" t="s">
        <v>506</v>
      </c>
    </row>
    <row r="116" spans="6:6" x14ac:dyDescent="0.3">
      <c r="F116" t="s">
        <v>507</v>
      </c>
    </row>
    <row r="117" spans="6:6" x14ac:dyDescent="0.3">
      <c r="F117" t="s">
        <v>508</v>
      </c>
    </row>
    <row r="118" spans="6:6" x14ac:dyDescent="0.3">
      <c r="F118" t="s">
        <v>509</v>
      </c>
    </row>
    <row r="119" spans="6:6" x14ac:dyDescent="0.3">
      <c r="F119" t="s">
        <v>510</v>
      </c>
    </row>
    <row r="120" spans="6:6" x14ac:dyDescent="0.3">
      <c r="F120" t="s">
        <v>511</v>
      </c>
    </row>
    <row r="121" spans="6:6" x14ac:dyDescent="0.3">
      <c r="F121" t="s">
        <v>512</v>
      </c>
    </row>
    <row r="122" spans="6:6" x14ac:dyDescent="0.3">
      <c r="F122" t="s">
        <v>513</v>
      </c>
    </row>
    <row r="123" spans="6:6" x14ac:dyDescent="0.3">
      <c r="F123" t="s">
        <v>514</v>
      </c>
    </row>
    <row r="124" spans="6:6" x14ac:dyDescent="0.3">
      <c r="F124" t="s">
        <v>515</v>
      </c>
    </row>
    <row r="125" spans="6:6" x14ac:dyDescent="0.3">
      <c r="F125" t="s">
        <v>516</v>
      </c>
    </row>
    <row r="126" spans="6:6" x14ac:dyDescent="0.3">
      <c r="F126" t="s">
        <v>517</v>
      </c>
    </row>
    <row r="127" spans="6:6" x14ac:dyDescent="0.3">
      <c r="F127" t="s">
        <v>518</v>
      </c>
    </row>
    <row r="128" spans="6:6" x14ac:dyDescent="0.3">
      <c r="F128" t="s">
        <v>519</v>
      </c>
    </row>
    <row r="129" spans="6:6" x14ac:dyDescent="0.3">
      <c r="F129" t="s">
        <v>520</v>
      </c>
    </row>
    <row r="130" spans="6:6" x14ac:dyDescent="0.3">
      <c r="F130" t="s">
        <v>521</v>
      </c>
    </row>
    <row r="131" spans="6:6" x14ac:dyDescent="0.3">
      <c r="F131" t="s">
        <v>522</v>
      </c>
    </row>
    <row r="132" spans="6:6" x14ac:dyDescent="0.3">
      <c r="F132" t="s">
        <v>523</v>
      </c>
    </row>
    <row r="133" spans="6:6" x14ac:dyDescent="0.3">
      <c r="F133" t="s">
        <v>524</v>
      </c>
    </row>
    <row r="134" spans="6:6" x14ac:dyDescent="0.3">
      <c r="F134" t="s">
        <v>525</v>
      </c>
    </row>
    <row r="135" spans="6:6" x14ac:dyDescent="0.3">
      <c r="F135" t="s">
        <v>526</v>
      </c>
    </row>
    <row r="136" spans="6:6" x14ac:dyDescent="0.3">
      <c r="F136" t="s">
        <v>527</v>
      </c>
    </row>
    <row r="137" spans="6:6" x14ac:dyDescent="0.3">
      <c r="F137" t="s">
        <v>528</v>
      </c>
    </row>
    <row r="138" spans="6:6" x14ac:dyDescent="0.3">
      <c r="F138" t="s">
        <v>529</v>
      </c>
    </row>
    <row r="139" spans="6:6" x14ac:dyDescent="0.3">
      <c r="F139" t="s">
        <v>530</v>
      </c>
    </row>
    <row r="140" spans="6:6" x14ac:dyDescent="0.3">
      <c r="F140" t="s">
        <v>531</v>
      </c>
    </row>
    <row r="141" spans="6:6" x14ac:dyDescent="0.3">
      <c r="F141" t="s">
        <v>532</v>
      </c>
    </row>
    <row r="142" spans="6:6" x14ac:dyDescent="0.3">
      <c r="F142" t="s">
        <v>533</v>
      </c>
    </row>
    <row r="143" spans="6:6" x14ac:dyDescent="0.3">
      <c r="F143" t="s">
        <v>534</v>
      </c>
    </row>
    <row r="144" spans="6:6" x14ac:dyDescent="0.3">
      <c r="F144" t="s">
        <v>535</v>
      </c>
    </row>
    <row r="145" spans="6:6" x14ac:dyDescent="0.3">
      <c r="F145" t="s">
        <v>536</v>
      </c>
    </row>
    <row r="146" spans="6:6" x14ac:dyDescent="0.3">
      <c r="F146" t="s">
        <v>537</v>
      </c>
    </row>
    <row r="147" spans="6:6" x14ac:dyDescent="0.3">
      <c r="F147" t="s">
        <v>538</v>
      </c>
    </row>
    <row r="148" spans="6:6" x14ac:dyDescent="0.3">
      <c r="F148" t="s">
        <v>539</v>
      </c>
    </row>
    <row r="149" spans="6:6" x14ac:dyDescent="0.3">
      <c r="F149" t="s">
        <v>540</v>
      </c>
    </row>
    <row r="150" spans="6:6" x14ac:dyDescent="0.3">
      <c r="F150" t="s">
        <v>541</v>
      </c>
    </row>
    <row r="151" spans="6:6" x14ac:dyDescent="0.3">
      <c r="F151" t="s">
        <v>542</v>
      </c>
    </row>
    <row r="152" spans="6:6" x14ac:dyDescent="0.3">
      <c r="F152" t="s">
        <v>53</v>
      </c>
    </row>
    <row r="153" spans="6:6" x14ac:dyDescent="0.3">
      <c r="F153" t="s">
        <v>58</v>
      </c>
    </row>
    <row r="154" spans="6:6" x14ac:dyDescent="0.3">
      <c r="F154" t="s">
        <v>62</v>
      </c>
    </row>
    <row r="155" spans="6:6" x14ac:dyDescent="0.3">
      <c r="F155" t="s">
        <v>65</v>
      </c>
    </row>
    <row r="156" spans="6:6" x14ac:dyDescent="0.3">
      <c r="F156" t="s">
        <v>69</v>
      </c>
    </row>
    <row r="157" spans="6:6" x14ac:dyDescent="0.3">
      <c r="F157" t="s">
        <v>71</v>
      </c>
    </row>
    <row r="158" spans="6:6" x14ac:dyDescent="0.3">
      <c r="F158" t="s">
        <v>74</v>
      </c>
    </row>
    <row r="159" spans="6:6" x14ac:dyDescent="0.3">
      <c r="F159" t="s">
        <v>77</v>
      </c>
    </row>
    <row r="160" spans="6:6" x14ac:dyDescent="0.3">
      <c r="F160" t="s">
        <v>80</v>
      </c>
    </row>
    <row r="161" spans="6:6" x14ac:dyDescent="0.3">
      <c r="F161" t="s">
        <v>83</v>
      </c>
    </row>
    <row r="162" spans="6:6" x14ac:dyDescent="0.3">
      <c r="F162" t="s">
        <v>87</v>
      </c>
    </row>
    <row r="163" spans="6:6" x14ac:dyDescent="0.3">
      <c r="F163" t="s">
        <v>90</v>
      </c>
    </row>
    <row r="164" spans="6:6" x14ac:dyDescent="0.3">
      <c r="F164" t="s">
        <v>92</v>
      </c>
    </row>
    <row r="165" spans="6:6" x14ac:dyDescent="0.3">
      <c r="F165" t="s">
        <v>95</v>
      </c>
    </row>
    <row r="166" spans="6:6" x14ac:dyDescent="0.3">
      <c r="F166" t="s">
        <v>98</v>
      </c>
    </row>
    <row r="167" spans="6:6" x14ac:dyDescent="0.3">
      <c r="F167" t="s">
        <v>100</v>
      </c>
    </row>
    <row r="168" spans="6:6" x14ac:dyDescent="0.3">
      <c r="F168" t="s">
        <v>103</v>
      </c>
    </row>
    <row r="169" spans="6:6" x14ac:dyDescent="0.3">
      <c r="F169" t="s">
        <v>105</v>
      </c>
    </row>
    <row r="170" spans="6:6" x14ac:dyDescent="0.3">
      <c r="F170" t="s">
        <v>107</v>
      </c>
    </row>
    <row r="171" spans="6:6" x14ac:dyDescent="0.3">
      <c r="F171" t="s">
        <v>109</v>
      </c>
    </row>
    <row r="172" spans="6:6" x14ac:dyDescent="0.3">
      <c r="F172" t="s">
        <v>111</v>
      </c>
    </row>
    <row r="173" spans="6:6" x14ac:dyDescent="0.3">
      <c r="F173" t="s">
        <v>114</v>
      </c>
    </row>
    <row r="174" spans="6:6" x14ac:dyDescent="0.3">
      <c r="F174" t="s">
        <v>117</v>
      </c>
    </row>
    <row r="175" spans="6:6" x14ac:dyDescent="0.3">
      <c r="F175" t="s">
        <v>119</v>
      </c>
    </row>
    <row r="176" spans="6:6" x14ac:dyDescent="0.3">
      <c r="F176" t="s">
        <v>121</v>
      </c>
    </row>
    <row r="177" spans="6:6" x14ac:dyDescent="0.3">
      <c r="F177" t="s">
        <v>123</v>
      </c>
    </row>
    <row r="178" spans="6:6" x14ac:dyDescent="0.3">
      <c r="F178" t="s">
        <v>125</v>
      </c>
    </row>
    <row r="179" spans="6:6" x14ac:dyDescent="0.3">
      <c r="F179" t="s">
        <v>127</v>
      </c>
    </row>
    <row r="180" spans="6:6" x14ac:dyDescent="0.3">
      <c r="F180" t="s">
        <v>129</v>
      </c>
    </row>
    <row r="181" spans="6:6" x14ac:dyDescent="0.3">
      <c r="F181" t="s">
        <v>132</v>
      </c>
    </row>
    <row r="182" spans="6:6" x14ac:dyDescent="0.3">
      <c r="F182" t="s">
        <v>134</v>
      </c>
    </row>
    <row r="183" spans="6:6" x14ac:dyDescent="0.3">
      <c r="F183" t="s">
        <v>137</v>
      </c>
    </row>
    <row r="184" spans="6:6" x14ac:dyDescent="0.3">
      <c r="F184" t="s">
        <v>139</v>
      </c>
    </row>
    <row r="185" spans="6:6" x14ac:dyDescent="0.3">
      <c r="F185" t="s">
        <v>141</v>
      </c>
    </row>
    <row r="186" spans="6:6" x14ac:dyDescent="0.3">
      <c r="F186" t="s">
        <v>144</v>
      </c>
    </row>
    <row r="187" spans="6:6" x14ac:dyDescent="0.3">
      <c r="F187" t="s">
        <v>147</v>
      </c>
    </row>
    <row r="188" spans="6:6" x14ac:dyDescent="0.3">
      <c r="F188" t="s">
        <v>150</v>
      </c>
    </row>
    <row r="189" spans="6:6" x14ac:dyDescent="0.3">
      <c r="F189" t="s">
        <v>153</v>
      </c>
    </row>
    <row r="190" spans="6:6" x14ac:dyDescent="0.3">
      <c r="F190" t="s">
        <v>155</v>
      </c>
    </row>
    <row r="191" spans="6:6" x14ac:dyDescent="0.3">
      <c r="F191" t="s">
        <v>157</v>
      </c>
    </row>
    <row r="192" spans="6:6" x14ac:dyDescent="0.3">
      <c r="F192" t="s">
        <v>159</v>
      </c>
    </row>
    <row r="193" spans="6:6" x14ac:dyDescent="0.3">
      <c r="F193" t="s">
        <v>161</v>
      </c>
    </row>
    <row r="194" spans="6:6" x14ac:dyDescent="0.3">
      <c r="F194" t="s">
        <v>163</v>
      </c>
    </row>
    <row r="195" spans="6:6" x14ac:dyDescent="0.3">
      <c r="F195" t="s">
        <v>165</v>
      </c>
    </row>
    <row r="196" spans="6:6" x14ac:dyDescent="0.3">
      <c r="F196" t="s">
        <v>167</v>
      </c>
    </row>
    <row r="197" spans="6:6" x14ac:dyDescent="0.3">
      <c r="F197" t="s">
        <v>169</v>
      </c>
    </row>
    <row r="198" spans="6:6" x14ac:dyDescent="0.3">
      <c r="F198" t="s">
        <v>170</v>
      </c>
    </row>
    <row r="199" spans="6:6" x14ac:dyDescent="0.3">
      <c r="F199" t="s">
        <v>172</v>
      </c>
    </row>
    <row r="200" spans="6:6" x14ac:dyDescent="0.3">
      <c r="F200" t="s">
        <v>175</v>
      </c>
    </row>
    <row r="201" spans="6:6" x14ac:dyDescent="0.3">
      <c r="F201" t="s">
        <v>177</v>
      </c>
    </row>
    <row r="202" spans="6:6" x14ac:dyDescent="0.3">
      <c r="F202" t="s">
        <v>179</v>
      </c>
    </row>
    <row r="203" spans="6:6" x14ac:dyDescent="0.3">
      <c r="F203" t="s">
        <v>182</v>
      </c>
    </row>
    <row r="204" spans="6:6" x14ac:dyDescent="0.3">
      <c r="F204" t="s">
        <v>184</v>
      </c>
    </row>
    <row r="205" spans="6:6" x14ac:dyDescent="0.3">
      <c r="F205" t="s">
        <v>186</v>
      </c>
    </row>
    <row r="206" spans="6:6" x14ac:dyDescent="0.3">
      <c r="F206" t="s">
        <v>188</v>
      </c>
    </row>
    <row r="207" spans="6:6" x14ac:dyDescent="0.3">
      <c r="F207" t="s">
        <v>190</v>
      </c>
    </row>
    <row r="208" spans="6:6" x14ac:dyDescent="0.3">
      <c r="F208" t="s">
        <v>192</v>
      </c>
    </row>
    <row r="209" spans="6:6" x14ac:dyDescent="0.3">
      <c r="F209" t="s">
        <v>194</v>
      </c>
    </row>
    <row r="210" spans="6:6" x14ac:dyDescent="0.3">
      <c r="F210" t="s">
        <v>196</v>
      </c>
    </row>
    <row r="211" spans="6:6" x14ac:dyDescent="0.3">
      <c r="F211" t="s">
        <v>198</v>
      </c>
    </row>
    <row r="212" spans="6:6" x14ac:dyDescent="0.3">
      <c r="F212" t="s">
        <v>200</v>
      </c>
    </row>
    <row r="213" spans="6:6" x14ac:dyDescent="0.3">
      <c r="F213" t="s">
        <v>202</v>
      </c>
    </row>
    <row r="214" spans="6:6" x14ac:dyDescent="0.3">
      <c r="F214" t="s">
        <v>204</v>
      </c>
    </row>
    <row r="215" spans="6:6" x14ac:dyDescent="0.3">
      <c r="F215" t="s">
        <v>206</v>
      </c>
    </row>
    <row r="216" spans="6:6" x14ac:dyDescent="0.3">
      <c r="F216" t="s">
        <v>208</v>
      </c>
    </row>
    <row r="217" spans="6:6" x14ac:dyDescent="0.3">
      <c r="F217" t="s">
        <v>210</v>
      </c>
    </row>
    <row r="218" spans="6:6" x14ac:dyDescent="0.3">
      <c r="F218" t="s">
        <v>212</v>
      </c>
    </row>
    <row r="219" spans="6:6" x14ac:dyDescent="0.3">
      <c r="F219" t="s">
        <v>214</v>
      </c>
    </row>
    <row r="220" spans="6:6" x14ac:dyDescent="0.3">
      <c r="F220" t="s">
        <v>218</v>
      </c>
    </row>
    <row r="221" spans="6:6" x14ac:dyDescent="0.3">
      <c r="F221" t="s">
        <v>219</v>
      </c>
    </row>
    <row r="222" spans="6:6" x14ac:dyDescent="0.3">
      <c r="F222" t="s">
        <v>222</v>
      </c>
    </row>
    <row r="223" spans="6:6" x14ac:dyDescent="0.3">
      <c r="F223" t="s">
        <v>168</v>
      </c>
    </row>
    <row r="224" spans="6:6" x14ac:dyDescent="0.3">
      <c r="F224" t="s">
        <v>225</v>
      </c>
    </row>
    <row r="225" spans="6:6" x14ac:dyDescent="0.3">
      <c r="F225" t="s">
        <v>228</v>
      </c>
    </row>
    <row r="226" spans="6:6" x14ac:dyDescent="0.3">
      <c r="F226" t="s">
        <v>231</v>
      </c>
    </row>
    <row r="227" spans="6:6" x14ac:dyDescent="0.3">
      <c r="F227" t="s">
        <v>234</v>
      </c>
    </row>
    <row r="228" spans="6:6" x14ac:dyDescent="0.3">
      <c r="F228" t="s">
        <v>236</v>
      </c>
    </row>
    <row r="229" spans="6:6" x14ac:dyDescent="0.3">
      <c r="F229" t="s">
        <v>237</v>
      </c>
    </row>
    <row r="230" spans="6:6" x14ac:dyDescent="0.3">
      <c r="F230" t="s">
        <v>240</v>
      </c>
    </row>
    <row r="231" spans="6:6" x14ac:dyDescent="0.3">
      <c r="F231" t="s">
        <v>242</v>
      </c>
    </row>
    <row r="232" spans="6:6" x14ac:dyDescent="0.3">
      <c r="F232" t="s">
        <v>244</v>
      </c>
    </row>
    <row r="233" spans="6:6" x14ac:dyDescent="0.3">
      <c r="F233" t="s">
        <v>246</v>
      </c>
    </row>
    <row r="234" spans="6:6" x14ac:dyDescent="0.3">
      <c r="F234" t="s">
        <v>248</v>
      </c>
    </row>
    <row r="235" spans="6:6" x14ac:dyDescent="0.3">
      <c r="F235" t="s">
        <v>250</v>
      </c>
    </row>
    <row r="236" spans="6:6" x14ac:dyDescent="0.3">
      <c r="F236" t="s">
        <v>252</v>
      </c>
    </row>
    <row r="237" spans="6:6" x14ac:dyDescent="0.3">
      <c r="F237" t="s">
        <v>255</v>
      </c>
    </row>
    <row r="238" spans="6:6" x14ac:dyDescent="0.3">
      <c r="F238" t="s">
        <v>258</v>
      </c>
    </row>
    <row r="239" spans="6:6" x14ac:dyDescent="0.3">
      <c r="F239" t="s">
        <v>260</v>
      </c>
    </row>
    <row r="240" spans="6:6" x14ac:dyDescent="0.3">
      <c r="F240" t="s">
        <v>263</v>
      </c>
    </row>
    <row r="241" spans="6:6" x14ac:dyDescent="0.3">
      <c r="F241" t="s">
        <v>265</v>
      </c>
    </row>
    <row r="242" spans="6:6" x14ac:dyDescent="0.3">
      <c r="F242" t="s">
        <v>267</v>
      </c>
    </row>
    <row r="243" spans="6:6" x14ac:dyDescent="0.3">
      <c r="F243" t="s">
        <v>269</v>
      </c>
    </row>
    <row r="244" spans="6:6" x14ac:dyDescent="0.3">
      <c r="F244" t="s">
        <v>271</v>
      </c>
    </row>
    <row r="245" spans="6:6" x14ac:dyDescent="0.3">
      <c r="F245" t="s">
        <v>273</v>
      </c>
    </row>
    <row r="246" spans="6:6" x14ac:dyDescent="0.3">
      <c r="F246" t="s">
        <v>275</v>
      </c>
    </row>
    <row r="247" spans="6:6" x14ac:dyDescent="0.3">
      <c r="F247" t="s">
        <v>277</v>
      </c>
    </row>
    <row r="248" spans="6:6" x14ac:dyDescent="0.3">
      <c r="F248" t="s">
        <v>280</v>
      </c>
    </row>
    <row r="249" spans="6:6" x14ac:dyDescent="0.3">
      <c r="F249" t="s">
        <v>282</v>
      </c>
    </row>
    <row r="250" spans="6:6" x14ac:dyDescent="0.3">
      <c r="F250" t="s">
        <v>284</v>
      </c>
    </row>
    <row r="251" spans="6:6" x14ac:dyDescent="0.3">
      <c r="F251" t="s">
        <v>286</v>
      </c>
    </row>
    <row r="252" spans="6:6" x14ac:dyDescent="0.3">
      <c r="F252" t="s">
        <v>288</v>
      </c>
    </row>
    <row r="253" spans="6:6" x14ac:dyDescent="0.3">
      <c r="F253" t="s">
        <v>289</v>
      </c>
    </row>
    <row r="254" spans="6:6" x14ac:dyDescent="0.3">
      <c r="F254" t="s">
        <v>292</v>
      </c>
    </row>
    <row r="255" spans="6:6" x14ac:dyDescent="0.3">
      <c r="F255" t="s">
        <v>294</v>
      </c>
    </row>
    <row r="256" spans="6:6" x14ac:dyDescent="0.3">
      <c r="F256" t="s">
        <v>296</v>
      </c>
    </row>
    <row r="257" spans="6:6" x14ac:dyDescent="0.3">
      <c r="F257" t="s">
        <v>249</v>
      </c>
    </row>
    <row r="258" spans="6:6" x14ac:dyDescent="0.3">
      <c r="F258" t="s">
        <v>299</v>
      </c>
    </row>
    <row r="259" spans="6:6" x14ac:dyDescent="0.3">
      <c r="F259" t="s">
        <v>301</v>
      </c>
    </row>
    <row r="260" spans="6:6" x14ac:dyDescent="0.3">
      <c r="F260" t="s">
        <v>303</v>
      </c>
    </row>
    <row r="261" spans="6:6" x14ac:dyDescent="0.3">
      <c r="F261" t="s">
        <v>305</v>
      </c>
    </row>
    <row r="262" spans="6:6" x14ac:dyDescent="0.3">
      <c r="F262" t="s">
        <v>388</v>
      </c>
    </row>
    <row r="263" spans="6:6" x14ac:dyDescent="0.3">
      <c r="F263" t="s">
        <v>309</v>
      </c>
    </row>
    <row r="264" spans="6:6" x14ac:dyDescent="0.3">
      <c r="F264" t="s">
        <v>311</v>
      </c>
    </row>
    <row r="265" spans="6:6" x14ac:dyDescent="0.3">
      <c r="F265" t="s">
        <v>312</v>
      </c>
    </row>
    <row r="266" spans="6:6" x14ac:dyDescent="0.3">
      <c r="F266" t="s">
        <v>314</v>
      </c>
    </row>
    <row r="267" spans="6:6" x14ac:dyDescent="0.3">
      <c r="F267" t="s">
        <v>316</v>
      </c>
    </row>
    <row r="268" spans="6:6" x14ac:dyDescent="0.3">
      <c r="F268" t="s">
        <v>318</v>
      </c>
    </row>
    <row r="269" spans="6:6" x14ac:dyDescent="0.3">
      <c r="F269" t="s">
        <v>320</v>
      </c>
    </row>
    <row r="270" spans="6:6" x14ac:dyDescent="0.3">
      <c r="F270" t="s">
        <v>322</v>
      </c>
    </row>
    <row r="271" spans="6:6" x14ac:dyDescent="0.3">
      <c r="F271" t="s">
        <v>324</v>
      </c>
    </row>
    <row r="272" spans="6:6" x14ac:dyDescent="0.3">
      <c r="F272" t="s">
        <v>326</v>
      </c>
    </row>
    <row r="273" spans="6:6" x14ac:dyDescent="0.3">
      <c r="F273" t="s">
        <v>328</v>
      </c>
    </row>
    <row r="274" spans="6:6" x14ac:dyDescent="0.3">
      <c r="F274" t="s">
        <v>330</v>
      </c>
    </row>
    <row r="275" spans="6:6" x14ac:dyDescent="0.3">
      <c r="F275" t="s">
        <v>332</v>
      </c>
    </row>
    <row r="276" spans="6:6" x14ac:dyDescent="0.3">
      <c r="F276" t="s">
        <v>334</v>
      </c>
    </row>
    <row r="277" spans="6:6" x14ac:dyDescent="0.3">
      <c r="F277" t="s">
        <v>336</v>
      </c>
    </row>
    <row r="278" spans="6:6" x14ac:dyDescent="0.3">
      <c r="F278" t="s">
        <v>338</v>
      </c>
    </row>
    <row r="279" spans="6:6" x14ac:dyDescent="0.3">
      <c r="F279" t="s">
        <v>340</v>
      </c>
    </row>
    <row r="280" spans="6:6" x14ac:dyDescent="0.3">
      <c r="F280" t="s">
        <v>342</v>
      </c>
    </row>
    <row r="281" spans="6:6" x14ac:dyDescent="0.3">
      <c r="F281" t="s">
        <v>345</v>
      </c>
    </row>
    <row r="282" spans="6:6" x14ac:dyDescent="0.3">
      <c r="F282" t="s">
        <v>346</v>
      </c>
    </row>
    <row r="283" spans="6:6" x14ac:dyDescent="0.3">
      <c r="F283" t="s">
        <v>348</v>
      </c>
    </row>
    <row r="284" spans="6:6" x14ac:dyDescent="0.3">
      <c r="F284" t="s">
        <v>350</v>
      </c>
    </row>
    <row r="285" spans="6:6" x14ac:dyDescent="0.3">
      <c r="F285" t="s">
        <v>352</v>
      </c>
    </row>
    <row r="286" spans="6:6" x14ac:dyDescent="0.3">
      <c r="F286" t="s">
        <v>354</v>
      </c>
    </row>
    <row r="287" spans="6:6" x14ac:dyDescent="0.3">
      <c r="F287" t="s">
        <v>356</v>
      </c>
    </row>
    <row r="288" spans="6:6" x14ac:dyDescent="0.3">
      <c r="F288" t="s">
        <v>358</v>
      </c>
    </row>
    <row r="289" spans="6:6" x14ac:dyDescent="0.3">
      <c r="F289" t="s">
        <v>360</v>
      </c>
    </row>
    <row r="290" spans="6:6" x14ac:dyDescent="0.3">
      <c r="F290" t="s">
        <v>363</v>
      </c>
    </row>
    <row r="291" spans="6:6" x14ac:dyDescent="0.3">
      <c r="F291" t="s">
        <v>365</v>
      </c>
    </row>
    <row r="292" spans="6:6" x14ac:dyDescent="0.3">
      <c r="F292" t="s">
        <v>367</v>
      </c>
    </row>
    <row r="293" spans="6:6" x14ac:dyDescent="0.3">
      <c r="F293" t="s">
        <v>369</v>
      </c>
    </row>
    <row r="294" spans="6:6" x14ac:dyDescent="0.3">
      <c r="F294" t="s">
        <v>371</v>
      </c>
    </row>
    <row r="295" spans="6:6" x14ac:dyDescent="0.3">
      <c r="F295" t="s">
        <v>387</v>
      </c>
    </row>
    <row r="296" spans="6:6" x14ac:dyDescent="0.3">
      <c r="F296" t="s">
        <v>375</v>
      </c>
    </row>
    <row r="297" spans="6:6" x14ac:dyDescent="0.3">
      <c r="F297" t="s">
        <v>376</v>
      </c>
    </row>
    <row r="298" spans="6:6" x14ac:dyDescent="0.3">
      <c r="F298" t="s">
        <v>378</v>
      </c>
    </row>
    <row r="299" spans="6:6" x14ac:dyDescent="0.3">
      <c r="F299" t="s">
        <v>380</v>
      </c>
    </row>
    <row r="300" spans="6:6" x14ac:dyDescent="0.3">
      <c r="F300" t="s">
        <v>382</v>
      </c>
    </row>
    <row r="301" spans="6:6" x14ac:dyDescent="0.3">
      <c r="F301" t="s">
        <v>383</v>
      </c>
    </row>
    <row r="302" spans="6:6" x14ac:dyDescent="0.3">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H10" sqref="H10"/>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65" t="s">
        <v>543</v>
      </c>
      <c r="B1" s="165"/>
      <c r="C1" s="165"/>
      <c r="D1" s="165"/>
    </row>
    <row r="2" spans="1:4" ht="15" thickBot="1" x14ac:dyDescent="0.35"/>
    <row r="3" spans="1:4" ht="16.2" thickBot="1" x14ac:dyDescent="0.35">
      <c r="B3" s="124" t="s">
        <v>544</v>
      </c>
      <c r="C3" s="149" t="s">
        <v>545</v>
      </c>
    </row>
    <row r="4" spans="1:4" ht="16.2" thickBot="1" x14ac:dyDescent="0.35">
      <c r="B4" s="148" t="s">
        <v>546</v>
      </c>
      <c r="C4" s="149" t="s">
        <v>547</v>
      </c>
    </row>
    <row r="5" spans="1:4" ht="16.2" thickBot="1" x14ac:dyDescent="0.35">
      <c r="B5" s="124" t="s">
        <v>548</v>
      </c>
      <c r="C5" s="149" t="s">
        <v>555</v>
      </c>
    </row>
    <row r="6" spans="1:4" ht="16.2" thickBot="1" x14ac:dyDescent="0.35">
      <c r="B6" s="124" t="s">
        <v>549</v>
      </c>
      <c r="C6" s="149">
        <v>430</v>
      </c>
    </row>
    <row r="7" spans="1:4" ht="28.2" thickBot="1" x14ac:dyDescent="0.35">
      <c r="B7" s="124" t="s">
        <v>550</v>
      </c>
      <c r="C7" s="149">
        <v>15</v>
      </c>
    </row>
    <row r="8" spans="1:4" ht="28.2" thickBot="1" x14ac:dyDescent="0.35">
      <c r="B8" s="124" t="s">
        <v>551</v>
      </c>
      <c r="C8" s="149">
        <v>30</v>
      </c>
    </row>
    <row r="9" spans="1:4" ht="16.2" thickBot="1" x14ac:dyDescent="0.35">
      <c r="B9" s="124" t="s">
        <v>553</v>
      </c>
      <c r="C9" s="149">
        <v>70</v>
      </c>
    </row>
    <row r="10" spans="1:4" ht="28.2" thickBot="1" x14ac:dyDescent="0.35">
      <c r="B10" s="124" t="s">
        <v>554</v>
      </c>
      <c r="C10" s="149">
        <v>110</v>
      </c>
    </row>
    <row r="12" spans="1:4" ht="82.2" customHeight="1" x14ac:dyDescent="0.3">
      <c r="B12" s="166" t="s">
        <v>552</v>
      </c>
      <c r="C12" s="166"/>
      <c r="D12" s="166"/>
    </row>
  </sheetData>
  <sheetProtection algorithmName="SHA-512" hashValue="rUiMhShBf+AFZpcBXeZxwSurdfo5x+xlsGE1Xa0OlHyPRmqflr9eeUIXBiNI3VifdNCUU6ltp7uDVR9VUVrrRQ==" saltValue="8+8D9n8XyIh7QqwIVRlmUg=="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4CD9C7A4-C9DC-48F4-938D-A95F616BA37B}">
  <ds:schemaRefs/>
</ds:datastoreItem>
</file>

<file path=customXml/itemProps2.xml><?xml version="1.0" encoding="utf-8"?>
<ds:datastoreItem xmlns:ds="http://schemas.openxmlformats.org/officeDocument/2006/customXml" ds:itemID="{D395379C-4670-49DE-99AF-C13C2D4CEEAD}">
  <ds:schemaRefs/>
</ds:datastoreItem>
</file>

<file path=customXml/itemProps3.xml><?xml version="1.0" encoding="utf-8"?>
<ds:datastoreItem xmlns:ds="http://schemas.openxmlformats.org/officeDocument/2006/customXml" ds:itemID="{CFF08706-408E-47C1-B349-40FDE2073D1B}">
  <ds:schemaRefs/>
</ds:datastoreItem>
</file>

<file path=customXml/itemProps4.xml><?xml version="1.0" encoding="utf-8"?>
<ds:datastoreItem xmlns:ds="http://schemas.openxmlformats.org/officeDocument/2006/customXml" ds:itemID="{C5DFB910-8DD2-492B-AA5B-E53712970DC7}">
  <ds:schemaRefs/>
</ds:datastoreItem>
</file>

<file path=customXml/itemProps5.xml><?xml version="1.0" encoding="utf-8"?>
<ds:datastoreItem xmlns:ds="http://schemas.openxmlformats.org/officeDocument/2006/customXml" ds:itemID="{183FA34E-C40A-4E9F-9B88-1B57FC59D6C8}">
  <ds:schemaRefs/>
</ds:datastoreItem>
</file>

<file path=customXml/itemProps6.xml><?xml version="1.0" encoding="utf-8"?>
<ds:datastoreItem xmlns:ds="http://schemas.openxmlformats.org/officeDocument/2006/customXml" ds:itemID="{A66033D8-9E09-48A9-8F58-15C22883B810}">
  <ds:schemaRefs/>
</ds:datastoreItem>
</file>

<file path=customXml/itemProps7.xml><?xml version="1.0" encoding="utf-8"?>
<ds:datastoreItem xmlns:ds="http://schemas.openxmlformats.org/officeDocument/2006/customXml" ds:itemID="{05DB1091-0A50-4F48-A555-1C1E90D06E00}">
  <ds:schemaRefs/>
</ds:datastoreItem>
</file>

<file path=customXml/itemProps8.xml><?xml version="1.0" encoding="utf-8"?>
<ds:datastoreItem xmlns:ds="http://schemas.openxmlformats.org/officeDocument/2006/customXml" ds:itemID="{BE019F52-3444-40F0-B32E-D74316EAC05C}">
  <ds:schemaRefs/>
</ds:datastoreItem>
</file>

<file path=customXml/itemProps9.xml><?xml version="1.0" encoding="utf-8"?>
<ds:datastoreItem xmlns:ds="http://schemas.openxmlformats.org/officeDocument/2006/customXml" ds:itemID="{143B4000-E06A-440C-8563-3AC226846412}">
  <ds:schemaRefs/>
</ds:datastoreItem>
</file>

<file path=customXml/itemProps10.xml><?xml version="1.0" encoding="utf-8"?>
<ds:datastoreItem xmlns:ds="http://schemas.openxmlformats.org/officeDocument/2006/customXml" ds:itemID="{CFA97AE1-06B7-4DDA-82E3-A5AFDC67324F}">
  <ds:schemaRefs/>
</ds:datastoreItem>
</file>

<file path=customXml/itemProps11.xml><?xml version="1.0" encoding="utf-8"?>
<ds:datastoreItem xmlns:ds="http://schemas.openxmlformats.org/officeDocument/2006/customXml" ds:itemID="{F8C47C06-CC9F-4DCA-83FD-5D88532E2C7F}">
  <ds:schemaRefs/>
</ds:datastoreItem>
</file>

<file path=customXml/itemProps12.xml><?xml version="1.0" encoding="utf-8"?>
<ds:datastoreItem xmlns:ds="http://schemas.openxmlformats.org/officeDocument/2006/customXml" ds:itemID="{1E5A4B24-CCCE-4EBC-A573-4C6E50F63715}">
  <ds:schemaRefs/>
</ds:datastoreItem>
</file>

<file path=customXml/itemProps13.xml><?xml version="1.0" encoding="utf-8"?>
<ds:datastoreItem xmlns:ds="http://schemas.openxmlformats.org/officeDocument/2006/customXml" ds:itemID="{2EFD10E2-DC17-4AB4-9F02-14D159A97707}">
  <ds:schemaRefs/>
</ds:datastoreItem>
</file>

<file path=customXml/itemProps14.xml><?xml version="1.0" encoding="utf-8"?>
<ds:datastoreItem xmlns:ds="http://schemas.openxmlformats.org/officeDocument/2006/customXml" ds:itemID="{76A858BF-8FFD-431E-9F3C-0748E763935A}">
  <ds:schemaRefs/>
</ds:datastoreItem>
</file>

<file path=customXml/itemProps15.xml><?xml version="1.0" encoding="utf-8"?>
<ds:datastoreItem xmlns:ds="http://schemas.openxmlformats.org/officeDocument/2006/customXml" ds:itemID="{E17214F4-CA8C-4E27-A274-69B551BA7FAC}">
  <ds:schemaRefs/>
</ds:datastoreItem>
</file>

<file path=customXml/itemProps16.xml><?xml version="1.0" encoding="utf-8"?>
<ds:datastoreItem xmlns:ds="http://schemas.openxmlformats.org/officeDocument/2006/customXml" ds:itemID="{FB58AB0E-42A4-4C38-AABE-0E87E51F5F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2026-08-30T01:19:00Z</cp:lastPrinted>
  <dcterms:created xsi:type="dcterms:W3CDTF">2025-05-16T01:30:37Z</dcterms:created>
  <dcterms:modified xsi:type="dcterms:W3CDTF">2026-08-31T23:29:57Z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