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132" documentId="11_E60897F41BE170836B02CE998F75CCDC64E183C8" xr6:coauthVersionLast="47" xr6:coauthVersionMax="47" xr10:uidLastSave="{4C3092EA-C5B0-4D3D-8570-B26C1716E796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pivotCaches>
    <pivotCache cacheId="1567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10" i="1"/>
  <c r="I11" i="1"/>
  <c r="I12" i="1"/>
  <c r="I13" i="1"/>
  <c r="I14" i="1"/>
  <c r="I3" i="1"/>
  <c r="I4" i="1"/>
  <c r="I5" i="1"/>
  <c r="I6" i="1"/>
  <c r="I7" i="1"/>
  <c r="I8" i="1"/>
  <c r="I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8" i="1"/>
  <c r="E9" i="1"/>
  <c r="E10" i="1"/>
  <c r="E11" i="1"/>
  <c r="E2" i="1"/>
  <c r="C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<sst xmlns="http://schemas.openxmlformats.org/spreadsheetml/2006/main" count="224" uniqueCount="124">
  <si>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</si>
  <si>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</si>
  <si>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</si>
  <si>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</si>
  <si>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</si>
  <si>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</si>
  <si>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</si>
  <si>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</si>
  <si>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</si>
  <si>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</si>
  <si>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</si>
  <si>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</si>
  <si>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</si>
  <si>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</si>
  <si>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</si>
  <si>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</si>
  <si>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</si>
  <si>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</si>
  <si>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</si>
  <si>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</si>
  <si>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</si>
  <si>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</si>
  <si>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</si>
  <si>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</si>
  <si>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</si>
  <si>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</si>
  <si>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</si>
  <si>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</si>
  <si>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</si>
  <si>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</si>
  <si>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</si>
  <si>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</si>
  <si>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</si>
  <si>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</si>
  <si>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</si>
  <si>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</si>
  <si>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</si>
  <si>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</si>
  <si>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</si>
  <si>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</si>
  <si>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</si>
  <si>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</si>
  <si>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</si>
  <si>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</si>
  <si>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</si>
  <si>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</si>
  <si>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</si>
  <si>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</si>
  <si>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</si>
  <si>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</si>
  <si>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</si>
  <si>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</si>
  <si>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</si>
  <si>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</si>
  <si>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</si>
  <si>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</si>
  <si>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</si>
  <si>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</si>
  <si>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</si>
  <si>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</si>
  <si>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</si>
  <si>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</si>
  <si>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</si>
  <si>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</si>
  <si>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</si>
  <si>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</si>
  <si>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</si>
  <si>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</si>
  <si>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</si>
  <si>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</si>
  <si>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</si>
  <si>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</si>
  <si>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</si>
  <si>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</si>
  <si>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</si>
  <si>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</si>
  <si>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</si>
  <si>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</si>
  <si>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</si>
  <si>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</si>
  <si>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</si>
  <si>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</si>
  <si>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</si>
  <si>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</si>
  <si>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</si>
  <si>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</si>
  <si>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</si>
  <si>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</si>
  <si>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</si>
  <si>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</si>
  <si>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</si>
  <si>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</si>
  <si>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</si>
  <si>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</si>
  <si>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</si>
  <si>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</si>
  <si>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</si>
  <si>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</si>
  <si>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CMR</t>
  </si>
  <si>
    <t>Camaro</t>
  </si>
  <si>
    <t>HO</t>
  </si>
  <si>
    <t>Honda</t>
  </si>
  <si>
    <t>COR</t>
  </si>
  <si>
    <t>Corola</t>
  </si>
  <si>
    <t>HY</t>
  </si>
  <si>
    <t>Hundai</t>
  </si>
  <si>
    <t>CRV</t>
  </si>
  <si>
    <t>Civic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</si>
  <si>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</si>
  <si>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</si>
  <si>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</si>
  <si>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</si>
  <si>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</si>
  <si>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</si>
  <si>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</si>
  <si>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</si>
  <si>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</si>
  <si>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</si>
  <si>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</si>
  <si>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</si>
  <si>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</si>
  <si>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</si>
  <si>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Sum of Miles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</si>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</sst>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Sheet1!$G$2:$G$66</c:f>
              <c:numCache>
                <c:formatCode>General</c:formatCode>
                <c:ptCount val="6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Sheet1!$H$2:$H$66</c:f>
              <c:numCache>
                <c:formatCode>_(* #,##0.00_);_(* \(#,##0.00\);_(* "-"??_);_(@_)</c:formatCode>
                <c:ptCount val="65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F-4659-B106-AB364C5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00343"/>
        <c:axId val="2111262232"/>
      </c:scatterChart>
      <c:valAx>
        <c:axId val="1949900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2232"/>
        <c:crosses val="autoZero"/>
        <c:crossBetween val="midCat"/>
      </c:valAx>
      <c:valAx>
        <c:axId val="21112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00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9-435A-B588-AEE34D50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17288"/>
        <c:axId val="547636856"/>
      </c:barChart>
      <c:catAx>
        <c:axId val="92781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6856"/>
        <c:crosses val="autoZero"/>
        <c:auto val="1"/>
        <c:lblAlgn val="ctr"/>
        <c:lblOffset val="100"/>
        <c:noMultiLvlLbl val="0"/>
      </c:catAx>
      <c:valAx>
        <c:axId val="5476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571500</xdr:rowOff>
    </xdr:from>
    <xdr:to>
      <xdr:col>22</xdr:col>
      <xdr:colOff>295275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1E5FB-A27B-EED3-453A-39E50388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19050</xdr:rowOff>
    </xdr:from>
    <xdr:to>
      <xdr:col>10</xdr:col>
      <xdr:colOff>133350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B7D58-B23A-4123-3E74-20AF35A0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1.791801157407" createdVersion="8" refreshedVersion="8" minRefreshableVersion="3" recordCount="52" xr:uid="{34FA704A-1950-4985-ADF5-F8E3A2A2F629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a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a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a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aravan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aravan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aravan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aravan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aravan"/>
    <s v="11"/>
    <n v="12"/>
    <n v="30555.3"/>
    <n v="2444.424"/>
    <s v="Black"/>
    <x v="2"/>
    <n v="75000"/>
    <s v="Y"/>
    <s v="HO11CIVBLA034"/>
  </r>
  <r>
    <s v="HO12CIV035"/>
    <s v="HO"/>
    <s v="Honda"/>
    <s v="CIV"/>
    <s v="Caravan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aravan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5E3FE-B179-4F10-BEB3-6D70ACC6778C}" name="PivotTable1" cacheId="15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activeCell="I17" sqref="I17"/>
    </sheetView>
  </sheetViews>
  <sheetFormatPr defaultRowHeight="15"/>
  <cols>
    <col min="1" max="1" width="14.42578125" bestFit="1" customWidth="1"/>
    <col min="3" max="3" width="15" bestFit="1" customWidth="1"/>
    <col min="5" max="5" width="10" bestFit="1" customWidth="1"/>
    <col min="8" max="8" width="11.85546875" bestFit="1" customWidth="1"/>
    <col min="9" max="9" width="12.5703125" bestFit="1" customWidth="1"/>
    <col min="13" max="13" width="12.140625" bestFit="1" customWidth="1"/>
    <col min="14" max="14" width="16.5703125" bestFit="1" customWidth="1"/>
  </cols>
  <sheetData>
    <row r="1" spans="1:14" s="1" customFormat="1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IF(14-F2&lt;0,100-F2+14,14-F2)</f>
        <v>8</v>
      </c>
      <c r="H2" s="2">
        <v>40326.800000000003</v>
      </c>
      <c r="I2" s="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_xlfn.CONCAT(B2,F2,D2,UPPER(LEFT(J2,3)),RIGHT(A2,3))</f>
        <v>FD06MTGBLA001</v>
      </c>
    </row>
    <row r="3" spans="1:14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 s="2">
        <v>44974.8</v>
      </c>
      <c r="I3" s="2">
        <f t="shared" ref="I3:I53" si="6">H3/(G3+0.5)</f>
        <v>5291.1529411764714</v>
      </c>
      <c r="J3" t="s">
        <v>18</v>
      </c>
      <c r="K3" t="s">
        <v>19</v>
      </c>
      <c r="L3">
        <v>50000</v>
      </c>
      <c r="M3" t="str">
        <f t="shared" ref="M3:M53" si="7">IF(H3&lt;=L3,"Y","Not Covered")</f>
        <v>Y</v>
      </c>
      <c r="N3" t="str">
        <f t="shared" ref="N3:N53" si="8">_xlfn.CONCAT(B3,F3,D3,UPPER(LEFT(J3,3)),RIGHT(A3,3))</f>
        <v>FD06MTGWHI002</v>
      </c>
    </row>
    <row r="4" spans="1:14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 s="2">
        <v>44946.5</v>
      </c>
      <c r="I4" s="2">
        <f t="shared" si="6"/>
        <v>6914.8461538461543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 s="2">
        <v>37558.800000000003</v>
      </c>
      <c r="I5" s="2">
        <f t="shared" si="6"/>
        <v>5778.2769230769236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 s="2">
        <v>36438.5</v>
      </c>
      <c r="I6" s="2">
        <f t="shared" si="6"/>
        <v>5605.9230769230771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>
      <c r="A7" t="s">
        <v>26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 s="2">
        <v>46311.4</v>
      </c>
      <c r="I7" s="2">
        <f t="shared" si="6"/>
        <v>5448.4000000000005</v>
      </c>
      <c r="J7" t="s">
        <v>21</v>
      </c>
      <c r="K7" t="s">
        <v>27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>
      <c r="A8" t="s">
        <v>28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 s="2">
        <v>52229.5</v>
      </c>
      <c r="I8" s="2">
        <f t="shared" si="6"/>
        <v>6144.6470588235297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>
      <c r="A9" t="s">
        <v>29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 s="2">
        <v>35137</v>
      </c>
      <c r="I9" s="2">
        <f t="shared" si="6"/>
        <v>6388.545454545455</v>
      </c>
      <c r="J9" t="s">
        <v>15</v>
      </c>
      <c r="K9" t="s">
        <v>30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>
      <c r="A10" t="s">
        <v>31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 s="2">
        <v>27637.1</v>
      </c>
      <c r="I10" s="2">
        <f t="shared" si="6"/>
        <v>18424.733333333334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>
      <c r="A11" t="s">
        <v>32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 s="2">
        <v>27534.799999999999</v>
      </c>
      <c r="I11" s="2">
        <f t="shared" si="6"/>
        <v>18356.533333333333</v>
      </c>
      <c r="J11" t="s">
        <v>18</v>
      </c>
      <c r="K11" t="s">
        <v>33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>
      <c r="A12" t="s">
        <v>34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 s="2">
        <v>19341.7</v>
      </c>
      <c r="I12" s="2">
        <f t="shared" si="6"/>
        <v>7736.68</v>
      </c>
      <c r="J12" t="s">
        <v>18</v>
      </c>
      <c r="K12" t="s">
        <v>35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>
      <c r="A13" t="s">
        <v>36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 s="2">
        <v>22521.599999999999</v>
      </c>
      <c r="I13" s="2">
        <f t="shared" si="6"/>
        <v>15014.4</v>
      </c>
      <c r="J13" t="s">
        <v>15</v>
      </c>
      <c r="K13" t="s">
        <v>37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>
      <c r="A14" t="s">
        <v>38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 s="2">
        <v>13682.9</v>
      </c>
      <c r="I14" s="2">
        <f t="shared" si="6"/>
        <v>9121.9333333333325</v>
      </c>
      <c r="J14" t="s">
        <v>15</v>
      </c>
      <c r="K14" t="s">
        <v>39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>
      <c r="A15" t="s">
        <v>40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Camaro</v>
      </c>
      <c r="F15" t="str">
        <f t="shared" si="4"/>
        <v>09</v>
      </c>
      <c r="G15">
        <f t="shared" si="5"/>
        <v>5</v>
      </c>
      <c r="H15" s="2">
        <v>28464.799999999999</v>
      </c>
      <c r="I15" s="2">
        <f t="shared" si="6"/>
        <v>5175.4181818181814</v>
      </c>
      <c r="J15" t="s">
        <v>18</v>
      </c>
      <c r="K15" t="s">
        <v>41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>
      <c r="A16" t="s">
        <v>42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Camaro</v>
      </c>
      <c r="F16" t="str">
        <f t="shared" si="4"/>
        <v>12</v>
      </c>
      <c r="G16">
        <f t="shared" si="5"/>
        <v>2</v>
      </c>
      <c r="H16" s="2">
        <v>19421.099999999999</v>
      </c>
      <c r="I16" s="2">
        <f t="shared" si="6"/>
        <v>7768.44</v>
      </c>
      <c r="J16" t="s">
        <v>15</v>
      </c>
      <c r="K16" t="s">
        <v>43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>
      <c r="A17" t="s">
        <v>44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Camaro</v>
      </c>
      <c r="F17" t="str">
        <f t="shared" si="4"/>
        <v>14</v>
      </c>
      <c r="G17">
        <f t="shared" si="5"/>
        <v>0</v>
      </c>
      <c r="H17" s="2">
        <v>14289.6</v>
      </c>
      <c r="I17" s="2">
        <f t="shared" si="6"/>
        <v>28579.200000000001</v>
      </c>
      <c r="J17" t="s">
        <v>18</v>
      </c>
      <c r="K17" t="s">
        <v>45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>
      <c r="A18" t="s">
        <v>46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 s="2">
        <v>31144.400000000001</v>
      </c>
      <c r="I18" s="2">
        <f t="shared" si="6"/>
        <v>6920.9777777777781</v>
      </c>
      <c r="J18" t="s">
        <v>15</v>
      </c>
      <c r="K18" t="s">
        <v>47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>
      <c r="A19" t="s">
        <v>48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 s="2">
        <v>83162.7</v>
      </c>
      <c r="I19" s="2">
        <f t="shared" si="6"/>
        <v>5040.1636363636362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>
      <c r="A20" t="s">
        <v>49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 s="2">
        <v>80685.8</v>
      </c>
      <c r="I20" s="2">
        <f t="shared" si="6"/>
        <v>5564.5379310344833</v>
      </c>
      <c r="J20" t="s">
        <v>50</v>
      </c>
      <c r="K20" t="s">
        <v>37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>
      <c r="A21" t="s">
        <v>51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 s="2">
        <v>114660.6</v>
      </c>
      <c r="I21" s="2">
        <f t="shared" si="6"/>
        <v>6197.8702702702703</v>
      </c>
      <c r="J21" t="s">
        <v>21</v>
      </c>
      <c r="K21" t="s">
        <v>52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>
      <c r="A22" t="s">
        <v>53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 s="2">
        <v>93382.6</v>
      </c>
      <c r="I22" s="2">
        <f t="shared" si="6"/>
        <v>5659.5515151515156</v>
      </c>
      <c r="J22" t="s">
        <v>15</v>
      </c>
      <c r="K22" t="s">
        <v>54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>
      <c r="A23" t="s">
        <v>55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 s="2">
        <v>85928</v>
      </c>
      <c r="I23" s="2">
        <f t="shared" si="6"/>
        <v>5926.0689655172409</v>
      </c>
      <c r="J23" t="s">
        <v>21</v>
      </c>
      <c r="K23" t="s">
        <v>27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>
      <c r="A24" t="s">
        <v>56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 s="2">
        <v>67829.100000000006</v>
      </c>
      <c r="I24" s="2">
        <f t="shared" si="6"/>
        <v>5426.3280000000004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>
      <c r="A25" t="s">
        <v>57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 s="2">
        <v>48114.2</v>
      </c>
      <c r="I25" s="2">
        <f t="shared" si="6"/>
        <v>8748.0363636363636</v>
      </c>
      <c r="J25" t="s">
        <v>18</v>
      </c>
      <c r="K25" t="s">
        <v>30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>
      <c r="A26" t="s">
        <v>58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 s="2">
        <v>64467.4</v>
      </c>
      <c r="I26" s="2">
        <f t="shared" si="6"/>
        <v>5157.3919999999998</v>
      </c>
      <c r="J26" t="s">
        <v>59</v>
      </c>
      <c r="K26" t="s">
        <v>60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 s="2">
        <v>73444.399999999994</v>
      </c>
      <c r="I27" s="2">
        <f t="shared" si="6"/>
        <v>6386.4695652173905</v>
      </c>
      <c r="J27" t="s">
        <v>15</v>
      </c>
      <c r="K27" t="s">
        <v>60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>
      <c r="A28" t="s">
        <v>62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 s="2">
        <v>17556.3</v>
      </c>
      <c r="I28" s="2">
        <f t="shared" si="6"/>
        <v>35112.6</v>
      </c>
      <c r="J28" t="s">
        <v>50</v>
      </c>
      <c r="K28" t="s">
        <v>33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>
      <c r="A29" t="s">
        <v>63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 s="2">
        <v>29601.9</v>
      </c>
      <c r="I29" s="2">
        <f t="shared" si="6"/>
        <v>11840.76</v>
      </c>
      <c r="J29" t="s">
        <v>15</v>
      </c>
      <c r="K29" t="s">
        <v>41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>
      <c r="A30" t="s">
        <v>64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 s="2">
        <v>22128.2</v>
      </c>
      <c r="I30" s="2">
        <f t="shared" si="6"/>
        <v>8851.2800000000007</v>
      </c>
      <c r="J30" t="s">
        <v>50</v>
      </c>
      <c r="K30" t="s">
        <v>52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>
      <c r="A31" t="s">
        <v>65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Caravan</v>
      </c>
      <c r="F31" t="str">
        <f t="shared" si="4"/>
        <v>99</v>
      </c>
      <c r="G31">
        <f t="shared" si="5"/>
        <v>15</v>
      </c>
      <c r="H31" s="2">
        <v>82374</v>
      </c>
      <c r="I31" s="2">
        <f t="shared" si="6"/>
        <v>5314.4516129032254</v>
      </c>
      <c r="J31" t="s">
        <v>18</v>
      </c>
      <c r="K31" t="s">
        <v>39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>
      <c r="A32" t="s">
        <v>66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Caravan</v>
      </c>
      <c r="F32" t="str">
        <f t="shared" si="4"/>
        <v>01</v>
      </c>
      <c r="G32">
        <f t="shared" si="5"/>
        <v>13</v>
      </c>
      <c r="H32" s="2">
        <v>69891.899999999994</v>
      </c>
      <c r="I32" s="2">
        <f t="shared" si="6"/>
        <v>5177.177777777777</v>
      </c>
      <c r="J32" t="s">
        <v>50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Caravan</v>
      </c>
      <c r="F33" t="str">
        <f t="shared" si="4"/>
        <v>10</v>
      </c>
      <c r="G33">
        <f t="shared" si="5"/>
        <v>4</v>
      </c>
      <c r="H33" s="2">
        <v>22573</v>
      </c>
      <c r="I33" s="2">
        <f t="shared" si="6"/>
        <v>5016.2222222222226</v>
      </c>
      <c r="J33" t="s">
        <v>50</v>
      </c>
      <c r="K33" t="s">
        <v>45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>
      <c r="A34" t="s">
        <v>68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Caravan</v>
      </c>
      <c r="F34" t="str">
        <f t="shared" si="4"/>
        <v>10</v>
      </c>
      <c r="G34">
        <f t="shared" si="5"/>
        <v>4</v>
      </c>
      <c r="H34" s="2">
        <v>33477.199999999997</v>
      </c>
      <c r="I34" s="2">
        <f t="shared" si="6"/>
        <v>7439.3777777777768</v>
      </c>
      <c r="J34" t="s">
        <v>15</v>
      </c>
      <c r="K34" t="s">
        <v>54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>
      <c r="A35" t="s">
        <v>69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Caravan</v>
      </c>
      <c r="F35" t="str">
        <f t="shared" si="4"/>
        <v>11</v>
      </c>
      <c r="G35">
        <f t="shared" si="5"/>
        <v>3</v>
      </c>
      <c r="H35" s="2">
        <v>30555.3</v>
      </c>
      <c r="I35" s="2">
        <f t="shared" si="6"/>
        <v>8730.0857142857149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>
      <c r="A36" t="s">
        <v>70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Caravan</v>
      </c>
      <c r="F36" t="str">
        <f t="shared" si="4"/>
        <v>12</v>
      </c>
      <c r="G36">
        <f t="shared" si="5"/>
        <v>2</v>
      </c>
      <c r="H36" s="2">
        <v>24513.200000000001</v>
      </c>
      <c r="I36" s="2">
        <f t="shared" si="6"/>
        <v>9805.2800000000007</v>
      </c>
      <c r="J36" t="s">
        <v>15</v>
      </c>
      <c r="K36" t="s">
        <v>47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>
      <c r="A37" t="s">
        <v>71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Caravan</v>
      </c>
      <c r="F37" t="str">
        <f t="shared" si="4"/>
        <v>13</v>
      </c>
      <c r="G37">
        <f t="shared" si="5"/>
        <v>1</v>
      </c>
      <c r="H37" s="2">
        <v>13867.6</v>
      </c>
      <c r="I37" s="2">
        <f t="shared" si="6"/>
        <v>9245.0666666666675</v>
      </c>
      <c r="J37" t="s">
        <v>15</v>
      </c>
      <c r="K37" t="s">
        <v>52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>
      <c r="A38" t="s">
        <v>72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 s="2">
        <v>60389.5</v>
      </c>
      <c r="I38" s="2">
        <f t="shared" si="6"/>
        <v>6356.7894736842109</v>
      </c>
      <c r="J38" t="s">
        <v>18</v>
      </c>
      <c r="K38" t="s">
        <v>30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>
      <c r="A39" t="s">
        <v>73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 s="2">
        <v>50854.1</v>
      </c>
      <c r="I39" s="2">
        <f t="shared" si="6"/>
        <v>6780.5466666666662</v>
      </c>
      <c r="J39" t="s">
        <v>15</v>
      </c>
      <c r="K39" t="s">
        <v>54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>
      <c r="A40" t="s">
        <v>74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 s="2">
        <v>42504.6</v>
      </c>
      <c r="I40" s="2">
        <f t="shared" si="6"/>
        <v>6539.1692307692301</v>
      </c>
      <c r="J40" t="s">
        <v>18</v>
      </c>
      <c r="K40" t="s">
        <v>39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>
      <c r="A41" t="s">
        <v>75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 s="2">
        <v>68658.899999999994</v>
      </c>
      <c r="I41" s="2">
        <f t="shared" si="6"/>
        <v>5085.844444444444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>
      <c r="A42" t="s">
        <v>76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 s="2">
        <v>3708.1</v>
      </c>
      <c r="I42" s="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>
      <c r="A43" t="s">
        <v>77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 s="2">
        <v>64542</v>
      </c>
      <c r="I43" s="2">
        <f t="shared" si="6"/>
        <v>6146.8571428571431</v>
      </c>
      <c r="J43" t="s">
        <v>50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>
      <c r="A44" t="s">
        <v>78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 s="2">
        <v>42074.2</v>
      </c>
      <c r="I44" s="2">
        <f t="shared" si="6"/>
        <v>5609.8933333333325</v>
      </c>
      <c r="J44" t="s">
        <v>21</v>
      </c>
      <c r="K44" t="s">
        <v>60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>
      <c r="A45" t="s">
        <v>79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 s="2">
        <v>27394.2</v>
      </c>
      <c r="I45" s="2">
        <f t="shared" si="6"/>
        <v>7826.9142857142861</v>
      </c>
      <c r="J45" t="s">
        <v>15</v>
      </c>
      <c r="K45" t="s">
        <v>37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>
      <c r="A46" t="s">
        <v>80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 s="2">
        <v>79420.600000000006</v>
      </c>
      <c r="I46" s="2">
        <f t="shared" si="6"/>
        <v>5123.9096774193549</v>
      </c>
      <c r="J46" t="s">
        <v>21</v>
      </c>
      <c r="K46" t="s">
        <v>47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>
      <c r="A47" t="s">
        <v>81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 s="2">
        <v>77243.100000000006</v>
      </c>
      <c r="I47" s="2">
        <f t="shared" si="6"/>
        <v>5327.1103448275862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>
      <c r="A48" t="s">
        <v>82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 s="2">
        <v>72527.199999999997</v>
      </c>
      <c r="I48" s="2">
        <f t="shared" si="6"/>
        <v>6907.3523809523804</v>
      </c>
      <c r="J48" t="s">
        <v>18</v>
      </c>
      <c r="K48" t="s">
        <v>43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>
      <c r="A49" t="s">
        <v>83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 s="2">
        <v>52699.4</v>
      </c>
      <c r="I49" s="2">
        <f t="shared" si="6"/>
        <v>5018.9904761904763</v>
      </c>
      <c r="J49" t="s">
        <v>59</v>
      </c>
      <c r="K49" t="s">
        <v>43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>
      <c r="A50" t="s">
        <v>84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 s="2">
        <v>29102.3</v>
      </c>
      <c r="I50" s="2">
        <f t="shared" si="6"/>
        <v>8314.9428571428562</v>
      </c>
      <c r="J50" t="s">
        <v>15</v>
      </c>
      <c r="K50" t="s">
        <v>45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>
      <c r="A51" t="s">
        <v>85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 s="2">
        <v>22282</v>
      </c>
      <c r="I51" s="2">
        <f t="shared" si="6"/>
        <v>8912.7999999999993</v>
      </c>
      <c r="J51" t="s">
        <v>50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>
      <c r="A52" t="s">
        <v>86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 s="2">
        <v>20223.900000000001</v>
      </c>
      <c r="I52" s="2">
        <f t="shared" si="6"/>
        <v>13482.6</v>
      </c>
      <c r="J52" t="s">
        <v>15</v>
      </c>
      <c r="K52" t="s">
        <v>33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>
      <c r="A53" t="s">
        <v>87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 s="2">
        <v>22188.5</v>
      </c>
      <c r="I53" s="2">
        <f t="shared" si="6"/>
        <v>14792.333333333334</v>
      </c>
      <c r="J53" t="s">
        <v>50</v>
      </c>
      <c r="K53" t="s">
        <v>27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>
      <c r="B56" t="s">
        <v>88</v>
      </c>
      <c r="C56" t="s">
        <v>89</v>
      </c>
      <c r="D56" t="s">
        <v>90</v>
      </c>
      <c r="E56" t="s">
        <v>91</v>
      </c>
    </row>
    <row r="57" spans="1:14">
      <c r="B57" t="s">
        <v>92</v>
      </c>
      <c r="C57" t="s">
        <v>93</v>
      </c>
      <c r="D57" t="s">
        <v>94</v>
      </c>
      <c r="E57" t="s">
        <v>95</v>
      </c>
    </row>
    <row r="58" spans="1:14">
      <c r="B58" t="s">
        <v>96</v>
      </c>
      <c r="C58" t="s">
        <v>97</v>
      </c>
      <c r="D58" t="s">
        <v>98</v>
      </c>
      <c r="E58" t="s">
        <v>99</v>
      </c>
    </row>
    <row r="59" spans="1:14">
      <c r="B59" t="s">
        <v>100</v>
      </c>
      <c r="C59" t="s">
        <v>101</v>
      </c>
      <c r="D59" t="s">
        <v>102</v>
      </c>
      <c r="E59" t="s">
        <v>103</v>
      </c>
    </row>
    <row r="60" spans="1:14">
      <c r="B60" t="s">
        <v>104</v>
      </c>
      <c r="C60" t="s">
        <v>105</v>
      </c>
      <c r="D60" t="s">
        <v>106</v>
      </c>
      <c r="E60" t="s">
        <v>107</v>
      </c>
    </row>
    <row r="61" spans="1:14">
      <c r="B61" t="s">
        <v>108</v>
      </c>
      <c r="C61" t="s">
        <v>109</v>
      </c>
      <c r="D61" t="s">
        <v>110</v>
      </c>
      <c r="E61" t="s">
        <v>111</v>
      </c>
    </row>
    <row r="62" spans="1:14">
      <c r="D62" t="s">
        <v>112</v>
      </c>
      <c r="E62" t="s">
        <v>113</v>
      </c>
    </row>
    <row r="63" spans="1:14">
      <c r="D63" t="s">
        <v>114</v>
      </c>
      <c r="E63" t="s">
        <v>115</v>
      </c>
    </row>
    <row r="64" spans="1:14">
      <c r="D64" t="s">
        <v>116</v>
      </c>
      <c r="E64" t="s">
        <v>117</v>
      </c>
    </row>
    <row r="65" spans="4:5">
      <c r="D65" t="s">
        <v>118</v>
      </c>
      <c r="E65" t="s">
        <v>119</v>
      </c>
    </row>
    <row r="66" spans="4:5">
      <c r="D66" t="s">
        <v>120</v>
      </c>
      <c r="E66" t="s">
        <v>121</v>
      </c>
    </row>
  </sheetData>
  <sortState xmlns:xlrd2="http://schemas.microsoft.com/office/spreadsheetml/2017/richdata2" ref="D56:E66">
    <sortCondition ref="D56:D66"/>
  </sortState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A78B-B4AB-4E15-833C-D1CC7B4AA30D}">
  <dimension ref="A3:B21"/>
  <sheetViews>
    <sheetView tabSelected="1" workbookViewId="0">
      <selection activeCell="H22" sqref="H22"/>
    </sheetView>
  </sheetViews>
  <sheetFormatPr defaultRowHeight="15"/>
  <cols>
    <col min="1" max="1" width="11.7109375" bestFit="1" customWidth="1"/>
    <col min="2" max="2" width="12.7109375" bestFit="1" customWidth="1"/>
  </cols>
  <sheetData>
    <row r="3" spans="1:2">
      <c r="A3" s="3" t="s">
        <v>10</v>
      </c>
      <c r="B3" t="s">
        <v>122</v>
      </c>
    </row>
    <row r="4" spans="1:2">
      <c r="A4" t="s">
        <v>43</v>
      </c>
      <c r="B4">
        <v>144647.69999999998</v>
      </c>
    </row>
    <row r="5" spans="1:2">
      <c r="A5" t="s">
        <v>52</v>
      </c>
      <c r="B5">
        <v>150656.40000000002</v>
      </c>
    </row>
    <row r="6" spans="1:2">
      <c r="A6" t="s">
        <v>27</v>
      </c>
      <c r="B6">
        <v>154427.9</v>
      </c>
    </row>
    <row r="7" spans="1:2">
      <c r="A7" t="s">
        <v>60</v>
      </c>
      <c r="B7">
        <v>179986</v>
      </c>
    </row>
    <row r="8" spans="1:2">
      <c r="A8" t="s">
        <v>30</v>
      </c>
      <c r="B8">
        <v>143640.70000000001</v>
      </c>
    </row>
    <row r="9" spans="1:2">
      <c r="A9" t="s">
        <v>47</v>
      </c>
      <c r="B9">
        <v>135078.20000000001</v>
      </c>
    </row>
    <row r="10" spans="1:2">
      <c r="A10" t="s">
        <v>24</v>
      </c>
      <c r="B10">
        <v>184693.8</v>
      </c>
    </row>
    <row r="11" spans="1:2">
      <c r="A11" t="s">
        <v>22</v>
      </c>
      <c r="B11">
        <v>127731.3</v>
      </c>
    </row>
    <row r="12" spans="1:2">
      <c r="A12" t="s">
        <v>19</v>
      </c>
      <c r="B12">
        <v>70964.899999999994</v>
      </c>
    </row>
    <row r="13" spans="1:2">
      <c r="A13" t="s">
        <v>33</v>
      </c>
      <c r="B13">
        <v>65315</v>
      </c>
    </row>
    <row r="14" spans="1:2">
      <c r="A14" t="s">
        <v>39</v>
      </c>
      <c r="B14">
        <v>138561.5</v>
      </c>
    </row>
    <row r="15" spans="1:2">
      <c r="A15" t="s">
        <v>41</v>
      </c>
      <c r="B15">
        <v>141229.4</v>
      </c>
    </row>
    <row r="16" spans="1:2">
      <c r="A16" t="s">
        <v>16</v>
      </c>
      <c r="B16">
        <v>305432.40000000002</v>
      </c>
    </row>
    <row r="17" spans="1:2">
      <c r="A17" t="s">
        <v>54</v>
      </c>
      <c r="B17">
        <v>177713.9</v>
      </c>
    </row>
    <row r="18" spans="1:2">
      <c r="A18" t="s">
        <v>45</v>
      </c>
      <c r="B18">
        <v>65964.899999999994</v>
      </c>
    </row>
    <row r="19" spans="1:2">
      <c r="A19" t="s">
        <v>37</v>
      </c>
      <c r="B19">
        <v>130601.59999999999</v>
      </c>
    </row>
    <row r="20" spans="1:2">
      <c r="A20" t="s">
        <v>35</v>
      </c>
      <c r="B20">
        <v>19341.7</v>
      </c>
    </row>
    <row r="21" spans="1:2">
      <c r="A21" t="s">
        <v>123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Bridget Powers</cp:lastModifiedBy>
  <cp:revision/>
  <dcterms:created xsi:type="dcterms:W3CDTF">2023-04-25T22:57:58Z</dcterms:created>
  <dcterms:modified xsi:type="dcterms:W3CDTF">2023-04-26T21:03:40Z</dcterms:modified>
  <cp:category/>
  <cp:contentStatus/>
</cp:coreProperties>
</file>