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915" windowHeight="11310" activeTab="1"/>
  </bookViews>
  <sheets>
    <sheet name="paisajes" sheetId="1" r:id="rId1"/>
    <sheet name="retratos" sheetId="2" r:id="rId2"/>
    <sheet name="Hoja3" sheetId="3" r:id="rId3"/>
  </sheets>
  <definedNames>
    <definedName name="_xlnm._FilterDatabase" localSheetId="0" hidden="1">paisajes!$A$1:$M$64</definedName>
    <definedName name="_xlnm._FilterDatabase" localSheetId="1" hidden="1">retratos!$A$1:$R$29</definedName>
  </definedNames>
  <calcPr calcId="144525"/>
</workbook>
</file>

<file path=xl/calcChain.xml><?xml version="1.0" encoding="utf-8"?>
<calcChain xmlns="http://schemas.openxmlformats.org/spreadsheetml/2006/main">
  <c r="F31" i="2" l="1"/>
  <c r="F30" i="2"/>
  <c r="F10" i="2" l="1"/>
  <c r="M10" i="2" s="1"/>
  <c r="F2" i="2" l="1"/>
  <c r="M2" i="2" s="1"/>
  <c r="F3" i="2"/>
  <c r="M3" i="2" s="1"/>
  <c r="F5" i="2"/>
  <c r="M5" i="2" s="1"/>
  <c r="F7" i="2"/>
  <c r="M7" i="2" s="1"/>
  <c r="F12" i="2"/>
  <c r="M12" i="2" s="1"/>
  <c r="F11" i="2"/>
  <c r="M11" i="2" s="1"/>
  <c r="F13" i="2"/>
  <c r="M13" i="2" s="1"/>
  <c r="F8" i="2"/>
  <c r="M8" i="2" s="1"/>
  <c r="F9" i="2"/>
  <c r="M9" i="2" s="1"/>
  <c r="F16" i="2"/>
  <c r="M16" i="2" s="1"/>
  <c r="F17" i="2"/>
  <c r="M17" i="2" s="1"/>
  <c r="F18" i="2"/>
  <c r="M18" i="2" s="1"/>
  <c r="F22" i="2"/>
  <c r="M22" i="2" s="1"/>
  <c r="F23" i="2"/>
  <c r="M23" i="2" s="1"/>
  <c r="F24" i="2"/>
  <c r="M24" i="2" s="1"/>
  <c r="F29" i="2"/>
  <c r="F27" i="2"/>
  <c r="M27" i="2" s="1"/>
  <c r="F26" i="2"/>
  <c r="M26" i="2" s="1"/>
  <c r="F28" i="2"/>
  <c r="M28" i="2" s="1"/>
  <c r="F6" i="2"/>
  <c r="M6" i="2" s="1"/>
  <c r="F20" i="2"/>
  <c r="M20" i="2" s="1"/>
  <c r="F15" i="2"/>
  <c r="M15" i="2" s="1"/>
  <c r="F19" i="2"/>
  <c r="M19" i="2" s="1"/>
  <c r="F4" i="2"/>
  <c r="M4" i="2" s="1"/>
  <c r="F21" i="2"/>
  <c r="M21" i="2" s="1"/>
  <c r="F14" i="2"/>
  <c r="M14" i="2" s="1"/>
  <c r="F25" i="2"/>
  <c r="M25" i="2" s="1"/>
  <c r="M29" i="2" l="1"/>
  <c r="I24" i="2"/>
  <c r="I13" i="2"/>
  <c r="I7" i="2"/>
  <c r="I25" i="2"/>
  <c r="I14" i="2"/>
  <c r="I27" i="2"/>
  <c r="I21" i="2"/>
  <c r="H24" i="2"/>
  <c r="H13" i="2"/>
  <c r="H7" i="2"/>
  <c r="H25" i="2"/>
  <c r="H14" i="2"/>
  <c r="H27" i="2"/>
  <c r="H21" i="2"/>
  <c r="J4" i="2"/>
  <c r="J18" i="2"/>
  <c r="J9" i="2"/>
  <c r="J3" i="2"/>
  <c r="J20" i="2"/>
  <c r="J29" i="2"/>
  <c r="J12" i="2"/>
  <c r="J19" i="2"/>
  <c r="J6" i="2"/>
  <c r="J2" i="2"/>
  <c r="J28" i="2"/>
  <c r="J23" i="2"/>
  <c r="J26" i="2"/>
  <c r="J15" i="2"/>
  <c r="L18" i="2"/>
  <c r="L3" i="2"/>
  <c r="L29" i="2"/>
  <c r="L19" i="2"/>
  <c r="L2" i="2"/>
  <c r="L23" i="2"/>
  <c r="L15" i="2"/>
  <c r="L17" i="2"/>
  <c r="L16" i="2"/>
  <c r="L5" i="2"/>
  <c r="L10" i="2"/>
  <c r="I8" i="2"/>
  <c r="I16" i="2"/>
  <c r="I5" i="2"/>
  <c r="I10" i="2"/>
  <c r="H8" i="2"/>
  <c r="H5" i="2"/>
  <c r="H10" i="2"/>
  <c r="J17" i="2"/>
  <c r="J8" i="2"/>
  <c r="J16" i="2"/>
  <c r="J11" i="2"/>
  <c r="J5" i="2"/>
  <c r="J22" i="2"/>
  <c r="J10" i="2"/>
  <c r="L20" i="2"/>
  <c r="L6" i="2"/>
  <c r="L26" i="2"/>
  <c r="I4" i="2"/>
  <c r="I20" i="2"/>
  <c r="I12" i="2"/>
  <c r="I28" i="2"/>
  <c r="I26" i="2"/>
  <c r="H9" i="2"/>
  <c r="H12" i="2"/>
  <c r="H28" i="2"/>
  <c r="K4" i="2"/>
  <c r="K9" i="2"/>
  <c r="K20" i="2"/>
  <c r="K12" i="2"/>
  <c r="K6" i="2"/>
  <c r="K28" i="2"/>
  <c r="K26" i="2"/>
  <c r="L24" i="2"/>
  <c r="L7" i="2"/>
  <c r="L14" i="2"/>
  <c r="L21" i="2"/>
  <c r="I18" i="2"/>
  <c r="I3" i="2"/>
  <c r="I29" i="2"/>
  <c r="I19" i="2"/>
  <c r="I2" i="2"/>
  <c r="I23" i="2"/>
  <c r="I15" i="2"/>
  <c r="H18" i="2"/>
  <c r="H3" i="2"/>
  <c r="H29" i="2"/>
  <c r="H19" i="2"/>
  <c r="H2" i="2"/>
  <c r="H23" i="2"/>
  <c r="H15" i="2"/>
  <c r="K24" i="2"/>
  <c r="K17" i="2"/>
  <c r="K13" i="2"/>
  <c r="K8" i="2"/>
  <c r="K7" i="2"/>
  <c r="K16" i="2"/>
  <c r="K25" i="2"/>
  <c r="K11" i="2"/>
  <c r="K14" i="2"/>
  <c r="K5" i="2"/>
  <c r="K27" i="2"/>
  <c r="K22" i="2"/>
  <c r="K21" i="2"/>
  <c r="K10" i="2"/>
  <c r="L8" i="2"/>
  <c r="L11" i="2"/>
  <c r="L22" i="2"/>
  <c r="I17" i="2"/>
  <c r="I11" i="2"/>
  <c r="I22" i="2"/>
  <c r="H17" i="2"/>
  <c r="H16" i="2"/>
  <c r="H11" i="2"/>
  <c r="H22" i="2"/>
  <c r="J24" i="2"/>
  <c r="J13" i="2"/>
  <c r="J7" i="2"/>
  <c r="J25" i="2"/>
  <c r="J14" i="2"/>
  <c r="J27" i="2"/>
  <c r="J21" i="2"/>
  <c r="L9" i="2"/>
  <c r="L12" i="2"/>
  <c r="L28" i="2"/>
  <c r="L4" i="2"/>
  <c r="I9" i="2"/>
  <c r="I6" i="2"/>
  <c r="H4" i="2"/>
  <c r="H20" i="2"/>
  <c r="H6" i="2"/>
  <c r="H26" i="2"/>
  <c r="K18" i="2"/>
  <c r="K3" i="2"/>
  <c r="K29" i="2"/>
  <c r="K19" i="2"/>
  <c r="K2" i="2"/>
  <c r="K23" i="2"/>
  <c r="K15" i="2"/>
  <c r="L13" i="2"/>
  <c r="L25" i="2"/>
  <c r="L27" i="2"/>
  <c r="G57" i="1"/>
  <c r="G10" i="1"/>
  <c r="G56" i="1"/>
  <c r="G11" i="1" l="1"/>
  <c r="G35" i="1"/>
  <c r="G36" i="1"/>
  <c r="G14" i="1"/>
  <c r="G41" i="1"/>
  <c r="G42" i="1"/>
  <c r="G44" i="1"/>
  <c r="G45" i="1"/>
  <c r="G46" i="1"/>
  <c r="G47" i="1"/>
  <c r="G48" i="1"/>
  <c r="G61" i="1"/>
  <c r="G49" i="1"/>
  <c r="G50" i="1"/>
  <c r="G62" i="1"/>
  <c r="G51" i="1"/>
  <c r="G54" i="1"/>
  <c r="G63" i="1"/>
  <c r="G15" i="1"/>
  <c r="G52" i="1"/>
  <c r="G16" i="1"/>
  <c r="G17" i="1"/>
  <c r="G43" i="1"/>
  <c r="G32" i="1"/>
  <c r="G26" i="1"/>
  <c r="G9" i="1"/>
  <c r="G20" i="1"/>
  <c r="G19" i="1"/>
  <c r="G53" i="1"/>
  <c r="G64" i="1"/>
  <c r="G2" i="1"/>
  <c r="G13" i="1"/>
  <c r="G22" i="1"/>
  <c r="G24" i="1"/>
  <c r="F33" i="1"/>
  <c r="F59" i="1"/>
  <c r="F31" i="1"/>
  <c r="F30" i="1"/>
  <c r="F58" i="1"/>
  <c r="F55" i="1"/>
  <c r="F27" i="1"/>
  <c r="F25" i="1"/>
  <c r="F18" i="1"/>
  <c r="F40" i="1"/>
  <c r="F39" i="1"/>
  <c r="F38" i="1"/>
  <c r="F37" i="1"/>
  <c r="F12" i="1"/>
  <c r="F6" i="1"/>
  <c r="F5" i="1"/>
  <c r="F8" i="1"/>
  <c r="F4" i="1"/>
  <c r="F7" i="1"/>
  <c r="F60" i="1"/>
  <c r="F29" i="1"/>
  <c r="F28" i="1"/>
  <c r="F3" i="1"/>
  <c r="F23" i="1"/>
  <c r="F21" i="1"/>
  <c r="K23" i="1"/>
  <c r="K3" i="1"/>
  <c r="K28" i="1"/>
  <c r="K29" i="1"/>
  <c r="K60" i="1"/>
  <c r="K7" i="1"/>
  <c r="K4" i="1"/>
  <c r="K8" i="1"/>
  <c r="K5" i="1"/>
  <c r="K6" i="1"/>
  <c r="K12" i="1"/>
  <c r="K37" i="1"/>
  <c r="K38" i="1"/>
  <c r="K39" i="1"/>
  <c r="K40" i="1"/>
  <c r="K18" i="1"/>
  <c r="K25" i="1"/>
  <c r="K27" i="1"/>
  <c r="K55" i="1"/>
  <c r="K58" i="1"/>
  <c r="K63" i="1"/>
  <c r="K15" i="1"/>
  <c r="K52" i="1"/>
  <c r="K16" i="1"/>
  <c r="K17" i="1"/>
  <c r="K30" i="1"/>
  <c r="K31" i="1"/>
  <c r="K59" i="1"/>
  <c r="K33" i="1"/>
  <c r="K57" i="1"/>
  <c r="K10" i="1"/>
  <c r="K56" i="1"/>
  <c r="K34" i="1"/>
  <c r="K11" i="1"/>
  <c r="K35" i="1"/>
  <c r="K36" i="1"/>
  <c r="K14" i="1"/>
  <c r="K41" i="1"/>
  <c r="K42" i="1"/>
  <c r="K44" i="1"/>
  <c r="K45" i="1"/>
  <c r="K46" i="1"/>
  <c r="K47" i="1"/>
  <c r="K48" i="1"/>
  <c r="K61" i="1"/>
  <c r="K49" i="1"/>
  <c r="K50" i="1"/>
  <c r="K62" i="1"/>
  <c r="K51" i="1"/>
  <c r="K54" i="1"/>
  <c r="K22" i="1"/>
  <c r="K13" i="1"/>
  <c r="K2" i="1"/>
  <c r="K64" i="1"/>
  <c r="K53" i="1"/>
  <c r="K19" i="1"/>
  <c r="K20" i="1"/>
  <c r="K9" i="1"/>
  <c r="K26" i="1"/>
  <c r="K32" i="1"/>
  <c r="K43" i="1"/>
  <c r="K24" i="1"/>
  <c r="K21" i="1"/>
  <c r="G34" i="1" l="1"/>
</calcChain>
</file>

<file path=xl/sharedStrings.xml><?xml version="1.0" encoding="utf-8"?>
<sst xmlns="http://schemas.openxmlformats.org/spreadsheetml/2006/main" count="755" uniqueCount="189">
  <si>
    <t>f</t>
  </si>
  <si>
    <t>ww</t>
  </si>
  <si>
    <t>hh</t>
  </si>
  <si>
    <t>w</t>
  </si>
  <si>
    <t>h</t>
  </si>
  <si>
    <t>p</t>
  </si>
  <si>
    <t>1zpILZ4tSOBKK28rrOQuTJZTc8wWZb-GU</t>
  </si>
  <si>
    <t>Avenida de Mayo</t>
  </si>
  <si>
    <t>a</t>
  </si>
  <si>
    <t>1CQD3KIExflUgQP5PLM7nGViYaQlB2ia-</t>
  </si>
  <si>
    <t>Campo de Mayo</t>
  </si>
  <si>
    <t>1pZQZKLqGx9zPmKqVbu9Hlg_ZCsW7CYeU</t>
  </si>
  <si>
    <t>el rosedal</t>
  </si>
  <si>
    <t>1KDXsRhUeK6-38M5Cj3auOLsF7bc39y4T</t>
  </si>
  <si>
    <t>El rosedal &amp; cuentos</t>
  </si>
  <si>
    <t>1ZKeKWJR-_-xLfXe3FtGyL2xNEFpgpcNI</t>
  </si>
  <si>
    <t>El rosedal &amp; Olga</t>
  </si>
  <si>
    <t>1XyyImNnt2Ctlf2OukbGd7XKyUNERwnK-</t>
  </si>
  <si>
    <t>La Boca</t>
  </si>
  <si>
    <t>158f3e5Ji6gamhqcoulX3H-sjXh9PsTda</t>
  </si>
  <si>
    <t>Río de la Plata</t>
  </si>
  <si>
    <t>1geb6Evzpq4HolN9l0FXY5OtEUF2ad1LJ</t>
  </si>
  <si>
    <t>Parque Nacional Los Cardones</t>
  </si>
  <si>
    <t>a1</t>
  </si>
  <si>
    <t>1-b5LHCKjxR5oRxuGMZIGvMis1zOm8HDw</t>
  </si>
  <si>
    <t>San Antonio de los Cobres</t>
  </si>
  <si>
    <t>10PS9VVe5CeuFhqO-B8iJ_BoDW0YFhyh_</t>
  </si>
  <si>
    <t>Platja Icaria</t>
  </si>
  <si>
    <t>b</t>
  </si>
  <si>
    <t>1Wrv5MkpUE4-z3EEUFOzobNpFHJsS4_a5</t>
  </si>
  <si>
    <t>1QfZbf3O-CZv-hf-s3zWfWG-xgR22w9JX</t>
  </si>
  <si>
    <t>1j6PbJeoPDEV3ZNJV1QkfptoAp7QmKMuI</t>
  </si>
  <si>
    <t>1hWd6KvhBSmmWrHFgfE4cWWCyTWrsKUl4</t>
  </si>
  <si>
    <t>1k9O8OjQKF6z5YYTxFzUKM_vi47tQMjB0</t>
  </si>
  <si>
    <t>Port Olimpic</t>
  </si>
  <si>
    <t>1uG8KH5RdVvMtwxPynq3Sx1c-WrbA0gi7</t>
  </si>
  <si>
    <t>1yR520HhRYxkdaJLVw3QOuU5c6JkfJMOu</t>
  </si>
  <si>
    <t>Alp</t>
  </si>
  <si>
    <t>c</t>
  </si>
  <si>
    <t>1Je1M-s5DZYtjTY1on_b_d-jsghwIM7d2</t>
  </si>
  <si>
    <t>Deltebre</t>
  </si>
  <si>
    <t>1FzOQime2IOPwlDPuNFAeUINU0zs05l33</t>
  </si>
  <si>
    <t>El Masnou</t>
  </si>
  <si>
    <t>1xn-adapjDyjaqSaMnFTGUEkyBTP7uWvj</t>
  </si>
  <si>
    <t>1lkd8By3Gm8r9Utghwh0ON2X88l30A5Ya</t>
  </si>
  <si>
    <t>Ermita de la Font de Sant Martí</t>
  </si>
  <si>
    <t>1AEUt3BkVCzf7xqJSabTeK78hGydqJt9n</t>
  </si>
  <si>
    <t>Fageda d’en Jordà</t>
  </si>
  <si>
    <t>1foNcw966Ct1KzAH3vFRbJDTHHmAUs6Gt</t>
  </si>
  <si>
    <t>1lXFY9o94vSb1fXGDSxKfPviQhaN3pTPo</t>
  </si>
  <si>
    <t>Ibon de Llardaneta</t>
  </si>
  <si>
    <t>1h4klNjhtMkpDPUJM-EThkq6YIcaCsjWN</t>
  </si>
  <si>
    <t>Ibon de Paderna</t>
  </si>
  <si>
    <t>1ZQaMTF3uMpSkWcBCqfkYZJ77VIrP5SqD</t>
  </si>
  <si>
    <t>L’Ametlla de Mar</t>
  </si>
  <si>
    <t>1aGztfEbX-XNhV2TSXmItRhY1u7qa9zEW</t>
  </si>
  <si>
    <t>1tNhvj0R-JLX3GKJaJGsE5d47TcKmwAO3</t>
  </si>
  <si>
    <t>Les Forquetes</t>
  </si>
  <si>
    <t>1ud5fTU86UcCGe9yYDv5iTzQDvUL7730X</t>
  </si>
  <si>
    <t>Liri</t>
  </si>
  <si>
    <t>1uHwjZBBwJApdLV9z-qaZMfrom2plzu5N</t>
  </si>
  <si>
    <t>Llac de la  Pera</t>
  </si>
  <si>
    <t>1A72KDfbvydciZ5h64Jpn8gyFDcNeqc5g</t>
  </si>
  <si>
    <t>Plana de Vic</t>
  </si>
  <si>
    <t>1OWnZop4wEdXiYuUfWSgeBAVarN8d2nuj</t>
  </si>
  <si>
    <t>1FEeblgrHbFKhr9nIzhbBPxgJvXk0bfoy</t>
  </si>
  <si>
    <t>Sant Pau Seguries</t>
  </si>
  <si>
    <t>1x4xwS7w0N_6q9SpIpfG6s4r-38Wq1VGf</t>
  </si>
  <si>
    <t>10HrhwIZiKr_TL4kvrmQ6KePUHRCuDNSz</t>
  </si>
  <si>
    <t>1fvfk8tt6yi3aBwVCgeWWXBbJqDD_CACn</t>
  </si>
  <si>
    <t>St Joan de les Abadesses</t>
  </si>
  <si>
    <t>19nXPfsmCOkOPw18FKZKV54e0yP12jRRt</t>
  </si>
  <si>
    <t>1AkrGE3mKtjRbaQu0itF7ZwvGLyHohj9P</t>
  </si>
  <si>
    <t>St Pere Torelló</t>
  </si>
  <si>
    <t>1_cPOwGwnPVTOAK7JAEtXR2O0HanATeTO</t>
  </si>
  <si>
    <t>1BgUEvBO3ptuUS-Ghr9M3fyh9z35iv0MF</t>
  </si>
  <si>
    <t>1A3fCtoQyVlfwkIwCJgO82RbQxCz5NVDH</t>
  </si>
  <si>
    <t>1gq8JT8OYBXX4If5JQGz2WXFLpHkxInnS</t>
  </si>
  <si>
    <t>1xetlmLlnK9t8qWnshbtEWCexlW7VPwze</t>
  </si>
  <si>
    <t>St Quirze Besora</t>
  </si>
  <si>
    <t>1nEfC_OE6SILMov83bdT_5e0_CLfX_S-3</t>
  </si>
  <si>
    <t>1uNbvPaItbVYvlb3hS7_HwUj20dvskx_E</t>
  </si>
  <si>
    <t>Sta Fe del Montseny</t>
  </si>
  <si>
    <t>1WfMXTOP5foRKOjxYHtfe3kEcI5mlhxrJ</t>
  </si>
  <si>
    <t>1J2pXUwjZehuZOK24BN5aIxVbaljATdm3</t>
  </si>
  <si>
    <t>Sta María Besora</t>
  </si>
  <si>
    <t>1p9zBIsHwhI6Zi_m-Di___9u2xQElw7i2</t>
  </si>
  <si>
    <t>1TsnTb4muT9SK-axsbwvI_s90x2D4D6JB</t>
  </si>
  <si>
    <t>1-V5xooJwmIWXUAy4jHYLyjGHUP-LO1-w</t>
  </si>
  <si>
    <t>117XxsjudfS68XWr4Bk7wMn1UE6OzE2hB</t>
  </si>
  <si>
    <t>Vilanova i la Geltru</t>
  </si>
  <si>
    <t>1CwScov-BAWGGhsfrOL445f-4enjaTuxn</t>
  </si>
  <si>
    <t>Camping Malafogassa</t>
  </si>
  <si>
    <t>c1</t>
  </si>
  <si>
    <t>1EZ_LO83GbIed21kgereJ_tNLhLnOJtkP</t>
  </si>
  <si>
    <t>Pont de Malafogassa</t>
  </si>
  <si>
    <t>1hD0hjM2rMOZ2ioulgvRCPtG_7J0iDG1M</t>
  </si>
  <si>
    <t>Alicante</t>
  </si>
  <si>
    <t>e</t>
  </si>
  <si>
    <t>15U8RXSwvELl0Ep-VdbeAbYFkbz6ZRH5b</t>
  </si>
  <si>
    <t>Valle del Jerte</t>
  </si>
  <si>
    <t>13H7EKLJoORUF5m6yVKDBl4qaj0_C73wU</t>
  </si>
  <si>
    <t>Podere Gattabigia</t>
  </si>
  <si>
    <t>i</t>
  </si>
  <si>
    <t>1mYmU22C4ZeIN0V6txlraxpKg_vatpKWD</t>
  </si>
  <si>
    <t>Arraiz - Navarra</t>
  </si>
  <si>
    <t>n</t>
  </si>
  <si>
    <t>1X_sALp-lQGmfISwkNTIAnJyJnJ2kOd92</t>
  </si>
  <si>
    <t>Artajona - Navarra</t>
  </si>
  <si>
    <t>1EMv82Zkd3Vlcx8nt12rLec2bWxAu4L4K</t>
  </si>
  <si>
    <t>El Camino - Alto de Erro</t>
  </si>
  <si>
    <t>1gtz4WBuJDkqPDZHFgUhNT9CaG518rqcT</t>
  </si>
  <si>
    <t>El Camino - Obanos</t>
  </si>
  <si>
    <t>1xCLDluNG1Z5YfpmvJSwbK1zTpgMg1vcy</t>
  </si>
  <si>
    <t>Foç de Lumbiere</t>
  </si>
  <si>
    <t>1zRpkd-lnZTZUrmHMn0GozkG4Xy1tAt6V</t>
  </si>
  <si>
    <t>Selva de Irati</t>
  </si>
  <si>
    <t>Circo de Ordesa</t>
  </si>
  <si>
    <t>r</t>
  </si>
  <si>
    <t xml:space="preserve">&lt;div class="carousel-item"&gt;&lt;img </t>
  </si>
  <si>
    <t>"/&gt;&lt;/div&gt;</t>
  </si>
  <si>
    <t>src="http://drive.google.com/uc?export=view&amp;id=</t>
  </si>
  <si>
    <t>" alt="</t>
  </si>
  <si>
    <t xml:space="preserve"> width=auto height=795  </t>
  </si>
  <si>
    <t xml:space="preserve"> height=auto width=1123 </t>
  </si>
  <si>
    <t>Ale &amp; Laura</t>
  </si>
  <si>
    <t>Alejandra</t>
  </si>
  <si>
    <t>Derek</t>
  </si>
  <si>
    <t>Julian</t>
  </si>
  <si>
    <t>Julieta &amp; Martina</t>
  </si>
  <si>
    <t>Firenze</t>
  </si>
  <si>
    <t>Mercat Medieval</t>
  </si>
  <si>
    <t>Plaza Dorrego</t>
  </si>
  <si>
    <t>Torelló</t>
  </si>
  <si>
    <t>Montse &amp; Aynara</t>
  </si>
  <si>
    <t>Martín</t>
  </si>
  <si>
    <t>Montse</t>
  </si>
  <si>
    <t>Ale &amp; Vero</t>
  </si>
  <si>
    <t>Patrik &amp; Derek</t>
  </si>
  <si>
    <t>María J.</t>
  </si>
  <si>
    <t>Sarah</t>
  </si>
  <si>
    <t>div</t>
  </si>
  <si>
    <t>heith width</t>
  </si>
  <si>
    <t>alt</t>
  </si>
  <si>
    <t>lug</t>
  </si>
  <si>
    <t>xdiv</t>
  </si>
  <si>
    <t>Experia: 1280x720</t>
  </si>
  <si>
    <t>Lenovo: 1600x900 (min: 500x900)</t>
  </si>
  <si>
    <t>an</t>
  </si>
  <si>
    <t>al</t>
  </si>
  <si>
    <t>w-1600</t>
  </si>
  <si>
    <t>width</t>
  </si>
  <si>
    <t>height</t>
  </si>
  <si>
    <t>width=</t>
  </si>
  <si>
    <t>height=</t>
  </si>
  <si>
    <t>src</t>
  </si>
  <si>
    <t>1jOi_aLM7HV5zR8iXnbnw08JlmgofqIVT</t>
  </si>
  <si>
    <t>1Ol4cEqEdGb-DWL252YYh3g4uxgqeBV4Q</t>
  </si>
  <si>
    <t>1Nni4jq0WqEQKxI5urCuiRzUMxPotBUAc</t>
  </si>
  <si>
    <t>11wsqLm04Gw_7BW7kB8_xW7DuFGrP4C36</t>
  </si>
  <si>
    <t>1CTW0IowFynWEJ1TKrbE8oBYOEBR2NOF4</t>
  </si>
  <si>
    <t>1949hD9NYtq7t3DrouMQlQSSLA_WECDQg</t>
  </si>
  <si>
    <t>1xp-ZQt8a61OIa6Zhsq9GH31u07hcxPuz</t>
  </si>
  <si>
    <t>1r31diwiNhc_gUClVEHmZdpOky19lLlfw</t>
  </si>
  <si>
    <t>1ogq9ZiEI9ASx73U59l2TyJQaibzmao-4</t>
  </si>
  <si>
    <t>1LcpdxHEvRfH76Yf2OpxJ5EFauNzuBPAj</t>
  </si>
  <si>
    <t>1ihB0UnOfpaFcrDvTzE9Uj91ThXDOnWEW</t>
  </si>
  <si>
    <t>1BVY2vnutktsE-lh_SX8yB1ZlGQy3E1HB</t>
  </si>
  <si>
    <t>1ouILXZyzuB6nyo71oxTH272fObOWUpaf</t>
  </si>
  <si>
    <t>1Cb4paXbhshttYZj2EuKgNgyqKCzbfGqQ</t>
  </si>
  <si>
    <t>14CUT5vq2lxNo6_XrLtSFsAT9Pw3y0EhG</t>
  </si>
  <si>
    <t>1cv6_9TVxVqxrcvj9_s79H9kjQWfIWFze</t>
  </si>
  <si>
    <t>1zz3VaJ8UINmeVluyY5Dw-xAhtNvbxzkq</t>
  </si>
  <si>
    <t>1GJBDpqmmbx67p6G_uxm-sW5B5G0K0Wb_</t>
  </si>
  <si>
    <t>1wJFZZwvBuoPiLvkZls-38W50hf80ZebU</t>
  </si>
  <si>
    <t>16ClaTNV4TqhvTy4rM6IBvzE0dc0n8E7c</t>
  </si>
  <si>
    <t>13vMIxx_oHSQ2vpDaHkc-5PDNAB2D1SWh</t>
  </si>
  <si>
    <t>1MgkQV31Z3Ghge6nVCgNy4Fl1WqYA5DhP</t>
  </si>
  <si>
    <t>1i8uS6g2zsWasxhtf0omeBWpiveNMT9Ta</t>
  </si>
  <si>
    <t>1-_RmDNzlSCQl4C3pdbMBmxZOvHA-bPuw</t>
  </si>
  <si>
    <t>1y8dJSes4770XiyCaqXAPp0PtpwwDhqQE</t>
  </si>
  <si>
    <t>1FdCReEDBx3_BqUQG5owNIapkO4aSpVPG</t>
  </si>
  <si>
    <t>13pFXC61a3POki74Ox_8EhhwMDngUqv6i</t>
  </si>
  <si>
    <t>1PAzebU7mJDm72tZNv0X7sZUhsS8wx68c</t>
  </si>
  <si>
    <t xml:space="preserve">&lt;li&gt;&lt;img </t>
  </si>
  <si>
    <t>li</t>
  </si>
  <si>
    <t>LAmetlla de Mar</t>
  </si>
  <si>
    <t>xli</t>
  </si>
  <si>
    <t>"/&gt;&lt;/li&gt;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</si>
</sst>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pane ySplit="1" topLeftCell="A2" activePane="bottomLeft" state="frozen"/>
      <selection pane="bottomLeft" sqref="A1:XFD2"/>
    </sheetView>
  </sheetViews>
  <sheetFormatPr baseColWidth="10" defaultRowHeight="15" x14ac:dyDescent="0.25"/>
  <cols>
    <col min="1" max="1" width="30.42578125" style="6" bestFit="1" customWidth="1"/>
    <col min="2" max="2" width="23" style="6" bestFit="1" customWidth="1"/>
    <col min="3" max="3" width="46.7109375" style="6" bestFit="1" customWidth="1"/>
    <col min="4" max="4" width="40.42578125" style="6" bestFit="1" customWidth="1"/>
    <col min="5" max="5" width="6.42578125" style="6" bestFit="1" customWidth="1"/>
    <col min="6" max="6" width="6.42578125" style="10" customWidth="1"/>
    <col min="7" max="7" width="5.5703125" style="10" customWidth="1"/>
    <col min="8" max="9" width="5" style="10" customWidth="1"/>
    <col min="10" max="10" width="3" style="11" customWidth="1"/>
    <col min="11" max="11" width="4" style="5" customWidth="1"/>
    <col min="12" max="12" width="28.28515625" style="6" bestFit="1" customWidth="1"/>
    <col min="13" max="16384" width="11.42578125" style="6"/>
  </cols>
  <sheetData>
    <row r="1" spans="1:13" x14ac:dyDescent="0.25">
      <c r="A1" s="6" t="s">
        <v>141</v>
      </c>
      <c r="B1" s="2" t="s">
        <v>142</v>
      </c>
      <c r="C1" s="6" t="s">
        <v>121</v>
      </c>
      <c r="D1" s="2" t="s">
        <v>0</v>
      </c>
      <c r="E1" s="2" t="s">
        <v>143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5" t="s">
        <v>118</v>
      </c>
      <c r="L1" s="2" t="s">
        <v>144</v>
      </c>
      <c r="M1" s="6" t="s">
        <v>145</v>
      </c>
    </row>
    <row r="2" spans="1:13" x14ac:dyDescent="0.25">
      <c r="A2" s="6" t="s">
        <v>119</v>
      </c>
      <c r="B2" s="7" t="s">
        <v>124</v>
      </c>
      <c r="C2" s="6" t="s">
        <v>121</v>
      </c>
      <c r="D2" s="7" t="s">
        <v>17</v>
      </c>
      <c r="E2" s="7" t="s">
        <v>122</v>
      </c>
      <c r="F2" s="8">
        <v>1123</v>
      </c>
      <c r="G2" s="13">
        <f>F2*I2/H2</f>
        <v>596.37577639751555</v>
      </c>
      <c r="H2" s="8">
        <v>2576</v>
      </c>
      <c r="I2" s="8">
        <v>1368</v>
      </c>
      <c r="J2" s="9" t="s">
        <v>8</v>
      </c>
      <c r="K2" s="5">
        <f t="shared" ref="K2:K33" si="0">H2/I2</f>
        <v>1.8830409356725146</v>
      </c>
      <c r="L2" s="7" t="s">
        <v>97</v>
      </c>
      <c r="M2" s="6" t="s">
        <v>120</v>
      </c>
    </row>
    <row r="3" spans="1:13" x14ac:dyDescent="0.25">
      <c r="A3" s="6" t="s">
        <v>119</v>
      </c>
      <c r="B3" s="7" t="s">
        <v>123</v>
      </c>
      <c r="C3" s="6" t="s">
        <v>121</v>
      </c>
      <c r="D3" s="7" t="s">
        <v>9</v>
      </c>
      <c r="E3" s="7" t="s">
        <v>122</v>
      </c>
      <c r="F3" s="13">
        <f t="shared" ref="F3:F8" si="1">G3*H3/I3</f>
        <v>479.87482614742697</v>
      </c>
      <c r="G3" s="8">
        <v>795</v>
      </c>
      <c r="H3" s="8">
        <v>1302</v>
      </c>
      <c r="I3" s="8">
        <v>2157</v>
      </c>
      <c r="J3" s="9" t="s">
        <v>8</v>
      </c>
      <c r="K3" s="12">
        <f t="shared" si="0"/>
        <v>0.60361613351877608</v>
      </c>
      <c r="L3" s="7" t="s">
        <v>12</v>
      </c>
      <c r="M3" s="6" t="s">
        <v>120</v>
      </c>
    </row>
    <row r="4" spans="1:13" x14ac:dyDescent="0.25">
      <c r="A4" s="6" t="s">
        <v>119</v>
      </c>
      <c r="B4" s="7" t="s">
        <v>123</v>
      </c>
      <c r="C4" s="6" t="s">
        <v>121</v>
      </c>
      <c r="D4" s="7" t="s">
        <v>11</v>
      </c>
      <c r="E4" s="7" t="s">
        <v>122</v>
      </c>
      <c r="F4" s="13">
        <f t="shared" si="1"/>
        <v>1060</v>
      </c>
      <c r="G4" s="8">
        <v>795</v>
      </c>
      <c r="H4" s="8">
        <v>2576</v>
      </c>
      <c r="I4" s="8">
        <v>1932</v>
      </c>
      <c r="J4" s="9" t="s">
        <v>8</v>
      </c>
      <c r="K4" s="12">
        <f t="shared" si="0"/>
        <v>1.3333333333333333</v>
      </c>
      <c r="L4" s="7" t="s">
        <v>22</v>
      </c>
      <c r="M4" s="6" t="s">
        <v>120</v>
      </c>
    </row>
    <row r="5" spans="1:13" x14ac:dyDescent="0.25">
      <c r="A5" s="6" t="s">
        <v>119</v>
      </c>
      <c r="B5" s="7" t="s">
        <v>123</v>
      </c>
      <c r="C5" s="6" t="s">
        <v>121</v>
      </c>
      <c r="D5" s="7" t="s">
        <v>15</v>
      </c>
      <c r="E5" s="7" t="s">
        <v>122</v>
      </c>
      <c r="F5" s="13">
        <f t="shared" si="1"/>
        <v>1060</v>
      </c>
      <c r="G5" s="8">
        <v>795</v>
      </c>
      <c r="H5" s="8">
        <v>2576</v>
      </c>
      <c r="I5" s="8">
        <v>1932</v>
      </c>
      <c r="J5" s="9" t="s">
        <v>8</v>
      </c>
      <c r="K5" s="12">
        <f t="shared" si="0"/>
        <v>1.3333333333333333</v>
      </c>
      <c r="L5" s="1" t="s">
        <v>27</v>
      </c>
      <c r="M5" s="6" t="s">
        <v>120</v>
      </c>
    </row>
    <row r="6" spans="1:13" x14ac:dyDescent="0.25">
      <c r="A6" s="6" t="s">
        <v>119</v>
      </c>
      <c r="B6" s="7" t="s">
        <v>123</v>
      </c>
      <c r="C6" s="6" t="s">
        <v>121</v>
      </c>
      <c r="D6" s="7" t="s">
        <v>19</v>
      </c>
      <c r="E6" s="7" t="s">
        <v>122</v>
      </c>
      <c r="F6" s="13">
        <f t="shared" si="1"/>
        <v>1060</v>
      </c>
      <c r="G6" s="8">
        <v>795</v>
      </c>
      <c r="H6" s="8">
        <v>2576</v>
      </c>
      <c r="I6" s="8">
        <v>1932</v>
      </c>
      <c r="J6" s="9" t="s">
        <v>8</v>
      </c>
      <c r="K6" s="12">
        <f t="shared" si="0"/>
        <v>1.3333333333333333</v>
      </c>
      <c r="L6" s="7" t="s">
        <v>27</v>
      </c>
      <c r="M6" s="6" t="s">
        <v>120</v>
      </c>
    </row>
    <row r="7" spans="1:13" x14ac:dyDescent="0.25">
      <c r="A7" s="6" t="s">
        <v>119</v>
      </c>
      <c r="B7" s="7" t="s">
        <v>123</v>
      </c>
      <c r="C7" s="6" t="s">
        <v>121</v>
      </c>
      <c r="D7" s="7" t="s">
        <v>6</v>
      </c>
      <c r="E7" s="7" t="s">
        <v>122</v>
      </c>
      <c r="F7" s="13">
        <f t="shared" si="1"/>
        <v>681.31500000000005</v>
      </c>
      <c r="G7" s="8">
        <v>795</v>
      </c>
      <c r="H7" s="8">
        <v>2571</v>
      </c>
      <c r="I7" s="8">
        <v>3000</v>
      </c>
      <c r="J7" s="9" t="s">
        <v>8</v>
      </c>
      <c r="K7" s="12">
        <f t="shared" si="0"/>
        <v>0.85699999999999998</v>
      </c>
      <c r="L7" s="7" t="s">
        <v>20</v>
      </c>
      <c r="M7" s="6" t="s">
        <v>120</v>
      </c>
    </row>
    <row r="8" spans="1:13" x14ac:dyDescent="0.25">
      <c r="A8" s="6" t="s">
        <v>119</v>
      </c>
      <c r="B8" s="7" t="s">
        <v>123</v>
      </c>
      <c r="C8" s="6" t="s">
        <v>121</v>
      </c>
      <c r="D8" s="7" t="s">
        <v>13</v>
      </c>
      <c r="E8" s="7" t="s">
        <v>122</v>
      </c>
      <c r="F8" s="13">
        <f t="shared" si="1"/>
        <v>1060</v>
      </c>
      <c r="G8" s="8">
        <v>795</v>
      </c>
      <c r="H8" s="8">
        <v>2576</v>
      </c>
      <c r="I8" s="8">
        <v>1932</v>
      </c>
      <c r="J8" s="9" t="s">
        <v>8</v>
      </c>
      <c r="K8" s="12">
        <f t="shared" si="0"/>
        <v>1.3333333333333333</v>
      </c>
      <c r="L8" s="7" t="s">
        <v>25</v>
      </c>
      <c r="M8" s="6" t="s">
        <v>120</v>
      </c>
    </row>
    <row r="9" spans="1:13" x14ac:dyDescent="0.25">
      <c r="A9" s="6" t="s">
        <v>119</v>
      </c>
      <c r="B9" s="7" t="s">
        <v>124</v>
      </c>
      <c r="C9" s="6" t="s">
        <v>121</v>
      </c>
      <c r="D9" s="7" t="s">
        <v>21</v>
      </c>
      <c r="E9" s="7" t="s">
        <v>122</v>
      </c>
      <c r="F9" s="8">
        <v>1123</v>
      </c>
      <c r="G9" s="13">
        <f>F9*I9/H9</f>
        <v>508.71899999999999</v>
      </c>
      <c r="H9" s="8">
        <v>4000</v>
      </c>
      <c r="I9" s="8">
        <v>1812</v>
      </c>
      <c r="J9" s="9" t="s">
        <v>23</v>
      </c>
      <c r="K9" s="5">
        <f t="shared" si="0"/>
        <v>2.2075055187637971</v>
      </c>
      <c r="L9" s="7" t="s">
        <v>110</v>
      </c>
      <c r="M9" s="6" t="s">
        <v>120</v>
      </c>
    </row>
    <row r="10" spans="1:13" x14ac:dyDescent="0.25">
      <c r="A10" s="6" t="s">
        <v>119</v>
      </c>
      <c r="B10" s="7" t="s">
        <v>124</v>
      </c>
      <c r="C10" s="6" t="s">
        <v>121</v>
      </c>
      <c r="D10" s="7" t="s">
        <v>24</v>
      </c>
      <c r="E10" s="7" t="s">
        <v>122</v>
      </c>
      <c r="F10" s="8">
        <v>1123</v>
      </c>
      <c r="G10" s="13">
        <f>F10*I10/H10</f>
        <v>784.9889649923897</v>
      </c>
      <c r="H10" s="8">
        <v>2628</v>
      </c>
      <c r="I10" s="8">
        <v>1837</v>
      </c>
      <c r="J10" s="9" t="s">
        <v>23</v>
      </c>
      <c r="K10" s="5">
        <f t="shared" si="0"/>
        <v>1.4305933587370714</v>
      </c>
      <c r="L10" s="7" t="s">
        <v>54</v>
      </c>
      <c r="M10" s="6" t="s">
        <v>120</v>
      </c>
    </row>
    <row r="11" spans="1:13" x14ac:dyDescent="0.25">
      <c r="A11" s="6" t="s">
        <v>119</v>
      </c>
      <c r="B11" s="7" t="s">
        <v>124</v>
      </c>
      <c r="C11" s="6" t="s">
        <v>121</v>
      </c>
      <c r="D11" s="7" t="s">
        <v>29</v>
      </c>
      <c r="E11" s="7" t="s">
        <v>122</v>
      </c>
      <c r="F11" s="8">
        <v>1123</v>
      </c>
      <c r="G11" s="13">
        <f>F11*I11/H11</f>
        <v>780.49537892791125</v>
      </c>
      <c r="H11" s="8">
        <v>3246</v>
      </c>
      <c r="I11" s="8">
        <v>2256</v>
      </c>
      <c r="J11" s="9" t="s">
        <v>28</v>
      </c>
      <c r="K11" s="5">
        <f t="shared" si="0"/>
        <v>1.4388297872340425</v>
      </c>
      <c r="L11" s="7" t="s">
        <v>61</v>
      </c>
      <c r="M11" s="6" t="s">
        <v>120</v>
      </c>
    </row>
    <row r="12" spans="1:13" x14ac:dyDescent="0.25">
      <c r="A12" s="6" t="s">
        <v>119</v>
      </c>
      <c r="B12" s="7" t="s">
        <v>123</v>
      </c>
      <c r="C12" s="6" t="s">
        <v>121</v>
      </c>
      <c r="D12" s="7" t="s">
        <v>26</v>
      </c>
      <c r="E12" s="7" t="s">
        <v>122</v>
      </c>
      <c r="F12" s="13">
        <f>G12*H12/I12</f>
        <v>1060</v>
      </c>
      <c r="G12" s="8">
        <v>795</v>
      </c>
      <c r="H12" s="8">
        <v>4000</v>
      </c>
      <c r="I12" s="8">
        <v>3000</v>
      </c>
      <c r="J12" s="9" t="s">
        <v>28</v>
      </c>
      <c r="K12" s="12">
        <f t="shared" si="0"/>
        <v>1.3333333333333333</v>
      </c>
      <c r="L12" s="7" t="s">
        <v>27</v>
      </c>
      <c r="M12" s="6" t="s">
        <v>120</v>
      </c>
    </row>
    <row r="13" spans="1:13" x14ac:dyDescent="0.25">
      <c r="A13" s="6" t="s">
        <v>119</v>
      </c>
      <c r="B13" s="7" t="s">
        <v>124</v>
      </c>
      <c r="C13" s="6" t="s">
        <v>121</v>
      </c>
      <c r="D13" s="7" t="s">
        <v>32</v>
      </c>
      <c r="E13" s="7" t="s">
        <v>122</v>
      </c>
      <c r="F13" s="8">
        <v>1123</v>
      </c>
      <c r="G13" s="13">
        <f>F13*I13/H13</f>
        <v>598.04531630170311</v>
      </c>
      <c r="H13" s="8">
        <v>3288</v>
      </c>
      <c r="I13" s="8">
        <v>1751</v>
      </c>
      <c r="J13" s="9" t="s">
        <v>28</v>
      </c>
      <c r="K13" s="5">
        <f t="shared" si="0"/>
        <v>1.8777841233580812</v>
      </c>
      <c r="L13" s="7" t="s">
        <v>95</v>
      </c>
      <c r="M13" s="6" t="s">
        <v>120</v>
      </c>
    </row>
    <row r="14" spans="1:13" x14ac:dyDescent="0.25">
      <c r="A14" s="6" t="s">
        <v>119</v>
      </c>
      <c r="B14" s="7" t="s">
        <v>124</v>
      </c>
      <c r="C14" s="6" t="s">
        <v>121</v>
      </c>
      <c r="D14" s="7" t="s">
        <v>30</v>
      </c>
      <c r="E14" s="7" t="s">
        <v>122</v>
      </c>
      <c r="F14" s="8">
        <v>1123</v>
      </c>
      <c r="G14" s="13">
        <f>F14*I14/H14</f>
        <v>763.27572225038011</v>
      </c>
      <c r="H14" s="8">
        <v>3946</v>
      </c>
      <c r="I14" s="8">
        <v>2682</v>
      </c>
      <c r="J14" s="9" t="s">
        <v>28</v>
      </c>
      <c r="K14" s="5">
        <f t="shared" si="0"/>
        <v>1.471290082028337</v>
      </c>
      <c r="L14" s="7" t="s">
        <v>66</v>
      </c>
      <c r="M14" s="6" t="s">
        <v>120</v>
      </c>
    </row>
    <row r="15" spans="1:13" x14ac:dyDescent="0.25">
      <c r="A15" s="6" t="s">
        <v>119</v>
      </c>
      <c r="B15" s="7" t="s">
        <v>124</v>
      </c>
      <c r="C15" s="6" t="s">
        <v>121</v>
      </c>
      <c r="D15" s="7" t="s">
        <v>31</v>
      </c>
      <c r="E15" s="7" t="s">
        <v>122</v>
      </c>
      <c r="F15" s="8">
        <v>1123</v>
      </c>
      <c r="G15" s="13">
        <f>F15*I15/H15</f>
        <v>640.95225000000005</v>
      </c>
      <c r="H15" s="8">
        <v>4000</v>
      </c>
      <c r="I15" s="8">
        <v>2283</v>
      </c>
      <c r="J15" s="9" t="s">
        <v>28</v>
      </c>
      <c r="K15" s="5">
        <f t="shared" si="0"/>
        <v>1.7520805957074026</v>
      </c>
      <c r="L15" s="7" t="s">
        <v>85</v>
      </c>
      <c r="M15" s="6" t="s">
        <v>120</v>
      </c>
    </row>
    <row r="16" spans="1:13" x14ac:dyDescent="0.25">
      <c r="A16" s="6" t="s">
        <v>119</v>
      </c>
      <c r="B16" s="7" t="s">
        <v>124</v>
      </c>
      <c r="C16" s="6" t="s">
        <v>121</v>
      </c>
      <c r="D16" s="7" t="s">
        <v>33</v>
      </c>
      <c r="E16" s="7" t="s">
        <v>122</v>
      </c>
      <c r="F16" s="8">
        <v>1123</v>
      </c>
      <c r="G16" s="13">
        <f>F16*I16/H16</f>
        <v>619.8822629969419</v>
      </c>
      <c r="H16" s="8">
        <v>3924</v>
      </c>
      <c r="I16" s="8">
        <v>2166</v>
      </c>
      <c r="J16" s="9" t="s">
        <v>28</v>
      </c>
      <c r="K16" s="5">
        <f t="shared" si="0"/>
        <v>1.8116343490304709</v>
      </c>
      <c r="L16" s="7" t="s">
        <v>85</v>
      </c>
      <c r="M16" s="6" t="s">
        <v>120</v>
      </c>
    </row>
    <row r="17" spans="1:13" x14ac:dyDescent="0.25">
      <c r="A17" s="6" t="s">
        <v>119</v>
      </c>
      <c r="B17" s="7" t="s">
        <v>124</v>
      </c>
      <c r="C17" s="6" t="s">
        <v>121</v>
      </c>
      <c r="D17" s="7" t="s">
        <v>35</v>
      </c>
      <c r="E17" s="7" t="s">
        <v>122</v>
      </c>
      <c r="F17" s="8">
        <v>1123</v>
      </c>
      <c r="G17" s="13">
        <f>F17*I17/H17</f>
        <v>617.56285566476981</v>
      </c>
      <c r="H17" s="8">
        <v>3866</v>
      </c>
      <c r="I17" s="8">
        <v>2126</v>
      </c>
      <c r="J17" s="9" t="s">
        <v>28</v>
      </c>
      <c r="K17" s="5">
        <f t="shared" si="0"/>
        <v>1.8184383819379115</v>
      </c>
      <c r="L17" s="7" t="s">
        <v>90</v>
      </c>
      <c r="M17" s="6" t="s">
        <v>120</v>
      </c>
    </row>
    <row r="18" spans="1:13" x14ac:dyDescent="0.25">
      <c r="A18" s="6" t="s">
        <v>119</v>
      </c>
      <c r="B18" s="7" t="s">
        <v>123</v>
      </c>
      <c r="C18" s="6" t="s">
        <v>121</v>
      </c>
      <c r="D18" s="7" t="s">
        <v>58</v>
      </c>
      <c r="E18" s="7" t="s">
        <v>122</v>
      </c>
      <c r="F18" s="13">
        <f>G18*H18/I18</f>
        <v>1060</v>
      </c>
      <c r="G18" s="8">
        <v>795</v>
      </c>
      <c r="H18" s="8">
        <v>2816</v>
      </c>
      <c r="I18" s="8">
        <v>2112</v>
      </c>
      <c r="J18" s="9" t="s">
        <v>38</v>
      </c>
      <c r="K18" s="12">
        <f t="shared" si="0"/>
        <v>1.3333333333333333</v>
      </c>
      <c r="L18" s="7" t="s">
        <v>37</v>
      </c>
      <c r="M18" s="6" t="s">
        <v>120</v>
      </c>
    </row>
    <row r="19" spans="1:13" x14ac:dyDescent="0.25">
      <c r="A19" s="6" t="s">
        <v>119</v>
      </c>
      <c r="B19" s="7" t="s">
        <v>124</v>
      </c>
      <c r="C19" s="6" t="s">
        <v>121</v>
      </c>
      <c r="D19" s="7" t="s">
        <v>67</v>
      </c>
      <c r="E19" s="7" t="s">
        <v>122</v>
      </c>
      <c r="F19" s="8">
        <v>1123</v>
      </c>
      <c r="G19" s="13">
        <f>F19*I19/H19</f>
        <v>529.85927007299267</v>
      </c>
      <c r="H19" s="8">
        <v>3425</v>
      </c>
      <c r="I19" s="8">
        <v>1616</v>
      </c>
      <c r="J19" s="9" t="s">
        <v>38</v>
      </c>
      <c r="K19" s="5">
        <f t="shared" si="0"/>
        <v>2.1194306930693068</v>
      </c>
      <c r="L19" s="7" t="s">
        <v>105</v>
      </c>
      <c r="M19" s="6" t="s">
        <v>120</v>
      </c>
    </row>
    <row r="20" spans="1:13" x14ac:dyDescent="0.25">
      <c r="A20" s="6" t="s">
        <v>119</v>
      </c>
      <c r="B20" s="7" t="s">
        <v>124</v>
      </c>
      <c r="C20" s="6" t="s">
        <v>121</v>
      </c>
      <c r="D20" s="7" t="s">
        <v>68</v>
      </c>
      <c r="E20" s="7" t="s">
        <v>122</v>
      </c>
      <c r="F20" s="8">
        <v>1123</v>
      </c>
      <c r="G20" s="13">
        <f>F20*I20/H20</f>
        <v>510.29234191293295</v>
      </c>
      <c r="H20" s="8">
        <v>3147</v>
      </c>
      <c r="I20" s="8">
        <v>1430</v>
      </c>
      <c r="J20" s="9" t="s">
        <v>38</v>
      </c>
      <c r="K20" s="5">
        <f t="shared" si="0"/>
        <v>2.2006993006993008</v>
      </c>
      <c r="L20" s="7" t="s">
        <v>108</v>
      </c>
      <c r="M20" s="6" t="s">
        <v>120</v>
      </c>
    </row>
    <row r="21" spans="1:13" x14ac:dyDescent="0.25">
      <c r="A21" s="6" t="s">
        <v>119</v>
      </c>
      <c r="B21" s="7" t="s">
        <v>123</v>
      </c>
      <c r="C21" s="6" t="s">
        <v>121</v>
      </c>
      <c r="D21" s="7" t="s">
        <v>51</v>
      </c>
      <c r="E21" s="7" t="s">
        <v>122</v>
      </c>
      <c r="F21" s="13">
        <f>G21*H21/I21</f>
        <v>154.97076023391813</v>
      </c>
      <c r="G21" s="8">
        <v>795</v>
      </c>
      <c r="H21" s="8">
        <v>400</v>
      </c>
      <c r="I21" s="8">
        <v>2052</v>
      </c>
      <c r="J21" s="9" t="s">
        <v>38</v>
      </c>
      <c r="K21" s="12">
        <f t="shared" si="0"/>
        <v>0.19493177387914229</v>
      </c>
      <c r="L21" s="7" t="s">
        <v>7</v>
      </c>
      <c r="M21" s="6" t="s">
        <v>120</v>
      </c>
    </row>
    <row r="22" spans="1:13" x14ac:dyDescent="0.25">
      <c r="A22" s="6" t="s">
        <v>119</v>
      </c>
      <c r="B22" s="7" t="s">
        <v>124</v>
      </c>
      <c r="C22" s="6" t="s">
        <v>121</v>
      </c>
      <c r="D22" s="7" t="s">
        <v>56</v>
      </c>
      <c r="E22" s="7" t="s">
        <v>122</v>
      </c>
      <c r="F22" s="8">
        <v>1123</v>
      </c>
      <c r="G22" s="13">
        <f>F22*I22/H22</f>
        <v>603.61249999999995</v>
      </c>
      <c r="H22" s="8">
        <v>1600</v>
      </c>
      <c r="I22" s="8">
        <v>860</v>
      </c>
      <c r="J22" s="9" t="s">
        <v>38</v>
      </c>
      <c r="K22" s="5">
        <f t="shared" si="0"/>
        <v>1.8604651162790697</v>
      </c>
      <c r="L22" s="7" t="s">
        <v>92</v>
      </c>
      <c r="M22" s="6" t="s">
        <v>120</v>
      </c>
    </row>
    <row r="23" spans="1:13" x14ac:dyDescent="0.25">
      <c r="A23" s="6" t="s">
        <v>119</v>
      </c>
      <c r="B23" s="7" t="s">
        <v>123</v>
      </c>
      <c r="C23" s="6" t="s">
        <v>121</v>
      </c>
      <c r="D23" s="7" t="s">
        <v>72</v>
      </c>
      <c r="E23" s="7" t="s">
        <v>122</v>
      </c>
      <c r="F23" s="13">
        <f>G23*H23/I23</f>
        <v>455.95588235294116</v>
      </c>
      <c r="G23" s="8">
        <v>795</v>
      </c>
      <c r="H23" s="8">
        <v>975</v>
      </c>
      <c r="I23" s="8">
        <v>1700</v>
      </c>
      <c r="J23" s="9" t="s">
        <v>38</v>
      </c>
      <c r="K23" s="12">
        <f t="shared" si="0"/>
        <v>0.57352941176470584</v>
      </c>
      <c r="L23" s="7" t="s">
        <v>10</v>
      </c>
      <c r="M23" s="6" t="s">
        <v>120</v>
      </c>
    </row>
    <row r="24" spans="1:13" x14ac:dyDescent="0.25">
      <c r="A24" s="6" t="s">
        <v>119</v>
      </c>
      <c r="B24" s="7" t="s">
        <v>124</v>
      </c>
      <c r="C24" s="6" t="s">
        <v>121</v>
      </c>
      <c r="D24" s="7" t="s">
        <v>64</v>
      </c>
      <c r="E24" s="7" t="s">
        <v>122</v>
      </c>
      <c r="F24" s="8">
        <v>1123</v>
      </c>
      <c r="G24" s="13">
        <f>F24*I24/H24</f>
        <v>288.50316696224979</v>
      </c>
      <c r="H24" s="8">
        <v>3947</v>
      </c>
      <c r="I24" s="8">
        <v>1014</v>
      </c>
      <c r="J24" s="9" t="s">
        <v>38</v>
      </c>
      <c r="K24" s="5">
        <f t="shared" si="0"/>
        <v>3.8925049309664694</v>
      </c>
      <c r="L24" s="7" t="s">
        <v>117</v>
      </c>
      <c r="M24" s="6" t="s">
        <v>120</v>
      </c>
    </row>
    <row r="25" spans="1:13" x14ac:dyDescent="0.25">
      <c r="A25" s="6" t="s">
        <v>119</v>
      </c>
      <c r="B25" s="7" t="s">
        <v>123</v>
      </c>
      <c r="C25" s="6" t="s">
        <v>121</v>
      </c>
      <c r="D25" s="7" t="s">
        <v>69</v>
      </c>
      <c r="E25" s="7" t="s">
        <v>122</v>
      </c>
      <c r="F25" s="13">
        <f>G25*H25/I25</f>
        <v>1060</v>
      </c>
      <c r="G25" s="8">
        <v>795</v>
      </c>
      <c r="H25" s="8">
        <v>2816</v>
      </c>
      <c r="I25" s="8">
        <v>2112</v>
      </c>
      <c r="J25" s="9" t="s">
        <v>38</v>
      </c>
      <c r="K25" s="12">
        <f t="shared" si="0"/>
        <v>1.3333333333333333</v>
      </c>
      <c r="L25" s="7" t="s">
        <v>40</v>
      </c>
      <c r="M25" s="6" t="s">
        <v>120</v>
      </c>
    </row>
    <row r="26" spans="1:13" x14ac:dyDescent="0.25">
      <c r="A26" s="6" t="s">
        <v>119</v>
      </c>
      <c r="B26" s="7" t="s">
        <v>124</v>
      </c>
      <c r="C26" s="6" t="s">
        <v>121</v>
      </c>
      <c r="D26" s="7" t="s">
        <v>87</v>
      </c>
      <c r="E26" s="7" t="s">
        <v>122</v>
      </c>
      <c r="F26" s="8">
        <v>1123</v>
      </c>
      <c r="G26" s="13">
        <f>F26*I26/H26</f>
        <v>491.98888065233507</v>
      </c>
      <c r="H26" s="8">
        <v>1349</v>
      </c>
      <c r="I26" s="8">
        <v>591</v>
      </c>
      <c r="J26" s="9" t="s">
        <v>38</v>
      </c>
      <c r="K26" s="5">
        <f t="shared" si="0"/>
        <v>2.2825719120135366</v>
      </c>
      <c r="L26" s="1" t="s">
        <v>112</v>
      </c>
      <c r="M26" s="6" t="s">
        <v>120</v>
      </c>
    </row>
    <row r="27" spans="1:13" x14ac:dyDescent="0.25">
      <c r="A27" s="6" t="s">
        <v>119</v>
      </c>
      <c r="B27" s="7" t="s">
        <v>123</v>
      </c>
      <c r="C27" s="6" t="s">
        <v>121</v>
      </c>
      <c r="D27" s="7" t="s">
        <v>84</v>
      </c>
      <c r="E27" s="7" t="s">
        <v>122</v>
      </c>
      <c r="F27" s="13">
        <f>G27*H27/I27</f>
        <v>1060</v>
      </c>
      <c r="G27" s="8">
        <v>795</v>
      </c>
      <c r="H27" s="8">
        <v>1600</v>
      </c>
      <c r="I27" s="8">
        <v>1200</v>
      </c>
      <c r="J27" s="9" t="s">
        <v>38</v>
      </c>
      <c r="K27" s="12">
        <f t="shared" si="0"/>
        <v>1.3333333333333333</v>
      </c>
      <c r="L27" s="1" t="s">
        <v>42</v>
      </c>
      <c r="M27" s="6" t="s">
        <v>120</v>
      </c>
    </row>
    <row r="28" spans="1:13" x14ac:dyDescent="0.25">
      <c r="A28" s="6" t="s">
        <v>119</v>
      </c>
      <c r="B28" s="7" t="s">
        <v>123</v>
      </c>
      <c r="C28" s="6" t="s">
        <v>121</v>
      </c>
      <c r="D28" s="7" t="s">
        <v>74</v>
      </c>
      <c r="E28" s="7" t="s">
        <v>122</v>
      </c>
      <c r="F28" s="13">
        <f>G28*H28/I28</f>
        <v>532.304347826087</v>
      </c>
      <c r="G28" s="8">
        <v>795</v>
      </c>
      <c r="H28" s="8">
        <v>1232</v>
      </c>
      <c r="I28" s="8">
        <v>1840</v>
      </c>
      <c r="J28" s="9" t="s">
        <v>38</v>
      </c>
      <c r="K28" s="12">
        <f t="shared" si="0"/>
        <v>0.66956521739130437</v>
      </c>
      <c r="L28" s="7" t="s">
        <v>14</v>
      </c>
      <c r="M28" s="6" t="s">
        <v>120</v>
      </c>
    </row>
    <row r="29" spans="1:13" x14ac:dyDescent="0.25">
      <c r="A29" s="6" t="s">
        <v>119</v>
      </c>
      <c r="B29" s="7" t="s">
        <v>123</v>
      </c>
      <c r="C29" s="6" t="s">
        <v>121</v>
      </c>
      <c r="D29" s="7" t="s">
        <v>75</v>
      </c>
      <c r="E29" s="7" t="s">
        <v>122</v>
      </c>
      <c r="F29" s="13">
        <f>G29*H29/I29</f>
        <v>532.304347826087</v>
      </c>
      <c r="G29" s="8">
        <v>795</v>
      </c>
      <c r="H29" s="8">
        <v>1232</v>
      </c>
      <c r="I29" s="8">
        <v>1840</v>
      </c>
      <c r="J29" s="9" t="s">
        <v>38</v>
      </c>
      <c r="K29" s="12">
        <f t="shared" si="0"/>
        <v>0.66956521739130437</v>
      </c>
      <c r="L29" s="7" t="s">
        <v>16</v>
      </c>
      <c r="M29" s="6" t="s">
        <v>120</v>
      </c>
    </row>
    <row r="30" spans="1:13" x14ac:dyDescent="0.25">
      <c r="A30" s="6" t="s">
        <v>119</v>
      </c>
      <c r="B30" s="7" t="s">
        <v>123</v>
      </c>
      <c r="C30" s="6" t="s">
        <v>121</v>
      </c>
      <c r="D30" s="7" t="s">
        <v>43</v>
      </c>
      <c r="E30" s="7" t="s">
        <v>122</v>
      </c>
      <c r="F30" s="13">
        <f>G30*H30/I30</f>
        <v>1075.6086387434555</v>
      </c>
      <c r="G30" s="8">
        <v>795</v>
      </c>
      <c r="H30" s="8">
        <v>3101</v>
      </c>
      <c r="I30" s="8">
        <v>2292</v>
      </c>
      <c r="J30" s="9" t="s">
        <v>38</v>
      </c>
      <c r="K30" s="12">
        <f t="shared" si="0"/>
        <v>1.3529668411867364</v>
      </c>
      <c r="L30" s="7" t="s">
        <v>47</v>
      </c>
      <c r="M30" s="6" t="s">
        <v>120</v>
      </c>
    </row>
    <row r="31" spans="1:13" x14ac:dyDescent="0.25">
      <c r="A31" s="6" t="s">
        <v>119</v>
      </c>
      <c r="B31" s="7" t="s">
        <v>123</v>
      </c>
      <c r="C31" s="6" t="s">
        <v>121</v>
      </c>
      <c r="D31" s="7" t="s">
        <v>53</v>
      </c>
      <c r="E31" s="7" t="s">
        <v>122</v>
      </c>
      <c r="F31" s="13">
        <f>G31*H31/I31</f>
        <v>1087.4313914299471</v>
      </c>
      <c r="G31" s="8">
        <v>795</v>
      </c>
      <c r="H31" s="8">
        <v>2841</v>
      </c>
      <c r="I31" s="8">
        <v>2077</v>
      </c>
      <c r="J31" s="9" t="s">
        <v>38</v>
      </c>
      <c r="K31" s="12">
        <f t="shared" si="0"/>
        <v>1.3678382282137698</v>
      </c>
      <c r="L31" s="7" t="s">
        <v>47</v>
      </c>
      <c r="M31" s="6" t="s">
        <v>120</v>
      </c>
    </row>
    <row r="32" spans="1:13" x14ac:dyDescent="0.25">
      <c r="A32" s="6" t="s">
        <v>119</v>
      </c>
      <c r="B32" s="7" t="s">
        <v>124</v>
      </c>
      <c r="C32" s="6" t="s">
        <v>121</v>
      </c>
      <c r="D32" s="7" t="s">
        <v>88</v>
      </c>
      <c r="E32" s="7" t="s">
        <v>122</v>
      </c>
      <c r="F32" s="8">
        <v>1123</v>
      </c>
      <c r="G32" s="13">
        <f>F32*I32/H32</f>
        <v>485.21120412105603</v>
      </c>
      <c r="H32" s="8">
        <v>1553</v>
      </c>
      <c r="I32" s="8">
        <v>671</v>
      </c>
      <c r="J32" s="9" t="s">
        <v>38</v>
      </c>
      <c r="K32" s="5">
        <f t="shared" si="0"/>
        <v>2.314456035767511</v>
      </c>
      <c r="L32" s="7" t="s">
        <v>114</v>
      </c>
      <c r="M32" s="6" t="s">
        <v>120</v>
      </c>
    </row>
    <row r="33" spans="1:13" x14ac:dyDescent="0.25">
      <c r="A33" s="6" t="s">
        <v>119</v>
      </c>
      <c r="B33" s="7" t="s">
        <v>123</v>
      </c>
      <c r="C33" s="6" t="s">
        <v>121</v>
      </c>
      <c r="D33" s="7" t="s">
        <v>55</v>
      </c>
      <c r="E33" s="7" t="s">
        <v>122</v>
      </c>
      <c r="F33" s="13">
        <f>G33*H33/I33</f>
        <v>1109.5588235294117</v>
      </c>
      <c r="G33" s="8">
        <v>795</v>
      </c>
      <c r="H33" s="8">
        <v>2515</v>
      </c>
      <c r="I33" s="8">
        <v>1802</v>
      </c>
      <c r="J33" s="9" t="s">
        <v>38</v>
      </c>
      <c r="K33" s="12">
        <f t="shared" si="0"/>
        <v>1.3956714761376248</v>
      </c>
      <c r="L33" s="7" t="s">
        <v>52</v>
      </c>
      <c r="M33" s="6" t="s">
        <v>120</v>
      </c>
    </row>
    <row r="34" spans="1:13" x14ac:dyDescent="0.25">
      <c r="A34" s="6" t="s">
        <v>119</v>
      </c>
      <c r="B34" s="7" t="s">
        <v>124</v>
      </c>
      <c r="C34" s="6" t="s">
        <v>121</v>
      </c>
      <c r="D34" s="7" t="s">
        <v>71</v>
      </c>
      <c r="E34" s="7" t="s">
        <v>122</v>
      </c>
      <c r="F34" s="8">
        <v>1123</v>
      </c>
      <c r="G34" s="13">
        <f>F34*I34/H34</f>
        <v>782.28524895300143</v>
      </c>
      <c r="H34" s="8">
        <v>2149</v>
      </c>
      <c r="I34" s="8">
        <v>1497</v>
      </c>
      <c r="J34" s="9" t="s">
        <v>38</v>
      </c>
      <c r="K34" s="5">
        <f t="shared" ref="K34:K64" si="2">H34/I34</f>
        <v>1.4355377421509685</v>
      </c>
      <c r="L34" s="7" t="s">
        <v>59</v>
      </c>
      <c r="M34" s="6" t="s">
        <v>120</v>
      </c>
    </row>
    <row r="35" spans="1:13" x14ac:dyDescent="0.25">
      <c r="A35" s="6" t="s">
        <v>119</v>
      </c>
      <c r="B35" s="7" t="s">
        <v>124</v>
      </c>
      <c r="C35" s="6" t="s">
        <v>121</v>
      </c>
      <c r="D35" s="7" t="s">
        <v>65</v>
      </c>
      <c r="E35" s="7" t="s">
        <v>122</v>
      </c>
      <c r="F35" s="8">
        <v>1123</v>
      </c>
      <c r="G35" s="13">
        <f>F35*I35/H35</f>
        <v>776.07027818448023</v>
      </c>
      <c r="H35" s="8">
        <v>2732</v>
      </c>
      <c r="I35" s="8">
        <v>1888</v>
      </c>
      <c r="J35" s="9" t="s">
        <v>38</v>
      </c>
      <c r="K35" s="5">
        <f t="shared" si="2"/>
        <v>1.4470338983050848</v>
      </c>
      <c r="L35" s="7" t="s">
        <v>63</v>
      </c>
      <c r="M35" s="6" t="s">
        <v>120</v>
      </c>
    </row>
    <row r="36" spans="1:13" x14ac:dyDescent="0.25">
      <c r="A36" s="6" t="s">
        <v>119</v>
      </c>
      <c r="B36" s="7" t="s">
        <v>124</v>
      </c>
      <c r="C36" s="6" t="s">
        <v>121</v>
      </c>
      <c r="D36" s="7" t="s">
        <v>60</v>
      </c>
      <c r="E36" s="7" t="s">
        <v>122</v>
      </c>
      <c r="F36" s="8">
        <v>1123</v>
      </c>
      <c r="G36" s="13">
        <f>F36*I36/H36</f>
        <v>767.98709677419356</v>
      </c>
      <c r="H36" s="8">
        <v>2790</v>
      </c>
      <c r="I36" s="8">
        <v>1908</v>
      </c>
      <c r="J36" s="9" t="s">
        <v>38</v>
      </c>
      <c r="K36" s="5">
        <f t="shared" si="2"/>
        <v>1.4622641509433962</v>
      </c>
      <c r="L36" s="7" t="s">
        <v>63</v>
      </c>
      <c r="M36" s="6" t="s">
        <v>120</v>
      </c>
    </row>
    <row r="37" spans="1:13" x14ac:dyDescent="0.25">
      <c r="A37" s="6" t="s">
        <v>119</v>
      </c>
      <c r="B37" s="7" t="s">
        <v>123</v>
      </c>
      <c r="C37" s="6" t="s">
        <v>121</v>
      </c>
      <c r="D37" s="7" t="s">
        <v>39</v>
      </c>
      <c r="E37" s="7" t="s">
        <v>122</v>
      </c>
      <c r="F37" s="13">
        <f>G37*H37/I37</f>
        <v>1060</v>
      </c>
      <c r="G37" s="8">
        <v>795</v>
      </c>
      <c r="H37" s="8">
        <v>2816</v>
      </c>
      <c r="I37" s="8">
        <v>2112</v>
      </c>
      <c r="J37" s="9" t="s">
        <v>38</v>
      </c>
      <c r="K37" s="12">
        <f t="shared" si="2"/>
        <v>1.3333333333333333</v>
      </c>
      <c r="L37" s="7" t="s">
        <v>27</v>
      </c>
      <c r="M37" s="6" t="s">
        <v>120</v>
      </c>
    </row>
    <row r="38" spans="1:13" x14ac:dyDescent="0.25">
      <c r="A38" s="6" t="s">
        <v>119</v>
      </c>
      <c r="B38" s="7" t="s">
        <v>123</v>
      </c>
      <c r="C38" s="6" t="s">
        <v>121</v>
      </c>
      <c r="D38" s="7" t="s">
        <v>41</v>
      </c>
      <c r="E38" s="7" t="s">
        <v>122</v>
      </c>
      <c r="F38" s="13">
        <f>G38*H38/I38</f>
        <v>1060</v>
      </c>
      <c r="G38" s="8">
        <v>795</v>
      </c>
      <c r="H38" s="8">
        <v>4000</v>
      </c>
      <c r="I38" s="8">
        <v>3000</v>
      </c>
      <c r="J38" s="9" t="s">
        <v>38</v>
      </c>
      <c r="K38" s="12">
        <f t="shared" si="2"/>
        <v>1.3333333333333333</v>
      </c>
      <c r="L38" s="7" t="s">
        <v>27</v>
      </c>
      <c r="M38" s="6" t="s">
        <v>120</v>
      </c>
    </row>
    <row r="39" spans="1:13" x14ac:dyDescent="0.25">
      <c r="A39" s="6" t="s">
        <v>119</v>
      </c>
      <c r="B39" s="7" t="s">
        <v>123</v>
      </c>
      <c r="C39" s="6" t="s">
        <v>121</v>
      </c>
      <c r="D39" s="7" t="s">
        <v>44</v>
      </c>
      <c r="E39" s="7" t="s">
        <v>122</v>
      </c>
      <c r="F39" s="13">
        <f>G39*H39/I39</f>
        <v>1060</v>
      </c>
      <c r="G39" s="8">
        <v>795</v>
      </c>
      <c r="H39" s="8">
        <v>4000</v>
      </c>
      <c r="I39" s="8">
        <v>3000</v>
      </c>
      <c r="J39" s="9" t="s">
        <v>38</v>
      </c>
      <c r="K39" s="12">
        <f t="shared" si="2"/>
        <v>1.3333333333333333</v>
      </c>
      <c r="L39" s="7" t="s">
        <v>34</v>
      </c>
      <c r="M39" s="6" t="s">
        <v>120</v>
      </c>
    </row>
    <row r="40" spans="1:13" x14ac:dyDescent="0.25">
      <c r="A40" s="6" t="s">
        <v>119</v>
      </c>
      <c r="B40" s="7" t="s">
        <v>123</v>
      </c>
      <c r="C40" s="6" t="s">
        <v>121</v>
      </c>
      <c r="D40" s="7" t="s">
        <v>49</v>
      </c>
      <c r="E40" s="7" t="s">
        <v>122</v>
      </c>
      <c r="F40" s="13">
        <f>G40*H40/I40</f>
        <v>1060</v>
      </c>
      <c r="G40" s="8">
        <v>795</v>
      </c>
      <c r="H40" s="8">
        <v>4000</v>
      </c>
      <c r="I40" s="8">
        <v>3000</v>
      </c>
      <c r="J40" s="9" t="s">
        <v>38</v>
      </c>
      <c r="K40" s="12">
        <f t="shared" si="2"/>
        <v>1.3333333333333333</v>
      </c>
      <c r="L40" s="7" t="s">
        <v>34</v>
      </c>
      <c r="M40" s="6" t="s">
        <v>120</v>
      </c>
    </row>
    <row r="41" spans="1:13" x14ac:dyDescent="0.25">
      <c r="A41" s="6" t="s">
        <v>119</v>
      </c>
      <c r="B41" s="7" t="s">
        <v>124</v>
      </c>
      <c r="C41" s="6" t="s">
        <v>121</v>
      </c>
      <c r="D41" s="7" t="s">
        <v>36</v>
      </c>
      <c r="E41" s="7" t="s">
        <v>122</v>
      </c>
      <c r="F41" s="8">
        <v>1123</v>
      </c>
      <c r="G41" s="13">
        <f t="shared" ref="G41:G54" si="3">F41*I41/H41</f>
        <v>752.10091743119267</v>
      </c>
      <c r="H41" s="8">
        <v>872</v>
      </c>
      <c r="I41" s="8">
        <v>584</v>
      </c>
      <c r="J41" s="9" t="s">
        <v>38</v>
      </c>
      <c r="K41" s="5">
        <f t="shared" si="2"/>
        <v>1.4931506849315068</v>
      </c>
      <c r="L41" s="7" t="s">
        <v>66</v>
      </c>
      <c r="M41" s="6" t="s">
        <v>120</v>
      </c>
    </row>
    <row r="42" spans="1:13" x14ac:dyDescent="0.25">
      <c r="A42" s="6" t="s">
        <v>119</v>
      </c>
      <c r="B42" s="7" t="s">
        <v>124</v>
      </c>
      <c r="C42" s="6" t="s">
        <v>121</v>
      </c>
      <c r="D42" s="7" t="s">
        <v>62</v>
      </c>
      <c r="E42" s="7" t="s">
        <v>122</v>
      </c>
      <c r="F42" s="8">
        <v>1123</v>
      </c>
      <c r="G42" s="13">
        <f t="shared" si="3"/>
        <v>751.92173913043473</v>
      </c>
      <c r="H42" s="8">
        <v>1840</v>
      </c>
      <c r="I42" s="8">
        <v>1232</v>
      </c>
      <c r="J42" s="9" t="s">
        <v>38</v>
      </c>
      <c r="K42" s="5">
        <f t="shared" si="2"/>
        <v>1.4935064935064934</v>
      </c>
      <c r="L42" s="7" t="s">
        <v>66</v>
      </c>
      <c r="M42" s="6" t="s">
        <v>120</v>
      </c>
    </row>
    <row r="43" spans="1:13" x14ac:dyDescent="0.25">
      <c r="A43" s="6" t="s">
        <v>119</v>
      </c>
      <c r="B43" s="7" t="s">
        <v>124</v>
      </c>
      <c r="C43" s="6" t="s">
        <v>121</v>
      </c>
      <c r="D43" s="7" t="s">
        <v>48</v>
      </c>
      <c r="E43" s="7" t="s">
        <v>122</v>
      </c>
      <c r="F43" s="8">
        <v>1123</v>
      </c>
      <c r="G43" s="13">
        <f t="shared" si="3"/>
        <v>448.40460380699426</v>
      </c>
      <c r="H43" s="8">
        <v>2259</v>
      </c>
      <c r="I43" s="8">
        <v>902</v>
      </c>
      <c r="J43" s="9" t="s">
        <v>38</v>
      </c>
      <c r="K43" s="5">
        <f t="shared" si="2"/>
        <v>2.5044345898004434</v>
      </c>
      <c r="L43" s="7" t="s">
        <v>116</v>
      </c>
      <c r="M43" s="6" t="s">
        <v>120</v>
      </c>
    </row>
    <row r="44" spans="1:13" x14ac:dyDescent="0.25">
      <c r="A44" s="6" t="s">
        <v>119</v>
      </c>
      <c r="B44" s="7" t="s">
        <v>124</v>
      </c>
      <c r="C44" s="6" t="s">
        <v>121</v>
      </c>
      <c r="D44" s="7" t="s">
        <v>76</v>
      </c>
      <c r="E44" s="7" t="s">
        <v>122</v>
      </c>
      <c r="F44" s="8">
        <v>1123</v>
      </c>
      <c r="G44" s="13">
        <f t="shared" si="3"/>
        <v>751.92173913043473</v>
      </c>
      <c r="H44" s="8">
        <v>1840</v>
      </c>
      <c r="I44" s="8">
        <v>1232</v>
      </c>
      <c r="J44" s="9" t="s">
        <v>38</v>
      </c>
      <c r="K44" s="5">
        <f t="shared" si="2"/>
        <v>1.4935064935064934</v>
      </c>
      <c r="L44" s="7" t="s">
        <v>70</v>
      </c>
      <c r="M44" s="6" t="s">
        <v>120</v>
      </c>
    </row>
    <row r="45" spans="1:13" x14ac:dyDescent="0.25">
      <c r="A45" s="6" t="s">
        <v>119</v>
      </c>
      <c r="B45" s="7" t="s">
        <v>124</v>
      </c>
      <c r="C45" s="6" t="s">
        <v>121</v>
      </c>
      <c r="D45" s="7" t="s">
        <v>77</v>
      </c>
      <c r="E45" s="7" t="s">
        <v>122</v>
      </c>
      <c r="F45" s="8">
        <v>1123</v>
      </c>
      <c r="G45" s="13">
        <f t="shared" si="3"/>
        <v>751.92173913043473</v>
      </c>
      <c r="H45" s="8">
        <v>1840</v>
      </c>
      <c r="I45" s="8">
        <v>1232</v>
      </c>
      <c r="J45" s="9" t="s">
        <v>38</v>
      </c>
      <c r="K45" s="5">
        <f t="shared" si="2"/>
        <v>1.4935064935064934</v>
      </c>
      <c r="L45" s="7" t="s">
        <v>70</v>
      </c>
      <c r="M45" s="6" t="s">
        <v>120</v>
      </c>
    </row>
    <row r="46" spans="1:13" x14ac:dyDescent="0.25">
      <c r="A46" s="6" t="s">
        <v>119</v>
      </c>
      <c r="B46" s="7" t="s">
        <v>124</v>
      </c>
      <c r="C46" s="6" t="s">
        <v>121</v>
      </c>
      <c r="D46" s="7" t="s">
        <v>89</v>
      </c>
      <c r="E46" s="7" t="s">
        <v>122</v>
      </c>
      <c r="F46" s="8">
        <v>1123</v>
      </c>
      <c r="G46" s="13">
        <f t="shared" si="3"/>
        <v>748.66666666666663</v>
      </c>
      <c r="H46" s="8">
        <v>1800</v>
      </c>
      <c r="I46" s="8">
        <v>1200</v>
      </c>
      <c r="J46" s="9" t="s">
        <v>38</v>
      </c>
      <c r="K46" s="5">
        <f t="shared" si="2"/>
        <v>1.5</v>
      </c>
      <c r="L46" s="7" t="s">
        <v>73</v>
      </c>
      <c r="M46" s="6" t="s">
        <v>120</v>
      </c>
    </row>
    <row r="47" spans="1:13" x14ac:dyDescent="0.25">
      <c r="A47" s="6" t="s">
        <v>119</v>
      </c>
      <c r="B47" s="7" t="s">
        <v>124</v>
      </c>
      <c r="C47" s="6" t="s">
        <v>121</v>
      </c>
      <c r="D47" s="7" t="s">
        <v>78</v>
      </c>
      <c r="E47" s="7" t="s">
        <v>122</v>
      </c>
      <c r="F47" s="8">
        <v>1123</v>
      </c>
      <c r="G47" s="13">
        <f t="shared" si="3"/>
        <v>735.17946974847041</v>
      </c>
      <c r="H47" s="8">
        <v>1471</v>
      </c>
      <c r="I47" s="8">
        <v>963</v>
      </c>
      <c r="J47" s="9" t="s">
        <v>38</v>
      </c>
      <c r="K47" s="5">
        <f t="shared" si="2"/>
        <v>1.5275181723779854</v>
      </c>
      <c r="L47" s="7" t="s">
        <v>73</v>
      </c>
      <c r="M47" s="6" t="s">
        <v>120</v>
      </c>
    </row>
    <row r="48" spans="1:13" x14ac:dyDescent="0.25">
      <c r="A48" s="6" t="s">
        <v>119</v>
      </c>
      <c r="B48" s="7" t="s">
        <v>124</v>
      </c>
      <c r="C48" s="6" t="s">
        <v>121</v>
      </c>
      <c r="D48" s="7" t="s">
        <v>80</v>
      </c>
      <c r="E48" s="7" t="s">
        <v>122</v>
      </c>
      <c r="F48" s="8">
        <v>1123</v>
      </c>
      <c r="G48" s="13">
        <f t="shared" si="3"/>
        <v>732.32768729641691</v>
      </c>
      <c r="H48" s="8">
        <v>1535</v>
      </c>
      <c r="I48" s="8">
        <v>1001</v>
      </c>
      <c r="J48" s="9" t="s">
        <v>38</v>
      </c>
      <c r="K48" s="5">
        <f t="shared" si="2"/>
        <v>1.5334665334665334</v>
      </c>
      <c r="L48" s="7" t="s">
        <v>73</v>
      </c>
      <c r="M48" s="6" t="s">
        <v>120</v>
      </c>
    </row>
    <row r="49" spans="1:13" x14ac:dyDescent="0.25">
      <c r="A49" s="6" t="s">
        <v>119</v>
      </c>
      <c r="B49" s="7" t="s">
        <v>124</v>
      </c>
      <c r="C49" s="6" t="s">
        <v>121</v>
      </c>
      <c r="D49" s="7" t="s">
        <v>46</v>
      </c>
      <c r="E49" s="7" t="s">
        <v>122</v>
      </c>
      <c r="F49" s="8">
        <v>1123</v>
      </c>
      <c r="G49" s="13">
        <f t="shared" si="3"/>
        <v>671.38422467881685</v>
      </c>
      <c r="H49" s="8">
        <v>3347</v>
      </c>
      <c r="I49" s="8">
        <v>2001</v>
      </c>
      <c r="J49" s="9" t="s">
        <v>38</v>
      </c>
      <c r="K49" s="5">
        <f t="shared" si="2"/>
        <v>1.6726636681659171</v>
      </c>
      <c r="L49" s="7" t="s">
        <v>73</v>
      </c>
      <c r="M49" s="6" t="s">
        <v>120</v>
      </c>
    </row>
    <row r="50" spans="1:13" x14ac:dyDescent="0.25">
      <c r="A50" s="6" t="s">
        <v>119</v>
      </c>
      <c r="B50" s="7" t="s">
        <v>124</v>
      </c>
      <c r="C50" s="6" t="s">
        <v>121</v>
      </c>
      <c r="D50" s="7" t="s">
        <v>86</v>
      </c>
      <c r="E50" s="7" t="s">
        <v>122</v>
      </c>
      <c r="F50" s="8">
        <v>1123</v>
      </c>
      <c r="G50" s="13">
        <f t="shared" si="3"/>
        <v>666.61758827448364</v>
      </c>
      <c r="H50" s="8">
        <v>1501</v>
      </c>
      <c r="I50" s="8">
        <v>891</v>
      </c>
      <c r="J50" s="9" t="s">
        <v>38</v>
      </c>
      <c r="K50" s="5">
        <f t="shared" si="2"/>
        <v>1.6846240179573513</v>
      </c>
      <c r="L50" s="7" t="s">
        <v>79</v>
      </c>
      <c r="M50" s="6" t="s">
        <v>120</v>
      </c>
    </row>
    <row r="51" spans="1:13" x14ac:dyDescent="0.25">
      <c r="A51" s="6" t="s">
        <v>119</v>
      </c>
      <c r="B51" s="7" t="s">
        <v>124</v>
      </c>
      <c r="C51" s="6" t="s">
        <v>121</v>
      </c>
      <c r="D51" s="7" t="s">
        <v>81</v>
      </c>
      <c r="E51" s="7" t="s">
        <v>122</v>
      </c>
      <c r="F51" s="8">
        <v>1123</v>
      </c>
      <c r="G51" s="13">
        <f t="shared" si="3"/>
        <v>657.25296239052034</v>
      </c>
      <c r="H51" s="8">
        <v>3882</v>
      </c>
      <c r="I51" s="8">
        <v>2272</v>
      </c>
      <c r="J51" s="9" t="s">
        <v>38</v>
      </c>
      <c r="K51" s="5">
        <f t="shared" si="2"/>
        <v>1.7086267605633803</v>
      </c>
      <c r="L51" s="7" t="s">
        <v>82</v>
      </c>
      <c r="M51" s="6" t="s">
        <v>120</v>
      </c>
    </row>
    <row r="52" spans="1:13" x14ac:dyDescent="0.25">
      <c r="A52" s="6" t="s">
        <v>119</v>
      </c>
      <c r="B52" s="7" t="s">
        <v>124</v>
      </c>
      <c r="C52" s="6" t="s">
        <v>121</v>
      </c>
      <c r="D52" s="7" t="s">
        <v>83</v>
      </c>
      <c r="E52" s="7" t="s">
        <v>122</v>
      </c>
      <c r="F52" s="8">
        <v>1123</v>
      </c>
      <c r="G52" s="13">
        <f t="shared" si="3"/>
        <v>626.63400000000001</v>
      </c>
      <c r="H52" s="8">
        <v>4000</v>
      </c>
      <c r="I52" s="8">
        <v>2232</v>
      </c>
      <c r="J52" s="9" t="s">
        <v>38</v>
      </c>
      <c r="K52" s="5">
        <f t="shared" si="2"/>
        <v>1.7921146953405018</v>
      </c>
      <c r="L52" s="7" t="s">
        <v>85</v>
      </c>
      <c r="M52" s="6" t="s">
        <v>120</v>
      </c>
    </row>
    <row r="53" spans="1:13" x14ac:dyDescent="0.25">
      <c r="A53" s="6" t="s">
        <v>119</v>
      </c>
      <c r="B53" s="7" t="s">
        <v>124</v>
      </c>
      <c r="C53" s="6" t="s">
        <v>121</v>
      </c>
      <c r="D53" s="7" t="s">
        <v>94</v>
      </c>
      <c r="E53" s="7" t="s">
        <v>122</v>
      </c>
      <c r="F53" s="8">
        <v>1123</v>
      </c>
      <c r="G53" s="13">
        <f t="shared" si="3"/>
        <v>566.04514321295142</v>
      </c>
      <c r="H53" s="8">
        <v>3212</v>
      </c>
      <c r="I53" s="8">
        <v>1619</v>
      </c>
      <c r="J53" s="9" t="s">
        <v>93</v>
      </c>
      <c r="K53" s="5">
        <f t="shared" si="2"/>
        <v>1.983940704138357</v>
      </c>
      <c r="L53" s="7" t="s">
        <v>102</v>
      </c>
      <c r="M53" s="6" t="s">
        <v>120</v>
      </c>
    </row>
    <row r="54" spans="1:13" x14ac:dyDescent="0.25">
      <c r="A54" s="6" t="s">
        <v>119</v>
      </c>
      <c r="B54" s="7" t="s">
        <v>124</v>
      </c>
      <c r="C54" s="6" t="s">
        <v>121</v>
      </c>
      <c r="D54" s="7" t="s">
        <v>91</v>
      </c>
      <c r="E54" s="7" t="s">
        <v>122</v>
      </c>
      <c r="F54" s="8">
        <v>1123</v>
      </c>
      <c r="G54" s="13">
        <f t="shared" si="3"/>
        <v>654.99002991026919</v>
      </c>
      <c r="H54" s="8">
        <v>3009</v>
      </c>
      <c r="I54" s="8">
        <v>1755</v>
      </c>
      <c r="J54" s="9" t="s">
        <v>93</v>
      </c>
      <c r="K54" s="5">
        <f t="shared" si="2"/>
        <v>1.7145299145299144</v>
      </c>
      <c r="L54" s="7" t="s">
        <v>82</v>
      </c>
      <c r="M54" s="6" t="s">
        <v>120</v>
      </c>
    </row>
    <row r="55" spans="1:13" x14ac:dyDescent="0.25">
      <c r="A55" s="6" t="s">
        <v>119</v>
      </c>
      <c r="B55" s="7" t="s">
        <v>123</v>
      </c>
      <c r="C55" s="6" t="s">
        <v>121</v>
      </c>
      <c r="D55" s="7" t="s">
        <v>96</v>
      </c>
      <c r="E55" s="7" t="s">
        <v>122</v>
      </c>
      <c r="F55" s="13">
        <f>G55*H55/I55</f>
        <v>1060</v>
      </c>
      <c r="G55" s="8">
        <v>795</v>
      </c>
      <c r="H55" s="8">
        <v>4000</v>
      </c>
      <c r="I55" s="8">
        <v>3000</v>
      </c>
      <c r="J55" s="9" t="s">
        <v>98</v>
      </c>
      <c r="K55" s="12">
        <f t="shared" si="2"/>
        <v>1.3333333333333333</v>
      </c>
      <c r="L55" s="7" t="s">
        <v>42</v>
      </c>
      <c r="M55" s="6" t="s">
        <v>120</v>
      </c>
    </row>
    <row r="56" spans="1:13" x14ac:dyDescent="0.25">
      <c r="A56" s="6" t="s">
        <v>119</v>
      </c>
      <c r="B56" s="7" t="s">
        <v>124</v>
      </c>
      <c r="C56" s="6" t="s">
        <v>121</v>
      </c>
      <c r="D56" s="7" t="s">
        <v>99</v>
      </c>
      <c r="E56" s="7" t="s">
        <v>122</v>
      </c>
      <c r="F56" s="8">
        <v>1123</v>
      </c>
      <c r="G56" s="13">
        <f>F56*I56/H56</f>
        <v>784.35698447893571</v>
      </c>
      <c r="H56" s="8">
        <v>902</v>
      </c>
      <c r="I56" s="8">
        <v>630</v>
      </c>
      <c r="J56" s="9" t="s">
        <v>98</v>
      </c>
      <c r="K56" s="5">
        <f t="shared" si="2"/>
        <v>1.4317460317460318</v>
      </c>
      <c r="L56" s="7" t="s">
        <v>57</v>
      </c>
      <c r="M56" s="6" t="s">
        <v>120</v>
      </c>
    </row>
    <row r="57" spans="1:13" x14ac:dyDescent="0.25">
      <c r="A57" s="6" t="s">
        <v>119</v>
      </c>
      <c r="B57" s="7" t="s">
        <v>124</v>
      </c>
      <c r="C57" s="6" t="s">
        <v>121</v>
      </c>
      <c r="D57" s="7" t="s">
        <v>101</v>
      </c>
      <c r="E57" s="7" t="s">
        <v>122</v>
      </c>
      <c r="F57" s="8">
        <v>1123</v>
      </c>
      <c r="G57" s="13">
        <f>F57*I57/H57</f>
        <v>795.04760297096561</v>
      </c>
      <c r="H57" s="8">
        <v>2962</v>
      </c>
      <c r="I57" s="8">
        <v>2097</v>
      </c>
      <c r="J57" s="9" t="s">
        <v>103</v>
      </c>
      <c r="K57" s="5">
        <f t="shared" si="2"/>
        <v>1.4124940391034813</v>
      </c>
      <c r="L57" s="7" t="s">
        <v>54</v>
      </c>
      <c r="M57" s="6" t="s">
        <v>120</v>
      </c>
    </row>
    <row r="58" spans="1:13" x14ac:dyDescent="0.25">
      <c r="A58" s="6" t="s">
        <v>119</v>
      </c>
      <c r="B58" s="7" t="s">
        <v>123</v>
      </c>
      <c r="C58" s="6" t="s">
        <v>121</v>
      </c>
      <c r="D58" s="7" t="s">
        <v>109</v>
      </c>
      <c r="E58" s="7" t="s">
        <v>122</v>
      </c>
      <c r="F58" s="13">
        <f>G58*H58/I58</f>
        <v>1060</v>
      </c>
      <c r="G58" s="8">
        <v>795</v>
      </c>
      <c r="H58" s="8">
        <v>4000</v>
      </c>
      <c r="I58" s="8">
        <v>3000</v>
      </c>
      <c r="J58" s="9" t="s">
        <v>106</v>
      </c>
      <c r="K58" s="12">
        <f t="shared" si="2"/>
        <v>1.3333333333333333</v>
      </c>
      <c r="L58" s="7" t="s">
        <v>45</v>
      </c>
      <c r="M58" s="6" t="s">
        <v>120</v>
      </c>
    </row>
    <row r="59" spans="1:13" x14ac:dyDescent="0.25">
      <c r="A59" s="6" t="s">
        <v>119</v>
      </c>
      <c r="B59" s="7" t="s">
        <v>123</v>
      </c>
      <c r="C59" s="6" t="s">
        <v>121</v>
      </c>
      <c r="D59" s="7" t="s">
        <v>104</v>
      </c>
      <c r="E59" s="7" t="s">
        <v>122</v>
      </c>
      <c r="F59" s="13">
        <f>G59*H59/I59</f>
        <v>1100.1976994967649</v>
      </c>
      <c r="G59" s="8">
        <v>795</v>
      </c>
      <c r="H59" s="8">
        <v>3850</v>
      </c>
      <c r="I59" s="8">
        <v>2782</v>
      </c>
      <c r="J59" s="9" t="s">
        <v>106</v>
      </c>
      <c r="K59" s="12">
        <f t="shared" si="2"/>
        <v>1.3838964773544213</v>
      </c>
      <c r="L59" s="7" t="s">
        <v>50</v>
      </c>
      <c r="M59" s="6" t="s">
        <v>120</v>
      </c>
    </row>
    <row r="60" spans="1:13" x14ac:dyDescent="0.25">
      <c r="A60" s="6" t="s">
        <v>119</v>
      </c>
      <c r="B60" s="7" t="s">
        <v>123</v>
      </c>
      <c r="C60" s="6" t="s">
        <v>121</v>
      </c>
      <c r="D60" s="7" t="s">
        <v>111</v>
      </c>
      <c r="E60" s="7" t="s">
        <v>122</v>
      </c>
      <c r="F60" s="13">
        <f>G60*H60/I60</f>
        <v>596.25</v>
      </c>
      <c r="G60" s="8">
        <v>795</v>
      </c>
      <c r="H60" s="8">
        <v>3000</v>
      </c>
      <c r="I60" s="8">
        <v>4000</v>
      </c>
      <c r="J60" s="9" t="s">
        <v>106</v>
      </c>
      <c r="K60" s="12">
        <f t="shared" si="2"/>
        <v>0.75</v>
      </c>
      <c r="L60" s="7" t="s">
        <v>18</v>
      </c>
      <c r="M60" s="6" t="s">
        <v>120</v>
      </c>
    </row>
    <row r="61" spans="1:13" x14ac:dyDescent="0.25">
      <c r="A61" s="6" t="s">
        <v>119</v>
      </c>
      <c r="B61" s="7" t="s">
        <v>124</v>
      </c>
      <c r="C61" s="6" t="s">
        <v>121</v>
      </c>
      <c r="D61" s="7" t="s">
        <v>115</v>
      </c>
      <c r="E61" s="7" t="s">
        <v>122</v>
      </c>
      <c r="F61" s="8">
        <v>1123</v>
      </c>
      <c r="G61" s="13">
        <f>F61*I61/H61</f>
        <v>676.2051070840198</v>
      </c>
      <c r="H61" s="8">
        <v>3642</v>
      </c>
      <c r="I61" s="8">
        <v>2193</v>
      </c>
      <c r="J61" s="9" t="s">
        <v>106</v>
      </c>
      <c r="K61" s="5">
        <f t="shared" si="2"/>
        <v>1.6607387140902872</v>
      </c>
      <c r="L61" s="7" t="s">
        <v>73</v>
      </c>
      <c r="M61" s="6" t="s">
        <v>120</v>
      </c>
    </row>
    <row r="62" spans="1:13" x14ac:dyDescent="0.25">
      <c r="A62" s="6" t="s">
        <v>119</v>
      </c>
      <c r="B62" s="7" t="s">
        <v>124</v>
      </c>
      <c r="C62" s="6" t="s">
        <v>121</v>
      </c>
      <c r="D62" s="7" t="s">
        <v>107</v>
      </c>
      <c r="E62" s="7" t="s">
        <v>122</v>
      </c>
      <c r="F62" s="8">
        <v>1123</v>
      </c>
      <c r="G62" s="13">
        <f>F62*I62/H62</f>
        <v>659.53968253968253</v>
      </c>
      <c r="H62" s="8">
        <v>3843</v>
      </c>
      <c r="I62" s="8">
        <v>2257</v>
      </c>
      <c r="J62" s="9" t="s">
        <v>106</v>
      </c>
      <c r="K62" s="5">
        <f t="shared" si="2"/>
        <v>1.7027027027027026</v>
      </c>
      <c r="L62" s="7" t="s">
        <v>79</v>
      </c>
      <c r="M62" s="6" t="s">
        <v>120</v>
      </c>
    </row>
    <row r="63" spans="1:13" x14ac:dyDescent="0.25">
      <c r="A63" s="6" t="s">
        <v>119</v>
      </c>
      <c r="B63" s="7" t="s">
        <v>124</v>
      </c>
      <c r="C63" s="6" t="s">
        <v>121</v>
      </c>
      <c r="D63" s="7" t="s">
        <v>113</v>
      </c>
      <c r="E63" s="7" t="s">
        <v>122</v>
      </c>
      <c r="F63" s="8">
        <v>1123</v>
      </c>
      <c r="G63" s="13">
        <f>F63*I63/H63</f>
        <v>642.07524999999998</v>
      </c>
      <c r="H63" s="8">
        <v>4000</v>
      </c>
      <c r="I63" s="8">
        <v>2287</v>
      </c>
      <c r="J63" s="9" t="s">
        <v>106</v>
      </c>
      <c r="K63" s="5">
        <f t="shared" si="2"/>
        <v>1.7490161783996503</v>
      </c>
      <c r="L63" s="7" t="s">
        <v>85</v>
      </c>
      <c r="M63" s="6" t="s">
        <v>120</v>
      </c>
    </row>
    <row r="64" spans="1:13" x14ac:dyDescent="0.25">
      <c r="A64" s="6" t="s">
        <v>119</v>
      </c>
      <c r="B64" s="7" t="s">
        <v>124</v>
      </c>
      <c r="C64" s="6" t="s">
        <v>121</v>
      </c>
      <c r="D64" s="7" t="s">
        <v>91</v>
      </c>
      <c r="E64" s="7" t="s">
        <v>122</v>
      </c>
      <c r="F64" s="8">
        <v>1123</v>
      </c>
      <c r="G64" s="13">
        <f>F64*I64/H64</f>
        <v>587.22911051212941</v>
      </c>
      <c r="H64" s="8">
        <v>3710</v>
      </c>
      <c r="I64" s="8">
        <v>1940</v>
      </c>
      <c r="J64" s="9" t="s">
        <v>118</v>
      </c>
      <c r="K64" s="5">
        <f t="shared" si="2"/>
        <v>1.9123711340206186</v>
      </c>
      <c r="L64" s="7" t="s">
        <v>100</v>
      </c>
      <c r="M64" s="6" t="s">
        <v>120</v>
      </c>
    </row>
  </sheetData>
  <autoFilter ref="A1:M64"/>
  <sortState ref="D2:P64">
    <sortCondition ref="J2:J64"/>
    <sortCondition ref="L2:L64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ColWidth="86.7109375" defaultRowHeight="15" x14ac:dyDescent="0.25"/>
  <cols>
    <col min="1" max="1" width="30.140625" bestFit="1" customWidth="1"/>
    <col min="2" max="2" width="10.7109375" bestFit="1" customWidth="1"/>
    <col min="3" max="3" width="5" customWidth="1"/>
    <col min="4" max="4" width="11.28515625" bestFit="1" customWidth="1"/>
    <col min="5" max="5" width="5" customWidth="1"/>
    <col min="6" max="6" width="4" hidden="1" customWidth="1"/>
    <col min="7" max="7" width="6.7109375" hidden="1" customWidth="1"/>
    <col min="8" max="8" width="6.28515625" hidden="1" customWidth="1"/>
    <col min="9" max="9" width="7.28515625" hidden="1" customWidth="1"/>
    <col min="10" max="11" width="6.140625" hidden="1" customWidth="1"/>
    <col min="12" max="12" width="7.28515625" hidden="1" customWidth="1"/>
    <col min="13" max="13" width="9.5703125" hidden="1" customWidth="1"/>
    <col min="14" max="14" width="46.7109375" bestFit="1" customWidth="1"/>
    <col min="15" max="15" width="40.28515625" bestFit="1" customWidth="1"/>
    <col min="16" max="16" width="6.42578125" customWidth="1"/>
    <col min="17" max="17" width="16.28515625" bestFit="1" customWidth="1"/>
    <col min="18" max="18" width="9.28515625" customWidth="1"/>
  </cols>
  <sheetData>
    <row r="1" spans="1:18" s="14" customFormat="1" x14ac:dyDescent="0.25">
      <c r="A1" s="14" t="s">
        <v>185</v>
      </c>
      <c r="B1" s="15" t="s">
        <v>151</v>
      </c>
      <c r="C1" s="20" t="s">
        <v>148</v>
      </c>
      <c r="D1" s="23" t="s">
        <v>152</v>
      </c>
      <c r="E1" s="20" t="s">
        <v>149</v>
      </c>
      <c r="F1" s="21" t="s">
        <v>118</v>
      </c>
      <c r="G1" s="22">
        <v>500</v>
      </c>
      <c r="H1" s="16">
        <v>576</v>
      </c>
      <c r="I1" s="16">
        <v>1280</v>
      </c>
      <c r="J1" s="16">
        <v>768</v>
      </c>
      <c r="K1" s="16">
        <v>992</v>
      </c>
      <c r="L1" s="16">
        <v>1200</v>
      </c>
      <c r="M1" s="16" t="s">
        <v>150</v>
      </c>
      <c r="N1" s="14" t="s">
        <v>155</v>
      </c>
      <c r="O1" s="15" t="s">
        <v>0</v>
      </c>
      <c r="P1" s="15" t="s">
        <v>143</v>
      </c>
      <c r="Q1" s="15" t="s">
        <v>144</v>
      </c>
      <c r="R1" s="14" t="s">
        <v>187</v>
      </c>
    </row>
    <row r="2" spans="1:18" x14ac:dyDescent="0.25">
      <c r="A2" s="6" t="s">
        <v>184</v>
      </c>
      <c r="B2" s="7" t="s">
        <v>153</v>
      </c>
      <c r="C2">
        <v>304</v>
      </c>
      <c r="D2" t="s">
        <v>154</v>
      </c>
      <c r="E2">
        <v>401</v>
      </c>
      <c r="F2" s="5">
        <f t="shared" ref="F2:F31" si="0">C2/E2</f>
        <v>0.75810473815461343</v>
      </c>
      <c r="G2" s="17"/>
      <c r="H2" s="18">
        <f t="shared" ref="H2:L11" si="1">H$30*$F$29</f>
        <v>258.5310734463277</v>
      </c>
      <c r="I2" s="18">
        <f t="shared" si="1"/>
        <v>650.84745762711862</v>
      </c>
      <c r="J2" s="18">
        <f t="shared" si="1"/>
        <v>344.40677966101697</v>
      </c>
      <c r="K2" s="18">
        <f t="shared" si="1"/>
        <v>444.74576271186442</v>
      </c>
      <c r="L2" s="18">
        <f t="shared" si="1"/>
        <v>538.75706214689262</v>
      </c>
      <c r="M2" s="18">
        <f t="shared" ref="M2:M29" si="2">M$30*$F2</f>
        <v>576.15960099750623</v>
      </c>
      <c r="N2" s="6" t="s">
        <v>121</v>
      </c>
      <c r="O2" t="s">
        <v>156</v>
      </c>
      <c r="P2" s="7" t="s">
        <v>122</v>
      </c>
      <c r="Q2" t="s">
        <v>125</v>
      </c>
      <c r="R2" s="6" t="s">
        <v>188</v>
      </c>
    </row>
    <row r="3" spans="1:18" x14ac:dyDescent="0.25">
      <c r="A3" s="6" t="s">
        <v>184</v>
      </c>
      <c r="B3" s="7" t="s">
        <v>153</v>
      </c>
      <c r="C3">
        <v>4000</v>
      </c>
      <c r="D3" t="s">
        <v>154</v>
      </c>
      <c r="E3">
        <v>3000</v>
      </c>
      <c r="F3" s="5">
        <f t="shared" si="0"/>
        <v>1.3333333333333333</v>
      </c>
      <c r="G3" s="17"/>
      <c r="H3" s="18">
        <f t="shared" si="1"/>
        <v>258.5310734463277</v>
      </c>
      <c r="I3" s="18">
        <f t="shared" si="1"/>
        <v>650.84745762711862</v>
      </c>
      <c r="J3" s="18">
        <f t="shared" si="1"/>
        <v>344.40677966101697</v>
      </c>
      <c r="K3" s="18">
        <f t="shared" si="1"/>
        <v>444.74576271186442</v>
      </c>
      <c r="L3" s="18">
        <f t="shared" si="1"/>
        <v>538.75706214689262</v>
      </c>
      <c r="M3" s="18">
        <f t="shared" si="2"/>
        <v>1013.3333333333333</v>
      </c>
      <c r="N3" s="6" t="s">
        <v>121</v>
      </c>
      <c r="O3" t="s">
        <v>157</v>
      </c>
      <c r="P3" s="7" t="s">
        <v>122</v>
      </c>
      <c r="Q3" t="s">
        <v>137</v>
      </c>
      <c r="R3" s="6" t="s">
        <v>188</v>
      </c>
    </row>
    <row r="4" spans="1:18" x14ac:dyDescent="0.25">
      <c r="A4" s="6" t="s">
        <v>184</v>
      </c>
      <c r="B4" s="7" t="s">
        <v>153</v>
      </c>
      <c r="C4">
        <v>4000</v>
      </c>
      <c r="D4" t="s">
        <v>154</v>
      </c>
      <c r="E4">
        <v>3000</v>
      </c>
      <c r="F4" s="5">
        <f t="shared" si="0"/>
        <v>1.3333333333333333</v>
      </c>
      <c r="G4" s="17"/>
      <c r="H4" s="18">
        <f t="shared" si="1"/>
        <v>258.5310734463277</v>
      </c>
      <c r="I4" s="18">
        <f t="shared" si="1"/>
        <v>650.84745762711862</v>
      </c>
      <c r="J4" s="18">
        <f t="shared" si="1"/>
        <v>344.40677966101697</v>
      </c>
      <c r="K4" s="18">
        <f t="shared" si="1"/>
        <v>444.74576271186442</v>
      </c>
      <c r="L4" s="18">
        <f t="shared" si="1"/>
        <v>538.75706214689262</v>
      </c>
      <c r="M4" s="18">
        <f t="shared" si="2"/>
        <v>1013.3333333333333</v>
      </c>
      <c r="N4" s="6" t="s">
        <v>121</v>
      </c>
      <c r="O4" t="s">
        <v>158</v>
      </c>
      <c r="P4" s="7" t="s">
        <v>122</v>
      </c>
      <c r="Q4" t="s">
        <v>137</v>
      </c>
      <c r="R4" s="6" t="s">
        <v>188</v>
      </c>
    </row>
    <row r="5" spans="1:18" x14ac:dyDescent="0.25">
      <c r="A5" s="6" t="s">
        <v>184</v>
      </c>
      <c r="B5" s="7" t="s">
        <v>153</v>
      </c>
      <c r="C5">
        <v>2388</v>
      </c>
      <c r="D5" t="s">
        <v>154</v>
      </c>
      <c r="E5">
        <v>3155</v>
      </c>
      <c r="F5" s="5">
        <f t="shared" si="0"/>
        <v>0.75689381933438982</v>
      </c>
      <c r="G5" s="17"/>
      <c r="H5" s="18">
        <f t="shared" si="1"/>
        <v>258.5310734463277</v>
      </c>
      <c r="I5" s="18">
        <f t="shared" si="1"/>
        <v>650.84745762711862</v>
      </c>
      <c r="J5" s="18">
        <f t="shared" si="1"/>
        <v>344.40677966101697</v>
      </c>
      <c r="K5" s="18">
        <f t="shared" si="1"/>
        <v>444.74576271186442</v>
      </c>
      <c r="L5" s="18">
        <f t="shared" si="1"/>
        <v>538.75706214689262</v>
      </c>
      <c r="M5" s="18">
        <f t="shared" si="2"/>
        <v>575.23930269413631</v>
      </c>
      <c r="N5" s="6" t="s">
        <v>121</v>
      </c>
      <c r="O5" t="s">
        <v>159</v>
      </c>
      <c r="P5" s="7" t="s">
        <v>122</v>
      </c>
      <c r="Q5" t="s">
        <v>126</v>
      </c>
      <c r="R5" s="6" t="s">
        <v>188</v>
      </c>
    </row>
    <row r="6" spans="1:18" x14ac:dyDescent="0.25">
      <c r="A6" s="6" t="s">
        <v>184</v>
      </c>
      <c r="B6" s="7" t="s">
        <v>153</v>
      </c>
      <c r="C6">
        <v>2982</v>
      </c>
      <c r="D6" t="s">
        <v>154</v>
      </c>
      <c r="E6">
        <v>3818</v>
      </c>
      <c r="F6" s="5">
        <f t="shared" si="0"/>
        <v>0.78103719224724988</v>
      </c>
      <c r="G6" s="17"/>
      <c r="H6" s="18">
        <f t="shared" si="1"/>
        <v>258.5310734463277</v>
      </c>
      <c r="I6" s="18">
        <f t="shared" si="1"/>
        <v>650.84745762711862</v>
      </c>
      <c r="J6" s="18">
        <f t="shared" si="1"/>
        <v>344.40677966101697</v>
      </c>
      <c r="K6" s="18">
        <f t="shared" si="1"/>
        <v>444.74576271186442</v>
      </c>
      <c r="L6" s="18">
        <f t="shared" si="1"/>
        <v>538.75706214689262</v>
      </c>
      <c r="M6" s="18">
        <f t="shared" si="2"/>
        <v>593.58826610790993</v>
      </c>
      <c r="N6" s="6" t="s">
        <v>121</v>
      </c>
      <c r="O6" t="s">
        <v>160</v>
      </c>
      <c r="P6" s="7" t="s">
        <v>122</v>
      </c>
      <c r="Q6" t="s">
        <v>127</v>
      </c>
      <c r="R6" s="6" t="s">
        <v>188</v>
      </c>
    </row>
    <row r="7" spans="1:18" x14ac:dyDescent="0.25">
      <c r="A7" s="6" t="s">
        <v>184</v>
      </c>
      <c r="B7" s="7" t="s">
        <v>153</v>
      </c>
      <c r="C7">
        <v>2092</v>
      </c>
      <c r="D7" t="s">
        <v>154</v>
      </c>
      <c r="E7">
        <v>1920</v>
      </c>
      <c r="F7" s="5">
        <f t="shared" si="0"/>
        <v>1.0895833333333333</v>
      </c>
      <c r="G7" s="17"/>
      <c r="H7" s="18">
        <f t="shared" si="1"/>
        <v>258.5310734463277</v>
      </c>
      <c r="I7" s="18">
        <f t="shared" si="1"/>
        <v>650.84745762711862</v>
      </c>
      <c r="J7" s="18">
        <f t="shared" si="1"/>
        <v>344.40677966101697</v>
      </c>
      <c r="K7" s="18">
        <f t="shared" si="1"/>
        <v>444.74576271186442</v>
      </c>
      <c r="L7" s="18">
        <f t="shared" si="1"/>
        <v>538.75706214689262</v>
      </c>
      <c r="M7" s="18">
        <f t="shared" si="2"/>
        <v>828.08333333333337</v>
      </c>
      <c r="N7" s="6" t="s">
        <v>121</v>
      </c>
      <c r="O7" t="s">
        <v>161</v>
      </c>
      <c r="P7" s="7" t="s">
        <v>122</v>
      </c>
      <c r="Q7" t="s">
        <v>127</v>
      </c>
      <c r="R7" s="6" t="s">
        <v>188</v>
      </c>
    </row>
    <row r="8" spans="1:18" x14ac:dyDescent="0.25">
      <c r="A8" s="6" t="s">
        <v>184</v>
      </c>
      <c r="B8" s="7" t="s">
        <v>153</v>
      </c>
      <c r="C8">
        <v>2353</v>
      </c>
      <c r="D8" t="s">
        <v>154</v>
      </c>
      <c r="E8">
        <v>1770</v>
      </c>
      <c r="F8" s="5">
        <f t="shared" si="0"/>
        <v>1.3293785310734463</v>
      </c>
      <c r="G8" s="17"/>
      <c r="H8" s="18">
        <f t="shared" si="1"/>
        <v>258.5310734463277</v>
      </c>
      <c r="I8" s="18">
        <f t="shared" si="1"/>
        <v>650.84745762711862</v>
      </c>
      <c r="J8" s="18">
        <f t="shared" si="1"/>
        <v>344.40677966101697</v>
      </c>
      <c r="K8" s="18">
        <f t="shared" si="1"/>
        <v>444.74576271186442</v>
      </c>
      <c r="L8" s="18">
        <f t="shared" si="1"/>
        <v>538.75706214689262</v>
      </c>
      <c r="M8" s="18">
        <f t="shared" si="2"/>
        <v>1010.3276836158192</v>
      </c>
      <c r="N8" s="6" t="s">
        <v>121</v>
      </c>
      <c r="O8" t="s">
        <v>162</v>
      </c>
      <c r="P8" s="7" t="s">
        <v>122</v>
      </c>
      <c r="Q8" t="s">
        <v>130</v>
      </c>
      <c r="R8" s="6" t="s">
        <v>188</v>
      </c>
    </row>
    <row r="9" spans="1:18" x14ac:dyDescent="0.25">
      <c r="A9" s="6" t="s">
        <v>184</v>
      </c>
      <c r="B9" s="7" t="s">
        <v>153</v>
      </c>
      <c r="C9">
        <v>4000</v>
      </c>
      <c r="D9" t="s">
        <v>154</v>
      </c>
      <c r="E9">
        <v>3000</v>
      </c>
      <c r="F9" s="5">
        <f t="shared" si="0"/>
        <v>1.3333333333333333</v>
      </c>
      <c r="G9" s="17"/>
      <c r="H9" s="18">
        <f t="shared" si="1"/>
        <v>258.5310734463277</v>
      </c>
      <c r="I9" s="18">
        <f t="shared" si="1"/>
        <v>650.84745762711862</v>
      </c>
      <c r="J9" s="18">
        <f t="shared" si="1"/>
        <v>344.40677966101697</v>
      </c>
      <c r="K9" s="18">
        <f t="shared" si="1"/>
        <v>444.74576271186442</v>
      </c>
      <c r="L9" s="18">
        <f t="shared" si="1"/>
        <v>538.75706214689262</v>
      </c>
      <c r="M9" s="18">
        <f t="shared" si="2"/>
        <v>1013.3333333333333</v>
      </c>
      <c r="N9" s="6" t="s">
        <v>121</v>
      </c>
      <c r="O9" t="s">
        <v>163</v>
      </c>
      <c r="P9" s="7" t="s">
        <v>122</v>
      </c>
      <c r="Q9" t="s">
        <v>130</v>
      </c>
      <c r="R9" s="6" t="s">
        <v>188</v>
      </c>
    </row>
    <row r="10" spans="1:18" x14ac:dyDescent="0.25">
      <c r="A10" s="6" t="s">
        <v>184</v>
      </c>
      <c r="B10" s="7" t="s">
        <v>153</v>
      </c>
      <c r="C10">
        <v>403</v>
      </c>
      <c r="D10" t="s">
        <v>154</v>
      </c>
      <c r="E10">
        <v>622</v>
      </c>
      <c r="F10" s="5">
        <f t="shared" si="0"/>
        <v>0.64790996784565913</v>
      </c>
      <c r="G10" s="17"/>
      <c r="H10" s="18">
        <f t="shared" si="1"/>
        <v>258.5310734463277</v>
      </c>
      <c r="I10" s="18">
        <f t="shared" si="1"/>
        <v>650.84745762711862</v>
      </c>
      <c r="J10" s="18">
        <f t="shared" si="1"/>
        <v>344.40677966101697</v>
      </c>
      <c r="K10" s="18">
        <f t="shared" si="1"/>
        <v>444.74576271186442</v>
      </c>
      <c r="L10" s="18">
        <f t="shared" si="1"/>
        <v>538.75706214689262</v>
      </c>
      <c r="M10" s="18">
        <f t="shared" si="2"/>
        <v>492.41157556270093</v>
      </c>
      <c r="N10" s="6" t="s">
        <v>121</v>
      </c>
      <c r="O10" t="s">
        <v>164</v>
      </c>
      <c r="P10" s="7" t="s">
        <v>122</v>
      </c>
      <c r="Q10" t="s">
        <v>128</v>
      </c>
      <c r="R10" s="6" t="s">
        <v>188</v>
      </c>
    </row>
    <row r="11" spans="1:18" x14ac:dyDescent="0.25">
      <c r="A11" s="6" t="s">
        <v>184</v>
      </c>
      <c r="B11" s="7" t="s">
        <v>153</v>
      </c>
      <c r="C11">
        <v>1747</v>
      </c>
      <c r="D11" t="s">
        <v>154</v>
      </c>
      <c r="E11">
        <v>2171</v>
      </c>
      <c r="F11" s="5">
        <f t="shared" si="0"/>
        <v>0.80469829571625984</v>
      </c>
      <c r="G11" s="17"/>
      <c r="H11" s="18">
        <f t="shared" si="1"/>
        <v>258.5310734463277</v>
      </c>
      <c r="I11" s="18">
        <f t="shared" si="1"/>
        <v>650.84745762711862</v>
      </c>
      <c r="J11" s="18">
        <f t="shared" si="1"/>
        <v>344.40677966101697</v>
      </c>
      <c r="K11" s="18">
        <f t="shared" si="1"/>
        <v>444.74576271186442</v>
      </c>
      <c r="L11" s="18">
        <f t="shared" si="1"/>
        <v>538.75706214689262</v>
      </c>
      <c r="M11" s="18">
        <f t="shared" si="2"/>
        <v>611.5707047443575</v>
      </c>
      <c r="N11" s="6" t="s">
        <v>121</v>
      </c>
      <c r="O11" t="s">
        <v>165</v>
      </c>
      <c r="P11" s="7" t="s">
        <v>122</v>
      </c>
      <c r="Q11" t="s">
        <v>129</v>
      </c>
      <c r="R11" s="6" t="s">
        <v>188</v>
      </c>
    </row>
    <row r="12" spans="1:18" x14ac:dyDescent="0.25">
      <c r="A12" s="6" t="s">
        <v>184</v>
      </c>
      <c r="B12" s="7" t="s">
        <v>153</v>
      </c>
      <c r="C12">
        <v>1629</v>
      </c>
      <c r="D12" t="s">
        <v>154</v>
      </c>
      <c r="E12">
        <v>1922</v>
      </c>
      <c r="F12" s="5">
        <f t="shared" si="0"/>
        <v>0.84755463059313219</v>
      </c>
      <c r="G12" s="17"/>
      <c r="H12" s="18">
        <f t="shared" ref="H12:L21" si="3">H$30*$F$29</f>
        <v>258.5310734463277</v>
      </c>
      <c r="I12" s="18">
        <f t="shared" si="3"/>
        <v>650.84745762711862</v>
      </c>
      <c r="J12" s="18">
        <f t="shared" si="3"/>
        <v>344.40677966101697</v>
      </c>
      <c r="K12" s="18">
        <f t="shared" si="3"/>
        <v>444.74576271186442</v>
      </c>
      <c r="L12" s="18">
        <f t="shared" si="3"/>
        <v>538.75706214689262</v>
      </c>
      <c r="M12" s="18">
        <f t="shared" si="2"/>
        <v>644.14151925078045</v>
      </c>
      <c r="N12" s="6" t="s">
        <v>121</v>
      </c>
      <c r="O12" t="s">
        <v>166</v>
      </c>
      <c r="P12" s="7" t="s">
        <v>122</v>
      </c>
      <c r="Q12" t="s">
        <v>129</v>
      </c>
      <c r="R12" s="6" t="s">
        <v>188</v>
      </c>
    </row>
    <row r="13" spans="1:18" x14ac:dyDescent="0.25">
      <c r="A13" s="6" t="s">
        <v>184</v>
      </c>
      <c r="B13" s="7" t="s">
        <v>153</v>
      </c>
      <c r="C13">
        <v>4000</v>
      </c>
      <c r="D13" t="s">
        <v>154</v>
      </c>
      <c r="E13">
        <v>3000</v>
      </c>
      <c r="F13" s="5">
        <f t="shared" si="0"/>
        <v>1.3333333333333333</v>
      </c>
      <c r="G13" s="17"/>
      <c r="H13" s="18">
        <f t="shared" si="3"/>
        <v>258.5310734463277</v>
      </c>
      <c r="I13" s="18">
        <f t="shared" si="3"/>
        <v>650.84745762711862</v>
      </c>
      <c r="J13" s="18">
        <f t="shared" si="3"/>
        <v>344.40677966101697</v>
      </c>
      <c r="K13" s="18">
        <f t="shared" si="3"/>
        <v>444.74576271186442</v>
      </c>
      <c r="L13" s="18">
        <f t="shared" si="3"/>
        <v>538.75706214689262</v>
      </c>
      <c r="M13" s="18">
        <f t="shared" si="2"/>
        <v>1013.3333333333333</v>
      </c>
      <c r="N13" s="6" t="s">
        <v>121</v>
      </c>
      <c r="O13" t="s">
        <v>167</v>
      </c>
      <c r="P13" s="7" t="s">
        <v>122</v>
      </c>
      <c r="Q13" t="s">
        <v>186</v>
      </c>
      <c r="R13" s="6" t="s">
        <v>188</v>
      </c>
    </row>
    <row r="14" spans="1:18" x14ac:dyDescent="0.25">
      <c r="A14" s="6" t="s">
        <v>184</v>
      </c>
      <c r="B14" s="7" t="s">
        <v>153</v>
      </c>
      <c r="C14">
        <v>3206</v>
      </c>
      <c r="D14" t="s">
        <v>154</v>
      </c>
      <c r="E14">
        <v>4152</v>
      </c>
      <c r="F14" s="5">
        <f t="shared" si="0"/>
        <v>0.77215799614643543</v>
      </c>
      <c r="G14" s="17"/>
      <c r="H14" s="18">
        <f t="shared" si="3"/>
        <v>258.5310734463277</v>
      </c>
      <c r="I14" s="18">
        <f t="shared" si="3"/>
        <v>650.84745762711862</v>
      </c>
      <c r="J14" s="18">
        <f t="shared" si="3"/>
        <v>344.40677966101697</v>
      </c>
      <c r="K14" s="18">
        <f t="shared" si="3"/>
        <v>444.74576271186442</v>
      </c>
      <c r="L14" s="18">
        <f t="shared" si="3"/>
        <v>538.75706214689262</v>
      </c>
      <c r="M14" s="18">
        <f t="shared" si="2"/>
        <v>586.84007707129092</v>
      </c>
      <c r="N14" s="6" t="s">
        <v>121</v>
      </c>
      <c r="O14" t="s">
        <v>168</v>
      </c>
      <c r="P14" s="7" t="s">
        <v>122</v>
      </c>
      <c r="Q14" t="s">
        <v>139</v>
      </c>
      <c r="R14" s="6" t="s">
        <v>188</v>
      </c>
    </row>
    <row r="15" spans="1:18" x14ac:dyDescent="0.25">
      <c r="A15" s="6" t="s">
        <v>184</v>
      </c>
      <c r="B15" s="7" t="s">
        <v>153</v>
      </c>
      <c r="C15">
        <v>2199</v>
      </c>
      <c r="D15" t="s">
        <v>154</v>
      </c>
      <c r="E15">
        <v>3259</v>
      </c>
      <c r="F15" s="5">
        <f t="shared" si="0"/>
        <v>0.67474685486345509</v>
      </c>
      <c r="G15" s="17"/>
      <c r="H15" s="18">
        <f t="shared" si="3"/>
        <v>258.5310734463277</v>
      </c>
      <c r="I15" s="18">
        <f t="shared" si="3"/>
        <v>650.84745762711862</v>
      </c>
      <c r="J15" s="18">
        <f t="shared" si="3"/>
        <v>344.40677966101697</v>
      </c>
      <c r="K15" s="18">
        <f t="shared" si="3"/>
        <v>444.74576271186442</v>
      </c>
      <c r="L15" s="18">
        <f t="shared" si="3"/>
        <v>538.75706214689262</v>
      </c>
      <c r="M15" s="18">
        <f t="shared" si="2"/>
        <v>512.80760969622588</v>
      </c>
      <c r="N15" s="6" t="s">
        <v>121</v>
      </c>
      <c r="O15" t="s">
        <v>169</v>
      </c>
      <c r="P15" s="7" t="s">
        <v>122</v>
      </c>
      <c r="Q15" t="s">
        <v>135</v>
      </c>
      <c r="R15" s="6" t="s">
        <v>188</v>
      </c>
    </row>
    <row r="16" spans="1:18" x14ac:dyDescent="0.25">
      <c r="A16" s="6" t="s">
        <v>184</v>
      </c>
      <c r="B16" s="7" t="s">
        <v>153</v>
      </c>
      <c r="C16">
        <v>2438</v>
      </c>
      <c r="D16" t="s">
        <v>154</v>
      </c>
      <c r="E16">
        <v>2828</v>
      </c>
      <c r="F16" s="5">
        <f t="shared" si="0"/>
        <v>0.86209335219236205</v>
      </c>
      <c r="G16" s="17"/>
      <c r="H16" s="18">
        <f t="shared" si="3"/>
        <v>258.5310734463277</v>
      </c>
      <c r="I16" s="18">
        <f t="shared" si="3"/>
        <v>650.84745762711862</v>
      </c>
      <c r="J16" s="18">
        <f t="shared" si="3"/>
        <v>344.40677966101697</v>
      </c>
      <c r="K16" s="18">
        <f t="shared" si="3"/>
        <v>444.74576271186442</v>
      </c>
      <c r="L16" s="18">
        <f t="shared" si="3"/>
        <v>538.75706214689262</v>
      </c>
      <c r="M16" s="18">
        <f t="shared" si="2"/>
        <v>655.19094766619514</v>
      </c>
      <c r="N16" s="6" t="s">
        <v>121</v>
      </c>
      <c r="O16" t="s">
        <v>170</v>
      </c>
      <c r="P16" s="7" t="s">
        <v>122</v>
      </c>
      <c r="Q16" t="s">
        <v>131</v>
      </c>
      <c r="R16" s="6" t="s">
        <v>188</v>
      </c>
    </row>
    <row r="17" spans="1:18" x14ac:dyDescent="0.25">
      <c r="A17" s="6" t="s">
        <v>184</v>
      </c>
      <c r="B17" s="7" t="s">
        <v>153</v>
      </c>
      <c r="C17">
        <v>4000</v>
      </c>
      <c r="D17" t="s">
        <v>154</v>
      </c>
      <c r="E17">
        <v>3000</v>
      </c>
      <c r="F17" s="5">
        <f t="shared" si="0"/>
        <v>1.3333333333333333</v>
      </c>
      <c r="G17" s="17"/>
      <c r="H17" s="18">
        <f t="shared" si="3"/>
        <v>258.5310734463277</v>
      </c>
      <c r="I17" s="18">
        <f t="shared" si="3"/>
        <v>650.84745762711862</v>
      </c>
      <c r="J17" s="18">
        <f t="shared" si="3"/>
        <v>344.40677966101697</v>
      </c>
      <c r="K17" s="18">
        <f t="shared" si="3"/>
        <v>444.74576271186442</v>
      </c>
      <c r="L17" s="18">
        <f t="shared" si="3"/>
        <v>538.75706214689262</v>
      </c>
      <c r="M17" s="18">
        <f t="shared" si="2"/>
        <v>1013.3333333333333</v>
      </c>
      <c r="N17" s="6" t="s">
        <v>121</v>
      </c>
      <c r="O17" t="s">
        <v>171</v>
      </c>
      <c r="P17" s="7" t="s">
        <v>122</v>
      </c>
      <c r="Q17" t="s">
        <v>131</v>
      </c>
      <c r="R17" s="6" t="s">
        <v>188</v>
      </c>
    </row>
    <row r="18" spans="1:18" x14ac:dyDescent="0.25">
      <c r="A18" s="6" t="s">
        <v>184</v>
      </c>
      <c r="B18" s="7" t="s">
        <v>153</v>
      </c>
      <c r="C18">
        <v>4000</v>
      </c>
      <c r="D18" t="s">
        <v>154</v>
      </c>
      <c r="E18">
        <v>3000</v>
      </c>
      <c r="F18" s="5">
        <f t="shared" si="0"/>
        <v>1.3333333333333333</v>
      </c>
      <c r="G18" s="17"/>
      <c r="H18" s="18">
        <f t="shared" si="3"/>
        <v>258.5310734463277</v>
      </c>
      <c r="I18" s="18">
        <f t="shared" si="3"/>
        <v>650.84745762711862</v>
      </c>
      <c r="J18" s="18">
        <f t="shared" si="3"/>
        <v>344.40677966101697</v>
      </c>
      <c r="K18" s="18">
        <f t="shared" si="3"/>
        <v>444.74576271186442</v>
      </c>
      <c r="L18" s="18">
        <f t="shared" si="3"/>
        <v>538.75706214689262</v>
      </c>
      <c r="M18" s="18">
        <f t="shared" si="2"/>
        <v>1013.3333333333333</v>
      </c>
      <c r="N18" s="6" t="s">
        <v>121</v>
      </c>
      <c r="O18" t="s">
        <v>172</v>
      </c>
      <c r="P18" s="7" t="s">
        <v>122</v>
      </c>
      <c r="Q18" t="s">
        <v>131</v>
      </c>
      <c r="R18" s="6" t="s">
        <v>188</v>
      </c>
    </row>
    <row r="19" spans="1:18" x14ac:dyDescent="0.25">
      <c r="A19" s="6" t="s">
        <v>184</v>
      </c>
      <c r="B19" s="7" t="s">
        <v>153</v>
      </c>
      <c r="C19">
        <v>2251</v>
      </c>
      <c r="D19" t="s">
        <v>154</v>
      </c>
      <c r="E19">
        <v>2795</v>
      </c>
      <c r="F19" s="5">
        <f t="shared" si="0"/>
        <v>0.80536672629695882</v>
      </c>
      <c r="G19" s="17"/>
      <c r="H19" s="18">
        <f t="shared" si="3"/>
        <v>258.5310734463277</v>
      </c>
      <c r="I19" s="18">
        <f t="shared" si="3"/>
        <v>650.84745762711862</v>
      </c>
      <c r="J19" s="18">
        <f t="shared" si="3"/>
        <v>344.40677966101697</v>
      </c>
      <c r="K19" s="18">
        <f t="shared" si="3"/>
        <v>444.74576271186442</v>
      </c>
      <c r="L19" s="18">
        <f t="shared" si="3"/>
        <v>538.75706214689262</v>
      </c>
      <c r="M19" s="18">
        <f t="shared" si="2"/>
        <v>612.07871198568876</v>
      </c>
      <c r="N19" s="6" t="s">
        <v>121</v>
      </c>
      <c r="O19" t="s">
        <v>173</v>
      </c>
      <c r="P19" s="7" t="s">
        <v>122</v>
      </c>
      <c r="Q19" t="s">
        <v>136</v>
      </c>
      <c r="R19" s="6" t="s">
        <v>188</v>
      </c>
    </row>
    <row r="20" spans="1:18" x14ac:dyDescent="0.25">
      <c r="A20" s="6" t="s">
        <v>184</v>
      </c>
      <c r="B20" s="7" t="s">
        <v>153</v>
      </c>
      <c r="C20">
        <v>2819</v>
      </c>
      <c r="D20" t="s">
        <v>154</v>
      </c>
      <c r="E20">
        <v>2237</v>
      </c>
      <c r="F20" s="5">
        <f t="shared" si="0"/>
        <v>1.260169870362092</v>
      </c>
      <c r="G20" s="17"/>
      <c r="H20" s="18">
        <f t="shared" si="3"/>
        <v>258.5310734463277</v>
      </c>
      <c r="I20" s="18">
        <f t="shared" si="3"/>
        <v>650.84745762711862</v>
      </c>
      <c r="J20" s="18">
        <f t="shared" si="3"/>
        <v>344.40677966101697</v>
      </c>
      <c r="K20" s="18">
        <f t="shared" si="3"/>
        <v>444.74576271186442</v>
      </c>
      <c r="L20" s="18">
        <f t="shared" si="3"/>
        <v>538.75706214689262</v>
      </c>
      <c r="M20" s="18">
        <f t="shared" si="2"/>
        <v>957.72910147518996</v>
      </c>
      <c r="N20" s="6" t="s">
        <v>121</v>
      </c>
      <c r="O20" t="s">
        <v>174</v>
      </c>
      <c r="P20" s="7" t="s">
        <v>122</v>
      </c>
      <c r="Q20" t="s">
        <v>134</v>
      </c>
      <c r="R20" s="6" t="s">
        <v>188</v>
      </c>
    </row>
    <row r="21" spans="1:18" x14ac:dyDescent="0.25">
      <c r="A21" s="6" t="s">
        <v>184</v>
      </c>
      <c r="B21" s="7" t="s">
        <v>153</v>
      </c>
      <c r="C21">
        <v>2369</v>
      </c>
      <c r="D21" t="s">
        <v>154</v>
      </c>
      <c r="E21">
        <v>3504</v>
      </c>
      <c r="F21" s="5">
        <f t="shared" si="0"/>
        <v>0.67608447488584478</v>
      </c>
      <c r="G21" s="17"/>
      <c r="H21" s="18">
        <f t="shared" si="3"/>
        <v>258.5310734463277</v>
      </c>
      <c r="I21" s="18">
        <f t="shared" si="3"/>
        <v>650.84745762711862</v>
      </c>
      <c r="J21" s="18">
        <f t="shared" si="3"/>
        <v>344.40677966101697</v>
      </c>
      <c r="K21" s="18">
        <f t="shared" si="3"/>
        <v>444.74576271186442</v>
      </c>
      <c r="L21" s="18">
        <f t="shared" si="3"/>
        <v>538.75706214689262</v>
      </c>
      <c r="M21" s="18">
        <f t="shared" si="2"/>
        <v>513.82420091324207</v>
      </c>
      <c r="N21" s="6" t="s">
        <v>121</v>
      </c>
      <c r="O21" t="s">
        <v>175</v>
      </c>
      <c r="P21" s="7" t="s">
        <v>122</v>
      </c>
      <c r="Q21" t="s">
        <v>138</v>
      </c>
      <c r="R21" s="6" t="s">
        <v>188</v>
      </c>
    </row>
    <row r="22" spans="1:18" x14ac:dyDescent="0.25">
      <c r="A22" s="6" t="s">
        <v>184</v>
      </c>
      <c r="B22" s="7" t="s">
        <v>153</v>
      </c>
      <c r="C22">
        <v>1656</v>
      </c>
      <c r="D22" t="s">
        <v>154</v>
      </c>
      <c r="E22">
        <v>2286</v>
      </c>
      <c r="F22" s="5">
        <f t="shared" si="0"/>
        <v>0.72440944881889768</v>
      </c>
      <c r="G22" s="17"/>
      <c r="H22" s="18">
        <f t="shared" ref="H22:L29" si="4">H$30*$F$29</f>
        <v>258.5310734463277</v>
      </c>
      <c r="I22" s="18">
        <f t="shared" si="4"/>
        <v>650.84745762711862</v>
      </c>
      <c r="J22" s="18">
        <f t="shared" si="4"/>
        <v>344.40677966101697</v>
      </c>
      <c r="K22" s="18">
        <f t="shared" si="4"/>
        <v>444.74576271186442</v>
      </c>
      <c r="L22" s="18">
        <f t="shared" si="4"/>
        <v>538.75706214689262</v>
      </c>
      <c r="M22" s="18">
        <f t="shared" si="2"/>
        <v>550.55118110236219</v>
      </c>
      <c r="N22" s="6" t="s">
        <v>121</v>
      </c>
      <c r="O22" t="s">
        <v>176</v>
      </c>
      <c r="P22" s="7" t="s">
        <v>122</v>
      </c>
      <c r="Q22" t="s">
        <v>132</v>
      </c>
      <c r="R22" s="6" t="s">
        <v>188</v>
      </c>
    </row>
    <row r="23" spans="1:18" x14ac:dyDescent="0.25">
      <c r="A23" s="6" t="s">
        <v>184</v>
      </c>
      <c r="B23" s="7" t="s">
        <v>153</v>
      </c>
      <c r="C23">
        <v>3000</v>
      </c>
      <c r="D23" t="s">
        <v>154</v>
      </c>
      <c r="E23">
        <v>4000</v>
      </c>
      <c r="F23" s="5">
        <f t="shared" si="0"/>
        <v>0.75</v>
      </c>
      <c r="G23" s="17"/>
      <c r="H23" s="18">
        <f t="shared" si="4"/>
        <v>258.5310734463277</v>
      </c>
      <c r="I23" s="18">
        <f t="shared" si="4"/>
        <v>650.84745762711862</v>
      </c>
      <c r="J23" s="18">
        <f t="shared" si="4"/>
        <v>344.40677966101697</v>
      </c>
      <c r="K23" s="18">
        <f t="shared" si="4"/>
        <v>444.74576271186442</v>
      </c>
      <c r="L23" s="18">
        <f t="shared" si="4"/>
        <v>538.75706214689262</v>
      </c>
      <c r="M23" s="18">
        <f t="shared" si="2"/>
        <v>570</v>
      </c>
      <c r="N23" s="6" t="s">
        <v>121</v>
      </c>
      <c r="O23" t="s">
        <v>177</v>
      </c>
      <c r="P23" s="7" t="s">
        <v>122</v>
      </c>
      <c r="Q23" t="s">
        <v>132</v>
      </c>
      <c r="R23" s="6" t="s">
        <v>188</v>
      </c>
    </row>
    <row r="24" spans="1:18" x14ac:dyDescent="0.25">
      <c r="A24" s="6" t="s">
        <v>184</v>
      </c>
      <c r="B24" s="7" t="s">
        <v>153</v>
      </c>
      <c r="C24">
        <v>4000</v>
      </c>
      <c r="D24" t="s">
        <v>154</v>
      </c>
      <c r="E24">
        <v>3000</v>
      </c>
      <c r="F24" s="5">
        <f t="shared" si="0"/>
        <v>1.3333333333333333</v>
      </c>
      <c r="G24" s="17"/>
      <c r="H24" s="18">
        <f t="shared" si="4"/>
        <v>258.5310734463277</v>
      </c>
      <c r="I24" s="18">
        <f t="shared" si="4"/>
        <v>650.84745762711862</v>
      </c>
      <c r="J24" s="18">
        <f t="shared" si="4"/>
        <v>344.40677966101697</v>
      </c>
      <c r="K24" s="18">
        <f t="shared" si="4"/>
        <v>444.74576271186442</v>
      </c>
      <c r="L24" s="18">
        <f t="shared" si="4"/>
        <v>538.75706214689262</v>
      </c>
      <c r="M24" s="18">
        <f t="shared" si="2"/>
        <v>1013.3333333333333</v>
      </c>
      <c r="N24" s="6" t="s">
        <v>121</v>
      </c>
      <c r="O24" t="s">
        <v>178</v>
      </c>
      <c r="P24" s="7" t="s">
        <v>122</v>
      </c>
      <c r="Q24" t="s">
        <v>132</v>
      </c>
      <c r="R24" s="6" t="s">
        <v>188</v>
      </c>
    </row>
    <row r="25" spans="1:18" x14ac:dyDescent="0.25">
      <c r="A25" s="6" t="s">
        <v>184</v>
      </c>
      <c r="B25" s="7" t="s">
        <v>153</v>
      </c>
      <c r="C25">
        <v>630</v>
      </c>
      <c r="D25" t="s">
        <v>154</v>
      </c>
      <c r="E25">
        <v>774</v>
      </c>
      <c r="F25" s="5">
        <f t="shared" si="0"/>
        <v>0.81395348837209303</v>
      </c>
      <c r="G25" s="17"/>
      <c r="H25" s="18">
        <f t="shared" si="4"/>
        <v>258.5310734463277</v>
      </c>
      <c r="I25" s="18">
        <f t="shared" si="4"/>
        <v>650.84745762711862</v>
      </c>
      <c r="J25" s="18">
        <f t="shared" si="4"/>
        <v>344.40677966101697</v>
      </c>
      <c r="K25" s="18">
        <f t="shared" si="4"/>
        <v>444.74576271186442</v>
      </c>
      <c r="L25" s="18">
        <f t="shared" si="4"/>
        <v>538.75706214689262</v>
      </c>
      <c r="M25" s="18">
        <f t="shared" si="2"/>
        <v>618.60465116279067</v>
      </c>
      <c r="N25" s="6" t="s">
        <v>121</v>
      </c>
      <c r="O25" t="s">
        <v>179</v>
      </c>
      <c r="P25" s="7" t="s">
        <v>122</v>
      </c>
      <c r="Q25" t="s">
        <v>140</v>
      </c>
      <c r="R25" s="6" t="s">
        <v>188</v>
      </c>
    </row>
    <row r="26" spans="1:18" x14ac:dyDescent="0.25">
      <c r="A26" s="6" t="s">
        <v>184</v>
      </c>
      <c r="B26" s="7" t="s">
        <v>153</v>
      </c>
      <c r="C26">
        <v>1703</v>
      </c>
      <c r="D26" t="s">
        <v>154</v>
      </c>
      <c r="E26">
        <v>2455</v>
      </c>
      <c r="F26" s="5">
        <f t="shared" si="0"/>
        <v>0.69368635437881876</v>
      </c>
      <c r="G26" s="17"/>
      <c r="H26" s="18">
        <f t="shared" si="4"/>
        <v>258.5310734463277</v>
      </c>
      <c r="I26" s="18">
        <f t="shared" si="4"/>
        <v>650.84745762711862</v>
      </c>
      <c r="J26" s="18">
        <f t="shared" si="4"/>
        <v>344.40677966101697</v>
      </c>
      <c r="K26" s="18">
        <f t="shared" si="4"/>
        <v>444.74576271186442</v>
      </c>
      <c r="L26" s="18">
        <f t="shared" si="4"/>
        <v>538.75706214689262</v>
      </c>
      <c r="M26" s="18">
        <f t="shared" si="2"/>
        <v>527.20162932790231</v>
      </c>
      <c r="N26" s="6" t="s">
        <v>121</v>
      </c>
      <c r="O26" t="s">
        <v>180</v>
      </c>
      <c r="P26" s="7" t="s">
        <v>122</v>
      </c>
      <c r="Q26" t="s">
        <v>133</v>
      </c>
      <c r="R26" s="6" t="s">
        <v>188</v>
      </c>
    </row>
    <row r="27" spans="1:18" x14ac:dyDescent="0.25">
      <c r="A27" s="6" t="s">
        <v>184</v>
      </c>
      <c r="B27" s="7" t="s">
        <v>153</v>
      </c>
      <c r="C27">
        <v>3000</v>
      </c>
      <c r="D27" t="s">
        <v>154</v>
      </c>
      <c r="E27">
        <v>4000</v>
      </c>
      <c r="F27" s="5">
        <f t="shared" si="0"/>
        <v>0.75</v>
      </c>
      <c r="G27" s="17"/>
      <c r="H27" s="18">
        <f t="shared" si="4"/>
        <v>258.5310734463277</v>
      </c>
      <c r="I27" s="18">
        <f t="shared" si="4"/>
        <v>650.84745762711862</v>
      </c>
      <c r="J27" s="18">
        <f t="shared" si="4"/>
        <v>344.40677966101697</v>
      </c>
      <c r="K27" s="18">
        <f t="shared" si="4"/>
        <v>444.74576271186442</v>
      </c>
      <c r="L27" s="18">
        <f t="shared" si="4"/>
        <v>538.75706214689262</v>
      </c>
      <c r="M27" s="18">
        <f t="shared" si="2"/>
        <v>570</v>
      </c>
      <c r="N27" s="6" t="s">
        <v>121</v>
      </c>
      <c r="O27" t="s">
        <v>181</v>
      </c>
      <c r="P27" s="7" t="s">
        <v>122</v>
      </c>
      <c r="Q27" t="s">
        <v>133</v>
      </c>
      <c r="R27" s="6" t="s">
        <v>188</v>
      </c>
    </row>
    <row r="28" spans="1:18" x14ac:dyDescent="0.25">
      <c r="A28" s="6" t="s">
        <v>184</v>
      </c>
      <c r="B28" s="7" t="s">
        <v>153</v>
      </c>
      <c r="C28">
        <v>4000</v>
      </c>
      <c r="D28" t="s">
        <v>154</v>
      </c>
      <c r="E28">
        <v>3000</v>
      </c>
      <c r="F28" s="5">
        <f t="shared" si="0"/>
        <v>1.3333333333333333</v>
      </c>
      <c r="G28" s="17"/>
      <c r="H28" s="18">
        <f t="shared" si="4"/>
        <v>258.5310734463277</v>
      </c>
      <c r="I28" s="18">
        <f t="shared" si="4"/>
        <v>650.84745762711862</v>
      </c>
      <c r="J28" s="18">
        <f t="shared" si="4"/>
        <v>344.40677966101697</v>
      </c>
      <c r="K28" s="18">
        <f t="shared" si="4"/>
        <v>444.74576271186442</v>
      </c>
      <c r="L28" s="18">
        <f t="shared" si="4"/>
        <v>538.75706214689262</v>
      </c>
      <c r="M28" s="18">
        <f t="shared" si="2"/>
        <v>1013.3333333333333</v>
      </c>
      <c r="N28" s="6" t="s">
        <v>121</v>
      </c>
      <c r="O28" t="s">
        <v>182</v>
      </c>
      <c r="P28" s="7" t="s">
        <v>122</v>
      </c>
      <c r="Q28" t="s">
        <v>133</v>
      </c>
      <c r="R28" s="6" t="s">
        <v>188</v>
      </c>
    </row>
    <row r="29" spans="1:18" x14ac:dyDescent="0.25">
      <c r="A29" s="6" t="s">
        <v>184</v>
      </c>
      <c r="B29" s="7" t="s">
        <v>153</v>
      </c>
      <c r="C29">
        <v>2080</v>
      </c>
      <c r="D29" t="s">
        <v>154</v>
      </c>
      <c r="E29">
        <v>2301</v>
      </c>
      <c r="F29" s="5">
        <f t="shared" si="0"/>
        <v>0.903954802259887</v>
      </c>
      <c r="G29" s="17"/>
      <c r="H29" s="18">
        <f t="shared" si="4"/>
        <v>258.5310734463277</v>
      </c>
      <c r="I29" s="18">
        <f t="shared" si="4"/>
        <v>650.84745762711862</v>
      </c>
      <c r="J29" s="18">
        <f t="shared" si="4"/>
        <v>344.40677966101697</v>
      </c>
      <c r="K29" s="18">
        <f t="shared" si="4"/>
        <v>444.74576271186442</v>
      </c>
      <c r="L29" s="18">
        <f t="shared" si="4"/>
        <v>538.75706214689262</v>
      </c>
      <c r="M29" s="18">
        <f t="shared" si="2"/>
        <v>687.00564971751407</v>
      </c>
      <c r="N29" s="6" t="s">
        <v>121</v>
      </c>
      <c r="O29" t="s">
        <v>183</v>
      </c>
      <c r="P29" s="7" t="s">
        <v>122</v>
      </c>
      <c r="Q29" t="s">
        <v>133</v>
      </c>
      <c r="R29" s="6" t="s">
        <v>188</v>
      </c>
    </row>
    <row r="30" spans="1:18" x14ac:dyDescent="0.25">
      <c r="A30" s="6" t="s">
        <v>147</v>
      </c>
      <c r="C30">
        <v>1600</v>
      </c>
      <c r="E30">
        <v>900</v>
      </c>
      <c r="F30" s="5">
        <f t="shared" si="0"/>
        <v>1.7777777777777777</v>
      </c>
      <c r="G30" s="18"/>
      <c r="H30" s="18">
        <v>286</v>
      </c>
      <c r="I30" s="18">
        <v>720</v>
      </c>
      <c r="J30" s="18">
        <v>381</v>
      </c>
      <c r="K30" s="18">
        <v>492</v>
      </c>
      <c r="L30" s="18">
        <v>596</v>
      </c>
      <c r="M30" s="18">
        <v>760</v>
      </c>
    </row>
    <row r="31" spans="1:18" x14ac:dyDescent="0.25">
      <c r="A31" s="6" t="s">
        <v>146</v>
      </c>
      <c r="C31">
        <v>1280</v>
      </c>
      <c r="E31">
        <v>720</v>
      </c>
      <c r="F31" s="5">
        <f t="shared" si="0"/>
        <v>1.7777777777777777</v>
      </c>
      <c r="G31" s="18"/>
      <c r="H31" s="18"/>
      <c r="I31" s="18">
        <v>720</v>
      </c>
      <c r="J31" s="19"/>
      <c r="K31" s="18"/>
      <c r="L31" s="18"/>
      <c r="M31" s="18"/>
    </row>
  </sheetData>
  <autoFilter ref="A1:R29">
    <sortState ref="A2:R31">
      <sortCondition ref="Q1:Q29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paisajes</vt:lpstr>
      <vt:lpstr>retratos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2019-11-02T01:06:23Z</dcterms:created>
  <dcterms:modified xsi:type="dcterms:W3CDTF">2019-11-10T23:44:24Z</dcterms:modified>
</cp:coreProperties>
</file>