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1DBEA1F-E501-47A8-8459-9A7987740F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2" i="1" l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07" i="1"/>
  <c r="L307" i="1"/>
  <c r="K307" i="1"/>
  <c r="J307" i="1"/>
  <c r="I307" i="1"/>
  <c r="M305" i="1"/>
  <c r="L305" i="1"/>
  <c r="K305" i="1"/>
  <c r="J305" i="1"/>
  <c r="L306" i="1"/>
  <c r="K306" i="1"/>
  <c r="J306" i="1"/>
  <c r="I306" i="1"/>
  <c r="I305" i="1"/>
  <c r="M303" i="1" a="1"/>
  <c r="M303" i="1" s="1"/>
  <c r="L303" i="1" a="1"/>
  <c r="L303" i="1" s="1"/>
  <c r="K303" i="1" a="1"/>
  <c r="K303" i="1" s="1"/>
  <c r="J303" i="1" a="1"/>
  <c r="J303" i="1" s="1"/>
  <c r="I303" i="1" a="1"/>
  <c r="I303" i="1" s="1"/>
  <c r="M302" i="1" a="1"/>
  <c r="M302" i="1" s="1"/>
  <c r="L302" i="1" a="1"/>
  <c r="L302" i="1" s="1"/>
  <c r="K302" i="1" a="1"/>
  <c r="K302" i="1" s="1"/>
  <c r="J302" i="1" a="1"/>
  <c r="J302" i="1" s="1"/>
  <c r="I302" i="1" a="1"/>
  <c r="I302" i="1" s="1"/>
  <c r="M301" i="1"/>
  <c r="L301" i="1"/>
  <c r="K301" i="1"/>
  <c r="J301" i="1"/>
  <c r="I301" i="1"/>
  <c r="I300" i="1"/>
  <c r="L300" i="1"/>
  <c r="K300" i="1"/>
  <c r="J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00" i="1"/>
  <c r="D158" i="1"/>
  <c r="D164" i="1" s="1"/>
  <c r="M335" i="1"/>
  <c r="L335" i="1"/>
  <c r="K335" i="1"/>
  <c r="J335" i="1"/>
  <c r="I335" i="1"/>
  <c r="D147" i="1"/>
  <c r="D142" i="1"/>
  <c r="D139" i="1"/>
  <c r="D137" i="1"/>
  <c r="D135" i="1"/>
  <c r="D119" i="1"/>
  <c r="D111" i="1"/>
  <c r="D107" i="1"/>
  <c r="D104" i="1"/>
  <c r="D103" i="1"/>
  <c r="D94" i="1"/>
  <c r="G326" i="1" a="1"/>
  <c r="G326" i="1" s="1"/>
  <c r="G311" i="1" a="1"/>
  <c r="G311" i="1" s="1"/>
  <c r="M304" i="1"/>
  <c r="L304" i="1"/>
  <c r="K304" i="1"/>
  <c r="J304" i="1"/>
  <c r="I304" i="1"/>
  <c r="M325" i="1"/>
  <c r="L325" i="1"/>
  <c r="K325" i="1"/>
  <c r="J325" i="1"/>
  <c r="I325" i="1"/>
  <c r="M310" i="1"/>
  <c r="L310" i="1"/>
  <c r="K310" i="1"/>
  <c r="J310" i="1"/>
  <c r="I310" i="1"/>
  <c r="M306" i="1"/>
  <c r="D81" i="1"/>
  <c r="D75" i="1"/>
  <c r="D68" i="1"/>
  <c r="D67" i="1"/>
  <c r="D66" i="1"/>
  <c r="J308" i="1" l="1"/>
  <c r="K308" i="1"/>
  <c r="M308" i="1"/>
  <c r="L308" i="1"/>
  <c r="I308" i="1"/>
  <c r="H336" i="1" l="1"/>
  <c r="I336" i="1" l="1"/>
  <c r="M336" i="1"/>
  <c r="J336" i="1"/>
  <c r="K336" i="1"/>
  <c r="L3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<sst xmlns="http://schemas.openxmlformats.org/spreadsheetml/2006/main" count="969" uniqueCount="254">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</sst>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Tätigkeitsdokumentation!$I$301:$M$301</c:f>
              <c:numCache>
                <c:formatCode>General</c:formatCode>
                <c:ptCount val="5"/>
                <c:pt idx="0">
                  <c:v>3833.5</c:v>
                </c:pt>
                <c:pt idx="1">
                  <c:v>3214.5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Tätigkeitsdokumentation!$I$310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Tätigkeitsdokumentation!$I$311:$I$322</c:f>
              <c:numCache>
                <c:formatCode>General</c:formatCode>
                <c:ptCount val="12"/>
                <c:pt idx="0">
                  <c:v>12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Tätigkeitsdokumentation!$J$310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Tätigkeitsdokumentation!$J$311:$J$322</c:f>
              <c:numCache>
                <c:formatCode>General</c:formatCode>
                <c:ptCount val="12"/>
                <c:pt idx="0">
                  <c:v>23</c:v>
                </c:pt>
                <c:pt idx="1">
                  <c:v>32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Tätigkeitsdokumentation!$K$310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Tätigkeitsdokumentation!$K$311:$K$322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Tätigkeitsdokumentation!$L$310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Tätigkeitsdokumentation!$L$311:$L$322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Tätigkeitsdokumentation!$M$310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Tätigkeitsdokumentation!$M$311:$M$322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Tätigkeitsdokumentation!$H$325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Tätigkeitsdokumentation!$H$326:$H$332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Tätigkeitsdokumentation!$I$325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Tätigkeitsdokumentation!$I$326:$I$332</c:f>
              <c:numCache>
                <c:formatCode>General</c:formatCode>
                <c:ptCount val="7"/>
                <c:pt idx="0">
                  <c:v>47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Tätigkeitsdokumentation!$J$325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Tätigkeitsdokumentation!$J$326:$J$332</c:f>
              <c:numCache>
                <c:formatCode>General</c:formatCode>
                <c:ptCount val="7"/>
                <c:pt idx="0">
                  <c:v>58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Tätigkeitsdokumentation!$K$325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Tätigkeitsdokumentation!$K$326:$K$332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Tätigkeitsdokumentation!$L$325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Tätigkeitsdokumentation!$L$326:$L$332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Tätigkeitsdokumentation!$M$325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Tätigkeitsdokumentation!$M$326:$M$332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Tätigkeitsdokumentation!$G$305:$H$305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Tätigkeitsdokumentation!$I$305:$M$305</c:f>
              <c:numCache>
                <c:formatCode>General</c:formatCode>
                <c:ptCount val="5"/>
                <c:pt idx="0">
                  <c:v>59</c:v>
                </c:pt>
                <c:pt idx="1">
                  <c:v>98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Tätigkeitsdokumentation!$G$306:$H$306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Tätigkeitsdokumentation!$I$306:$M$306</c:f>
              <c:numCache>
                <c:formatCode>General</c:formatCode>
                <c:ptCount val="5"/>
                <c:pt idx="0">
                  <c:v>1.4067796610169492</c:v>
                </c:pt>
                <c:pt idx="1">
                  <c:v>1.4072164948453609</c:v>
                </c:pt>
                <c:pt idx="2">
                  <c:v>1.75</c:v>
                </c:pt>
                <c:pt idx="3">
                  <c:v>1.2857142857142858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Tätigkeitsdokumentation!$G$307:$H$307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Tätigkeitsdokumentation!$I$307:$M$307</c:f>
              <c:numCache>
                <c:formatCode>General</c:formatCode>
                <c:ptCount val="5"/>
                <c:pt idx="0">
                  <c:v>41.813559322033896</c:v>
                </c:pt>
                <c:pt idx="1">
                  <c:v>20.226804123711339</c:v>
                </c:pt>
                <c:pt idx="2">
                  <c:v>36.166666666666664</c:v>
                </c:pt>
                <c:pt idx="3">
                  <c:v>77.428571428571431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Tätigkeitsdokumentation!$G$308:$H$308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Tätigkeitsdokumentation!$I$308:$M$308</c:f>
              <c:numCache>
                <c:formatCode>General</c:formatCode>
                <c:ptCount val="5"/>
                <c:pt idx="0">
                  <c:v>3471</c:v>
                </c:pt>
                <c:pt idx="1">
                  <c:v>2789</c:v>
                </c:pt>
                <c:pt idx="2">
                  <c:v>760</c:v>
                </c:pt>
                <c:pt idx="3">
                  <c:v>697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Tätigkeitsdokumentation!$I$302:$M$302</c:f>
              <c:numCache>
                <c:formatCode>General</c:formatCode>
                <c:ptCount val="5"/>
                <c:pt idx="0">
                  <c:v>18</c:v>
                </c:pt>
                <c:pt idx="1">
                  <c:v>39</c:v>
                </c:pt>
                <c:pt idx="2">
                  <c:v>0</c:v>
                </c:pt>
                <c:pt idx="3">
                  <c:v>255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Tätigkeitsdokumentation!$I$303:$M$303</c:f>
              <c:numCache>
                <c:formatCode>General</c:formatCode>
                <c:ptCount val="5"/>
                <c:pt idx="0">
                  <c:v>1161.5</c:v>
                </c:pt>
                <c:pt idx="1">
                  <c:v>152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Tätigkeitsdokumentation!$I$335:$M$335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Tätigkeitsdokumentation!$I$336:$M$336</c:f>
              <c:numCache>
                <c:formatCode>0%</c:formatCode>
                <c:ptCount val="5"/>
                <c:pt idx="0">
                  <c:v>0.43791409641306833</c:v>
                </c:pt>
                <c:pt idx="1">
                  <c:v>0.36720356408498972</c:v>
                </c:pt>
                <c:pt idx="2">
                  <c:v>0.10018277358921636</c:v>
                </c:pt>
                <c:pt idx="3">
                  <c:v>9.4699565912725617E-2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5604</xdr:colOff>
      <xdr:row>300</xdr:row>
      <xdr:rowOff>1</xdr:rowOff>
    </xdr:from>
    <xdr:to>
      <xdr:col>19</xdr:col>
      <xdr:colOff>364192</xdr:colOff>
      <xdr:row>314</xdr:row>
      <xdr:rowOff>89648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315</xdr:row>
      <xdr:rowOff>101973</xdr:rowOff>
    </xdr:from>
    <xdr:to>
      <xdr:col>2</xdr:col>
      <xdr:colOff>560295</xdr:colOff>
      <xdr:row>330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315</xdr:row>
      <xdr:rowOff>117979</xdr:rowOff>
    </xdr:from>
    <xdr:to>
      <xdr:col>5</xdr:col>
      <xdr:colOff>1199029</xdr:colOff>
      <xdr:row>330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301</xdr:row>
      <xdr:rowOff>8646</xdr:rowOff>
    </xdr:from>
    <xdr:to>
      <xdr:col>5</xdr:col>
      <xdr:colOff>1220881</xdr:colOff>
      <xdr:row>315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300</xdr:row>
      <xdr:rowOff>184978</xdr:rowOff>
    </xdr:from>
    <xdr:to>
      <xdr:col>2</xdr:col>
      <xdr:colOff>519951</xdr:colOff>
      <xdr:row>315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5604</xdr:colOff>
      <xdr:row>314</xdr:row>
      <xdr:rowOff>125226</xdr:rowOff>
    </xdr:from>
    <xdr:to>
      <xdr:col>19</xdr:col>
      <xdr:colOff>5604</xdr:colOff>
      <xdr:row>328</xdr:row>
      <xdr:rowOff>180695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37258</xdr:colOff>
      <xdr:row>328</xdr:row>
      <xdr:rowOff>173411</xdr:rowOff>
    </xdr:from>
    <xdr:to>
      <xdr:col>19</xdr:col>
      <xdr:colOff>39220</xdr:colOff>
      <xdr:row>343</xdr:row>
      <xdr:rowOff>60792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28813</xdr:colOff>
      <xdr:row>343</xdr:row>
      <xdr:rowOff>75559</xdr:rowOff>
    </xdr:from>
    <xdr:to>
      <xdr:col>19</xdr:col>
      <xdr:colOff>60033</xdr:colOff>
      <xdr:row>354</xdr:row>
      <xdr:rowOff>127268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84" Type="http://schemas.openxmlformats.org/officeDocument/2006/relationships/hyperlink" Target="https://github.com/Giesbrt/Automaten/commit/96d5edc3b750482f9b85116136b9c5a595ede769" TargetMode="External"/><Relationship Id="rId89" Type="http://schemas.openxmlformats.org/officeDocument/2006/relationships/hyperlink" Target="https://github.com/Giesbrt/Automaten/commit/3d18e50edcb092a0f560e101feb6694154a4bbc6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6"/>
  <sheetViews>
    <sheetView tabSelected="1" topLeftCell="A247" zoomScale="85" zoomScaleNormal="85" workbookViewId="0">
      <selection activeCell="H339" sqref="H339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E1" t="s">
        <v>253</v>
      </c>
      <c r="F1">
        <v>300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L66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0"/>
        <v>6</v>
      </c>
      <c r="J30">
        <f t="shared" si="0"/>
        <v>0</v>
      </c>
      <c r="K30">
        <f t="shared" si="0"/>
        <v>0</v>
      </c>
      <c r="L30">
        <f t="shared" si="0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0"/>
        <v>27</v>
      </c>
      <c r="J31">
        <f t="shared" si="0"/>
        <v>0</v>
      </c>
      <c r="K31">
        <f t="shared" si="0"/>
        <v>0</v>
      </c>
      <c r="L31">
        <f t="shared" si="0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0"/>
        <v>0</v>
      </c>
      <c r="J33">
        <f t="shared" si="0"/>
        <v>56</v>
      </c>
      <c r="K33">
        <f t="shared" si="0"/>
        <v>0</v>
      </c>
      <c r="L33">
        <f t="shared" si="0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0"/>
        <v>6</v>
      </c>
      <c r="J34">
        <f t="shared" si="0"/>
        <v>0</v>
      </c>
      <c r="K34">
        <f t="shared" si="0"/>
        <v>0</v>
      </c>
      <c r="L34">
        <f t="shared" si="0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0"/>
        <v>43</v>
      </c>
      <c r="J35">
        <f t="shared" si="0"/>
        <v>0</v>
      </c>
      <c r="K35">
        <f t="shared" si="0"/>
        <v>0</v>
      </c>
      <c r="L35">
        <f t="shared" si="0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0"/>
        <v>0</v>
      </c>
      <c r="J36">
        <f t="shared" si="0"/>
        <v>30</v>
      </c>
      <c r="K36">
        <f t="shared" si="0"/>
        <v>0</v>
      </c>
      <c r="L36">
        <f t="shared" si="0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0"/>
        <v>56</v>
      </c>
      <c r="J38">
        <f t="shared" si="0"/>
        <v>0</v>
      </c>
      <c r="K38">
        <f t="shared" si="0"/>
        <v>0</v>
      </c>
      <c r="L38">
        <f t="shared" si="0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0"/>
        <v>96</v>
      </c>
      <c r="J39">
        <f t="shared" si="0"/>
        <v>0</v>
      </c>
      <c r="K39">
        <f t="shared" si="0"/>
        <v>0</v>
      </c>
      <c r="L39">
        <f t="shared" si="0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0"/>
        <v>34</v>
      </c>
      <c r="J40">
        <f t="shared" si="0"/>
        <v>0</v>
      </c>
      <c r="K40">
        <f t="shared" si="0"/>
        <v>0</v>
      </c>
      <c r="L40">
        <f t="shared" si="0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0"/>
        <v>0</v>
      </c>
      <c r="J41">
        <f t="shared" si="0"/>
        <v>62</v>
      </c>
      <c r="K41">
        <f t="shared" si="0"/>
        <v>0</v>
      </c>
      <c r="L41">
        <f t="shared" si="0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0"/>
        <v>0</v>
      </c>
      <c r="J42">
        <f t="shared" si="0"/>
        <v>4</v>
      </c>
      <c r="K42">
        <f t="shared" si="0"/>
        <v>0</v>
      </c>
      <c r="L42">
        <f t="shared" si="0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0"/>
        <v>0</v>
      </c>
      <c r="J43">
        <f t="shared" si="0"/>
        <v>48</v>
      </c>
      <c r="K43">
        <f t="shared" si="0"/>
        <v>0</v>
      </c>
      <c r="L43">
        <f t="shared" si="0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0"/>
        <v>0</v>
      </c>
      <c r="J44">
        <f t="shared" si="0"/>
        <v>51</v>
      </c>
      <c r="K44">
        <f t="shared" si="0"/>
        <v>0</v>
      </c>
      <c r="L44">
        <f t="shared" si="0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0"/>
        <v>302</v>
      </c>
      <c r="J45">
        <f t="shared" si="0"/>
        <v>0</v>
      </c>
      <c r="K45">
        <f t="shared" si="0"/>
        <v>0</v>
      </c>
      <c r="L45">
        <f t="shared" si="0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0"/>
        <v>0</v>
      </c>
      <c r="J46">
        <f t="shared" si="0"/>
        <v>0</v>
      </c>
      <c r="K46">
        <f t="shared" si="0"/>
        <v>264</v>
      </c>
      <c r="L46">
        <f t="shared" si="0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0"/>
        <v>0</v>
      </c>
      <c r="J47">
        <f t="shared" si="0"/>
        <v>0</v>
      </c>
      <c r="K47">
        <f t="shared" si="0"/>
        <v>18</v>
      </c>
      <c r="L47">
        <f t="shared" si="0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0"/>
        <v>0</v>
      </c>
      <c r="J48">
        <f t="shared" si="0"/>
        <v>0</v>
      </c>
      <c r="K48">
        <f t="shared" si="0"/>
        <v>34</v>
      </c>
      <c r="L48">
        <f t="shared" si="0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0"/>
        <v>0</v>
      </c>
      <c r="J49">
        <f t="shared" si="0"/>
        <v>78</v>
      </c>
      <c r="K49">
        <f t="shared" si="0"/>
        <v>0</v>
      </c>
      <c r="L49">
        <f t="shared" si="0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0"/>
        <v>0</v>
      </c>
      <c r="J51">
        <f t="shared" si="0"/>
        <v>21</v>
      </c>
      <c r="K51">
        <f t="shared" si="0"/>
        <v>0</v>
      </c>
      <c r="L51">
        <f t="shared" si="0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0"/>
        <v>0</v>
      </c>
      <c r="J52">
        <f t="shared" si="0"/>
        <v>24</v>
      </c>
      <c r="K52">
        <f t="shared" si="0"/>
        <v>0</v>
      </c>
      <c r="L52">
        <f t="shared" si="0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0"/>
        <v>0</v>
      </c>
      <c r="J54">
        <f t="shared" si="0"/>
        <v>12</v>
      </c>
      <c r="K54">
        <f t="shared" si="0"/>
        <v>0</v>
      </c>
      <c r="L54">
        <f t="shared" si="0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0"/>
        <v>0</v>
      </c>
      <c r="J55">
        <f t="shared" si="0"/>
        <v>8</v>
      </c>
      <c r="K55">
        <f t="shared" si="0"/>
        <v>0</v>
      </c>
      <c r="L55">
        <f t="shared" si="0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0"/>
        <v>28</v>
      </c>
      <c r="J56">
        <f t="shared" si="0"/>
        <v>0</v>
      </c>
      <c r="K56">
        <f t="shared" si="0"/>
        <v>0</v>
      </c>
      <c r="L56">
        <f t="shared" si="0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0"/>
        <v>10</v>
      </c>
      <c r="J57">
        <f t="shared" si="0"/>
        <v>0</v>
      </c>
      <c r="K57">
        <f t="shared" si="0"/>
        <v>0</v>
      </c>
      <c r="L57">
        <f t="shared" si="0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0"/>
        <v>98</v>
      </c>
      <c r="J58">
        <f t="shared" si="0"/>
        <v>0</v>
      </c>
      <c r="K58">
        <f t="shared" si="0"/>
        <v>0</v>
      </c>
      <c r="L58">
        <f t="shared" si="0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0"/>
        <v>0</v>
      </c>
      <c r="J59">
        <f t="shared" si="0"/>
        <v>0</v>
      </c>
      <c r="K59">
        <f t="shared" si="0"/>
        <v>0</v>
      </c>
      <c r="L59">
        <f t="shared" si="0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0"/>
        <v>9</v>
      </c>
      <c r="J60">
        <f t="shared" si="0"/>
        <v>0</v>
      </c>
      <c r="K60">
        <f t="shared" si="0"/>
        <v>0</v>
      </c>
      <c r="L60">
        <f t="shared" si="0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0"/>
        <v>0</v>
      </c>
      <c r="J61">
        <f t="shared" si="0"/>
        <v>9</v>
      </c>
      <c r="K61">
        <f t="shared" si="0"/>
        <v>0</v>
      </c>
      <c r="L61">
        <f t="shared" si="0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0"/>
        <v>9</v>
      </c>
      <c r="J62">
        <f t="shared" si="0"/>
        <v>0</v>
      </c>
      <c r="K62">
        <f t="shared" si="0"/>
        <v>0</v>
      </c>
      <c r="L62">
        <f t="shared" si="0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0"/>
        <v>0</v>
      </c>
      <c r="J63">
        <f t="shared" si="0"/>
        <v>10</v>
      </c>
      <c r="K63">
        <f t="shared" si="0"/>
        <v>0</v>
      </c>
      <c r="L63">
        <f t="shared" si="0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0"/>
        <v>0</v>
      </c>
      <c r="J64">
        <f t="shared" si="0"/>
        <v>62</v>
      </c>
      <c r="K64">
        <f t="shared" si="0"/>
        <v>0</v>
      </c>
      <c r="L64">
        <f t="shared" si="0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0"/>
        <v>0</v>
      </c>
      <c r="J65">
        <f t="shared" si="0"/>
        <v>170</v>
      </c>
      <c r="K65">
        <f t="shared" si="0"/>
        <v>0</v>
      </c>
      <c r="L65">
        <f t="shared" si="0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0"/>
        <v>52</v>
      </c>
      <c r="J66">
        <f t="shared" si="0"/>
        <v>0</v>
      </c>
      <c r="K66">
        <f t="shared" si="0"/>
        <v>0</v>
      </c>
      <c r="L66">
        <f t="shared" ref="I66:L129" si="1"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1"/>
        <v>410</v>
      </c>
      <c r="J67">
        <f t="shared" si="1"/>
        <v>0</v>
      </c>
      <c r="K67">
        <f t="shared" si="1"/>
        <v>0</v>
      </c>
      <c r="L67">
        <f t="shared" si="1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1"/>
        <v>124</v>
      </c>
      <c r="J68">
        <f t="shared" si="1"/>
        <v>0</v>
      </c>
      <c r="K68">
        <f t="shared" si="1"/>
        <v>0</v>
      </c>
      <c r="L68">
        <f t="shared" si="1"/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1"/>
        <v>46</v>
      </c>
      <c r="J69">
        <f t="shared" si="1"/>
        <v>0</v>
      </c>
      <c r="K69">
        <f t="shared" si="1"/>
        <v>0</v>
      </c>
      <c r="L69">
        <f t="shared" si="1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1"/>
        <v>19</v>
      </c>
      <c r="J70">
        <f t="shared" si="1"/>
        <v>0</v>
      </c>
      <c r="K70">
        <f t="shared" si="1"/>
        <v>0</v>
      </c>
      <c r="L70">
        <f t="shared" si="1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1"/>
        <v>31</v>
      </c>
      <c r="J71">
        <f t="shared" si="1"/>
        <v>0</v>
      </c>
      <c r="K71">
        <f t="shared" si="1"/>
        <v>0</v>
      </c>
      <c r="L71">
        <f t="shared" si="1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1"/>
        <v>0</v>
      </c>
      <c r="J72">
        <f t="shared" si="1"/>
        <v>6</v>
      </c>
      <c r="K72">
        <f t="shared" si="1"/>
        <v>0</v>
      </c>
      <c r="L72">
        <f t="shared" si="1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1"/>
        <v>0</v>
      </c>
      <c r="J73">
        <f t="shared" si="1"/>
        <v>60</v>
      </c>
      <c r="K73">
        <f t="shared" si="1"/>
        <v>0</v>
      </c>
      <c r="L73">
        <f t="shared" si="1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1"/>
        <v>0</v>
      </c>
      <c r="J74">
        <f t="shared" si="1"/>
        <v>0</v>
      </c>
      <c r="K74">
        <f t="shared" si="1"/>
        <v>0</v>
      </c>
      <c r="L74">
        <f t="shared" si="1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1"/>
        <v>0</v>
      </c>
      <c r="J75">
        <f t="shared" si="1"/>
        <v>0</v>
      </c>
      <c r="K75">
        <f t="shared" si="1"/>
        <v>0</v>
      </c>
      <c r="L75">
        <f t="shared" si="1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1"/>
        <v>20</v>
      </c>
      <c r="J76">
        <f t="shared" si="1"/>
        <v>0</v>
      </c>
      <c r="K76">
        <f t="shared" si="1"/>
        <v>0</v>
      </c>
      <c r="L76">
        <f t="shared" si="1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1"/>
        <v>26</v>
      </c>
      <c r="J77">
        <f t="shared" si="1"/>
        <v>0</v>
      </c>
      <c r="K77">
        <f t="shared" si="1"/>
        <v>0</v>
      </c>
      <c r="L77">
        <f t="shared" si="1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1"/>
        <v>28</v>
      </c>
      <c r="J78">
        <f t="shared" si="1"/>
        <v>0</v>
      </c>
      <c r="K78">
        <f t="shared" si="1"/>
        <v>0</v>
      </c>
      <c r="L78">
        <f t="shared" si="1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1"/>
        <v>19</v>
      </c>
      <c r="J79">
        <f t="shared" si="1"/>
        <v>0</v>
      </c>
      <c r="K79">
        <f t="shared" si="1"/>
        <v>0</v>
      </c>
      <c r="L79">
        <f t="shared" si="1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1"/>
        <v>0</v>
      </c>
      <c r="J80">
        <f t="shared" si="1"/>
        <v>0</v>
      </c>
      <c r="K80">
        <f t="shared" si="1"/>
        <v>0</v>
      </c>
      <c r="L80">
        <f t="shared" si="1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1"/>
        <v>72</v>
      </c>
      <c r="J81">
        <f t="shared" si="1"/>
        <v>0</v>
      </c>
      <c r="K81">
        <f t="shared" si="1"/>
        <v>0</v>
      </c>
      <c r="L81">
        <f t="shared" si="1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1"/>
        <v>28</v>
      </c>
      <c r="J82">
        <f t="shared" si="1"/>
        <v>0</v>
      </c>
      <c r="K82">
        <f t="shared" si="1"/>
        <v>0</v>
      </c>
      <c r="L82">
        <f t="shared" si="1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1"/>
        <v>236</v>
      </c>
      <c r="J83">
        <f t="shared" si="1"/>
        <v>0</v>
      </c>
      <c r="K83">
        <f t="shared" si="1"/>
        <v>0</v>
      </c>
      <c r="L83">
        <f t="shared" si="1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1"/>
        <v>10</v>
      </c>
      <c r="J84">
        <f t="shared" si="1"/>
        <v>0</v>
      </c>
      <c r="K84">
        <f t="shared" si="1"/>
        <v>0</v>
      </c>
      <c r="L84">
        <f t="shared" si="1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1"/>
        <v>0</v>
      </c>
      <c r="J85">
        <f t="shared" si="1"/>
        <v>35</v>
      </c>
      <c r="K85">
        <f t="shared" si="1"/>
        <v>0</v>
      </c>
      <c r="L85">
        <f t="shared" si="1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1"/>
        <v>126</v>
      </c>
      <c r="J86">
        <f t="shared" si="1"/>
        <v>0</v>
      </c>
      <c r="K86">
        <f t="shared" si="1"/>
        <v>0</v>
      </c>
      <c r="L86">
        <f t="shared" si="1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1"/>
        <v>2</v>
      </c>
      <c r="J87">
        <f t="shared" si="1"/>
        <v>0</v>
      </c>
      <c r="K87">
        <f t="shared" si="1"/>
        <v>0</v>
      </c>
      <c r="L87">
        <f t="shared" si="1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1"/>
        <v>0</v>
      </c>
      <c r="J88">
        <f t="shared" si="1"/>
        <v>132</v>
      </c>
      <c r="K88">
        <f t="shared" si="1"/>
        <v>0</v>
      </c>
      <c r="L88">
        <f t="shared" si="1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1"/>
        <v>0</v>
      </c>
      <c r="J89">
        <f t="shared" si="1"/>
        <v>18</v>
      </c>
      <c r="K89">
        <f t="shared" si="1"/>
        <v>0</v>
      </c>
      <c r="L89">
        <f t="shared" si="1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1"/>
        <v>0</v>
      </c>
      <c r="J90">
        <f t="shared" si="1"/>
        <v>15</v>
      </c>
      <c r="K90">
        <f t="shared" si="1"/>
        <v>0</v>
      </c>
      <c r="L90">
        <f t="shared" si="1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1"/>
        <v>0</v>
      </c>
      <c r="J91">
        <f t="shared" si="1"/>
        <v>3</v>
      </c>
      <c r="K91">
        <f t="shared" si="1"/>
        <v>0</v>
      </c>
      <c r="L91">
        <f t="shared" si="1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1"/>
        <v>0</v>
      </c>
      <c r="J92">
        <f t="shared" si="1"/>
        <v>24</v>
      </c>
      <c r="K92">
        <f t="shared" si="1"/>
        <v>0</v>
      </c>
      <c r="L92">
        <f t="shared" si="1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1"/>
        <v>0</v>
      </c>
      <c r="J93">
        <f t="shared" si="1"/>
        <v>33</v>
      </c>
      <c r="K93">
        <f t="shared" si="1"/>
        <v>0</v>
      </c>
      <c r="L93">
        <f t="shared" si="1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1"/>
        <v>67</v>
      </c>
      <c r="J94">
        <f t="shared" si="1"/>
        <v>0</v>
      </c>
      <c r="K94">
        <f t="shared" si="1"/>
        <v>0</v>
      </c>
      <c r="L94">
        <f t="shared" si="1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1"/>
        <v>0</v>
      </c>
      <c r="J95">
        <f t="shared" si="1"/>
        <v>87</v>
      </c>
      <c r="K95">
        <f t="shared" si="1"/>
        <v>0</v>
      </c>
      <c r="L95">
        <f t="shared" si="1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1"/>
        <v>0</v>
      </c>
      <c r="J96">
        <f t="shared" si="1"/>
        <v>8</v>
      </c>
      <c r="K96">
        <f t="shared" si="1"/>
        <v>0</v>
      </c>
      <c r="L96">
        <f t="shared" si="1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1"/>
        <v>0</v>
      </c>
      <c r="J97">
        <f t="shared" si="1"/>
        <v>40</v>
      </c>
      <c r="K97">
        <f t="shared" si="1"/>
        <v>0</v>
      </c>
      <c r="L97">
        <f t="shared" si="1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1"/>
        <v>0</v>
      </c>
      <c r="J98">
        <f t="shared" si="1"/>
        <v>24</v>
      </c>
      <c r="K98">
        <f t="shared" si="1"/>
        <v>0</v>
      </c>
      <c r="L98">
        <f t="shared" si="1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1"/>
        <v>0</v>
      </c>
      <c r="J99">
        <f t="shared" si="1"/>
        <v>44</v>
      </c>
      <c r="K99">
        <f t="shared" si="1"/>
        <v>0</v>
      </c>
      <c r="L99">
        <f t="shared" si="1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1"/>
        <v>2</v>
      </c>
      <c r="J100">
        <f t="shared" si="1"/>
        <v>0</v>
      </c>
      <c r="K100">
        <f t="shared" si="1"/>
        <v>0</v>
      </c>
      <c r="L100">
        <f t="shared" si="1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1"/>
        <v>0</v>
      </c>
      <c r="J101">
        <f t="shared" si="1"/>
        <v>10</v>
      </c>
      <c r="K101">
        <f t="shared" si="1"/>
        <v>0</v>
      </c>
      <c r="L101">
        <f t="shared" si="1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1"/>
        <v>0</v>
      </c>
      <c r="J102">
        <f t="shared" si="1"/>
        <v>576</v>
      </c>
      <c r="K102">
        <f t="shared" si="1"/>
        <v>0</v>
      </c>
      <c r="L102">
        <f t="shared" si="1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1"/>
        <v>0</v>
      </c>
      <c r="J103">
        <f t="shared" si="1"/>
        <v>14</v>
      </c>
      <c r="K103">
        <f t="shared" si="1"/>
        <v>0</v>
      </c>
      <c r="L103">
        <f t="shared" si="1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1"/>
        <v>0</v>
      </c>
      <c r="J104">
        <f t="shared" si="1"/>
        <v>4</v>
      </c>
      <c r="K104">
        <f t="shared" si="1"/>
        <v>0</v>
      </c>
      <c r="L104">
        <f t="shared" si="1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1"/>
        <v>0</v>
      </c>
      <c r="J105">
        <f t="shared" si="1"/>
        <v>2</v>
      </c>
      <c r="K105">
        <f t="shared" si="1"/>
        <v>0</v>
      </c>
      <c r="L105">
        <f t="shared" si="1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1"/>
        <v>3</v>
      </c>
      <c r="J106">
        <f t="shared" si="1"/>
        <v>0</v>
      </c>
      <c r="K106">
        <f t="shared" si="1"/>
        <v>0</v>
      </c>
      <c r="L106">
        <f t="shared" si="1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1"/>
        <v>0</v>
      </c>
      <c r="J107">
        <f t="shared" si="1"/>
        <v>129</v>
      </c>
      <c r="K107">
        <f t="shared" si="1"/>
        <v>0</v>
      </c>
      <c r="L107">
        <f t="shared" si="1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1"/>
        <v>0</v>
      </c>
      <c r="J108">
        <f t="shared" si="1"/>
        <v>58</v>
      </c>
      <c r="K108">
        <f t="shared" si="1"/>
        <v>0</v>
      </c>
      <c r="L108">
        <f t="shared" si="1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1"/>
        <v>34</v>
      </c>
      <c r="J109">
        <f t="shared" si="1"/>
        <v>0</v>
      </c>
      <c r="K109">
        <f t="shared" si="1"/>
        <v>0</v>
      </c>
      <c r="L109">
        <f t="shared" si="1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1"/>
        <v>0</v>
      </c>
      <c r="J110">
        <f t="shared" si="1"/>
        <v>52</v>
      </c>
      <c r="K110">
        <f t="shared" si="1"/>
        <v>0</v>
      </c>
      <c r="L110">
        <f t="shared" si="1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1"/>
        <v>0</v>
      </c>
      <c r="J111">
        <f t="shared" si="1"/>
        <v>52.5</v>
      </c>
      <c r="K111">
        <f t="shared" si="1"/>
        <v>0</v>
      </c>
      <c r="L111">
        <f t="shared" si="1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1"/>
        <v>6</v>
      </c>
      <c r="J112">
        <f t="shared" si="1"/>
        <v>0</v>
      </c>
      <c r="K112">
        <f t="shared" si="1"/>
        <v>0</v>
      </c>
      <c r="L112">
        <f t="shared" si="1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1"/>
        <v>407.5</v>
      </c>
      <c r="J113">
        <f t="shared" si="1"/>
        <v>0</v>
      </c>
      <c r="K113">
        <f t="shared" si="1"/>
        <v>0</v>
      </c>
      <c r="L113">
        <f t="shared" si="1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1"/>
        <v>0</v>
      </c>
      <c r="J114">
        <f t="shared" si="1"/>
        <v>34</v>
      </c>
      <c r="K114">
        <f t="shared" si="1"/>
        <v>0</v>
      </c>
      <c r="L114">
        <f t="shared" si="1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1"/>
        <v>0</v>
      </c>
      <c r="J115">
        <f t="shared" si="1"/>
        <v>23</v>
      </c>
      <c r="K115">
        <f t="shared" si="1"/>
        <v>0</v>
      </c>
      <c r="L115">
        <f t="shared" si="1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1"/>
        <v>112</v>
      </c>
      <c r="J116">
        <f t="shared" si="1"/>
        <v>0</v>
      </c>
      <c r="K116">
        <f t="shared" si="1"/>
        <v>0</v>
      </c>
      <c r="L116">
        <f t="shared" si="1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1"/>
        <v>0</v>
      </c>
      <c r="J117">
        <f t="shared" si="1"/>
        <v>78</v>
      </c>
      <c r="K117">
        <f t="shared" si="1"/>
        <v>0</v>
      </c>
      <c r="L117">
        <f t="shared" si="1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1"/>
        <v>0</v>
      </c>
      <c r="J118">
        <f t="shared" si="1"/>
        <v>35</v>
      </c>
      <c r="K118">
        <f t="shared" si="1"/>
        <v>0</v>
      </c>
      <c r="L118">
        <f t="shared" si="1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1"/>
        <v>0</v>
      </c>
      <c r="J119">
        <f t="shared" si="1"/>
        <v>56</v>
      </c>
      <c r="K119">
        <f t="shared" si="1"/>
        <v>0</v>
      </c>
      <c r="L119">
        <f t="shared" si="1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1"/>
        <v>0</v>
      </c>
      <c r="J120">
        <f t="shared" si="1"/>
        <v>0</v>
      </c>
      <c r="K120">
        <f t="shared" si="1"/>
        <v>0</v>
      </c>
      <c r="L120">
        <f t="shared" si="1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1"/>
        <v>0</v>
      </c>
      <c r="J121">
        <f t="shared" si="1"/>
        <v>0</v>
      </c>
      <c r="K121">
        <f t="shared" si="1"/>
        <v>0</v>
      </c>
      <c r="L121">
        <f t="shared" si="1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1"/>
        <v>0</v>
      </c>
      <c r="J122">
        <f t="shared" si="1"/>
        <v>10</v>
      </c>
      <c r="K122">
        <f t="shared" si="1"/>
        <v>0</v>
      </c>
      <c r="L122">
        <f t="shared" si="1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1"/>
        <v>0</v>
      </c>
      <c r="J123">
        <f t="shared" si="1"/>
        <v>50</v>
      </c>
      <c r="K123">
        <f t="shared" si="1"/>
        <v>0</v>
      </c>
      <c r="L123">
        <f t="shared" si="1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1"/>
        <v>0</v>
      </c>
      <c r="J124">
        <f t="shared" si="1"/>
        <v>2</v>
      </c>
      <c r="K124">
        <f t="shared" si="1"/>
        <v>0</v>
      </c>
      <c r="L124">
        <f t="shared" si="1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1"/>
        <v>0</v>
      </c>
      <c r="J125">
        <f t="shared" si="1"/>
        <v>0</v>
      </c>
      <c r="K125">
        <f t="shared" si="1"/>
        <v>105</v>
      </c>
      <c r="L125">
        <f t="shared" si="1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1"/>
        <v>0</v>
      </c>
      <c r="J126">
        <f t="shared" si="1"/>
        <v>0</v>
      </c>
      <c r="K126">
        <f t="shared" si="1"/>
        <v>20</v>
      </c>
      <c r="L126">
        <f t="shared" si="1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1"/>
        <v>0</v>
      </c>
      <c r="J127">
        <f t="shared" si="1"/>
        <v>0</v>
      </c>
      <c r="K127">
        <f t="shared" si="1"/>
        <v>15</v>
      </c>
      <c r="L127">
        <f t="shared" si="1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1"/>
        <v>0</v>
      </c>
      <c r="J128">
        <f t="shared" si="1"/>
        <v>0</v>
      </c>
      <c r="K128">
        <f t="shared" si="1"/>
        <v>92</v>
      </c>
      <c r="L128">
        <f t="shared" si="1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1"/>
        <v>0</v>
      </c>
      <c r="J129">
        <f t="shared" si="1"/>
        <v>0</v>
      </c>
      <c r="K129">
        <f t="shared" si="1"/>
        <v>210</v>
      </c>
      <c r="L129">
        <f t="shared" si="1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ref="I130:L193" si="2">MAX(0, IF($G130=I$2, $D130*$E130, 0))</f>
        <v>0</v>
      </c>
      <c r="J130">
        <f t="shared" si="2"/>
        <v>0</v>
      </c>
      <c r="K130">
        <f t="shared" si="2"/>
        <v>22</v>
      </c>
      <c r="L130">
        <f t="shared" si="2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2"/>
        <v>0</v>
      </c>
      <c r="J131">
        <f t="shared" si="2"/>
        <v>0</v>
      </c>
      <c r="K131">
        <f t="shared" si="2"/>
        <v>21</v>
      </c>
      <c r="L131">
        <f t="shared" si="2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2"/>
        <v>0</v>
      </c>
      <c r="J132">
        <f t="shared" si="2"/>
        <v>0</v>
      </c>
      <c r="K132">
        <f t="shared" si="2"/>
        <v>76</v>
      </c>
      <c r="L132">
        <f t="shared" si="2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2"/>
        <v>0</v>
      </c>
      <c r="J133">
        <f t="shared" si="2"/>
        <v>0</v>
      </c>
      <c r="K133">
        <f t="shared" si="2"/>
        <v>0</v>
      </c>
      <c r="L133">
        <f t="shared" si="2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2"/>
        <v>0</v>
      </c>
      <c r="J134">
        <f t="shared" si="2"/>
        <v>2</v>
      </c>
      <c r="K134">
        <f t="shared" si="2"/>
        <v>0</v>
      </c>
      <c r="L134">
        <f t="shared" si="2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2"/>
        <v>0</v>
      </c>
      <c r="J135">
        <f t="shared" si="2"/>
        <v>32</v>
      </c>
      <c r="K135">
        <f t="shared" si="2"/>
        <v>0</v>
      </c>
      <c r="L135">
        <f t="shared" si="2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2"/>
        <v>0</v>
      </c>
      <c r="J136">
        <f t="shared" si="2"/>
        <v>2</v>
      </c>
      <c r="K136">
        <f t="shared" si="2"/>
        <v>0</v>
      </c>
      <c r="L136">
        <f t="shared" si="2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2"/>
        <v>90</v>
      </c>
      <c r="J137">
        <f t="shared" si="2"/>
        <v>0</v>
      </c>
      <c r="K137">
        <f t="shared" si="2"/>
        <v>0</v>
      </c>
      <c r="L137">
        <f t="shared" si="2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2"/>
        <v>0</v>
      </c>
      <c r="J138">
        <f t="shared" si="2"/>
        <v>4</v>
      </c>
      <c r="K138">
        <f t="shared" si="2"/>
        <v>0</v>
      </c>
      <c r="L138">
        <f t="shared" si="2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2"/>
        <v>0</v>
      </c>
      <c r="J139">
        <f t="shared" si="2"/>
        <v>26</v>
      </c>
      <c r="K139">
        <f t="shared" si="2"/>
        <v>0</v>
      </c>
      <c r="L139">
        <f t="shared" si="2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2"/>
        <v>0</v>
      </c>
      <c r="J140">
        <f t="shared" si="2"/>
        <v>5</v>
      </c>
      <c r="K140">
        <f t="shared" si="2"/>
        <v>0</v>
      </c>
      <c r="L140">
        <f t="shared" si="2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2"/>
        <v>0</v>
      </c>
      <c r="J141">
        <f t="shared" si="2"/>
        <v>14</v>
      </c>
      <c r="K141">
        <f t="shared" si="2"/>
        <v>0</v>
      </c>
      <c r="L141">
        <f t="shared" si="2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2"/>
        <v>0</v>
      </c>
      <c r="J142">
        <f t="shared" si="2"/>
        <v>26</v>
      </c>
      <c r="K142">
        <f t="shared" si="2"/>
        <v>0</v>
      </c>
      <c r="L142">
        <f t="shared" si="2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2"/>
        <v>260</v>
      </c>
      <c r="J143">
        <f t="shared" si="2"/>
        <v>0</v>
      </c>
      <c r="K143">
        <f t="shared" si="2"/>
        <v>0</v>
      </c>
      <c r="L143">
        <f t="shared" si="2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2"/>
        <v>4</v>
      </c>
      <c r="J144">
        <f t="shared" si="2"/>
        <v>0</v>
      </c>
      <c r="K144">
        <f t="shared" si="2"/>
        <v>0</v>
      </c>
      <c r="L144">
        <f t="shared" si="2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2"/>
        <v>0</v>
      </c>
      <c r="J145">
        <f t="shared" si="2"/>
        <v>16</v>
      </c>
      <c r="K145">
        <f t="shared" si="2"/>
        <v>0</v>
      </c>
      <c r="L145">
        <f t="shared" si="2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2"/>
        <v>0</v>
      </c>
      <c r="J146">
        <f t="shared" si="2"/>
        <v>8</v>
      </c>
      <c r="K146">
        <f t="shared" si="2"/>
        <v>0</v>
      </c>
      <c r="L146">
        <f t="shared" si="2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2"/>
        <v>132</v>
      </c>
      <c r="J147">
        <f t="shared" si="2"/>
        <v>0</v>
      </c>
      <c r="K147">
        <f t="shared" si="2"/>
        <v>0</v>
      </c>
      <c r="L147">
        <f t="shared" si="2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2"/>
        <v>0</v>
      </c>
      <c r="J148">
        <f t="shared" si="2"/>
        <v>6</v>
      </c>
      <c r="K148">
        <f t="shared" si="2"/>
        <v>0</v>
      </c>
      <c r="L148">
        <f t="shared" si="2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2"/>
        <v>0</v>
      </c>
      <c r="J149">
        <f t="shared" si="2"/>
        <v>19</v>
      </c>
      <c r="K149">
        <f t="shared" si="2"/>
        <v>0</v>
      </c>
      <c r="L149">
        <f t="shared" si="2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2"/>
        <v>18</v>
      </c>
      <c r="J150">
        <f t="shared" si="2"/>
        <v>0</v>
      </c>
      <c r="K150">
        <f t="shared" si="2"/>
        <v>0</v>
      </c>
      <c r="L150">
        <f t="shared" si="2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2"/>
        <v>11</v>
      </c>
      <c r="J151">
        <f t="shared" si="2"/>
        <v>0</v>
      </c>
      <c r="K151">
        <f t="shared" si="2"/>
        <v>0</v>
      </c>
      <c r="L151">
        <f t="shared" si="2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2"/>
        <v>0</v>
      </c>
      <c r="J152">
        <f t="shared" si="2"/>
        <v>2</v>
      </c>
      <c r="K152">
        <f t="shared" si="2"/>
        <v>0</v>
      </c>
      <c r="L152">
        <f t="shared" si="2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2"/>
        <v>8</v>
      </c>
      <c r="J153">
        <f t="shared" si="2"/>
        <v>0</v>
      </c>
      <c r="K153">
        <f t="shared" si="2"/>
        <v>0</v>
      </c>
      <c r="L153">
        <f t="shared" si="2"/>
        <v>0</v>
      </c>
      <c r="M153" s="8"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2"/>
        <v>59</v>
      </c>
      <c r="J154">
        <f t="shared" si="2"/>
        <v>0</v>
      </c>
      <c r="K154">
        <f t="shared" si="2"/>
        <v>0</v>
      </c>
      <c r="L154">
        <f t="shared" si="2"/>
        <v>0</v>
      </c>
      <c r="M154" s="8"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2"/>
        <v>0</v>
      </c>
      <c r="J155">
        <f t="shared" si="2"/>
        <v>11</v>
      </c>
      <c r="K155">
        <f t="shared" si="2"/>
        <v>0</v>
      </c>
      <c r="L155">
        <f t="shared" si="2"/>
        <v>0</v>
      </c>
      <c r="M155" s="8"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2"/>
        <v>0</v>
      </c>
      <c r="J156">
        <f t="shared" si="2"/>
        <v>0</v>
      </c>
      <c r="K156">
        <f t="shared" si="2"/>
        <v>0</v>
      </c>
      <c r="L156">
        <f t="shared" si="2"/>
        <v>0</v>
      </c>
      <c r="M156" s="8"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2"/>
        <v>2</v>
      </c>
      <c r="J157">
        <f t="shared" si="2"/>
        <v>0</v>
      </c>
      <c r="K157">
        <f t="shared" si="2"/>
        <v>0</v>
      </c>
      <c r="L157">
        <f t="shared" si="2"/>
        <v>0</v>
      </c>
      <c r="M157" s="8"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2"/>
        <v>0</v>
      </c>
      <c r="J158">
        <f t="shared" si="2"/>
        <v>22</v>
      </c>
      <c r="K158">
        <f t="shared" si="2"/>
        <v>0</v>
      </c>
      <c r="L158">
        <f t="shared" si="2"/>
        <v>0</v>
      </c>
      <c r="M158" s="8"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2"/>
        <v>0</v>
      </c>
      <c r="J159">
        <f t="shared" si="2"/>
        <v>0</v>
      </c>
      <c r="K159">
        <f t="shared" si="2"/>
        <v>0</v>
      </c>
      <c r="L159">
        <f t="shared" si="2"/>
        <v>0</v>
      </c>
      <c r="M159" s="8"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2"/>
        <v>0</v>
      </c>
      <c r="J160">
        <f t="shared" si="2"/>
        <v>0</v>
      </c>
      <c r="K160">
        <f t="shared" si="2"/>
        <v>0</v>
      </c>
      <c r="L160">
        <f t="shared" si="2"/>
        <v>0</v>
      </c>
      <c r="M160" s="8"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2"/>
        <v>0</v>
      </c>
      <c r="J161">
        <f t="shared" si="2"/>
        <v>0</v>
      </c>
      <c r="K161">
        <f t="shared" si="2"/>
        <v>0</v>
      </c>
      <c r="L161">
        <f t="shared" si="2"/>
        <v>0</v>
      </c>
      <c r="M161" s="8"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2"/>
        <v>0</v>
      </c>
      <c r="J162">
        <f t="shared" si="2"/>
        <v>0</v>
      </c>
      <c r="K162">
        <f t="shared" si="2"/>
        <v>0</v>
      </c>
      <c r="L162">
        <f t="shared" si="2"/>
        <v>0</v>
      </c>
      <c r="M162" s="8"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si="2"/>
        <v>0</v>
      </c>
      <c r="J163">
        <f t="shared" si="2"/>
        <v>0</v>
      </c>
      <c r="K163">
        <f t="shared" si="2"/>
        <v>0</v>
      </c>
      <c r="L163">
        <f t="shared" si="2"/>
        <v>0</v>
      </c>
      <c r="M163" s="8"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2"/>
        <v>0</v>
      </c>
      <c r="J164">
        <f t="shared" si="2"/>
        <v>14</v>
      </c>
      <c r="K164">
        <f t="shared" si="2"/>
        <v>0</v>
      </c>
      <c r="L164">
        <f t="shared" si="2"/>
        <v>0</v>
      </c>
      <c r="M164" s="8"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2"/>
        <v>0</v>
      </c>
      <c r="J165">
        <f t="shared" si="2"/>
        <v>14</v>
      </c>
      <c r="K165">
        <f t="shared" si="2"/>
        <v>0</v>
      </c>
      <c r="L165">
        <f t="shared" si="2"/>
        <v>0</v>
      </c>
      <c r="M165" s="8"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2"/>
        <v>0</v>
      </c>
      <c r="J166">
        <f t="shared" si="2"/>
        <v>1</v>
      </c>
      <c r="K166">
        <f t="shared" si="2"/>
        <v>0</v>
      </c>
      <c r="L166">
        <f t="shared" si="2"/>
        <v>0</v>
      </c>
      <c r="M166" s="8"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2"/>
        <v>0</v>
      </c>
      <c r="J167">
        <f t="shared" si="2"/>
        <v>0</v>
      </c>
      <c r="K167">
        <f t="shared" si="2"/>
        <v>0</v>
      </c>
      <c r="L167">
        <f t="shared" si="2"/>
        <v>0</v>
      </c>
      <c r="M167" s="8"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2"/>
        <v>0</v>
      </c>
      <c r="J168">
        <f t="shared" si="2"/>
        <v>0</v>
      </c>
      <c r="K168">
        <f t="shared" si="2"/>
        <v>0</v>
      </c>
      <c r="L168">
        <f t="shared" si="2"/>
        <v>0</v>
      </c>
      <c r="M168" s="8"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2"/>
        <v>0</v>
      </c>
      <c r="J169">
        <f t="shared" si="2"/>
        <v>0</v>
      </c>
      <c r="K169">
        <f t="shared" si="2"/>
        <v>0</v>
      </c>
      <c r="L169">
        <f t="shared" si="2"/>
        <v>0</v>
      </c>
      <c r="M169" s="8"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2"/>
        <v>0</v>
      </c>
      <c r="J170">
        <f t="shared" si="2"/>
        <v>0</v>
      </c>
      <c r="K170">
        <f t="shared" si="2"/>
        <v>0</v>
      </c>
      <c r="L170">
        <f t="shared" si="2"/>
        <v>2</v>
      </c>
      <c r="M170" s="8"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2"/>
        <v>0</v>
      </c>
      <c r="J171">
        <f t="shared" si="2"/>
        <v>0</v>
      </c>
      <c r="K171">
        <f t="shared" si="2"/>
        <v>0</v>
      </c>
      <c r="L171">
        <f t="shared" si="2"/>
        <v>5</v>
      </c>
      <c r="M171" s="8"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2"/>
        <v>0</v>
      </c>
      <c r="J172">
        <f t="shared" si="2"/>
        <v>0</v>
      </c>
      <c r="K172">
        <f t="shared" si="2"/>
        <v>0</v>
      </c>
      <c r="L172">
        <f t="shared" si="2"/>
        <v>122</v>
      </c>
      <c r="M172" s="8"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2"/>
        <v>0</v>
      </c>
      <c r="J173">
        <f t="shared" si="2"/>
        <v>0</v>
      </c>
      <c r="K173">
        <f t="shared" si="2"/>
        <v>0</v>
      </c>
      <c r="L173">
        <f t="shared" si="2"/>
        <v>109</v>
      </c>
      <c r="M173" s="8"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2"/>
        <v>0</v>
      </c>
      <c r="J174">
        <f t="shared" si="2"/>
        <v>0</v>
      </c>
      <c r="K174">
        <f t="shared" si="2"/>
        <v>0</v>
      </c>
      <c r="L174">
        <f t="shared" si="2"/>
        <v>17</v>
      </c>
      <c r="M174" s="8"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2"/>
        <v>18</v>
      </c>
      <c r="J175">
        <f t="shared" si="2"/>
        <v>0</v>
      </c>
      <c r="K175">
        <f t="shared" si="2"/>
        <v>0</v>
      </c>
      <c r="L175">
        <f t="shared" si="2"/>
        <v>0</v>
      </c>
      <c r="M175" s="8"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2"/>
        <v>0</v>
      </c>
      <c r="J176">
        <f t="shared" si="2"/>
        <v>24</v>
      </c>
      <c r="K176">
        <f t="shared" si="2"/>
        <v>0</v>
      </c>
      <c r="L176">
        <f t="shared" si="2"/>
        <v>0</v>
      </c>
      <c r="M176" s="8"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2"/>
        <v>0</v>
      </c>
      <c r="J177">
        <f t="shared" si="2"/>
        <v>8</v>
      </c>
      <c r="K177">
        <f t="shared" si="2"/>
        <v>0</v>
      </c>
      <c r="L177">
        <f t="shared" si="2"/>
        <v>0</v>
      </c>
      <c r="M177" s="8"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2"/>
        <v>0</v>
      </c>
      <c r="J178">
        <f t="shared" si="2"/>
        <v>1</v>
      </c>
      <c r="K178">
        <f t="shared" si="2"/>
        <v>0</v>
      </c>
      <c r="L178">
        <f t="shared" si="2"/>
        <v>0</v>
      </c>
      <c r="M178" s="8"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2"/>
        <v>0</v>
      </c>
      <c r="J179">
        <f t="shared" si="2"/>
        <v>6</v>
      </c>
      <c r="K179">
        <f t="shared" si="2"/>
        <v>0</v>
      </c>
      <c r="L179">
        <f t="shared" si="2"/>
        <v>0</v>
      </c>
      <c r="M179" s="8">
        <v>0</v>
      </c>
    </row>
    <row r="180" spans="1:13" x14ac:dyDescent="0.25">
      <c r="B180" s="7"/>
      <c r="H180" s="8"/>
      <c r="I180">
        <f t="shared" si="2"/>
        <v>0</v>
      </c>
      <c r="J180">
        <f t="shared" si="2"/>
        <v>0</v>
      </c>
      <c r="K180">
        <f t="shared" si="2"/>
        <v>0</v>
      </c>
      <c r="L180">
        <f t="shared" si="2"/>
        <v>0</v>
      </c>
      <c r="M180" s="8">
        <v>0</v>
      </c>
    </row>
    <row r="181" spans="1:13" x14ac:dyDescent="0.25">
      <c r="B181" s="7"/>
      <c r="H181" s="8"/>
      <c r="I181">
        <f t="shared" si="2"/>
        <v>0</v>
      </c>
      <c r="J181">
        <f t="shared" si="2"/>
        <v>0</v>
      </c>
      <c r="K181">
        <f t="shared" si="2"/>
        <v>0</v>
      </c>
      <c r="L181">
        <f t="shared" si="2"/>
        <v>0</v>
      </c>
      <c r="M181" s="8">
        <v>0</v>
      </c>
    </row>
    <row r="182" spans="1:13" x14ac:dyDescent="0.25">
      <c r="B182" s="7"/>
      <c r="H182" s="8"/>
      <c r="I182">
        <f t="shared" si="2"/>
        <v>0</v>
      </c>
      <c r="J182">
        <f t="shared" si="2"/>
        <v>0</v>
      </c>
      <c r="K182">
        <f t="shared" si="2"/>
        <v>0</v>
      </c>
      <c r="L182">
        <f t="shared" si="2"/>
        <v>0</v>
      </c>
      <c r="M182" s="8">
        <v>0</v>
      </c>
    </row>
    <row r="183" spans="1:13" x14ac:dyDescent="0.25">
      <c r="B183" s="7"/>
      <c r="H183" s="8"/>
      <c r="I183">
        <f t="shared" si="2"/>
        <v>0</v>
      </c>
      <c r="J183">
        <f t="shared" si="2"/>
        <v>0</v>
      </c>
      <c r="K183">
        <f t="shared" si="2"/>
        <v>0</v>
      </c>
      <c r="L183">
        <f t="shared" si="2"/>
        <v>0</v>
      </c>
      <c r="M183" s="8">
        <v>0</v>
      </c>
    </row>
    <row r="184" spans="1:13" x14ac:dyDescent="0.25">
      <c r="B184" s="7"/>
      <c r="H184" s="8"/>
      <c r="I184">
        <f t="shared" si="2"/>
        <v>0</v>
      </c>
      <c r="J184">
        <f t="shared" si="2"/>
        <v>0</v>
      </c>
      <c r="K184">
        <f t="shared" si="2"/>
        <v>0</v>
      </c>
      <c r="L184">
        <f t="shared" si="2"/>
        <v>0</v>
      </c>
      <c r="M184" s="8">
        <v>0</v>
      </c>
    </row>
    <row r="185" spans="1:13" x14ac:dyDescent="0.25">
      <c r="B185" s="7"/>
      <c r="H185" s="8"/>
      <c r="I185">
        <f t="shared" si="2"/>
        <v>0</v>
      </c>
      <c r="J185">
        <f t="shared" si="2"/>
        <v>0</v>
      </c>
      <c r="K185">
        <f t="shared" si="2"/>
        <v>0</v>
      </c>
      <c r="L185">
        <f t="shared" si="2"/>
        <v>0</v>
      </c>
      <c r="M185" s="8">
        <v>0</v>
      </c>
    </row>
    <row r="186" spans="1:13" x14ac:dyDescent="0.25">
      <c r="B186" s="7"/>
      <c r="H186" s="8"/>
      <c r="I186">
        <f t="shared" si="2"/>
        <v>0</v>
      </c>
      <c r="J186">
        <f t="shared" si="2"/>
        <v>0</v>
      </c>
      <c r="K186">
        <f t="shared" si="2"/>
        <v>0</v>
      </c>
      <c r="L186">
        <f t="shared" si="2"/>
        <v>0</v>
      </c>
      <c r="M186" s="8">
        <v>0</v>
      </c>
    </row>
    <row r="187" spans="1:13" x14ac:dyDescent="0.25">
      <c r="B187" s="7"/>
      <c r="H187" s="8"/>
      <c r="I187">
        <f t="shared" si="2"/>
        <v>0</v>
      </c>
      <c r="J187">
        <f t="shared" si="2"/>
        <v>0</v>
      </c>
      <c r="K187">
        <f t="shared" si="2"/>
        <v>0</v>
      </c>
      <c r="L187">
        <f t="shared" si="2"/>
        <v>0</v>
      </c>
      <c r="M187" s="8">
        <v>0</v>
      </c>
    </row>
    <row r="188" spans="1:13" x14ac:dyDescent="0.25">
      <c r="B188" s="7"/>
      <c r="H188" s="8"/>
      <c r="I188">
        <f t="shared" si="2"/>
        <v>0</v>
      </c>
      <c r="J188">
        <f t="shared" si="2"/>
        <v>0</v>
      </c>
      <c r="K188">
        <f t="shared" si="2"/>
        <v>0</v>
      </c>
      <c r="L188">
        <f t="shared" si="2"/>
        <v>0</v>
      </c>
      <c r="M188" s="8">
        <v>0</v>
      </c>
    </row>
    <row r="189" spans="1:13" x14ac:dyDescent="0.25">
      <c r="B189" s="7"/>
      <c r="H189" s="8"/>
      <c r="I189">
        <f t="shared" si="2"/>
        <v>0</v>
      </c>
      <c r="J189">
        <f t="shared" si="2"/>
        <v>0</v>
      </c>
      <c r="K189">
        <f t="shared" si="2"/>
        <v>0</v>
      </c>
      <c r="L189">
        <f t="shared" si="2"/>
        <v>0</v>
      </c>
      <c r="M189" s="8">
        <v>0</v>
      </c>
    </row>
    <row r="190" spans="1:13" x14ac:dyDescent="0.25">
      <c r="B190" s="7"/>
      <c r="H190" s="8"/>
      <c r="I190">
        <f t="shared" si="2"/>
        <v>0</v>
      </c>
      <c r="J190">
        <f t="shared" si="2"/>
        <v>0</v>
      </c>
      <c r="K190">
        <f t="shared" si="2"/>
        <v>0</v>
      </c>
      <c r="L190">
        <f t="shared" si="2"/>
        <v>0</v>
      </c>
      <c r="M190" s="8">
        <v>0</v>
      </c>
    </row>
    <row r="191" spans="1:13" x14ac:dyDescent="0.25">
      <c r="B191" s="7"/>
      <c r="H191" s="8"/>
      <c r="I191">
        <f t="shared" si="2"/>
        <v>0</v>
      </c>
      <c r="J191">
        <f t="shared" si="2"/>
        <v>0</v>
      </c>
      <c r="K191">
        <f t="shared" si="2"/>
        <v>0</v>
      </c>
      <c r="L191">
        <f t="shared" si="2"/>
        <v>0</v>
      </c>
      <c r="M191" s="8">
        <v>0</v>
      </c>
    </row>
    <row r="192" spans="1:13" x14ac:dyDescent="0.25">
      <c r="B192" s="7"/>
      <c r="H192" s="8"/>
      <c r="I192">
        <f t="shared" si="2"/>
        <v>0</v>
      </c>
      <c r="J192">
        <f t="shared" si="2"/>
        <v>0</v>
      </c>
      <c r="K192">
        <f t="shared" si="2"/>
        <v>0</v>
      </c>
      <c r="L192">
        <f t="shared" si="2"/>
        <v>0</v>
      </c>
      <c r="M192" s="8">
        <v>0</v>
      </c>
    </row>
    <row r="193" spans="2:13" x14ac:dyDescent="0.25">
      <c r="B193" s="7"/>
      <c r="H193" s="8"/>
      <c r="I193">
        <f t="shared" si="2"/>
        <v>0</v>
      </c>
      <c r="J193">
        <f t="shared" si="2"/>
        <v>0</v>
      </c>
      <c r="K193">
        <f t="shared" si="2"/>
        <v>0</v>
      </c>
      <c r="L193">
        <f t="shared" ref="I193:L208" si="3">MAX(0, IF($G193=L$2, $D193*$E193, 0))</f>
        <v>0</v>
      </c>
      <c r="M193" s="8">
        <v>0</v>
      </c>
    </row>
    <row r="194" spans="2:13" x14ac:dyDescent="0.25">
      <c r="B194" s="7"/>
      <c r="H194" s="8"/>
      <c r="I194">
        <f t="shared" si="3"/>
        <v>0</v>
      </c>
      <c r="J194">
        <f t="shared" si="3"/>
        <v>0</v>
      </c>
      <c r="K194">
        <f t="shared" si="3"/>
        <v>0</v>
      </c>
      <c r="L194">
        <f t="shared" si="3"/>
        <v>0</v>
      </c>
      <c r="M194" s="8">
        <v>0</v>
      </c>
    </row>
    <row r="195" spans="2:13" x14ac:dyDescent="0.25">
      <c r="B195" s="7"/>
      <c r="H195" s="8"/>
      <c r="I195">
        <f t="shared" si="3"/>
        <v>0</v>
      </c>
      <c r="J195">
        <f t="shared" si="3"/>
        <v>0</v>
      </c>
      <c r="K195">
        <f t="shared" si="3"/>
        <v>0</v>
      </c>
      <c r="L195">
        <f t="shared" si="3"/>
        <v>0</v>
      </c>
      <c r="M195" s="8">
        <v>0</v>
      </c>
    </row>
    <row r="196" spans="2:13" x14ac:dyDescent="0.25">
      <c r="B196" s="7"/>
      <c r="H196" s="8"/>
      <c r="I196">
        <f t="shared" si="3"/>
        <v>0</v>
      </c>
      <c r="J196">
        <f t="shared" si="3"/>
        <v>0</v>
      </c>
      <c r="K196">
        <f t="shared" si="3"/>
        <v>0</v>
      </c>
      <c r="L196">
        <f t="shared" si="3"/>
        <v>0</v>
      </c>
      <c r="M196" s="8">
        <v>0</v>
      </c>
    </row>
    <row r="197" spans="2:13" x14ac:dyDescent="0.25">
      <c r="B197" s="7"/>
      <c r="H197" s="8"/>
      <c r="I197">
        <f t="shared" si="3"/>
        <v>0</v>
      </c>
      <c r="J197">
        <f t="shared" si="3"/>
        <v>0</v>
      </c>
      <c r="K197">
        <f t="shared" si="3"/>
        <v>0</v>
      </c>
      <c r="L197">
        <f t="shared" si="3"/>
        <v>0</v>
      </c>
      <c r="M197" s="8">
        <v>0</v>
      </c>
    </row>
    <row r="198" spans="2:13" x14ac:dyDescent="0.25">
      <c r="B198" s="7"/>
      <c r="H198" s="8"/>
      <c r="I198">
        <f t="shared" si="3"/>
        <v>0</v>
      </c>
      <c r="J198">
        <f t="shared" si="3"/>
        <v>0</v>
      </c>
      <c r="K198">
        <f t="shared" si="3"/>
        <v>0</v>
      </c>
      <c r="L198">
        <f t="shared" si="3"/>
        <v>0</v>
      </c>
      <c r="M198" s="8">
        <v>0</v>
      </c>
    </row>
    <row r="199" spans="2:13" x14ac:dyDescent="0.25">
      <c r="B199" s="7"/>
      <c r="H199" s="8"/>
      <c r="I199">
        <f t="shared" si="3"/>
        <v>0</v>
      </c>
      <c r="J199">
        <f t="shared" si="3"/>
        <v>0</v>
      </c>
      <c r="K199">
        <f t="shared" si="3"/>
        <v>0</v>
      </c>
      <c r="L199">
        <f t="shared" si="3"/>
        <v>0</v>
      </c>
      <c r="M199" s="8">
        <v>0</v>
      </c>
    </row>
    <row r="200" spans="2:13" x14ac:dyDescent="0.25">
      <c r="B200" s="7"/>
      <c r="H200" s="8"/>
      <c r="I200">
        <f t="shared" si="3"/>
        <v>0</v>
      </c>
      <c r="J200">
        <f t="shared" si="3"/>
        <v>0</v>
      </c>
      <c r="K200">
        <f t="shared" si="3"/>
        <v>0</v>
      </c>
      <c r="L200">
        <f t="shared" ref="L200:L263" si="4">MAX(0, IF($G200=L$2, $D200*$E200, 0))</f>
        <v>0</v>
      </c>
      <c r="M200" s="8">
        <v>0</v>
      </c>
    </row>
    <row r="201" spans="2:13" x14ac:dyDescent="0.25">
      <c r="B201" s="7"/>
      <c r="H201" s="8"/>
      <c r="I201">
        <f t="shared" si="3"/>
        <v>0</v>
      </c>
      <c r="J201">
        <f t="shared" si="3"/>
        <v>0</v>
      </c>
      <c r="K201">
        <f t="shared" si="3"/>
        <v>0</v>
      </c>
      <c r="L201">
        <f t="shared" si="4"/>
        <v>0</v>
      </c>
      <c r="M201" s="8">
        <v>0</v>
      </c>
    </row>
    <row r="202" spans="2:13" x14ac:dyDescent="0.25">
      <c r="B202" s="7"/>
      <c r="H202" s="8"/>
      <c r="I202">
        <f t="shared" si="3"/>
        <v>0</v>
      </c>
      <c r="J202">
        <f t="shared" si="3"/>
        <v>0</v>
      </c>
      <c r="K202">
        <f t="shared" si="3"/>
        <v>0</v>
      </c>
      <c r="L202">
        <f t="shared" si="4"/>
        <v>0</v>
      </c>
      <c r="M202" s="8">
        <v>0</v>
      </c>
    </row>
    <row r="203" spans="2:13" x14ac:dyDescent="0.25">
      <c r="B203" s="7"/>
      <c r="H203" s="8"/>
      <c r="I203">
        <f t="shared" si="3"/>
        <v>0</v>
      </c>
      <c r="J203">
        <f t="shared" si="3"/>
        <v>0</v>
      </c>
      <c r="K203">
        <f t="shared" si="3"/>
        <v>0</v>
      </c>
      <c r="L203">
        <f t="shared" si="4"/>
        <v>0</v>
      </c>
      <c r="M203" s="8">
        <v>0</v>
      </c>
    </row>
    <row r="204" spans="2:13" x14ac:dyDescent="0.25">
      <c r="B204" s="7"/>
      <c r="H204" s="8"/>
      <c r="I204">
        <f t="shared" si="3"/>
        <v>0</v>
      </c>
      <c r="J204">
        <f t="shared" si="3"/>
        <v>0</v>
      </c>
      <c r="K204">
        <f t="shared" si="3"/>
        <v>0</v>
      </c>
      <c r="L204">
        <f t="shared" si="4"/>
        <v>0</v>
      </c>
      <c r="M204" s="8">
        <v>0</v>
      </c>
    </row>
    <row r="205" spans="2:13" x14ac:dyDescent="0.25">
      <c r="B205" s="7"/>
      <c r="H205" s="8"/>
      <c r="I205">
        <f t="shared" si="3"/>
        <v>0</v>
      </c>
      <c r="J205">
        <f t="shared" si="3"/>
        <v>0</v>
      </c>
      <c r="K205">
        <f t="shared" si="3"/>
        <v>0</v>
      </c>
      <c r="L205">
        <f t="shared" si="4"/>
        <v>0</v>
      </c>
      <c r="M205" s="8">
        <v>0</v>
      </c>
    </row>
    <row r="206" spans="2:13" x14ac:dyDescent="0.25">
      <c r="B206" s="7"/>
      <c r="H206" s="8"/>
      <c r="I206">
        <f t="shared" si="3"/>
        <v>0</v>
      </c>
      <c r="J206">
        <f t="shared" si="3"/>
        <v>0</v>
      </c>
      <c r="K206">
        <f t="shared" si="3"/>
        <v>0</v>
      </c>
      <c r="L206">
        <f t="shared" si="4"/>
        <v>0</v>
      </c>
      <c r="M206" s="8">
        <v>0</v>
      </c>
    </row>
    <row r="207" spans="2:13" x14ac:dyDescent="0.25">
      <c r="B207" s="7"/>
      <c r="H207" s="8"/>
      <c r="I207">
        <f t="shared" si="3"/>
        <v>0</v>
      </c>
      <c r="J207">
        <f t="shared" si="3"/>
        <v>0</v>
      </c>
      <c r="K207">
        <f t="shared" si="3"/>
        <v>0</v>
      </c>
      <c r="L207">
        <f t="shared" si="4"/>
        <v>0</v>
      </c>
      <c r="M207" s="8">
        <v>0</v>
      </c>
    </row>
    <row r="208" spans="2:13" x14ac:dyDescent="0.25">
      <c r="B208" s="7"/>
      <c r="H208" s="8"/>
      <c r="I208">
        <f t="shared" si="3"/>
        <v>0</v>
      </c>
      <c r="J208">
        <f t="shared" si="3"/>
        <v>0</v>
      </c>
      <c r="K208">
        <f t="shared" si="3"/>
        <v>0</v>
      </c>
      <c r="L208">
        <f t="shared" si="4"/>
        <v>0</v>
      </c>
      <c r="M208" s="8">
        <v>0</v>
      </c>
    </row>
    <row r="209" spans="2:13" x14ac:dyDescent="0.25">
      <c r="B209" s="7"/>
      <c r="H209" s="8"/>
      <c r="I209">
        <f t="shared" ref="I209:L272" si="5">MAX(0, IF($G209=I$2, $D209*$E209, 0))</f>
        <v>0</v>
      </c>
      <c r="J209">
        <f t="shared" si="5"/>
        <v>0</v>
      </c>
      <c r="K209">
        <f t="shared" si="5"/>
        <v>0</v>
      </c>
      <c r="L209">
        <f t="shared" si="4"/>
        <v>0</v>
      </c>
      <c r="M209" s="8">
        <v>0</v>
      </c>
    </row>
    <row r="210" spans="2:13" x14ac:dyDescent="0.25">
      <c r="B210" s="7"/>
      <c r="H210" s="8"/>
      <c r="I210">
        <f t="shared" si="5"/>
        <v>0</v>
      </c>
      <c r="J210">
        <f t="shared" si="5"/>
        <v>0</v>
      </c>
      <c r="K210">
        <f t="shared" si="5"/>
        <v>0</v>
      </c>
      <c r="L210">
        <f t="shared" si="4"/>
        <v>0</v>
      </c>
      <c r="M210" s="8">
        <v>0</v>
      </c>
    </row>
    <row r="211" spans="2:13" x14ac:dyDescent="0.25">
      <c r="B211" s="7"/>
      <c r="H211" s="8"/>
      <c r="I211">
        <f t="shared" si="5"/>
        <v>0</v>
      </c>
      <c r="J211">
        <f t="shared" si="5"/>
        <v>0</v>
      </c>
      <c r="K211">
        <f t="shared" si="5"/>
        <v>0</v>
      </c>
      <c r="L211">
        <f t="shared" si="4"/>
        <v>0</v>
      </c>
      <c r="M211" s="8">
        <v>0</v>
      </c>
    </row>
    <row r="212" spans="2:13" x14ac:dyDescent="0.25">
      <c r="B212" s="7"/>
      <c r="H212" s="8"/>
      <c r="I212">
        <f t="shared" si="5"/>
        <v>0</v>
      </c>
      <c r="J212">
        <f t="shared" si="5"/>
        <v>0</v>
      </c>
      <c r="K212">
        <f t="shared" si="5"/>
        <v>0</v>
      </c>
      <c r="L212">
        <f t="shared" si="4"/>
        <v>0</v>
      </c>
      <c r="M212" s="8">
        <v>0</v>
      </c>
    </row>
    <row r="213" spans="2:13" x14ac:dyDescent="0.25">
      <c r="B213" s="7"/>
      <c r="H213" s="8"/>
      <c r="I213">
        <f t="shared" si="5"/>
        <v>0</v>
      </c>
      <c r="J213">
        <f t="shared" si="5"/>
        <v>0</v>
      </c>
      <c r="K213">
        <f t="shared" si="5"/>
        <v>0</v>
      </c>
      <c r="L213">
        <f t="shared" si="4"/>
        <v>0</v>
      </c>
      <c r="M213" s="8">
        <v>0</v>
      </c>
    </row>
    <row r="214" spans="2:13" x14ac:dyDescent="0.25">
      <c r="B214" s="7"/>
      <c r="H214" s="8"/>
      <c r="I214">
        <f t="shared" si="5"/>
        <v>0</v>
      </c>
      <c r="J214">
        <f t="shared" si="5"/>
        <v>0</v>
      </c>
      <c r="K214">
        <f t="shared" si="5"/>
        <v>0</v>
      </c>
      <c r="L214">
        <f t="shared" si="4"/>
        <v>0</v>
      </c>
      <c r="M214" s="8">
        <v>0</v>
      </c>
    </row>
    <row r="215" spans="2:13" x14ac:dyDescent="0.25">
      <c r="B215" s="7"/>
      <c r="H215" s="8"/>
      <c r="I215">
        <f t="shared" si="5"/>
        <v>0</v>
      </c>
      <c r="J215">
        <f t="shared" si="5"/>
        <v>0</v>
      </c>
      <c r="K215">
        <f t="shared" si="5"/>
        <v>0</v>
      </c>
      <c r="L215">
        <f t="shared" si="4"/>
        <v>0</v>
      </c>
      <c r="M215" s="8">
        <v>0</v>
      </c>
    </row>
    <row r="216" spans="2:13" x14ac:dyDescent="0.25">
      <c r="B216" s="7"/>
      <c r="H216" s="8"/>
      <c r="I216">
        <f t="shared" si="5"/>
        <v>0</v>
      </c>
      <c r="J216">
        <f t="shared" si="5"/>
        <v>0</v>
      </c>
      <c r="K216">
        <f t="shared" si="5"/>
        <v>0</v>
      </c>
      <c r="L216">
        <f t="shared" si="4"/>
        <v>0</v>
      </c>
      <c r="M216" s="8">
        <v>0</v>
      </c>
    </row>
    <row r="217" spans="2:13" x14ac:dyDescent="0.25">
      <c r="B217" s="7"/>
      <c r="H217" s="8"/>
      <c r="I217">
        <f t="shared" si="5"/>
        <v>0</v>
      </c>
      <c r="J217">
        <f t="shared" si="5"/>
        <v>0</v>
      </c>
      <c r="K217">
        <f t="shared" si="5"/>
        <v>0</v>
      </c>
      <c r="L217">
        <f t="shared" si="4"/>
        <v>0</v>
      </c>
      <c r="M217" s="8">
        <v>0</v>
      </c>
    </row>
    <row r="218" spans="2:13" x14ac:dyDescent="0.25">
      <c r="B218" s="7"/>
      <c r="H218" s="8"/>
      <c r="I218">
        <f t="shared" si="5"/>
        <v>0</v>
      </c>
      <c r="J218">
        <f t="shared" si="5"/>
        <v>0</v>
      </c>
      <c r="K218">
        <f t="shared" si="5"/>
        <v>0</v>
      </c>
      <c r="L218">
        <f t="shared" si="4"/>
        <v>0</v>
      </c>
      <c r="M218" s="8">
        <v>0</v>
      </c>
    </row>
    <row r="219" spans="2:13" x14ac:dyDescent="0.25">
      <c r="B219" s="7"/>
      <c r="H219" s="8"/>
      <c r="I219">
        <f t="shared" si="5"/>
        <v>0</v>
      </c>
      <c r="J219">
        <f t="shared" si="5"/>
        <v>0</v>
      </c>
      <c r="K219">
        <f t="shared" si="5"/>
        <v>0</v>
      </c>
      <c r="L219">
        <f t="shared" si="4"/>
        <v>0</v>
      </c>
      <c r="M219" s="8">
        <v>0</v>
      </c>
    </row>
    <row r="220" spans="2:13" x14ac:dyDescent="0.25">
      <c r="B220" s="7"/>
      <c r="H220" s="8"/>
      <c r="I220">
        <f t="shared" si="5"/>
        <v>0</v>
      </c>
      <c r="J220">
        <f t="shared" si="5"/>
        <v>0</v>
      </c>
      <c r="K220">
        <f t="shared" si="5"/>
        <v>0</v>
      </c>
      <c r="L220">
        <f t="shared" si="4"/>
        <v>0</v>
      </c>
      <c r="M220" s="8">
        <v>0</v>
      </c>
    </row>
    <row r="221" spans="2:13" x14ac:dyDescent="0.25">
      <c r="B221" s="7"/>
      <c r="H221" s="8"/>
      <c r="I221">
        <f t="shared" si="5"/>
        <v>0</v>
      </c>
      <c r="J221">
        <f t="shared" si="5"/>
        <v>0</v>
      </c>
      <c r="K221">
        <f t="shared" si="5"/>
        <v>0</v>
      </c>
      <c r="L221">
        <f t="shared" si="4"/>
        <v>0</v>
      </c>
      <c r="M221" s="8">
        <v>0</v>
      </c>
    </row>
    <row r="222" spans="2:13" x14ac:dyDescent="0.25">
      <c r="B222" s="7"/>
      <c r="H222" s="8"/>
      <c r="I222">
        <f t="shared" si="5"/>
        <v>0</v>
      </c>
      <c r="J222">
        <f t="shared" si="5"/>
        <v>0</v>
      </c>
      <c r="K222">
        <f t="shared" si="5"/>
        <v>0</v>
      </c>
      <c r="L222">
        <f t="shared" si="4"/>
        <v>0</v>
      </c>
      <c r="M222" s="8">
        <v>0</v>
      </c>
    </row>
    <row r="223" spans="2:13" x14ac:dyDescent="0.25">
      <c r="B223" s="7"/>
      <c r="H223" s="8"/>
      <c r="I223">
        <f t="shared" si="5"/>
        <v>0</v>
      </c>
      <c r="J223">
        <f t="shared" si="5"/>
        <v>0</v>
      </c>
      <c r="K223">
        <f t="shared" si="5"/>
        <v>0</v>
      </c>
      <c r="L223">
        <f t="shared" si="4"/>
        <v>0</v>
      </c>
      <c r="M223" s="8">
        <v>0</v>
      </c>
    </row>
    <row r="224" spans="2:13" x14ac:dyDescent="0.25">
      <c r="B224" s="7"/>
      <c r="H224" s="8"/>
      <c r="I224">
        <f t="shared" si="5"/>
        <v>0</v>
      </c>
      <c r="J224">
        <f t="shared" si="5"/>
        <v>0</v>
      </c>
      <c r="K224">
        <f t="shared" si="5"/>
        <v>0</v>
      </c>
      <c r="L224">
        <f t="shared" si="4"/>
        <v>0</v>
      </c>
      <c r="M224" s="8">
        <v>0</v>
      </c>
    </row>
    <row r="225" spans="2:13" x14ac:dyDescent="0.25">
      <c r="B225" s="7"/>
      <c r="H225" s="8"/>
      <c r="I225">
        <f t="shared" si="5"/>
        <v>0</v>
      </c>
      <c r="J225">
        <f t="shared" si="5"/>
        <v>0</v>
      </c>
      <c r="K225">
        <f t="shared" si="5"/>
        <v>0</v>
      </c>
      <c r="L225">
        <f t="shared" si="4"/>
        <v>0</v>
      </c>
      <c r="M225" s="8">
        <v>0</v>
      </c>
    </row>
    <row r="226" spans="2:13" x14ac:dyDescent="0.25">
      <c r="B226" s="7"/>
      <c r="H226" s="8"/>
      <c r="I226">
        <f t="shared" si="5"/>
        <v>0</v>
      </c>
      <c r="J226">
        <f t="shared" si="5"/>
        <v>0</v>
      </c>
      <c r="K226">
        <f t="shared" si="5"/>
        <v>0</v>
      </c>
      <c r="L226">
        <f t="shared" si="4"/>
        <v>0</v>
      </c>
      <c r="M226" s="8">
        <v>0</v>
      </c>
    </row>
    <row r="227" spans="2:13" x14ac:dyDescent="0.25">
      <c r="B227" s="7"/>
      <c r="H227" s="8"/>
      <c r="I227">
        <f t="shared" si="5"/>
        <v>0</v>
      </c>
      <c r="J227">
        <f t="shared" si="5"/>
        <v>0</v>
      </c>
      <c r="K227">
        <f t="shared" si="5"/>
        <v>0</v>
      </c>
      <c r="L227">
        <f t="shared" si="4"/>
        <v>0</v>
      </c>
      <c r="M227" s="8">
        <v>0</v>
      </c>
    </row>
    <row r="228" spans="2:13" x14ac:dyDescent="0.25">
      <c r="B228" s="7"/>
      <c r="H228" s="8"/>
      <c r="I228">
        <f t="shared" si="5"/>
        <v>0</v>
      </c>
      <c r="J228">
        <f t="shared" si="5"/>
        <v>0</v>
      </c>
      <c r="K228">
        <f t="shared" si="5"/>
        <v>0</v>
      </c>
      <c r="L228">
        <f t="shared" si="4"/>
        <v>0</v>
      </c>
      <c r="M228" s="8">
        <v>0</v>
      </c>
    </row>
    <row r="229" spans="2:13" x14ac:dyDescent="0.25">
      <c r="B229" s="7"/>
      <c r="H229" s="8"/>
      <c r="I229">
        <f t="shared" si="5"/>
        <v>0</v>
      </c>
      <c r="J229">
        <f t="shared" si="5"/>
        <v>0</v>
      </c>
      <c r="K229">
        <f t="shared" si="5"/>
        <v>0</v>
      </c>
      <c r="L229">
        <f t="shared" si="4"/>
        <v>0</v>
      </c>
      <c r="M229" s="8">
        <v>0</v>
      </c>
    </row>
    <row r="230" spans="2:13" x14ac:dyDescent="0.25">
      <c r="B230" s="7"/>
      <c r="H230" s="8"/>
      <c r="I230">
        <f t="shared" si="5"/>
        <v>0</v>
      </c>
      <c r="J230">
        <f t="shared" si="5"/>
        <v>0</v>
      </c>
      <c r="K230">
        <f t="shared" si="5"/>
        <v>0</v>
      </c>
      <c r="L230">
        <f t="shared" si="4"/>
        <v>0</v>
      </c>
      <c r="M230" s="8">
        <v>0</v>
      </c>
    </row>
    <row r="231" spans="2:13" x14ac:dyDescent="0.25">
      <c r="B231" s="7"/>
      <c r="H231" s="8"/>
      <c r="I231">
        <f t="shared" si="5"/>
        <v>0</v>
      </c>
      <c r="J231">
        <f t="shared" si="5"/>
        <v>0</v>
      </c>
      <c r="K231">
        <f t="shared" si="5"/>
        <v>0</v>
      </c>
      <c r="L231">
        <f t="shared" si="4"/>
        <v>0</v>
      </c>
      <c r="M231" s="8">
        <v>0</v>
      </c>
    </row>
    <row r="232" spans="2:13" x14ac:dyDescent="0.25">
      <c r="B232" s="7"/>
      <c r="H232" s="8"/>
      <c r="I232">
        <f t="shared" si="5"/>
        <v>0</v>
      </c>
      <c r="J232">
        <f t="shared" si="5"/>
        <v>0</v>
      </c>
      <c r="K232">
        <f t="shared" si="5"/>
        <v>0</v>
      </c>
      <c r="L232">
        <f t="shared" si="4"/>
        <v>0</v>
      </c>
      <c r="M232" s="8">
        <v>0</v>
      </c>
    </row>
    <row r="233" spans="2:13" x14ac:dyDescent="0.25">
      <c r="B233" s="7"/>
      <c r="H233" s="8"/>
      <c r="I233">
        <f t="shared" si="5"/>
        <v>0</v>
      </c>
      <c r="J233">
        <f t="shared" si="5"/>
        <v>0</v>
      </c>
      <c r="K233">
        <f t="shared" si="5"/>
        <v>0</v>
      </c>
      <c r="L233">
        <f t="shared" si="4"/>
        <v>0</v>
      </c>
      <c r="M233" s="8">
        <v>0</v>
      </c>
    </row>
    <row r="234" spans="2:13" x14ac:dyDescent="0.25">
      <c r="B234" s="7"/>
      <c r="H234" s="8"/>
      <c r="I234">
        <f t="shared" si="5"/>
        <v>0</v>
      </c>
      <c r="J234">
        <f t="shared" si="5"/>
        <v>0</v>
      </c>
      <c r="K234">
        <f t="shared" si="5"/>
        <v>0</v>
      </c>
      <c r="L234">
        <f t="shared" si="4"/>
        <v>0</v>
      </c>
      <c r="M234" s="8">
        <v>0</v>
      </c>
    </row>
    <row r="235" spans="2:13" x14ac:dyDescent="0.25">
      <c r="B235" s="7"/>
      <c r="H235" s="8"/>
      <c r="I235">
        <f t="shared" si="5"/>
        <v>0</v>
      </c>
      <c r="J235">
        <f t="shared" si="5"/>
        <v>0</v>
      </c>
      <c r="K235">
        <f t="shared" si="5"/>
        <v>0</v>
      </c>
      <c r="L235">
        <f t="shared" si="4"/>
        <v>0</v>
      </c>
      <c r="M235" s="8">
        <v>0</v>
      </c>
    </row>
    <row r="236" spans="2:13" x14ac:dyDescent="0.25">
      <c r="B236" s="7"/>
      <c r="H236" s="8"/>
      <c r="I236">
        <f t="shared" si="5"/>
        <v>0</v>
      </c>
      <c r="J236">
        <f t="shared" si="5"/>
        <v>0</v>
      </c>
      <c r="K236">
        <f t="shared" si="5"/>
        <v>0</v>
      </c>
      <c r="L236">
        <f t="shared" si="4"/>
        <v>0</v>
      </c>
      <c r="M236" s="8">
        <v>0</v>
      </c>
    </row>
    <row r="237" spans="2:13" x14ac:dyDescent="0.25">
      <c r="B237" s="7"/>
      <c r="H237" s="8"/>
      <c r="I237">
        <f t="shared" si="5"/>
        <v>0</v>
      </c>
      <c r="J237">
        <f t="shared" si="5"/>
        <v>0</v>
      </c>
      <c r="K237">
        <f t="shared" si="5"/>
        <v>0</v>
      </c>
      <c r="L237">
        <f t="shared" si="4"/>
        <v>0</v>
      </c>
      <c r="M237" s="8">
        <v>0</v>
      </c>
    </row>
    <row r="238" spans="2:13" x14ac:dyDescent="0.25">
      <c r="B238" s="7"/>
      <c r="H238" s="8"/>
      <c r="I238">
        <f t="shared" si="5"/>
        <v>0</v>
      </c>
      <c r="J238">
        <f t="shared" si="5"/>
        <v>0</v>
      </c>
      <c r="K238">
        <f t="shared" si="5"/>
        <v>0</v>
      </c>
      <c r="L238">
        <f t="shared" si="4"/>
        <v>0</v>
      </c>
      <c r="M238" s="8">
        <v>0</v>
      </c>
    </row>
    <row r="239" spans="2:13" x14ac:dyDescent="0.25">
      <c r="B239" s="7"/>
      <c r="H239" s="8"/>
      <c r="I239">
        <f t="shared" si="5"/>
        <v>0</v>
      </c>
      <c r="J239">
        <f t="shared" si="5"/>
        <v>0</v>
      </c>
      <c r="K239">
        <f t="shared" si="5"/>
        <v>0</v>
      </c>
      <c r="L239">
        <f t="shared" si="4"/>
        <v>0</v>
      </c>
      <c r="M239" s="8">
        <v>0</v>
      </c>
    </row>
    <row r="240" spans="2:13" x14ac:dyDescent="0.25">
      <c r="B240" s="7"/>
      <c r="H240" s="8"/>
      <c r="I240">
        <f t="shared" si="5"/>
        <v>0</v>
      </c>
      <c r="J240">
        <f t="shared" si="5"/>
        <v>0</v>
      </c>
      <c r="K240">
        <f t="shared" si="5"/>
        <v>0</v>
      </c>
      <c r="L240">
        <f t="shared" si="4"/>
        <v>0</v>
      </c>
      <c r="M240" s="8">
        <v>0</v>
      </c>
    </row>
    <row r="241" spans="2:13" x14ac:dyDescent="0.25">
      <c r="B241" s="7"/>
      <c r="H241" s="8"/>
      <c r="I241">
        <f t="shared" si="5"/>
        <v>0</v>
      </c>
      <c r="J241">
        <f t="shared" si="5"/>
        <v>0</v>
      </c>
      <c r="K241">
        <f t="shared" si="5"/>
        <v>0</v>
      </c>
      <c r="L241">
        <f t="shared" si="4"/>
        <v>0</v>
      </c>
      <c r="M241" s="8">
        <v>0</v>
      </c>
    </row>
    <row r="242" spans="2:13" x14ac:dyDescent="0.25">
      <c r="B242" s="7"/>
      <c r="H242" s="8"/>
      <c r="I242">
        <f t="shared" si="5"/>
        <v>0</v>
      </c>
      <c r="J242">
        <f t="shared" si="5"/>
        <v>0</v>
      </c>
      <c r="K242">
        <f t="shared" si="5"/>
        <v>0</v>
      </c>
      <c r="L242">
        <f t="shared" si="4"/>
        <v>0</v>
      </c>
      <c r="M242" s="8">
        <v>0</v>
      </c>
    </row>
    <row r="243" spans="2:13" x14ac:dyDescent="0.25">
      <c r="B243" s="7"/>
      <c r="H243" s="8"/>
      <c r="I243">
        <f t="shared" si="5"/>
        <v>0</v>
      </c>
      <c r="J243">
        <f t="shared" si="5"/>
        <v>0</v>
      </c>
      <c r="K243">
        <f t="shared" si="5"/>
        <v>0</v>
      </c>
      <c r="L243">
        <f t="shared" si="4"/>
        <v>0</v>
      </c>
      <c r="M243" s="8">
        <v>0</v>
      </c>
    </row>
    <row r="244" spans="2:13" x14ac:dyDescent="0.25">
      <c r="B244" s="7"/>
      <c r="H244" s="8"/>
      <c r="I244">
        <f t="shared" si="5"/>
        <v>0</v>
      </c>
      <c r="J244">
        <f t="shared" si="5"/>
        <v>0</v>
      </c>
      <c r="K244">
        <f t="shared" si="5"/>
        <v>0</v>
      </c>
      <c r="L244">
        <f t="shared" si="4"/>
        <v>0</v>
      </c>
      <c r="M244" s="8">
        <v>0</v>
      </c>
    </row>
    <row r="245" spans="2:13" x14ac:dyDescent="0.25">
      <c r="B245" s="7"/>
      <c r="H245" s="8"/>
      <c r="I245">
        <f t="shared" si="5"/>
        <v>0</v>
      </c>
      <c r="J245">
        <f t="shared" si="5"/>
        <v>0</v>
      </c>
      <c r="K245">
        <f t="shared" si="5"/>
        <v>0</v>
      </c>
      <c r="L245">
        <f t="shared" si="4"/>
        <v>0</v>
      </c>
      <c r="M245" s="8">
        <v>0</v>
      </c>
    </row>
    <row r="246" spans="2:13" x14ac:dyDescent="0.25">
      <c r="B246" s="7"/>
      <c r="H246" s="8"/>
      <c r="I246">
        <f t="shared" si="5"/>
        <v>0</v>
      </c>
      <c r="J246">
        <f t="shared" si="5"/>
        <v>0</v>
      </c>
      <c r="K246">
        <f t="shared" si="5"/>
        <v>0</v>
      </c>
      <c r="L246">
        <f t="shared" si="4"/>
        <v>0</v>
      </c>
      <c r="M246" s="8">
        <v>0</v>
      </c>
    </row>
    <row r="247" spans="2:13" x14ac:dyDescent="0.25">
      <c r="B247" s="7"/>
      <c r="H247" s="8"/>
      <c r="I247">
        <f t="shared" si="5"/>
        <v>0</v>
      </c>
      <c r="J247">
        <f t="shared" si="5"/>
        <v>0</v>
      </c>
      <c r="K247">
        <f t="shared" si="5"/>
        <v>0</v>
      </c>
      <c r="L247">
        <f t="shared" si="4"/>
        <v>0</v>
      </c>
      <c r="M247" s="8">
        <v>0</v>
      </c>
    </row>
    <row r="248" spans="2:13" x14ac:dyDescent="0.25">
      <c r="B248" s="7"/>
      <c r="H248" s="8"/>
      <c r="I248">
        <f t="shared" si="5"/>
        <v>0</v>
      </c>
      <c r="J248">
        <f t="shared" si="5"/>
        <v>0</v>
      </c>
      <c r="K248">
        <f t="shared" si="5"/>
        <v>0</v>
      </c>
      <c r="L248">
        <f t="shared" si="4"/>
        <v>0</v>
      </c>
      <c r="M248" s="8">
        <v>0</v>
      </c>
    </row>
    <row r="249" spans="2:13" x14ac:dyDescent="0.25">
      <c r="B249" s="7"/>
      <c r="H249" s="8"/>
      <c r="I249">
        <f t="shared" si="5"/>
        <v>0</v>
      </c>
      <c r="J249">
        <f t="shared" si="5"/>
        <v>0</v>
      </c>
      <c r="K249">
        <f t="shared" si="5"/>
        <v>0</v>
      </c>
      <c r="L249">
        <f t="shared" si="4"/>
        <v>0</v>
      </c>
      <c r="M249" s="8">
        <v>0</v>
      </c>
    </row>
    <row r="250" spans="2:13" x14ac:dyDescent="0.25">
      <c r="B250" s="7"/>
      <c r="H250" s="8"/>
      <c r="I250">
        <f t="shared" si="5"/>
        <v>0</v>
      </c>
      <c r="J250">
        <f t="shared" si="5"/>
        <v>0</v>
      </c>
      <c r="K250">
        <f t="shared" si="5"/>
        <v>0</v>
      </c>
      <c r="L250">
        <f t="shared" si="4"/>
        <v>0</v>
      </c>
      <c r="M250" s="8">
        <v>0</v>
      </c>
    </row>
    <row r="251" spans="2:13" x14ac:dyDescent="0.25">
      <c r="B251" s="7"/>
      <c r="H251" s="8"/>
      <c r="I251">
        <f t="shared" si="5"/>
        <v>0</v>
      </c>
      <c r="J251">
        <f t="shared" si="5"/>
        <v>0</v>
      </c>
      <c r="K251">
        <f t="shared" si="5"/>
        <v>0</v>
      </c>
      <c r="L251">
        <f t="shared" si="4"/>
        <v>0</v>
      </c>
      <c r="M251" s="8">
        <v>0</v>
      </c>
    </row>
    <row r="252" spans="2:13" x14ac:dyDescent="0.25">
      <c r="B252" s="7"/>
      <c r="H252" s="8"/>
      <c r="I252">
        <f t="shared" si="5"/>
        <v>0</v>
      </c>
      <c r="J252">
        <f t="shared" si="5"/>
        <v>0</v>
      </c>
      <c r="K252">
        <f t="shared" si="5"/>
        <v>0</v>
      </c>
      <c r="L252">
        <f t="shared" si="4"/>
        <v>0</v>
      </c>
      <c r="M252" s="8">
        <v>0</v>
      </c>
    </row>
    <row r="253" spans="2:13" x14ac:dyDescent="0.25">
      <c r="B253" s="7"/>
      <c r="H253" s="8"/>
      <c r="I253">
        <f t="shared" si="5"/>
        <v>0</v>
      </c>
      <c r="J253">
        <f t="shared" si="5"/>
        <v>0</v>
      </c>
      <c r="K253">
        <f t="shared" si="5"/>
        <v>0</v>
      </c>
      <c r="L253">
        <f t="shared" si="4"/>
        <v>0</v>
      </c>
      <c r="M253" s="8">
        <v>0</v>
      </c>
    </row>
    <row r="254" spans="2:13" x14ac:dyDescent="0.25">
      <c r="B254" s="7"/>
      <c r="H254" s="8"/>
      <c r="I254">
        <f t="shared" si="5"/>
        <v>0</v>
      </c>
      <c r="J254">
        <f t="shared" si="5"/>
        <v>0</v>
      </c>
      <c r="K254">
        <f t="shared" si="5"/>
        <v>0</v>
      </c>
      <c r="L254">
        <f t="shared" si="4"/>
        <v>0</v>
      </c>
      <c r="M254" s="8">
        <v>0</v>
      </c>
    </row>
    <row r="255" spans="2:13" x14ac:dyDescent="0.25">
      <c r="B255" s="7"/>
      <c r="H255" s="8"/>
      <c r="I255">
        <f t="shared" si="5"/>
        <v>0</v>
      </c>
      <c r="J255">
        <f t="shared" si="5"/>
        <v>0</v>
      </c>
      <c r="K255">
        <f t="shared" si="5"/>
        <v>0</v>
      </c>
      <c r="L255">
        <f t="shared" si="4"/>
        <v>0</v>
      </c>
      <c r="M255" s="8">
        <v>0</v>
      </c>
    </row>
    <row r="256" spans="2:13" x14ac:dyDescent="0.25">
      <c r="B256" s="7"/>
      <c r="H256" s="8"/>
      <c r="I256">
        <f t="shared" si="5"/>
        <v>0</v>
      </c>
      <c r="J256">
        <f t="shared" si="5"/>
        <v>0</v>
      </c>
      <c r="K256">
        <f t="shared" si="5"/>
        <v>0</v>
      </c>
      <c r="L256">
        <f t="shared" si="4"/>
        <v>0</v>
      </c>
      <c r="M256" s="8">
        <v>0</v>
      </c>
    </row>
    <row r="257" spans="2:13" x14ac:dyDescent="0.25">
      <c r="B257" s="7"/>
      <c r="H257" s="8"/>
      <c r="I257">
        <f t="shared" si="5"/>
        <v>0</v>
      </c>
      <c r="J257">
        <f t="shared" si="5"/>
        <v>0</v>
      </c>
      <c r="K257">
        <f t="shared" si="5"/>
        <v>0</v>
      </c>
      <c r="L257">
        <f t="shared" si="4"/>
        <v>0</v>
      </c>
      <c r="M257" s="8">
        <v>0</v>
      </c>
    </row>
    <row r="258" spans="2:13" x14ac:dyDescent="0.25">
      <c r="B258" s="7"/>
      <c r="H258" s="8"/>
      <c r="I258">
        <f t="shared" si="5"/>
        <v>0</v>
      </c>
      <c r="J258">
        <f t="shared" si="5"/>
        <v>0</v>
      </c>
      <c r="K258">
        <f t="shared" si="5"/>
        <v>0</v>
      </c>
      <c r="L258">
        <f t="shared" si="4"/>
        <v>0</v>
      </c>
      <c r="M258" s="8">
        <v>0</v>
      </c>
    </row>
    <row r="259" spans="2:13" x14ac:dyDescent="0.25">
      <c r="B259" s="7"/>
      <c r="H259" s="8"/>
      <c r="I259">
        <f t="shared" si="5"/>
        <v>0</v>
      </c>
      <c r="J259">
        <f t="shared" si="5"/>
        <v>0</v>
      </c>
      <c r="K259">
        <f t="shared" si="5"/>
        <v>0</v>
      </c>
      <c r="L259">
        <f t="shared" si="4"/>
        <v>0</v>
      </c>
      <c r="M259" s="8">
        <v>0</v>
      </c>
    </row>
    <row r="260" spans="2:13" x14ac:dyDescent="0.25">
      <c r="B260" s="7"/>
      <c r="H260" s="8"/>
      <c r="I260">
        <f t="shared" si="5"/>
        <v>0</v>
      </c>
      <c r="J260">
        <f t="shared" si="5"/>
        <v>0</v>
      </c>
      <c r="K260">
        <f t="shared" si="5"/>
        <v>0</v>
      </c>
      <c r="L260">
        <f t="shared" si="4"/>
        <v>0</v>
      </c>
      <c r="M260" s="8">
        <v>0</v>
      </c>
    </row>
    <row r="261" spans="2:13" x14ac:dyDescent="0.25">
      <c r="B261" s="7"/>
      <c r="H261" s="8"/>
      <c r="I261">
        <f t="shared" si="5"/>
        <v>0</v>
      </c>
      <c r="J261">
        <f t="shared" si="5"/>
        <v>0</v>
      </c>
      <c r="K261">
        <f t="shared" si="5"/>
        <v>0</v>
      </c>
      <c r="L261">
        <f t="shared" si="4"/>
        <v>0</v>
      </c>
      <c r="M261" s="8">
        <v>0</v>
      </c>
    </row>
    <row r="262" spans="2:13" x14ac:dyDescent="0.25">
      <c r="B262" s="7"/>
      <c r="H262" s="8"/>
      <c r="I262">
        <f t="shared" si="5"/>
        <v>0</v>
      </c>
      <c r="J262">
        <f t="shared" si="5"/>
        <v>0</v>
      </c>
      <c r="K262">
        <f t="shared" si="5"/>
        <v>0</v>
      </c>
      <c r="L262">
        <f t="shared" si="4"/>
        <v>0</v>
      </c>
      <c r="M262" s="8">
        <v>0</v>
      </c>
    </row>
    <row r="263" spans="2:13" x14ac:dyDescent="0.25">
      <c r="B263" s="7"/>
      <c r="H263" s="8"/>
      <c r="I263">
        <f t="shared" si="5"/>
        <v>0</v>
      </c>
      <c r="J263">
        <f t="shared" si="5"/>
        <v>0</v>
      </c>
      <c r="K263">
        <f t="shared" si="5"/>
        <v>0</v>
      </c>
      <c r="L263">
        <f t="shared" si="4"/>
        <v>0</v>
      </c>
      <c r="M263" s="8">
        <v>0</v>
      </c>
    </row>
    <row r="264" spans="2:13" x14ac:dyDescent="0.25">
      <c r="B264" s="7"/>
      <c r="H264" s="8"/>
      <c r="I264">
        <f t="shared" si="5"/>
        <v>0</v>
      </c>
      <c r="J264">
        <f t="shared" si="5"/>
        <v>0</v>
      </c>
      <c r="K264">
        <f t="shared" si="5"/>
        <v>0</v>
      </c>
      <c r="L264">
        <f t="shared" si="5"/>
        <v>0</v>
      </c>
      <c r="M264" s="8">
        <v>0</v>
      </c>
    </row>
    <row r="265" spans="2:13" x14ac:dyDescent="0.25">
      <c r="B265" s="7"/>
      <c r="H265" s="8"/>
      <c r="I265">
        <f t="shared" si="5"/>
        <v>0</v>
      </c>
      <c r="J265">
        <f t="shared" si="5"/>
        <v>0</v>
      </c>
      <c r="K265">
        <f t="shared" si="5"/>
        <v>0</v>
      </c>
      <c r="L265">
        <f t="shared" si="5"/>
        <v>0</v>
      </c>
      <c r="M265" s="8">
        <v>0</v>
      </c>
    </row>
    <row r="266" spans="2:13" x14ac:dyDescent="0.25">
      <c r="B266" s="7"/>
      <c r="H266" s="8"/>
      <c r="I266">
        <f t="shared" si="5"/>
        <v>0</v>
      </c>
      <c r="J266">
        <f t="shared" si="5"/>
        <v>0</v>
      </c>
      <c r="K266">
        <f t="shared" si="5"/>
        <v>0</v>
      </c>
      <c r="L266">
        <f t="shared" si="5"/>
        <v>0</v>
      </c>
      <c r="M266" s="8">
        <v>0</v>
      </c>
    </row>
    <row r="267" spans="2:13" x14ac:dyDescent="0.25">
      <c r="B267" s="7"/>
      <c r="H267" s="8"/>
      <c r="I267">
        <f t="shared" si="5"/>
        <v>0</v>
      </c>
      <c r="J267">
        <f t="shared" si="5"/>
        <v>0</v>
      </c>
      <c r="K267">
        <f t="shared" si="5"/>
        <v>0</v>
      </c>
      <c r="L267">
        <f t="shared" si="5"/>
        <v>0</v>
      </c>
      <c r="M267" s="8">
        <v>0</v>
      </c>
    </row>
    <row r="268" spans="2:13" x14ac:dyDescent="0.25">
      <c r="B268" s="7"/>
      <c r="H268" s="8"/>
      <c r="I268">
        <f t="shared" si="5"/>
        <v>0</v>
      </c>
      <c r="J268">
        <f t="shared" si="5"/>
        <v>0</v>
      </c>
      <c r="K268">
        <f t="shared" si="5"/>
        <v>0</v>
      </c>
      <c r="L268">
        <f t="shared" si="5"/>
        <v>0</v>
      </c>
      <c r="M268" s="8">
        <v>0</v>
      </c>
    </row>
    <row r="269" spans="2:13" x14ac:dyDescent="0.25">
      <c r="B269" s="7"/>
      <c r="H269" s="8"/>
      <c r="I269">
        <f t="shared" si="5"/>
        <v>0</v>
      </c>
      <c r="J269">
        <f t="shared" si="5"/>
        <v>0</v>
      </c>
      <c r="K269">
        <f t="shared" si="5"/>
        <v>0</v>
      </c>
      <c r="L269">
        <f t="shared" si="5"/>
        <v>0</v>
      </c>
      <c r="M269" s="8">
        <v>0</v>
      </c>
    </row>
    <row r="270" spans="2:13" x14ac:dyDescent="0.25">
      <c r="B270" s="7"/>
      <c r="H270" s="8"/>
      <c r="I270">
        <f t="shared" si="5"/>
        <v>0</v>
      </c>
      <c r="J270">
        <f t="shared" si="5"/>
        <v>0</v>
      </c>
      <c r="K270">
        <f t="shared" si="5"/>
        <v>0</v>
      </c>
      <c r="L270">
        <f t="shared" si="5"/>
        <v>0</v>
      </c>
      <c r="M270" s="8">
        <v>0</v>
      </c>
    </row>
    <row r="271" spans="2:13" x14ac:dyDescent="0.25">
      <c r="B271" s="7"/>
      <c r="H271" s="8"/>
      <c r="I271">
        <f t="shared" si="5"/>
        <v>0</v>
      </c>
      <c r="J271">
        <f t="shared" si="5"/>
        <v>0</v>
      </c>
      <c r="K271">
        <f t="shared" si="5"/>
        <v>0</v>
      </c>
      <c r="L271">
        <f t="shared" si="5"/>
        <v>0</v>
      </c>
      <c r="M271" s="8">
        <v>0</v>
      </c>
    </row>
    <row r="272" spans="2:13" x14ac:dyDescent="0.25">
      <c r="B272" s="7"/>
      <c r="H272" s="8"/>
      <c r="I272">
        <f t="shared" si="5"/>
        <v>0</v>
      </c>
      <c r="J272">
        <f t="shared" si="5"/>
        <v>0</v>
      </c>
      <c r="K272">
        <f t="shared" si="5"/>
        <v>0</v>
      </c>
      <c r="L272">
        <f t="shared" si="5"/>
        <v>0</v>
      </c>
      <c r="M272" s="8">
        <v>0</v>
      </c>
    </row>
    <row r="273" spans="2:13" x14ac:dyDescent="0.25">
      <c r="B273" s="7"/>
      <c r="H273" s="8"/>
      <c r="I273">
        <f t="shared" ref="I273:L300" si="6">MAX(0, IF($G273=I$2, $D273*$E273, 0))</f>
        <v>0</v>
      </c>
      <c r="J273">
        <f t="shared" si="6"/>
        <v>0</v>
      </c>
      <c r="K273">
        <f t="shared" si="6"/>
        <v>0</v>
      </c>
      <c r="L273">
        <f t="shared" si="6"/>
        <v>0</v>
      </c>
      <c r="M273" s="8">
        <v>0</v>
      </c>
    </row>
    <row r="274" spans="2:13" x14ac:dyDescent="0.25">
      <c r="B274" s="7"/>
      <c r="H274" s="8"/>
      <c r="I274">
        <f t="shared" si="6"/>
        <v>0</v>
      </c>
      <c r="J274">
        <f t="shared" si="6"/>
        <v>0</v>
      </c>
      <c r="K274">
        <f t="shared" si="6"/>
        <v>0</v>
      </c>
      <c r="L274">
        <f t="shared" si="6"/>
        <v>0</v>
      </c>
      <c r="M274" s="8">
        <v>0</v>
      </c>
    </row>
    <row r="275" spans="2:13" x14ac:dyDescent="0.25">
      <c r="B275" s="7"/>
      <c r="H275" s="8"/>
      <c r="I275">
        <f t="shared" si="6"/>
        <v>0</v>
      </c>
      <c r="J275">
        <f t="shared" si="6"/>
        <v>0</v>
      </c>
      <c r="K275">
        <f t="shared" si="6"/>
        <v>0</v>
      </c>
      <c r="L275">
        <f t="shared" si="6"/>
        <v>0</v>
      </c>
      <c r="M275" s="8">
        <v>0</v>
      </c>
    </row>
    <row r="276" spans="2:13" x14ac:dyDescent="0.25">
      <c r="B276" s="7"/>
      <c r="H276" s="8"/>
      <c r="I276">
        <f t="shared" si="6"/>
        <v>0</v>
      </c>
      <c r="J276">
        <f t="shared" si="6"/>
        <v>0</v>
      </c>
      <c r="K276">
        <f t="shared" si="6"/>
        <v>0</v>
      </c>
      <c r="L276">
        <f t="shared" si="6"/>
        <v>0</v>
      </c>
      <c r="M276" s="8">
        <v>0</v>
      </c>
    </row>
    <row r="277" spans="2:13" x14ac:dyDescent="0.25">
      <c r="B277" s="7"/>
      <c r="H277" s="8"/>
      <c r="I277">
        <f t="shared" si="6"/>
        <v>0</v>
      </c>
      <c r="J277">
        <f t="shared" si="6"/>
        <v>0</v>
      </c>
      <c r="K277">
        <f t="shared" si="6"/>
        <v>0</v>
      </c>
      <c r="L277">
        <f t="shared" si="6"/>
        <v>0</v>
      </c>
      <c r="M277" s="8">
        <v>0</v>
      </c>
    </row>
    <row r="278" spans="2:13" x14ac:dyDescent="0.25">
      <c r="B278" s="7"/>
      <c r="H278" s="8"/>
      <c r="I278">
        <f t="shared" si="6"/>
        <v>0</v>
      </c>
      <c r="J278">
        <f t="shared" si="6"/>
        <v>0</v>
      </c>
      <c r="K278">
        <f t="shared" si="6"/>
        <v>0</v>
      </c>
      <c r="L278">
        <f t="shared" si="6"/>
        <v>0</v>
      </c>
      <c r="M278" s="8">
        <v>0</v>
      </c>
    </row>
    <row r="279" spans="2:13" x14ac:dyDescent="0.25">
      <c r="B279" s="7"/>
      <c r="H279" s="8"/>
      <c r="I279">
        <f t="shared" si="6"/>
        <v>0</v>
      </c>
      <c r="J279">
        <f t="shared" si="6"/>
        <v>0</v>
      </c>
      <c r="K279">
        <f t="shared" si="6"/>
        <v>0</v>
      </c>
      <c r="L279">
        <f t="shared" si="6"/>
        <v>0</v>
      </c>
      <c r="M279" s="8">
        <v>0</v>
      </c>
    </row>
    <row r="280" spans="2:13" x14ac:dyDescent="0.25">
      <c r="B280" s="7"/>
      <c r="H280" s="8"/>
      <c r="I280">
        <f t="shared" si="6"/>
        <v>0</v>
      </c>
      <c r="J280">
        <f t="shared" si="6"/>
        <v>0</v>
      </c>
      <c r="K280">
        <f t="shared" si="6"/>
        <v>0</v>
      </c>
      <c r="L280">
        <f t="shared" si="6"/>
        <v>0</v>
      </c>
      <c r="M280" s="8">
        <v>0</v>
      </c>
    </row>
    <row r="281" spans="2:13" x14ac:dyDescent="0.25">
      <c r="B281" s="7"/>
      <c r="H281" s="8"/>
      <c r="I281">
        <f t="shared" si="6"/>
        <v>0</v>
      </c>
      <c r="J281">
        <f t="shared" si="6"/>
        <v>0</v>
      </c>
      <c r="K281">
        <f t="shared" si="6"/>
        <v>0</v>
      </c>
      <c r="L281">
        <f t="shared" si="6"/>
        <v>0</v>
      </c>
      <c r="M281" s="8">
        <v>0</v>
      </c>
    </row>
    <row r="282" spans="2:13" x14ac:dyDescent="0.25">
      <c r="B282" s="7"/>
      <c r="H282" s="8"/>
      <c r="I282">
        <f t="shared" si="6"/>
        <v>0</v>
      </c>
      <c r="J282">
        <f t="shared" si="6"/>
        <v>0</v>
      </c>
      <c r="K282">
        <f t="shared" si="6"/>
        <v>0</v>
      </c>
      <c r="L282">
        <f t="shared" si="6"/>
        <v>0</v>
      </c>
      <c r="M282" s="8">
        <v>0</v>
      </c>
    </row>
    <row r="283" spans="2:13" x14ac:dyDescent="0.25">
      <c r="B283" s="7"/>
      <c r="H283" s="8"/>
      <c r="I283">
        <f t="shared" si="6"/>
        <v>0</v>
      </c>
      <c r="J283">
        <f t="shared" si="6"/>
        <v>0</v>
      </c>
      <c r="K283">
        <f t="shared" si="6"/>
        <v>0</v>
      </c>
      <c r="L283">
        <f t="shared" si="6"/>
        <v>0</v>
      </c>
      <c r="M283" s="8">
        <v>0</v>
      </c>
    </row>
    <row r="284" spans="2:13" x14ac:dyDescent="0.25">
      <c r="B284" s="7"/>
      <c r="H284" s="8"/>
      <c r="I284">
        <f t="shared" si="6"/>
        <v>0</v>
      </c>
      <c r="J284">
        <f t="shared" si="6"/>
        <v>0</v>
      </c>
      <c r="K284">
        <f t="shared" si="6"/>
        <v>0</v>
      </c>
      <c r="L284">
        <f t="shared" si="6"/>
        <v>0</v>
      </c>
      <c r="M284" s="8">
        <v>0</v>
      </c>
    </row>
    <row r="285" spans="2:13" x14ac:dyDescent="0.25">
      <c r="B285" s="7"/>
      <c r="H285" s="8"/>
      <c r="I285">
        <f t="shared" si="6"/>
        <v>0</v>
      </c>
      <c r="J285">
        <f t="shared" si="6"/>
        <v>0</v>
      </c>
      <c r="K285">
        <f t="shared" si="6"/>
        <v>0</v>
      </c>
      <c r="L285">
        <f t="shared" si="6"/>
        <v>0</v>
      </c>
      <c r="M285" s="8">
        <v>0</v>
      </c>
    </row>
    <row r="286" spans="2:13" x14ac:dyDescent="0.25">
      <c r="B286" s="7"/>
      <c r="H286" s="8"/>
      <c r="I286">
        <f t="shared" si="6"/>
        <v>0</v>
      </c>
      <c r="J286">
        <f t="shared" si="6"/>
        <v>0</v>
      </c>
      <c r="K286">
        <f t="shared" si="6"/>
        <v>0</v>
      </c>
      <c r="L286">
        <f t="shared" si="6"/>
        <v>0</v>
      </c>
      <c r="M286" s="8">
        <v>0</v>
      </c>
    </row>
    <row r="287" spans="2:13" x14ac:dyDescent="0.25">
      <c r="B287" s="7"/>
      <c r="H287" s="8"/>
      <c r="I287">
        <f t="shared" si="6"/>
        <v>0</v>
      </c>
      <c r="J287">
        <f t="shared" si="6"/>
        <v>0</v>
      </c>
      <c r="K287">
        <f t="shared" si="6"/>
        <v>0</v>
      </c>
      <c r="L287">
        <f t="shared" si="6"/>
        <v>0</v>
      </c>
      <c r="M287" s="8">
        <v>0</v>
      </c>
    </row>
    <row r="288" spans="2:13" x14ac:dyDescent="0.25">
      <c r="B288" s="7"/>
      <c r="H288" s="8"/>
      <c r="I288">
        <f t="shared" si="6"/>
        <v>0</v>
      </c>
      <c r="J288">
        <f t="shared" si="6"/>
        <v>0</v>
      </c>
      <c r="K288">
        <f t="shared" si="6"/>
        <v>0</v>
      </c>
      <c r="L288">
        <f t="shared" si="6"/>
        <v>0</v>
      </c>
      <c r="M288" s="8">
        <v>0</v>
      </c>
    </row>
    <row r="289" spans="1:14" x14ac:dyDescent="0.25">
      <c r="B289" s="7"/>
      <c r="H289" s="8"/>
      <c r="I289">
        <f t="shared" si="6"/>
        <v>0</v>
      </c>
      <c r="J289">
        <f t="shared" si="6"/>
        <v>0</v>
      </c>
      <c r="K289">
        <f t="shared" si="6"/>
        <v>0</v>
      </c>
      <c r="L289">
        <f t="shared" si="6"/>
        <v>0</v>
      </c>
      <c r="M289" s="8">
        <v>0</v>
      </c>
    </row>
    <row r="290" spans="1:14" x14ac:dyDescent="0.25">
      <c r="B290" s="7"/>
      <c r="H290" s="8"/>
      <c r="I290">
        <f t="shared" si="6"/>
        <v>0</v>
      </c>
      <c r="J290">
        <f t="shared" si="6"/>
        <v>0</v>
      </c>
      <c r="K290">
        <f t="shared" si="6"/>
        <v>0</v>
      </c>
      <c r="L290">
        <f t="shared" si="6"/>
        <v>0</v>
      </c>
      <c r="M290" s="8">
        <v>0</v>
      </c>
    </row>
    <row r="291" spans="1:14" x14ac:dyDescent="0.25">
      <c r="B291" s="7"/>
      <c r="H291" s="8"/>
      <c r="I291">
        <f t="shared" si="6"/>
        <v>0</v>
      </c>
      <c r="J291">
        <f t="shared" si="6"/>
        <v>0</v>
      </c>
      <c r="K291">
        <f t="shared" si="6"/>
        <v>0</v>
      </c>
      <c r="L291">
        <f t="shared" si="6"/>
        <v>0</v>
      </c>
      <c r="M291" s="8">
        <v>0</v>
      </c>
    </row>
    <row r="292" spans="1:14" x14ac:dyDescent="0.25">
      <c r="B292" s="7"/>
      <c r="H292" s="8"/>
      <c r="I292">
        <f t="shared" si="6"/>
        <v>0</v>
      </c>
      <c r="J292">
        <f t="shared" si="6"/>
        <v>0</v>
      </c>
      <c r="K292">
        <f t="shared" si="6"/>
        <v>0</v>
      </c>
      <c r="L292">
        <f t="shared" si="6"/>
        <v>0</v>
      </c>
      <c r="M292" s="8">
        <v>0</v>
      </c>
    </row>
    <row r="293" spans="1:14" x14ac:dyDescent="0.25">
      <c r="B293" s="7"/>
      <c r="H293" s="8"/>
      <c r="I293">
        <f t="shared" si="6"/>
        <v>0</v>
      </c>
      <c r="J293">
        <f t="shared" si="6"/>
        <v>0</v>
      </c>
      <c r="K293">
        <f t="shared" si="6"/>
        <v>0</v>
      </c>
      <c r="L293">
        <f t="shared" si="6"/>
        <v>0</v>
      </c>
      <c r="M293" s="8">
        <v>0</v>
      </c>
    </row>
    <row r="294" spans="1:14" x14ac:dyDescent="0.25">
      <c r="B294" s="7"/>
      <c r="H294" s="8"/>
      <c r="I294">
        <f t="shared" si="6"/>
        <v>0</v>
      </c>
      <c r="J294">
        <f t="shared" si="6"/>
        <v>0</v>
      </c>
      <c r="K294">
        <f t="shared" si="6"/>
        <v>0</v>
      </c>
      <c r="L294">
        <f t="shared" si="6"/>
        <v>0</v>
      </c>
      <c r="M294" s="8">
        <v>0</v>
      </c>
    </row>
    <row r="295" spans="1:14" x14ac:dyDescent="0.25">
      <c r="B295" s="7"/>
      <c r="H295" s="8"/>
      <c r="I295">
        <f t="shared" si="6"/>
        <v>0</v>
      </c>
      <c r="J295">
        <f t="shared" si="6"/>
        <v>0</v>
      </c>
      <c r="K295">
        <f t="shared" si="6"/>
        <v>0</v>
      </c>
      <c r="L295">
        <f t="shared" si="6"/>
        <v>0</v>
      </c>
      <c r="M295" s="8">
        <v>0</v>
      </c>
      <c r="N295" s="19"/>
    </row>
    <row r="296" spans="1:14" x14ac:dyDescent="0.25">
      <c r="B296" s="7"/>
      <c r="H296" s="8"/>
      <c r="I296">
        <f t="shared" si="6"/>
        <v>0</v>
      </c>
      <c r="J296">
        <f t="shared" si="6"/>
        <v>0</v>
      </c>
      <c r="K296">
        <f t="shared" si="6"/>
        <v>0</v>
      </c>
      <c r="L296">
        <f t="shared" si="6"/>
        <v>0</v>
      </c>
      <c r="M296" s="8">
        <v>0</v>
      </c>
    </row>
    <row r="297" spans="1:14" x14ac:dyDescent="0.25">
      <c r="B297" s="7"/>
      <c r="H297" s="8"/>
      <c r="I297">
        <f t="shared" si="6"/>
        <v>0</v>
      </c>
      <c r="J297">
        <f t="shared" si="6"/>
        <v>0</v>
      </c>
      <c r="K297">
        <f t="shared" si="6"/>
        <v>0</v>
      </c>
      <c r="L297">
        <f t="shared" si="6"/>
        <v>0</v>
      </c>
      <c r="M297" s="8">
        <v>0</v>
      </c>
    </row>
    <row r="298" spans="1:14" x14ac:dyDescent="0.25">
      <c r="B298" s="7"/>
      <c r="H298" s="8"/>
      <c r="I298">
        <f t="shared" si="6"/>
        <v>0</v>
      </c>
      <c r="J298">
        <f t="shared" si="6"/>
        <v>0</v>
      </c>
      <c r="K298">
        <f t="shared" si="6"/>
        <v>0</v>
      </c>
      <c r="L298">
        <f t="shared" si="6"/>
        <v>0</v>
      </c>
      <c r="M298" s="8">
        <v>0</v>
      </c>
    </row>
    <row r="299" spans="1:14" x14ac:dyDescent="0.25">
      <c r="B299" s="7"/>
      <c r="H299" s="8"/>
      <c r="I299">
        <f t="shared" si="6"/>
        <v>0</v>
      </c>
      <c r="J299">
        <f t="shared" si="6"/>
        <v>0</v>
      </c>
      <c r="K299">
        <f t="shared" si="6"/>
        <v>0</v>
      </c>
      <c r="L299">
        <f t="shared" si="6"/>
        <v>0</v>
      </c>
      <c r="M299" s="8">
        <v>0</v>
      </c>
    </row>
    <row r="300" spans="1:14" x14ac:dyDescent="0.25">
      <c r="B300" s="7"/>
      <c r="H300" s="8"/>
      <c r="I300">
        <f t="shared" si="6"/>
        <v>0</v>
      </c>
      <c r="J300">
        <f t="shared" si="6"/>
        <v>0</v>
      </c>
      <c r="K300">
        <f t="shared" si="6"/>
        <v>0</v>
      </c>
      <c r="L300">
        <f t="shared" si="6"/>
        <v>0</v>
      </c>
      <c r="M300" s="8">
        <v>0</v>
      </c>
    </row>
    <row r="301" spans="1:14" ht="15.75" thickBot="1" x14ac:dyDescent="0.3">
      <c r="A301" s="10" t="s">
        <v>92</v>
      </c>
      <c r="B301" s="9" t="s">
        <v>93</v>
      </c>
      <c r="C301" s="10" t="s">
        <v>94</v>
      </c>
      <c r="D301" s="10" t="s">
        <v>95</v>
      </c>
      <c r="E301" s="10" t="s">
        <v>96</v>
      </c>
      <c r="F301" s="10" t="s">
        <v>97</v>
      </c>
      <c r="G301" s="10" t="s">
        <v>98</v>
      </c>
      <c r="H301" s="11" t="s">
        <v>98</v>
      </c>
      <c r="I301" s="10">
        <f>SUM(I$3:INDEX(I:I,$F$1))</f>
        <v>3833.5</v>
      </c>
      <c r="J301" s="10">
        <f>SUM(J$3:INDEX(J:J,$F$1))</f>
        <v>3214.5</v>
      </c>
      <c r="K301" s="10">
        <f>SUM(K$3:INDEX(K:K,$F$1))</f>
        <v>877</v>
      </c>
      <c r="L301" s="10">
        <f>SUM(L$3:INDEX(L:L,$F$1))</f>
        <v>829</v>
      </c>
      <c r="M301" s="10">
        <f>SUM(M$3:INDEX(M:M,$F$1))</f>
        <v>0</v>
      </c>
    </row>
    <row r="302" spans="1:14" x14ac:dyDescent="0.25">
      <c r="G302" t="s">
        <v>181</v>
      </c>
      <c r="H302">
        <v>12</v>
      </c>
      <c r="I302" cm="1">
        <f t="array" ref="I302">SUM(_xlfn._xlws.FILTER(I$3:INDEX(I:I,$F$1), ($G$3:INDEX($G:$G,$F$1)&lt;&gt;"") * (ROW(I$3:INDEX(I:I,$F$1)) &gt;= LARGE(IF($G$3:INDEX($G:$G,$F$1)&lt;&gt;"", ROW(I$3:INDEX(I:I,$F$1))), MIN($H$302, COUNTIF($G$3:INDEX($G:$G,$F$1), "&lt;&gt;"))))))</f>
        <v>18</v>
      </c>
      <c r="J302" cm="1">
        <f t="array" ref="J302">SUM(_xlfn._xlws.FILTER(J$3:INDEX(J:J,$F$1), ($G$3:INDEX($G:$G,$F$1)&lt;&gt;"") * (ROW(J$3:INDEX(J:J,$F$1)) &gt;= LARGE(IF($G$3:INDEX($G:$G,$F$1)&lt;&gt;"", ROW(J$3:INDEX(J:J,$F$1))), MIN($H$302, COUNTIF($G$3:INDEX($G:$G,$F$1), "&lt;&gt;"))))))</f>
        <v>39</v>
      </c>
      <c r="K302" cm="1">
        <f t="array" ref="K302">SUM(_xlfn._xlws.FILTER(K$3:INDEX(K:K,$F$1), ($G$3:INDEX($G:$G,$F$1)&lt;&gt;"") * (ROW(K$3:INDEX(K:K,$F$1)) &gt;= LARGE(IF($G$3:INDEX($G:$G,$F$1)&lt;&gt;"", ROW(K$3:INDEX(K:K,$F$1))), MIN($H$302, COUNTIF($G$3:INDEX($G:$G,$F$1), "&lt;&gt;"))))))</f>
        <v>0</v>
      </c>
      <c r="L302" cm="1">
        <f t="array" ref="L302">SUM(_xlfn._xlws.FILTER(L$3:INDEX(L:L,$F$1), ($G$3:INDEX($G:$G,$F$1)&lt;&gt;"") * (ROW(L$3:INDEX(L:L,$F$1)) &gt;= LARGE(IF($G$3:INDEX($G:$G,$F$1)&lt;&gt;"", ROW(L$3:INDEX(L:L,$F$1))), MIN($H$302, COUNTIF($G$3:INDEX($G:$G,$F$1), "&lt;&gt;"))))))</f>
        <v>255</v>
      </c>
      <c r="M302" cm="1">
        <f t="array" ref="M302">SUM(_xlfn._xlws.FILTER(M$3:INDEX(M:M,$F$1), ($G$3:INDEX($G:$G,$F$1)&lt;&gt;"") * (ROW(M$3:INDEX(M:M,$F$1)) &gt;= LARGE(IF($G$3:INDEX($G:$G,$F$1)&lt;&gt;"", ROW(M$3:INDEX(M:M,$F$1))), MIN($H$302, COUNTIF($G$3:INDEX($G:$G,$F$1), "&lt;&gt;"))))))</f>
        <v>0</v>
      </c>
    </row>
    <row r="303" spans="1:14" x14ac:dyDescent="0.25">
      <c r="G303" t="s">
        <v>181</v>
      </c>
      <c r="H303">
        <v>14</v>
      </c>
      <c r="I303" cm="1">
        <f t="array" ref="I303">IFERROR(SUM(_xlfn._xlws.FILTER(I$3:INDEX(I:I,$F$1), ($G$3:INDEX($G:$G,$F$1)&lt;&gt;"") * (I$3:INDEX(I:I,$F$1) &gt; 0) * (ROW(I$3:INDEX(I:I,$F$1)) &gt;= LARGE(IF(($G$3:INDEX($G:$G,$F$1)&lt;&gt;"") * (I$3:INDEX(I:I,$F$1) &gt; 0), ROW(I$3:INDEX(I:I,$F$1))), MIN($H$303, COUNTIFS($G$3:INDEX($G:$G,$F$1), "&lt;&gt;", I$3:INDEX(I:I,$F$1), "&gt;0")))))), 0)</f>
        <v>1161.5</v>
      </c>
      <c r="J303" cm="1">
        <f t="array" ref="J303">IFERROR(SUM(_xlfn._xlws.FILTER(J$3:INDEX(J:J,$F$1), ($G$3:INDEX($G:$G,$F$1)&lt;&gt;"") * (J$3:INDEX(J:J,$F$1) &gt; 0) * (ROW(J$3:INDEX(J:J,$F$1)) &gt;= LARGE(IF(($G$3:INDEX($G:$G,$F$1)&lt;&gt;"") * (J$3:INDEX(J:J,$F$1) &gt; 0), ROW(J$3:INDEX(J:J,$F$1))), MIN($H$303, COUNTIFS($G$3:INDEX($G:$G,$F$1), "&lt;&gt;", J$3:INDEX(J:J,$F$1), "&gt;0")))))), 0)</f>
        <v>152</v>
      </c>
      <c r="K303" cm="1">
        <f t="array" ref="K303">IFERROR(SUM(_xlfn._xlws.FILTER(K$3:INDEX(K:K,$F$1), ($G$3:INDEX($G:$G,$F$1)&lt;&gt;"") * (K$3:INDEX(K:K,$F$1) &gt; 0) * (ROW(K$3:INDEX(K:K,$F$1)) &gt;= LARGE(IF(($G$3:INDEX($G:$G,$F$1)&lt;&gt;"") * (K$3:INDEX(K:K,$F$1) &gt; 0), ROW(K$3:INDEX(K:K,$F$1))), MIN($H$303, COUNTIFS($G$3:INDEX($G:$G,$F$1), "&lt;&gt;", K$3:INDEX(K:K,$F$1), "&gt;0")))))), 0)</f>
        <v>877</v>
      </c>
      <c r="L303" cm="1">
        <f t="array" ref="L303">IFERROR(SUM(_xlfn._xlws.FILTER(L$3:INDEX(L:L,$F$1), ($G$3:INDEX($G:$G,$F$1)&lt;&gt;"") * (L$3:INDEX(L:L,$F$1) &gt; 0) * (ROW(L$3:INDEX(L:L,$F$1)) &gt;= LARGE(IF(($G$3:INDEX($G:$G,$F$1)&lt;&gt;"") * (L$3:INDEX(L:L,$F$1) &gt; 0), ROW(L$3:INDEX(L:L,$F$1))), MIN($H$303, COUNTIFS($G$3:INDEX($G:$G,$F$1), "&lt;&gt;", L$3:INDEX(L:L,$F$1), "&gt;0")))))), 0)</f>
        <v>829</v>
      </c>
      <c r="M303" cm="1">
        <f t="array" ref="M303">IFERROR(SUM(_xlfn._xlws.FILTER(M$3:INDEX(M:M,$F$1), ($G$3:INDEX($G:$G,$F$1)&lt;&gt;"") * (M$3:INDEX(M:M,$F$1) &gt; 0) * (ROW(M$3:INDEX(M:M,$F$1)) &gt;= LARGE(IF(($G$3:INDEX($G:$G,$F$1)&lt;&gt;"") * (M$3:INDEX(M:M,$F$1) &gt; 0), ROW(M$3:INDEX(M:M,$F$1))), MIN($H$303, COUNTIFS($G$3:INDEX($G:$G,$F$1), "&lt;&gt;", M$3:INDEX(M:M,$F$1), "&gt;0")))))), 0)</f>
        <v>0</v>
      </c>
    </row>
    <row r="304" spans="1:14" x14ac:dyDescent="0.25">
      <c r="I304" t="str">
        <f>I$2</f>
        <v>adalfarus</v>
      </c>
      <c r="J304" t="str">
        <f t="shared" ref="J204:M304" si="7">J$2</f>
        <v>Giesbrt</v>
      </c>
      <c r="K304" t="str">
        <f t="shared" si="7"/>
        <v>Fa4953</v>
      </c>
      <c r="L304" t="str">
        <f t="shared" si="7"/>
        <v>TheCodeJak</v>
      </c>
      <c r="M304" t="str">
        <f t="shared" si="7"/>
        <v>MNcode24</v>
      </c>
    </row>
    <row r="305" spans="7:13" x14ac:dyDescent="0.25">
      <c r="G305" t="s">
        <v>164</v>
      </c>
      <c r="I305">
        <f>COUNTIF($G$3:INDEX($G:$G,$F$1), I$2)</f>
        <v>59</v>
      </c>
      <c r="J305">
        <f>COUNTIF($G$3:INDEX($G:$G,$F$1), J$2)</f>
        <v>98</v>
      </c>
      <c r="K305">
        <f>COUNTIF($G$3:INDEX($G:$G,$F$1), K$2)</f>
        <v>12</v>
      </c>
      <c r="L305">
        <f>COUNTIF($G$3:INDEX($G:$G,$F$1), L$2)</f>
        <v>7</v>
      </c>
      <c r="M305">
        <f>COUNTIF($G$3:INDEX($G:$G,$F$1), M$2)</f>
        <v>0</v>
      </c>
    </row>
    <row r="306" spans="7:13" x14ac:dyDescent="0.25">
      <c r="G306" t="s">
        <v>165</v>
      </c>
      <c r="I306">
        <f>IF(COUNTIF($G$3:INDEX($G:$G,$F$1), I$2) &gt; 0, AVERAGEIF($G$3:INDEX($G:$G,$F$1), I$2, $E$3:INDEX($E:$E,$F$1)), 0)</f>
        <v>1.4067796610169492</v>
      </c>
      <c r="J306">
        <f>IF(COUNTIF($G$3:INDEX($G:$G,$F$1), J$2) &gt; 0, AVERAGEIF($G$3:INDEX($G:$G,$F$1), J$2, $E$3:INDEX($E:$E,$F$1)), 0)</f>
        <v>1.4072164948453609</v>
      </c>
      <c r="K306">
        <f>IF(COUNTIF($G$3:INDEX($G:$G,$F$1), K$2) &gt; 0, AVERAGEIF($G$3:INDEX($G:$G,$F$1), K$2, $E$3:INDEX($E:$E,$F$1)), 0)</f>
        <v>1.75</v>
      </c>
      <c r="L306">
        <f>IF(COUNTIF($G$3:INDEX($G:$G,$F$1), L$2) &gt; 0, AVERAGEIF($G$3:INDEX($G:$G,$F$1), L$2, $E$3:INDEX($E:$E,$F$1)), 0)</f>
        <v>1.2857142857142858</v>
      </c>
      <c r="M306">
        <f>IF(COUNTIF($G$3:$G$200, M$2) &gt; 0, AVERAGEIF($G$3:$G$200, M$2, $E$3:$E$200), 0)</f>
        <v>0</v>
      </c>
    </row>
    <row r="307" spans="7:13" x14ac:dyDescent="0.25">
      <c r="G307" t="s">
        <v>166</v>
      </c>
      <c r="I307">
        <f>IF(COUNTIF($G$3:INDEX($G:$G,$F$1), I$2) &gt; 0, AVERAGEIF($G$3:INDEX($G:$G,$F$1), I$2, $D$3:INDEX($D:$D,$F$1)), 0)</f>
        <v>41.813559322033896</v>
      </c>
      <c r="J307">
        <f>IF(COUNTIF($G$3:INDEX($G:$G,$F$1), J$2) &gt; 0, AVERAGEIF($G$3:INDEX($G:$G,$F$1), J$2, $D$3:INDEX($D:$D,$F$1)), 0)</f>
        <v>20.226804123711339</v>
      </c>
      <c r="K307">
        <f>IF(COUNTIF($G$3:INDEX($G:$G,$F$1), K$2) &gt; 0, AVERAGEIF($G$3:INDEX($G:$G,$F$1), K$2, $D$3:INDEX($D:$D,$F$1)), 0)</f>
        <v>36.166666666666664</v>
      </c>
      <c r="L307">
        <f>IF(COUNTIF($G$3:INDEX($G:$G,$F$1), L$2) &gt; 0, AVERAGEIF($G$3:INDEX($G:$G,$F$1), L$2, $D$3:INDEX($D:$D,$F$1)), 0)</f>
        <v>77.428571428571431</v>
      </c>
      <c r="M307">
        <f>IF(COUNTIF($G$3:INDEX($G:$G,$F$1), M$2) &gt; 0, AVERAGEIF($G$3:INDEX($G:$G,$F$1), M$2, $D$3:INDEX($D:$D,$F$1)), 0)</f>
        <v>0</v>
      </c>
    </row>
    <row r="308" spans="7:13" x14ac:dyDescent="0.25">
      <c r="G308" t="s">
        <v>167</v>
      </c>
      <c r="I308">
        <f>ROUND(I$305*I$306*I$307, 0)</f>
        <v>3471</v>
      </c>
      <c r="J308">
        <f>ROUND(J$305*J$306*J$307, 0)</f>
        <v>2789</v>
      </c>
      <c r="K308">
        <f>ROUND(K$305*K$306*K$307, 0)</f>
        <v>760</v>
      </c>
      <c r="L308">
        <f>ROUND(L$305*L$306*L$307, 0)</f>
        <v>697</v>
      </c>
      <c r="M308">
        <f>ROUND(M$305*M$306*M$307, 0)</f>
        <v>0</v>
      </c>
    </row>
    <row r="310" spans="7:13" x14ac:dyDescent="0.25">
      <c r="G310" t="s">
        <v>168</v>
      </c>
      <c r="I310" t="str">
        <f>I$2</f>
        <v>adalfarus</v>
      </c>
      <c r="J310" t="str">
        <f t="shared" ref="J210:M310" si="8">J$2</f>
        <v>Giesbrt</v>
      </c>
      <c r="K310" t="str">
        <f t="shared" si="8"/>
        <v>Fa4953</v>
      </c>
      <c r="L310" t="str">
        <f t="shared" si="8"/>
        <v>TheCodeJak</v>
      </c>
      <c r="M310" t="str">
        <f t="shared" si="8"/>
        <v>MNcode24</v>
      </c>
    </row>
    <row r="311" spans="7:13" x14ac:dyDescent="0.25">
      <c r="G311" t="str" cm="1">
        <f t="array" ref="G311:G323">_xlfn._xlws.FILTER(_xlfn.UNIQUE(C3:C200), _xlfn.UNIQUE(C3:C200)&lt;&gt;0)</f>
        <v>everything</v>
      </c>
      <c r="I311">
        <f>COUNTIFS($G$3:INDEX($G:$G,$F$1), I$310, $C$3:INDEX($C:$C,$F$1), $G311)</f>
        <v>12</v>
      </c>
      <c r="J311">
        <f>COUNTIFS($G$3:INDEX($G:$G,$F$1), J$310, $C$3:INDEX($C:$C,$F$1), $G311)</f>
        <v>23</v>
      </c>
      <c r="K311">
        <f>COUNTIFS($G$3:INDEX($G:$G,$F$1), K$310, $C$3:INDEX($C:$C,$F$1), $G311)</f>
        <v>8</v>
      </c>
      <c r="L311">
        <f>COUNTIFS($G$3:INDEX($G:$G,$F$1), L$310, $C$3:INDEX($C:$C,$F$1), $G311)</f>
        <v>0</v>
      </c>
      <c r="M311">
        <f>COUNTIFS($G$3:INDEX($G:$G,$F$1), M$310, $C$3:INDEX($C:$C,$F$1), $G311)</f>
        <v>0</v>
      </c>
    </row>
    <row r="312" spans="7:13" x14ac:dyDescent="0.25">
      <c r="G312" t="str">
        <v>changes</v>
      </c>
      <c r="I312">
        <f>COUNTIFS($G$3:INDEX($G:$G,$F$1), I$310, $C$3:INDEX($C:$C,$F$1), $G312)</f>
        <v>22</v>
      </c>
      <c r="J312">
        <f>COUNTIFS($G$3:INDEX($G:$G,$F$1), J$310, $C$3:INDEX($C:$C,$F$1), $G312)</f>
        <v>32</v>
      </c>
      <c r="K312">
        <f>COUNTIFS($G$3:INDEX($G:$G,$F$1), K$310, $C$3:INDEX($C:$C,$F$1), $G312)</f>
        <v>0</v>
      </c>
      <c r="L312">
        <f>COUNTIFS($G$3:INDEX($G:$G,$F$1), L$310, $C$3:INDEX($C:$C,$F$1), $G312)</f>
        <v>4</v>
      </c>
      <c r="M312">
        <f>COUNTIFS($G$3:INDEX($G:$G,$F$1), M$310, $C$3:INDEX($C:$C,$F$1), $G312)</f>
        <v>0</v>
      </c>
    </row>
    <row r="313" spans="7:13" x14ac:dyDescent="0.25">
      <c r="G313" t="str">
        <v>new cls</v>
      </c>
      <c r="I313">
        <f>COUNTIFS($G$3:INDEX($G:$G,$F$1), I$310, $C$3:INDEX($C:$C,$F$1), $G313)</f>
        <v>1</v>
      </c>
      <c r="J313">
        <f>COUNTIFS($G$3:INDEX($G:$G,$F$1), J$310, $C$3:INDEX($C:$C,$F$1), $G313)</f>
        <v>0</v>
      </c>
      <c r="K313">
        <f>COUNTIFS($G$3:INDEX($G:$G,$F$1), K$310, $C$3:INDEX($C:$C,$F$1), $G313)</f>
        <v>0</v>
      </c>
      <c r="L313">
        <f>COUNTIFS($G$3:INDEX($G:$G,$F$1), L$310, $C$3:INDEX($C:$C,$F$1), $G313)</f>
        <v>0</v>
      </c>
      <c r="M313">
        <f>COUNTIFS($G$3:INDEX($G:$G,$F$1), M$310, $C$3:INDEX($C:$C,$F$1), $G313)</f>
        <v>0</v>
      </c>
    </row>
    <row r="314" spans="7:13" x14ac:dyDescent="0.25">
      <c r="G314" t="str">
        <v>docs</v>
      </c>
      <c r="I314">
        <f>COUNTIFS($G$3:INDEX($G:$G,$F$1), I$310, $C$3:INDEX($C:$C,$F$1), $G314)</f>
        <v>1</v>
      </c>
      <c r="J314">
        <f>COUNTIFS($G$3:INDEX($G:$G,$F$1), J$310, $C$3:INDEX($C:$C,$F$1), $G314)</f>
        <v>13</v>
      </c>
      <c r="K314">
        <f>COUNTIFS($G$3:INDEX($G:$G,$F$1), K$310, $C$3:INDEX($C:$C,$F$1), $G314)</f>
        <v>0</v>
      </c>
      <c r="L314">
        <f>COUNTIFS($G$3:INDEX($G:$G,$F$1), L$310, $C$3:INDEX($C:$C,$F$1), $G314)</f>
        <v>0</v>
      </c>
      <c r="M314">
        <f>COUNTIFS($G$3:INDEX($G:$G,$F$1), M$310, $C$3:INDEX($C:$C,$F$1), $G314)</f>
        <v>0</v>
      </c>
    </row>
    <row r="315" spans="7:13" x14ac:dyDescent="0.25">
      <c r="G315" t="str">
        <v>change docs</v>
      </c>
      <c r="I315">
        <f>COUNTIFS($G$3:INDEX($G:$G,$F$1), I$310, $C$3:INDEX($C:$C,$F$1), $G315)</f>
        <v>0</v>
      </c>
      <c r="J315">
        <f>COUNTIFS($G$3:INDEX($G:$G,$F$1), J$310, $C$3:INDEX($C:$C,$F$1), $G315)</f>
        <v>3</v>
      </c>
      <c r="K315">
        <f>COUNTIFS($G$3:INDEX($G:$G,$F$1), K$310, $C$3:INDEX($C:$C,$F$1), $G315)</f>
        <v>0</v>
      </c>
      <c r="L315">
        <f>COUNTIFS($G$3:INDEX($G:$G,$F$1), L$310, $C$3:INDEX($C:$C,$F$1), $G315)</f>
        <v>0</v>
      </c>
      <c r="M315">
        <f>COUNTIFS($G$3:INDEX($G:$G,$F$1), M$310, $C$3:INDEX($C:$C,$F$1), $G315)</f>
        <v>0</v>
      </c>
    </row>
    <row r="316" spans="7:13" x14ac:dyDescent="0.25">
      <c r="G316" t="str">
        <v>remove</v>
      </c>
      <c r="I316">
        <f>COUNTIFS($G$3:INDEX($G:$G,$F$1), I$310, $C$3:INDEX($C:$C,$F$1), $G316)</f>
        <v>1</v>
      </c>
      <c r="J316">
        <f>COUNTIFS($G$3:INDEX($G:$G,$F$1), J$310, $C$3:INDEX($C:$C,$F$1), $G316)</f>
        <v>0</v>
      </c>
      <c r="K316">
        <f>COUNTIFS($G$3:INDEX($G:$G,$F$1), K$310, $C$3:INDEX($C:$C,$F$1), $G316)</f>
        <v>0</v>
      </c>
      <c r="L316">
        <f>COUNTIFS($G$3:INDEX($G:$G,$F$1), L$310, $C$3:INDEX($C:$C,$F$1), $G316)</f>
        <v>0</v>
      </c>
      <c r="M316">
        <f>COUNTIFS($G$3:INDEX($G:$G,$F$1), M$310, $C$3:INDEX($C:$C,$F$1), $G316)</f>
        <v>0</v>
      </c>
    </row>
    <row r="317" spans="7:13" x14ac:dyDescent="0.25">
      <c r="G317" t="str">
        <v>created</v>
      </c>
      <c r="I317">
        <f>COUNTIFS($G$3:INDEX($G:$G,$F$1), I$310, $C$3:INDEX($C:$C,$F$1), $G317)</f>
        <v>1</v>
      </c>
      <c r="J317">
        <f>COUNTIFS($G$3:INDEX($G:$G,$F$1), J$310, $C$3:INDEX($C:$C,$F$1), $G317)</f>
        <v>0</v>
      </c>
      <c r="K317">
        <f>COUNTIFS($G$3:INDEX($G:$G,$F$1), K$310, $C$3:INDEX($C:$C,$F$1), $G317)</f>
        <v>0</v>
      </c>
      <c r="L317">
        <f>COUNTIFS($G$3:INDEX($G:$G,$F$1), L$310, $C$3:INDEX($C:$C,$F$1), $G317)</f>
        <v>0</v>
      </c>
      <c r="M317">
        <f>COUNTIFS($G$3:INDEX($G:$G,$F$1), M$310, $C$3:INDEX($C:$C,$F$1), $G317)</f>
        <v>0</v>
      </c>
    </row>
    <row r="318" spans="7:13" x14ac:dyDescent="0.25">
      <c r="G318" t="str">
        <v>smaller updates</v>
      </c>
      <c r="I318">
        <f>COUNTIFS($G$3:INDEX($G:$G,$F$1), I$310, $C$3:INDEX($C:$C,$F$1), $G318)</f>
        <v>1</v>
      </c>
      <c r="J318">
        <f>COUNTIFS($G$3:INDEX($G:$G,$F$1), J$310, $C$3:INDEX($C:$C,$F$1), $G318)</f>
        <v>1</v>
      </c>
      <c r="K318">
        <f>COUNTIFS($G$3:INDEX($G:$G,$F$1), K$310, $C$3:INDEX($C:$C,$F$1), $G318)</f>
        <v>0</v>
      </c>
      <c r="L318">
        <f>COUNTIFS($G$3:INDEX($G:$G,$F$1), L$310, $C$3:INDEX($C:$C,$F$1), $G318)</f>
        <v>0</v>
      </c>
      <c r="M318">
        <f>COUNTIFS($G$3:INDEX($G:$G,$F$1), M$310, $C$3:INDEX($C:$C,$F$1), $G318)</f>
        <v>0</v>
      </c>
    </row>
    <row r="319" spans="7:13" x14ac:dyDescent="0.25">
      <c r="G319" t="str">
        <v>added</v>
      </c>
      <c r="I319">
        <f>COUNTIFS($G$3:INDEX($G:$G,$F$1), I$310, $C$3:INDEX($C:$C,$F$1), $G319)</f>
        <v>19</v>
      </c>
      <c r="J319">
        <f>COUNTIFS($G$3:INDEX($G:$G,$F$1), J$310, $C$3:INDEX($C:$C,$F$1), $G319)</f>
        <v>24</v>
      </c>
      <c r="K319">
        <f>COUNTIFS($G$3:INDEX($G:$G,$F$1), K$310, $C$3:INDEX($C:$C,$F$1), $G319)</f>
        <v>3</v>
      </c>
      <c r="L319">
        <f>COUNTIFS($G$3:INDEX($G:$G,$F$1), L$310, $C$3:INDEX($C:$C,$F$1), $G319)</f>
        <v>3</v>
      </c>
      <c r="M319">
        <f>COUNTIFS($G$3:INDEX($G:$G,$F$1), M$310, $C$3:INDEX($C:$C,$F$1), $G319)</f>
        <v>0</v>
      </c>
    </row>
    <row r="320" spans="7:13" x14ac:dyDescent="0.25">
      <c r="G320" t="str">
        <v>setter</v>
      </c>
      <c r="I320">
        <f>COUNTIFS($G$3:INDEX($G:$G,$F$1), I$310, $C$3:INDEX($C:$C,$F$1), $G320)</f>
        <v>0</v>
      </c>
      <c r="J320">
        <f>COUNTIFS($G$3:INDEX($G:$G,$F$1), J$310, $C$3:INDEX($C:$C,$F$1), $G320)</f>
        <v>1</v>
      </c>
      <c r="K320">
        <f>COUNTIFS($G$3:INDEX($G:$G,$F$1), K$310, $C$3:INDEX($C:$C,$F$1), $G320)</f>
        <v>0</v>
      </c>
      <c r="L320">
        <f>COUNTIFS($G$3:INDEX($G:$G,$F$1), L$310, $C$3:INDEX($C:$C,$F$1), $G320)</f>
        <v>0</v>
      </c>
      <c r="M320">
        <f>COUNTIFS($G$3:INDEX($G:$G,$F$1), M$310, $C$3:INDEX($C:$C,$F$1), $G320)</f>
        <v>0</v>
      </c>
    </row>
    <row r="321" spans="7:13" x14ac:dyDescent="0.25">
      <c r="G321" t="str">
        <v>moved</v>
      </c>
      <c r="I321">
        <f>COUNTIFS($G$3:INDEX($G:$G,$F$1), I$310, $C$3:INDEX($C:$C,$F$1), $G321)</f>
        <v>0</v>
      </c>
      <c r="J321">
        <f>COUNTIFS($G$3:INDEX($G:$G,$F$1), J$310, $C$3:INDEX($C:$C,$F$1), $G321)</f>
        <v>1</v>
      </c>
      <c r="K321">
        <f>COUNTIFS($G$3:INDEX($G:$G,$F$1), K$310, $C$3:INDEX($C:$C,$F$1), $G321)</f>
        <v>0</v>
      </c>
      <c r="L321">
        <f>COUNTIFS($G$3:INDEX($G:$G,$F$1), L$310, $C$3:INDEX($C:$C,$F$1), $G321)</f>
        <v>0</v>
      </c>
      <c r="M321">
        <f>COUNTIFS($G$3:INDEX($G:$G,$F$1), M$310, $C$3:INDEX($C:$C,$F$1), $G321)</f>
        <v>0</v>
      </c>
    </row>
    <row r="322" spans="7:13" x14ac:dyDescent="0.25">
      <c r="G322" t="str">
        <v>fixes</v>
      </c>
      <c r="I322">
        <f>COUNTIFS($G$3:INDEX($G:$G,$F$1), I$310, $C$3:INDEX($C:$C,$F$1), $G322)</f>
        <v>1</v>
      </c>
      <c r="J322">
        <f>COUNTIFS($G$3:INDEX($G:$G,$F$1), J$310, $C$3:INDEX($C:$C,$F$1), $G322)</f>
        <v>0</v>
      </c>
      <c r="K322">
        <f>COUNTIFS($G$3:INDEX($G:$G,$F$1), K$310, $C$3:INDEX($C:$C,$F$1), $G322)</f>
        <v>0</v>
      </c>
      <c r="L322">
        <f>COUNTIFS($G$3:INDEX($G:$G,$F$1), L$310, $C$3:INDEX($C:$C,$F$1), $G322)</f>
        <v>0</v>
      </c>
      <c r="M322">
        <f>COUNTIFS($G$3:INDEX($G:$G,$F$1), M$310, $C$3:INDEX($C:$C,$F$1), $G322)</f>
        <v>0</v>
      </c>
    </row>
    <row r="323" spans="7:13" x14ac:dyDescent="0.25">
      <c r="G323" t="str">
        <v>one line</v>
      </c>
    </row>
    <row r="325" spans="7:13" x14ac:dyDescent="0.25">
      <c r="G325" t="s">
        <v>169</v>
      </c>
      <c r="I325" t="str">
        <f t="shared" ref="I225:M325" si="9">I$2</f>
        <v>adalfarus</v>
      </c>
      <c r="J325" t="str">
        <f t="shared" si="9"/>
        <v>Giesbrt</v>
      </c>
      <c r="K325" t="str">
        <f t="shared" si="9"/>
        <v>Fa4953</v>
      </c>
      <c r="L325" t="str">
        <f t="shared" si="9"/>
        <v>TheCodeJak</v>
      </c>
      <c r="M325" t="str">
        <f t="shared" si="9"/>
        <v>MNcode24</v>
      </c>
    </row>
    <row r="326" spans="7:13" x14ac:dyDescent="0.25">
      <c r="G326" t="str" cm="1">
        <f t="array" ref="G326:G332">_xlfn._xlws.FILTER(_xlfn.UNIQUE(F3:F200), _xlfn.UNIQUE(F3:F200)&lt;&gt;0)</f>
        <v>none</v>
      </c>
      <c r="I326">
        <f>COUNTIFS($G$3:INDEX($G:$G,$F$1), I$325, $F$3:INDEX($F:$F,$F$1), $G326)</f>
        <v>47</v>
      </c>
      <c r="J326">
        <f>COUNTIFS($G$3:INDEX($G:$G,$F$1), J$325, $F$3:INDEX($F:$F,$F$1), $G326)</f>
        <v>58</v>
      </c>
      <c r="K326">
        <f>COUNTIFS($G$3:INDEX($G:$G,$F$1), K$325, $F$3:INDEX($F:$F,$F$1), $G326)</f>
        <v>2</v>
      </c>
      <c r="L326">
        <f>COUNTIFS($G$3:INDEX($G:$G,$F$1), L$325, $F$3:INDEX($F:$F,$F$1), $G326)</f>
        <v>7</v>
      </c>
      <c r="M326">
        <f>COUNTIFS($G$3:INDEX($G:$G,$F$1), M$325, $F$3:INDEX($F:$F,$F$1), $G326)</f>
        <v>0</v>
      </c>
    </row>
    <row r="327" spans="7:13" x14ac:dyDescent="0.25">
      <c r="G327" t="str">
        <v>comments 5%</v>
      </c>
      <c r="I327">
        <f>COUNTIFS($G$3:INDEX($G:$G,$F$1), I$325, $F$3:INDEX($F:$F,$F$1), $G327)</f>
        <v>2</v>
      </c>
      <c r="J327">
        <f>COUNTIFS($G$3:INDEX($G:$G,$F$1), J$325, $F$3:INDEX($F:$F,$F$1), $G327)</f>
        <v>0</v>
      </c>
      <c r="K327">
        <f>COUNTIFS($G$3:INDEX($G:$G,$F$1), K$325, $F$3:INDEX($F:$F,$F$1), $G327)</f>
        <v>0</v>
      </c>
      <c r="L327">
        <f>COUNTIFS($G$3:INDEX($G:$G,$F$1), L$325, $F$3:INDEX($F:$F,$F$1), $G327)</f>
        <v>0</v>
      </c>
      <c r="M327">
        <f>COUNTIFS($G$3:INDEX($G:$G,$F$1), M$325, $F$3:INDEX($F:$F,$F$1), $G327)</f>
        <v>0</v>
      </c>
    </row>
    <row r="328" spans="7:13" x14ac:dyDescent="0.25">
      <c r="G328" t="str">
        <v>inline 100%</v>
      </c>
      <c r="I328">
        <f>COUNTIFS($G$3:INDEX($G:$G,$F$1), I$325, $F$3:INDEX($F:$F,$F$1), $G328)</f>
        <v>5</v>
      </c>
      <c r="J328">
        <f>COUNTIFS($G$3:INDEX($G:$G,$F$1), J$325, $F$3:INDEX($F:$F,$F$1), $G328)</f>
        <v>38</v>
      </c>
      <c r="K328">
        <f>COUNTIFS($G$3:INDEX($G:$G,$F$1), K$325, $F$3:INDEX($F:$F,$F$1), $G328)</f>
        <v>10</v>
      </c>
      <c r="L328">
        <f>COUNTIFS($G$3:INDEX($G:$G,$F$1), L$325, $F$3:INDEX($F:$F,$F$1), $G328)</f>
        <v>0</v>
      </c>
      <c r="M328">
        <f>COUNTIFS($G$3:INDEX($G:$G,$F$1), M$325, $F$3:INDEX($F:$F,$F$1), $G328)</f>
        <v>0</v>
      </c>
    </row>
    <row r="329" spans="7:13" x14ac:dyDescent="0.25">
      <c r="G329" t="str">
        <v>inline 5%</v>
      </c>
      <c r="I329">
        <f>COUNTIFS($G$3:INDEX($G:$G,$F$1), I$325, $F$3:INDEX($F:$F,$F$1), $G329)</f>
        <v>3</v>
      </c>
      <c r="J329">
        <f>COUNTIFS($G$3:INDEX($G:$G,$F$1), J$325, $F$3:INDEX($F:$F,$F$1), $G329)</f>
        <v>0</v>
      </c>
      <c r="K329">
        <f>COUNTIFS($G$3:INDEX($G:$G,$F$1), K$325, $F$3:INDEX($F:$F,$F$1), $G329)</f>
        <v>0</v>
      </c>
      <c r="L329">
        <f>COUNTIFS($G$3:INDEX($G:$G,$F$1), L$325, $F$3:INDEX($F:$F,$F$1), $G329)</f>
        <v>0</v>
      </c>
      <c r="M329">
        <f>COUNTIFS($G$3:INDEX($G:$G,$F$1), M$325, $F$3:INDEX($F:$F,$F$1), $G329)</f>
        <v>0</v>
      </c>
    </row>
    <row r="330" spans="7:13" x14ac:dyDescent="0.25">
      <c r="G330" t="str">
        <v>comments 100%</v>
      </c>
      <c r="I330">
        <f>COUNTIFS($G$3:INDEX($G:$G,$F$1), I$325, $F$3:INDEX($F:$F,$F$1), $G330)</f>
        <v>1</v>
      </c>
      <c r="J330">
        <f>COUNTIFS($G$3:INDEX($G:$G,$F$1), J$325, $F$3:INDEX($F:$F,$F$1), $G330)</f>
        <v>0</v>
      </c>
      <c r="K330">
        <f>COUNTIFS($G$3:INDEX($G:$G,$F$1), K$325, $F$3:INDEX($F:$F,$F$1), $G330)</f>
        <v>0</v>
      </c>
      <c r="L330">
        <f>COUNTIFS($G$3:INDEX($G:$G,$F$1), L$325, $F$3:INDEX($F:$F,$F$1), $G330)</f>
        <v>0</v>
      </c>
      <c r="M330">
        <f>COUNTIFS($G$3:INDEX($G:$G,$F$1), M$325, $F$3:INDEX($F:$F,$F$1), $G330)</f>
        <v>0</v>
      </c>
    </row>
    <row r="331" spans="7:13" x14ac:dyDescent="0.25">
      <c r="G331" t="str">
        <v>inline 50%</v>
      </c>
      <c r="I331">
        <f>COUNTIFS($G$3:INDEX($G:$G,$F$1), I$325, $F$3:INDEX($F:$F,$F$1), $G331)</f>
        <v>0</v>
      </c>
      <c r="J331">
        <f>COUNTIFS($G$3:INDEX($G:$G,$F$1), J$325, $F$3:INDEX($F:$F,$F$1), $G331)</f>
        <v>2</v>
      </c>
      <c r="K331">
        <f>COUNTIFS($G$3:INDEX($G:$G,$F$1), K$325, $F$3:INDEX($F:$F,$F$1), $G331)</f>
        <v>0</v>
      </c>
      <c r="L331">
        <f>COUNTIFS($G$3:INDEX($G:$G,$F$1), L$325, $F$3:INDEX($F:$F,$F$1), $G331)</f>
        <v>0</v>
      </c>
      <c r="M331">
        <f>COUNTIFS($G$3:INDEX($G:$G,$F$1), M$325, $F$3:INDEX($F:$F,$F$1), $G331)</f>
        <v>0</v>
      </c>
    </row>
    <row r="332" spans="7:13" x14ac:dyDescent="0.25">
      <c r="G332" t="str">
        <v>in md 100%</v>
      </c>
      <c r="I332">
        <f>COUNTIFS($G$3:INDEX($G:$G,$F$1), I$325, $F$3:INDEX($F:$F,$F$1), $G332)</f>
        <v>1</v>
      </c>
      <c r="J332">
        <f>COUNTIFS($G$3:INDEX($G:$G,$F$1), J$325, $F$3:INDEX($F:$F,$F$1), $G332)</f>
        <v>0</v>
      </c>
      <c r="K332">
        <f>COUNTIFS($G$3:INDEX($G:$G,$F$1), K$325, $F$3:INDEX($F:$F,$F$1), $G332)</f>
        <v>0</v>
      </c>
      <c r="L332">
        <f>COUNTIFS($G$3:INDEX($G:$G,$F$1), L$325, $F$3:INDEX($F:$F,$F$1), $G332)</f>
        <v>0</v>
      </c>
      <c r="M332">
        <f>COUNTIFS($G$3:INDEX($G:$G,$F$1), M$325, $F$3:INDEX($F:$F,$F$1), $G332)</f>
        <v>0</v>
      </c>
    </row>
    <row r="335" spans="7:13" x14ac:dyDescent="0.25">
      <c r="I335" t="str">
        <f t="shared" ref="I238:M335" si="10">I$2</f>
        <v>adalfarus</v>
      </c>
      <c r="J335" t="str">
        <f t="shared" si="10"/>
        <v>Giesbrt</v>
      </c>
      <c r="K335" t="str">
        <f t="shared" si="10"/>
        <v>Fa4953</v>
      </c>
      <c r="L335" t="str">
        <f t="shared" si="10"/>
        <v>TheCodeJak</v>
      </c>
      <c r="M335" t="str">
        <f t="shared" si="10"/>
        <v>MNcode24</v>
      </c>
    </row>
    <row r="336" spans="7:13" x14ac:dyDescent="0.25">
      <c r="G336" t="s">
        <v>233</v>
      </c>
      <c r="H336">
        <f>SUM(I301:M301)</f>
        <v>8754</v>
      </c>
      <c r="I336" s="16">
        <f>I301/$H336</f>
        <v>0.43791409641306833</v>
      </c>
      <c r="J336" s="16">
        <f>J301/$H336</f>
        <v>0.36720356408498972</v>
      </c>
      <c r="K336" s="16">
        <f>K301/$H336</f>
        <v>0.10018277358921636</v>
      </c>
      <c r="L336" s="16">
        <f>L301/$H336</f>
        <v>9.4699565912725617E-2</v>
      </c>
      <c r="M336" s="16">
        <f>M301/$H336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</hyperlinks>
  <pageMargins left="0.7" right="0.7" top="0.75" bottom="0.75" header="0.3" footer="0.3"/>
  <pageSetup paperSize="9" orientation="portrait" horizontalDpi="0" verticalDpi="0" r:id="rId90"/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2025-02-02T17:29:34Z</dcterms:modified>
</cp:coreProperties>
</file>