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SA\Excel\"/>
    </mc:Choice>
  </mc:AlternateContent>
  <bookViews>
    <workbookView xWindow="0" yWindow="0" windowWidth="17970" windowHeight="60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5" i="1"/>
  <c r="H6" i="1"/>
  <c r="H7" i="1"/>
  <c r="H4" i="1"/>
  <c r="G8" i="1"/>
  <c r="G7" i="1"/>
  <c r="G6" i="1"/>
  <c r="G5" i="1"/>
  <c r="G4" i="1"/>
  <c r="F4" i="1"/>
  <c r="F8" i="1"/>
  <c r="F7" i="1"/>
  <c r="F6" i="1"/>
  <c r="F5" i="1"/>
  <c r="E8" i="1"/>
  <c r="E7" i="1"/>
  <c r="E6" i="1"/>
  <c r="E5" i="1"/>
  <c r="E4" i="1"/>
  <c r="D8" i="1"/>
  <c r="D7" i="1"/>
  <c r="D6" i="1"/>
  <c r="D5" i="1"/>
  <c r="D4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<sst xmlns="http://schemas.openxmlformats.org/spreadsheetml/2006/main" count="24" uniqueCount="22">
  <si>
    <t>Salário Mínimo - R$</t>
  </si>
  <si>
    <t>Funcionários</t>
  </si>
  <si>
    <t>Código</t>
  </si>
  <si>
    <t>Cargo</t>
  </si>
  <si>
    <t>Sal. Bruto</t>
  </si>
  <si>
    <t>INSS</t>
  </si>
  <si>
    <t>IRRF</t>
  </si>
  <si>
    <t>Sal. Liquido</t>
  </si>
  <si>
    <t>Juliano Kazapi</t>
  </si>
  <si>
    <t>Fernanda Silva</t>
  </si>
  <si>
    <t>Simone Rosa</t>
  </si>
  <si>
    <t>Cristiane Pereira</t>
  </si>
  <si>
    <t>Vera Serpa Neta</t>
  </si>
  <si>
    <t>Tabela de INSS</t>
  </si>
  <si>
    <t>Tabela de IRRF</t>
  </si>
  <si>
    <t>Salário</t>
  </si>
  <si>
    <t>Gerente Comercial</t>
  </si>
  <si>
    <t>Gerente Administrador</t>
  </si>
  <si>
    <t>Vendedor</t>
  </si>
  <si>
    <t>Caixa</t>
  </si>
  <si>
    <t>Diarista</t>
  </si>
  <si>
    <t>N°. 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</si>
</sst>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Dot">
        <color indexed="64"/>
      </right>
      <top style="medium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 style="medium">
        <color indexed="64"/>
      </top>
      <bottom style="dashDot">
        <color indexed="64"/>
      </bottom>
      <diagonal/>
    </border>
    <border>
      <left style="dashDot">
        <color indexed="64"/>
      </left>
      <right style="medium">
        <color indexed="64"/>
      </right>
      <top style="medium">
        <color indexed="64"/>
      </top>
      <bottom style="dashDot">
        <color indexed="64"/>
      </bottom>
      <diagonal/>
    </border>
    <border>
      <left style="medium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dashDot">
        <color indexed="64"/>
      </right>
      <top style="dashDot">
        <color indexed="64"/>
      </top>
      <bottom style="medium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medium">
        <color indexed="64"/>
      </bottom>
      <diagonal/>
    </border>
    <border>
      <left style="dashDot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44" fontId="0" fillId="0" borderId="6" xfId="1" applyFont="1" applyBorder="1"/>
    <xf numFmtId="44" fontId="0" fillId="0" borderId="6" xfId="0" applyNumberFormat="1" applyBorder="1"/>
    <xf numFmtId="44" fontId="0" fillId="0" borderId="7" xfId="0" applyNumberFormat="1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44" fontId="0" fillId="0" borderId="9" xfId="1" applyFont="1" applyBorder="1"/>
    <xf numFmtId="44" fontId="0" fillId="0" borderId="9" xfId="0" applyNumberFormat="1" applyBorder="1"/>
    <xf numFmtId="44" fontId="0" fillId="0" borderId="10" xfId="0" applyNumberForma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0" fillId="0" borderId="16" xfId="0" applyNumberFormat="1" applyBorder="1"/>
    <xf numFmtId="164" fontId="0" fillId="0" borderId="19" xfId="0" applyNumberFormat="1" applyBorder="1"/>
    <xf numFmtId="0" fontId="0" fillId="0" borderId="14" xfId="2" applyNumberFormat="1" applyFont="1" applyBorder="1" applyAlignment="1">
      <alignment horizontal="center"/>
    </xf>
    <xf numFmtId="1" fontId="0" fillId="0" borderId="14" xfId="0" applyNumberForma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C22" sqref="C22"/>
    </sheetView>
  </sheetViews>
  <sheetFormatPr defaultRowHeight="15" x14ac:dyDescent="0.25"/>
  <cols>
    <col min="1" max="1" width="18.140625" bestFit="1" customWidth="1"/>
    <col min="3" max="3" width="17.85546875" bestFit="1" customWidth="1"/>
    <col min="4" max="4" width="14" bestFit="1" customWidth="1"/>
    <col min="5" max="5" width="13" customWidth="1"/>
    <col min="6" max="6" width="9.5703125" bestFit="1" customWidth="1"/>
    <col min="7" max="7" width="14" customWidth="1"/>
    <col min="8" max="8" width="21.85546875" bestFit="1" customWidth="1"/>
  </cols>
  <sheetData>
    <row r="1" spans="1:9" x14ac:dyDescent="0.25">
      <c r="A1" s="3" t="s">
        <v>0</v>
      </c>
      <c r="B1" s="2">
        <v>181</v>
      </c>
    </row>
    <row r="2" spans="1:9" ht="15.75" thickBot="1" x14ac:dyDescent="0.3"/>
    <row r="3" spans="1:9" x14ac:dyDescent="0.25">
      <c r="A3" s="4" t="s">
        <v>1</v>
      </c>
      <c r="B3" s="5" t="s">
        <v>2</v>
      </c>
      <c r="C3" s="5" t="s">
        <v>3</v>
      </c>
      <c r="D3" s="5" t="s">
        <v>21</v>
      </c>
      <c r="E3" s="5" t="s">
        <v>4</v>
      </c>
      <c r="F3" s="5" t="s">
        <v>5</v>
      </c>
      <c r="G3" s="5" t="s">
        <v>6</v>
      </c>
      <c r="H3" s="6" t="s">
        <v>7</v>
      </c>
    </row>
    <row r="4" spans="1:9" x14ac:dyDescent="0.25">
      <c r="A4" s="7" t="s">
        <v>8</v>
      </c>
      <c r="B4" s="8">
        <v>1</v>
      </c>
      <c r="C4" s="9" t="str">
        <f>VLOOKUP(B4,G11:I15,2,FALSE)</f>
        <v>Gerente Comercial</v>
      </c>
      <c r="D4" s="8">
        <f>VLOOKUP(B4,G11:I15,3,FALSE)</f>
        <v>5</v>
      </c>
      <c r="E4" s="10">
        <f>D4*B1</f>
        <v>905</v>
      </c>
      <c r="F4" s="11">
        <f>VLOOKUP(D4,A11:B14,2)*E4</f>
        <v>76.925000000000011</v>
      </c>
      <c r="G4" s="11">
        <f>VLOOKUP(D4,D11:E16,2)*E4</f>
        <v>27.15</v>
      </c>
      <c r="H4" s="12">
        <f>E4-F4-G4</f>
        <v>800.92500000000007</v>
      </c>
    </row>
    <row r="5" spans="1:9" x14ac:dyDescent="0.25">
      <c r="A5" s="7" t="s">
        <v>9</v>
      </c>
      <c r="B5" s="8">
        <v>3</v>
      </c>
      <c r="C5" s="9" t="str">
        <f>VLOOKUP(B5,G11:I15,2,FALSE)</f>
        <v>Vendedor</v>
      </c>
      <c r="D5" s="8">
        <f>VLOOKUP(B5,G11:I15,3,FALSE)</f>
        <v>2</v>
      </c>
      <c r="E5" s="10">
        <f>D5*B1</f>
        <v>362</v>
      </c>
      <c r="F5" s="11">
        <f>VLOOKUP(D5,A11:B14,2)*E5</f>
        <v>30.770000000000003</v>
      </c>
      <c r="G5" s="11">
        <f>VLOOKUP(D5,D11:E16,2)*E5</f>
        <v>0</v>
      </c>
      <c r="H5" s="12">
        <f>E5-F5-G5</f>
        <v>331.23</v>
      </c>
    </row>
    <row r="6" spans="1:9" x14ac:dyDescent="0.25">
      <c r="A6" s="7" t="s">
        <v>10</v>
      </c>
      <c r="B6" s="8">
        <v>3</v>
      </c>
      <c r="C6" s="9" t="str">
        <f>VLOOKUP(B6,G11:I15,2,FALSE)</f>
        <v>Vendedor</v>
      </c>
      <c r="D6" s="8">
        <f>VLOOKUP(B6,G11:I15,3,FALSE)</f>
        <v>2</v>
      </c>
      <c r="E6" s="10">
        <f>D6*B1</f>
        <v>362</v>
      </c>
      <c r="F6" s="11">
        <f>VLOOKUP(D6,A11:B14,2)*E6</f>
        <v>30.770000000000003</v>
      </c>
      <c r="G6" s="11">
        <f>VLOOKUP(D6,D11:E16,2)*E6</f>
        <v>0</v>
      </c>
      <c r="H6" s="12">
        <f>E6-F6-G6</f>
        <v>331.23</v>
      </c>
    </row>
    <row r="7" spans="1:9" x14ac:dyDescent="0.25">
      <c r="A7" s="7" t="s">
        <v>11</v>
      </c>
      <c r="B7" s="8">
        <v>3</v>
      </c>
      <c r="C7" s="9" t="str">
        <f>VLOOKUP(B7,G11:I15,2,FALSE)</f>
        <v>Vendedor</v>
      </c>
      <c r="D7" s="8">
        <f>VLOOKUP(B7,G11:I15,3,FALSE)</f>
        <v>2</v>
      </c>
      <c r="E7" s="10">
        <f>D7*B1</f>
        <v>362</v>
      </c>
      <c r="F7" s="11">
        <f>VLOOKUP(D7,A11:B14,2)*E7</f>
        <v>30.770000000000003</v>
      </c>
      <c r="G7" s="11">
        <f>VLOOKUP(D7,D11:E16,2)*E7</f>
        <v>0</v>
      </c>
      <c r="H7" s="12">
        <f t="shared" ref="H5:H8" si="0">E7-F7-G7</f>
        <v>331.23</v>
      </c>
    </row>
    <row r="8" spans="1:9" ht="15.75" thickBot="1" x14ac:dyDescent="0.3">
      <c r="A8" s="13" t="s">
        <v>12</v>
      </c>
      <c r="B8" s="14">
        <v>5</v>
      </c>
      <c r="C8" s="15" t="str">
        <f>VLOOKUP(B8,G11:I15,2,FALSE)</f>
        <v>Diarista</v>
      </c>
      <c r="D8" s="14">
        <f>VLOOKUP(B8,G11:I15,3,FALSE)</f>
        <v>1</v>
      </c>
      <c r="E8" s="16">
        <f>D8*B1</f>
        <v>181</v>
      </c>
      <c r="F8" s="17">
        <f>VLOOKUP(D8,A11:B14,2)*E8</f>
        <v>15.385000000000002</v>
      </c>
      <c r="G8" s="17">
        <f>VLOOKUP(D8,D11:E16,2)*E8</f>
        <v>0</v>
      </c>
      <c r="H8" s="18">
        <f>E8-F8-G8</f>
        <v>165.61500000000001</v>
      </c>
    </row>
    <row r="10" spans="1:9" x14ac:dyDescent="0.25">
      <c r="A10" s="28" t="s">
        <v>13</v>
      </c>
      <c r="B10" s="29"/>
      <c r="C10" s="1"/>
      <c r="D10" s="28" t="s">
        <v>14</v>
      </c>
      <c r="E10" s="29"/>
      <c r="F10" s="1"/>
      <c r="G10" s="19" t="s">
        <v>2</v>
      </c>
      <c r="H10" s="20" t="s">
        <v>3</v>
      </c>
      <c r="I10" s="21" t="s">
        <v>15</v>
      </c>
    </row>
    <row r="11" spans="1:9" x14ac:dyDescent="0.25">
      <c r="A11" s="32">
        <v>0</v>
      </c>
      <c r="B11" s="30">
        <v>8.5000000000000006E-2</v>
      </c>
      <c r="D11" s="22">
        <v>0</v>
      </c>
      <c r="E11" s="30">
        <v>0</v>
      </c>
      <c r="G11" s="22">
        <v>1</v>
      </c>
      <c r="H11" s="23" t="s">
        <v>16</v>
      </c>
      <c r="I11" s="24">
        <v>5</v>
      </c>
    </row>
    <row r="12" spans="1:9" x14ac:dyDescent="0.25">
      <c r="A12" s="33">
        <v>6</v>
      </c>
      <c r="B12" s="30">
        <v>0.09</v>
      </c>
      <c r="D12" s="22">
        <v>4</v>
      </c>
      <c r="E12" s="30">
        <v>0.03</v>
      </c>
      <c r="G12" s="22">
        <v>2</v>
      </c>
      <c r="H12" s="23" t="s">
        <v>17</v>
      </c>
      <c r="I12" s="24">
        <v>5</v>
      </c>
    </row>
    <row r="13" spans="1:9" x14ac:dyDescent="0.25">
      <c r="A13" s="22">
        <v>8</v>
      </c>
      <c r="B13" s="30">
        <v>9.5000000000000001E-2</v>
      </c>
      <c r="D13" s="22">
        <v>8</v>
      </c>
      <c r="E13" s="30">
        <v>0.06</v>
      </c>
      <c r="G13" s="22">
        <v>3</v>
      </c>
      <c r="H13" s="23" t="s">
        <v>18</v>
      </c>
      <c r="I13" s="24">
        <v>2</v>
      </c>
    </row>
    <row r="14" spans="1:9" x14ac:dyDescent="0.25">
      <c r="A14" s="25">
        <v>10</v>
      </c>
      <c r="B14" s="31">
        <v>0.1</v>
      </c>
      <c r="D14" s="22">
        <v>12</v>
      </c>
      <c r="E14" s="30">
        <v>0.09</v>
      </c>
      <c r="G14" s="22">
        <v>4</v>
      </c>
      <c r="H14" s="23" t="s">
        <v>19</v>
      </c>
      <c r="I14" s="24">
        <v>3</v>
      </c>
    </row>
    <row r="15" spans="1:9" x14ac:dyDescent="0.25">
      <c r="D15" s="22">
        <v>16</v>
      </c>
      <c r="E15" s="30">
        <v>0.12</v>
      </c>
      <c r="G15" s="25">
        <v>5</v>
      </c>
      <c r="H15" s="26" t="s">
        <v>20</v>
      </c>
      <c r="I15" s="27">
        <v>1</v>
      </c>
    </row>
    <row r="16" spans="1:9" x14ac:dyDescent="0.25">
      <c r="D16" s="25">
        <v>20</v>
      </c>
      <c r="E16" s="31">
        <v>0.15</v>
      </c>
    </row>
  </sheetData>
  <mergeCells count="2">
    <mergeCell ref="A10:B10"/>
    <mergeCell ref="D10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2018-10-29T16:22:50Z</dcterms:created>
  <dcterms:modified xsi:type="dcterms:W3CDTF">2018-10-29T17:22:44Z</dcterms:modified>
</cp:coreProperties>
</file>