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SA\Excel\"/>
    </mc:Choice>
  </mc:AlternateContent>
  <bookViews>
    <workbookView xWindow="0" yWindow="0" windowWidth="24000" windowHeight="963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8" i="1"/>
  <c r="F3" i="1"/>
  <c r="C3" i="1"/>
  <c r="E4" i="1" l="1"/>
  <c r="E5" i="1"/>
  <c r="E6" i="1"/>
  <c r="E7" i="1"/>
  <c r="E8" i="1"/>
  <c r="E3" i="1"/>
  <c r="D8" i="1"/>
  <c r="D7" i="1"/>
  <c r="D6" i="1"/>
  <c r="D5" i="1"/>
  <c r="D4" i="1"/>
  <c r="D3" i="1"/>
  <c r="C8" i="1"/>
  <c r="C4" i="1"/>
  <c r="C5" i="1"/>
  <c r="C7" i="1"/>
  <c r="C6" i="1"/>
</calcChain>
</file>

<file path=xl/sharedStrings.xml><?xml version="1.0" encoding="utf-8"?>
<sst xmlns="http://schemas.openxmlformats.org/spreadsheetml/2006/main" count="28" uniqueCount="26">
  <si>
    <t>Folha de Pagamento</t>
  </si>
  <si>
    <t>Código da Função</t>
  </si>
  <si>
    <t>Nome Funcionário</t>
  </si>
  <si>
    <t>Antonio</t>
  </si>
  <si>
    <t>Carlos</t>
  </si>
  <si>
    <t>João</t>
  </si>
  <si>
    <t>Maria</t>
  </si>
  <si>
    <t>Joana</t>
  </si>
  <si>
    <t>Carmen</t>
  </si>
  <si>
    <t>Cargo</t>
  </si>
  <si>
    <t>Salários</t>
  </si>
  <si>
    <t>Salário Bruto</t>
  </si>
  <si>
    <t>INSS</t>
  </si>
  <si>
    <t>Salário Liquido</t>
  </si>
  <si>
    <t>Tabela de cargos e salários</t>
  </si>
  <si>
    <t>Código</t>
  </si>
  <si>
    <t>Diretor</t>
  </si>
  <si>
    <t>Gerente</t>
  </si>
  <si>
    <t>Coodenador</t>
  </si>
  <si>
    <t>Secretário</t>
  </si>
  <si>
    <t>Contador</t>
  </si>
  <si>
    <t>Enfermeiro</t>
  </si>
  <si>
    <t>Instrutor</t>
  </si>
  <si>
    <t>Atendente</t>
  </si>
  <si>
    <t>Ajudante</t>
  </si>
  <si>
    <t>Faxineiro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</si>
</sst>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7" xfId="1" applyFont="1" applyBorder="1"/>
    <xf numFmtId="0" fontId="0" fillId="0" borderId="16" xfId="0" applyBorder="1" applyAlignment="1">
      <alignment horizontal="center"/>
    </xf>
    <xf numFmtId="0" fontId="0" fillId="0" borderId="10" xfId="0" applyBorder="1"/>
    <xf numFmtId="44" fontId="0" fillId="0" borderId="16" xfId="1" applyFont="1" applyBorder="1"/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0" fillId="0" borderId="7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25" sqref="B25"/>
    </sheetView>
  </sheetViews>
  <sheetFormatPr defaultRowHeight="15" x14ac:dyDescent="0.25"/>
  <cols>
    <col min="1" max="1" width="19.28515625" bestFit="1" customWidth="1"/>
    <col min="2" max="2" width="17.5703125" bestFit="1" customWidth="1"/>
    <col min="3" max="3" width="10.28515625" customWidth="1"/>
    <col min="5" max="5" width="16.140625" customWidth="1"/>
    <col min="6" max="6" width="12.140625" bestFit="1" customWidth="1"/>
    <col min="7" max="7" width="14.140625" bestFit="1" customWidth="1"/>
  </cols>
  <sheetData>
    <row r="1" spans="1:7" ht="16.5" thickTop="1" thickBot="1" x14ac:dyDescent="0.3">
      <c r="A1" s="21" t="s">
        <v>0</v>
      </c>
      <c r="B1" s="22"/>
      <c r="C1" s="22"/>
      <c r="D1" s="22"/>
      <c r="E1" s="22"/>
      <c r="F1" s="22"/>
      <c r="G1" s="23"/>
    </row>
    <row r="2" spans="1:7" ht="15.75" thickTop="1" x14ac:dyDescent="0.25">
      <c r="A2" s="20" t="s">
        <v>1</v>
      </c>
      <c r="B2" s="20" t="s">
        <v>2</v>
      </c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</row>
    <row r="3" spans="1:7" x14ac:dyDescent="0.25">
      <c r="A3" s="12">
        <v>10</v>
      </c>
      <c r="B3" s="2" t="s">
        <v>3</v>
      </c>
      <c r="C3" s="12" t="str">
        <f>VLOOKUP(A3,Planilha2!A3:C12,2,FALSE)</f>
        <v>Faxineiro</v>
      </c>
      <c r="D3" s="12">
        <f>VLOOKUP(A3,Planilha2!A3:C12,3,FALSE)</f>
        <v>1</v>
      </c>
      <c r="E3" s="16">
        <f>D3*470</f>
        <v>470</v>
      </c>
      <c r="F3" s="24" t="str">
        <f>IF(E3&gt;=2512.8,E3*27.5%,IF(E3&gt;=1257.12,E3*15%,"ISENTO"))</f>
        <v>ISENTO</v>
      </c>
      <c r="G3" s="16">
        <f>IF(F3="ISENTO",E3,E3-F3)</f>
        <v>470</v>
      </c>
    </row>
    <row r="4" spans="1:7" x14ac:dyDescent="0.25">
      <c r="A4" s="12">
        <v>4</v>
      </c>
      <c r="B4" s="2" t="s">
        <v>4</v>
      </c>
      <c r="C4" s="12" t="str">
        <f>VLOOKUP(A4,Planilha2!A3:C12,2,FALSE)</f>
        <v>Secretário</v>
      </c>
      <c r="D4" s="12">
        <f>VLOOKUP(A4,Planilha2!A3:C12,3,FALSE)</f>
        <v>10</v>
      </c>
      <c r="E4" s="16">
        <f t="shared" ref="E4:E8" si="0">D4*470</f>
        <v>4700</v>
      </c>
      <c r="F4" s="24">
        <f t="shared" ref="F4:F8" si="1">IF(E4&gt;=2512.8,E4*27.5%,IF(E4&gt;=1257.12,E4*15%,"ISENTO"))</f>
        <v>1292.5</v>
      </c>
      <c r="G4" s="16">
        <f t="shared" ref="G4:G8" si="2">IF(F4="ISENTO",E4,E4-F4)</f>
        <v>3407.5</v>
      </c>
    </row>
    <row r="5" spans="1:7" x14ac:dyDescent="0.25">
      <c r="A5" s="12">
        <v>7</v>
      </c>
      <c r="B5" s="2" t="s">
        <v>5</v>
      </c>
      <c r="C5" s="12" t="str">
        <f>VLOOKUP(A5,Planilha2!A3:C12,2,FALSE)</f>
        <v>Instrutor</v>
      </c>
      <c r="D5" s="12">
        <f>VLOOKUP(A5,Planilha2!A3:C12,3,FALSE)</f>
        <v>6</v>
      </c>
      <c r="E5" s="16">
        <f t="shared" si="0"/>
        <v>2820</v>
      </c>
      <c r="F5" s="24">
        <f t="shared" si="1"/>
        <v>775.50000000000011</v>
      </c>
      <c r="G5" s="16">
        <f t="shared" si="2"/>
        <v>2044.5</v>
      </c>
    </row>
    <row r="6" spans="1:7" x14ac:dyDescent="0.25">
      <c r="A6" s="12">
        <v>9</v>
      </c>
      <c r="B6" s="2" t="s">
        <v>6</v>
      </c>
      <c r="C6" s="12" t="str">
        <f>VLOOKUP(A6,Planilha2!A3:C12,2,FALSE)</f>
        <v>Ajudante</v>
      </c>
      <c r="D6" s="12">
        <f>VLOOKUP(A6,Planilha2!A3:C12,3,FALSE)</f>
        <v>2</v>
      </c>
      <c r="E6" s="16">
        <f t="shared" si="0"/>
        <v>940</v>
      </c>
      <c r="F6" s="24" t="str">
        <f t="shared" si="1"/>
        <v>ISENTO</v>
      </c>
      <c r="G6" s="16">
        <f t="shared" si="2"/>
        <v>940</v>
      </c>
    </row>
    <row r="7" spans="1:7" x14ac:dyDescent="0.25">
      <c r="A7" s="12">
        <v>1</v>
      </c>
      <c r="B7" s="2" t="s">
        <v>7</v>
      </c>
      <c r="C7" s="12" t="str">
        <f>VLOOKUP(A7,Planilha2!A3:C12,2,FALSE)</f>
        <v>Diretor</v>
      </c>
      <c r="D7" s="12">
        <f>VLOOKUP(A7,Planilha2!A3:C12,3,FALSE)</f>
        <v>25</v>
      </c>
      <c r="E7" s="16">
        <f t="shared" si="0"/>
        <v>11750</v>
      </c>
      <c r="F7" s="24">
        <f t="shared" si="1"/>
        <v>3231.2500000000005</v>
      </c>
      <c r="G7" s="16">
        <f t="shared" si="2"/>
        <v>8518.75</v>
      </c>
    </row>
    <row r="8" spans="1:7" ht="15.75" thickBot="1" x14ac:dyDescent="0.3">
      <c r="A8" s="13">
        <v>8</v>
      </c>
      <c r="B8" s="3" t="s">
        <v>8</v>
      </c>
      <c r="C8" s="13" t="str">
        <f>VLOOKUP(A8,Planilha2!A3:C12,2,FALSE)</f>
        <v>Atendente</v>
      </c>
      <c r="D8" s="17">
        <f>VLOOKUP(A8,Planilha2!A3:C12,3,FALSE)</f>
        <v>5</v>
      </c>
      <c r="E8" s="19">
        <f t="shared" si="0"/>
        <v>2350</v>
      </c>
      <c r="F8" s="24">
        <f t="shared" si="1"/>
        <v>352.5</v>
      </c>
      <c r="G8" s="16">
        <f t="shared" si="2"/>
        <v>1997.5</v>
      </c>
    </row>
    <row r="9" spans="1:7" ht="15.75" thickTop="1" x14ac:dyDescent="0.25">
      <c r="D9" s="18"/>
      <c r="E9" s="18"/>
      <c r="F9" s="18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7" sqref="F7"/>
    </sheetView>
  </sheetViews>
  <sheetFormatPr defaultRowHeight="15" x14ac:dyDescent="0.25"/>
  <cols>
    <col min="1" max="1" width="7.140625" bestFit="1" customWidth="1"/>
    <col min="2" max="2" width="11.85546875" bestFit="1" customWidth="1"/>
    <col min="3" max="3" width="7.85546875" bestFit="1" customWidth="1"/>
  </cols>
  <sheetData>
    <row r="1" spans="1:3" ht="16.5" thickTop="1" thickBot="1" x14ac:dyDescent="0.3">
      <c r="A1" s="4" t="s">
        <v>14</v>
      </c>
      <c r="B1" s="5"/>
      <c r="C1" s="6"/>
    </row>
    <row r="2" spans="1:3" ht="16.5" thickTop="1" thickBot="1" x14ac:dyDescent="0.3">
      <c r="A2" s="14" t="s">
        <v>15</v>
      </c>
      <c r="B2" s="15" t="s">
        <v>9</v>
      </c>
      <c r="C2" s="15" t="s">
        <v>10</v>
      </c>
    </row>
    <row r="3" spans="1:3" ht="15.75" thickTop="1" x14ac:dyDescent="0.25">
      <c r="A3" s="8">
        <v>1</v>
      </c>
      <c r="B3" s="7" t="s">
        <v>16</v>
      </c>
      <c r="C3" s="8">
        <v>25</v>
      </c>
    </row>
    <row r="4" spans="1:3" x14ac:dyDescent="0.25">
      <c r="A4" s="9">
        <v>2</v>
      </c>
      <c r="B4" s="7" t="s">
        <v>17</v>
      </c>
      <c r="C4" s="8">
        <v>20</v>
      </c>
    </row>
    <row r="5" spans="1:3" x14ac:dyDescent="0.25">
      <c r="A5" s="9">
        <v>3</v>
      </c>
      <c r="B5" s="7" t="s">
        <v>18</v>
      </c>
      <c r="C5" s="8">
        <v>15</v>
      </c>
    </row>
    <row r="6" spans="1:3" x14ac:dyDescent="0.25">
      <c r="A6" s="9">
        <v>4</v>
      </c>
      <c r="B6" s="7" t="s">
        <v>19</v>
      </c>
      <c r="C6" s="8">
        <v>10</v>
      </c>
    </row>
    <row r="7" spans="1:3" x14ac:dyDescent="0.25">
      <c r="A7" s="9">
        <v>5</v>
      </c>
      <c r="B7" s="7" t="s">
        <v>20</v>
      </c>
      <c r="C7" s="8">
        <v>8</v>
      </c>
    </row>
    <row r="8" spans="1:3" x14ac:dyDescent="0.25">
      <c r="A8" s="9">
        <v>6</v>
      </c>
      <c r="B8" s="7" t="s">
        <v>21</v>
      </c>
      <c r="C8" s="8">
        <v>7</v>
      </c>
    </row>
    <row r="9" spans="1:3" x14ac:dyDescent="0.25">
      <c r="A9" s="9">
        <v>7</v>
      </c>
      <c r="B9" s="7" t="s">
        <v>22</v>
      </c>
      <c r="C9" s="8">
        <v>6</v>
      </c>
    </row>
    <row r="10" spans="1:3" x14ac:dyDescent="0.25">
      <c r="A10" s="9">
        <v>8</v>
      </c>
      <c r="B10" s="7" t="s">
        <v>23</v>
      </c>
      <c r="C10" s="8">
        <v>5</v>
      </c>
    </row>
    <row r="11" spans="1:3" x14ac:dyDescent="0.25">
      <c r="A11" s="9">
        <v>9</v>
      </c>
      <c r="B11" s="7" t="s">
        <v>24</v>
      </c>
      <c r="C11" s="8">
        <v>2</v>
      </c>
    </row>
    <row r="12" spans="1:3" ht="15.75" thickBot="1" x14ac:dyDescent="0.3">
      <c r="A12" s="10">
        <v>10</v>
      </c>
      <c r="B12" s="1" t="s">
        <v>25</v>
      </c>
      <c r="C12" s="11">
        <v>1</v>
      </c>
    </row>
    <row r="13" spans="1:3" ht="15.75" thickTop="1" x14ac:dyDescent="0.25"/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2018-11-05T15:18:33Z</dcterms:created>
  <dcterms:modified xsi:type="dcterms:W3CDTF">2018-11-05T15:55:48Z</dcterms:modified>
</cp:coreProperties>
</file>