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GIFT KAWAMWILU\Desktop\CA_WEBSITE\"/>
    </mc:Choice>
  </mc:AlternateContent>
  <xr:revisionPtr revIDLastSave="0" documentId="13_ncr:1_{5592D54A-5F19-48CD-B84B-127E0557CDA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6" i="1" l="1"/>
  <c r="F175" i="1"/>
  <c r="E175" i="1"/>
  <c r="M174" i="1"/>
  <c r="L174" i="1"/>
  <c r="H174" i="1"/>
  <c r="M173" i="1"/>
  <c r="L173" i="1"/>
  <c r="H173" i="1"/>
  <c r="L172" i="1"/>
  <c r="M172" i="1" s="1"/>
  <c r="H171" i="1"/>
  <c r="L171" i="1" s="1"/>
  <c r="M171" i="1" s="1"/>
  <c r="M170" i="1"/>
  <c r="L170" i="1"/>
  <c r="H170" i="1"/>
  <c r="M169" i="1"/>
  <c r="L169" i="1"/>
  <c r="H169" i="1"/>
  <c r="L168" i="1"/>
  <c r="M168" i="1" s="1"/>
  <c r="H168" i="1"/>
  <c r="H167" i="1"/>
  <c r="L167" i="1" s="1"/>
  <c r="M167" i="1" s="1"/>
  <c r="M166" i="1"/>
  <c r="L166" i="1"/>
  <c r="H166" i="1"/>
  <c r="M165" i="1"/>
  <c r="L165" i="1"/>
  <c r="H165" i="1"/>
  <c r="L164" i="1"/>
  <c r="M164" i="1" s="1"/>
  <c r="H164" i="1"/>
  <c r="M163" i="1"/>
  <c r="L163" i="1"/>
  <c r="M162" i="1"/>
  <c r="L162" i="1"/>
  <c r="H162" i="1"/>
  <c r="L161" i="1"/>
  <c r="M161" i="1" s="1"/>
  <c r="M160" i="1"/>
  <c r="L160" i="1"/>
  <c r="H160" i="1"/>
  <c r="M159" i="1"/>
  <c r="L159" i="1"/>
  <c r="H158" i="1"/>
  <c r="L158" i="1" s="1"/>
  <c r="M158" i="1" s="1"/>
  <c r="M157" i="1"/>
  <c r="L157" i="1"/>
  <c r="H157" i="1"/>
  <c r="M156" i="1"/>
  <c r="L156" i="1"/>
  <c r="H156" i="1"/>
  <c r="L155" i="1"/>
  <c r="M155" i="1" s="1"/>
  <c r="H155" i="1"/>
  <c r="H154" i="1"/>
  <c r="L154" i="1" s="1"/>
  <c r="M154" i="1" s="1"/>
  <c r="M153" i="1"/>
  <c r="L153" i="1"/>
  <c r="H153" i="1"/>
  <c r="M152" i="1"/>
  <c r="L152" i="1"/>
  <c r="H152" i="1"/>
  <c r="L151" i="1"/>
  <c r="M151" i="1" s="1"/>
  <c r="H151" i="1"/>
  <c r="H150" i="1"/>
  <c r="L150" i="1" s="1"/>
  <c r="M150" i="1" s="1"/>
  <c r="M149" i="1"/>
  <c r="L149" i="1"/>
  <c r="L148" i="1"/>
  <c r="M148" i="1" s="1"/>
  <c r="M147" i="1"/>
  <c r="L147" i="1"/>
  <c r="H147" i="1"/>
  <c r="M146" i="1"/>
  <c r="L146" i="1"/>
  <c r="H146" i="1"/>
  <c r="L145" i="1"/>
  <c r="M145" i="1" s="1"/>
  <c r="H145" i="1"/>
  <c r="H144" i="1"/>
  <c r="L144" i="1" s="1"/>
  <c r="M144" i="1" s="1"/>
  <c r="M143" i="1"/>
  <c r="L143" i="1"/>
  <c r="H143" i="1"/>
  <c r="M142" i="1"/>
  <c r="L142" i="1"/>
  <c r="H141" i="1"/>
  <c r="L141" i="1" s="1"/>
  <c r="M141" i="1" s="1"/>
  <c r="M140" i="1"/>
  <c r="L140" i="1"/>
  <c r="L139" i="1"/>
  <c r="M139" i="1" s="1"/>
  <c r="H139" i="1"/>
  <c r="H138" i="1"/>
  <c r="L138" i="1" s="1"/>
  <c r="M138" i="1" s="1"/>
  <c r="M137" i="1"/>
  <c r="L137" i="1"/>
  <c r="L136" i="1"/>
  <c r="M136" i="1" s="1"/>
  <c r="H136" i="1"/>
  <c r="M135" i="1"/>
  <c r="L135" i="1"/>
  <c r="M134" i="1"/>
  <c r="L134" i="1"/>
  <c r="H134" i="1"/>
  <c r="L133" i="1"/>
  <c r="M133" i="1" s="1"/>
  <c r="H133" i="1"/>
  <c r="H132" i="1"/>
  <c r="L132" i="1" s="1"/>
  <c r="M132" i="1" s="1"/>
  <c r="H131" i="1"/>
  <c r="L131" i="1" s="1"/>
  <c r="M131" i="1" s="1"/>
  <c r="M130" i="1"/>
  <c r="L130" i="1"/>
  <c r="H130" i="1"/>
  <c r="L129" i="1"/>
  <c r="M129" i="1" s="1"/>
  <c r="H129" i="1"/>
  <c r="H128" i="1"/>
  <c r="L128" i="1" s="1"/>
  <c r="M128" i="1" s="1"/>
  <c r="H127" i="1"/>
  <c r="L127" i="1" s="1"/>
  <c r="M127" i="1" s="1"/>
  <c r="M126" i="1"/>
  <c r="L126" i="1"/>
  <c r="H126" i="1"/>
  <c r="L125" i="1"/>
  <c r="M125" i="1" s="1"/>
  <c r="H125" i="1"/>
  <c r="H124" i="1"/>
  <c r="L124" i="1" s="1"/>
  <c r="M124" i="1" s="1"/>
  <c r="H123" i="1"/>
  <c r="L123" i="1" s="1"/>
  <c r="M123" i="1" s="1"/>
  <c r="M122" i="1"/>
  <c r="L122" i="1"/>
  <c r="H122" i="1"/>
  <c r="L121" i="1"/>
  <c r="M121" i="1" s="1"/>
  <c r="H120" i="1"/>
  <c r="L120" i="1" s="1"/>
  <c r="M120" i="1" s="1"/>
  <c r="M119" i="1"/>
  <c r="L119" i="1"/>
  <c r="H119" i="1"/>
  <c r="L118" i="1"/>
  <c r="M118" i="1" s="1"/>
  <c r="H118" i="1"/>
  <c r="H117" i="1"/>
  <c r="L117" i="1" s="1"/>
  <c r="M117" i="1" s="1"/>
  <c r="M116" i="1"/>
  <c r="L116" i="1"/>
  <c r="L115" i="1"/>
  <c r="M115" i="1" s="1"/>
  <c r="H115" i="1"/>
  <c r="H114" i="1"/>
  <c r="L114" i="1" s="1"/>
  <c r="M114" i="1" s="1"/>
  <c r="H113" i="1"/>
  <c r="L113" i="1" s="1"/>
  <c r="M113" i="1" s="1"/>
  <c r="M112" i="1"/>
  <c r="L112" i="1"/>
  <c r="H112" i="1"/>
  <c r="L111" i="1"/>
  <c r="M111" i="1" s="1"/>
  <c r="H111" i="1"/>
  <c r="L110" i="1"/>
  <c r="M110" i="1" s="1"/>
  <c r="M109" i="1"/>
  <c r="L109" i="1"/>
  <c r="H109" i="1"/>
  <c r="L108" i="1"/>
  <c r="M108" i="1" s="1"/>
  <c r="H108" i="1"/>
  <c r="H107" i="1"/>
  <c r="L107" i="1" s="1"/>
  <c r="M107" i="1" s="1"/>
  <c r="M106" i="1"/>
  <c r="L106" i="1"/>
  <c r="L105" i="1"/>
  <c r="M105" i="1" s="1"/>
  <c r="H105" i="1"/>
  <c r="H104" i="1"/>
  <c r="L104" i="1" s="1"/>
  <c r="M104" i="1" s="1"/>
  <c r="H103" i="1"/>
  <c r="L103" i="1" s="1"/>
  <c r="M103" i="1" s="1"/>
  <c r="M102" i="1"/>
  <c r="L102" i="1"/>
  <c r="L101" i="1"/>
  <c r="M101" i="1" s="1"/>
  <c r="M100" i="1"/>
  <c r="L100" i="1"/>
  <c r="H99" i="1"/>
  <c r="L99" i="1" s="1"/>
  <c r="M99" i="1" s="1"/>
  <c r="H98" i="1"/>
  <c r="L98" i="1" s="1"/>
  <c r="M98" i="1" s="1"/>
  <c r="M97" i="1"/>
  <c r="L97" i="1"/>
  <c r="H97" i="1"/>
  <c r="L96" i="1"/>
  <c r="M96" i="1" s="1"/>
  <c r="H96" i="1"/>
  <c r="H95" i="1"/>
  <c r="L95" i="1" s="1"/>
  <c r="M95" i="1" s="1"/>
  <c r="H94" i="1"/>
  <c r="L94" i="1" s="1"/>
  <c r="M94" i="1" s="1"/>
  <c r="M93" i="1"/>
  <c r="L93" i="1"/>
  <c r="H93" i="1"/>
  <c r="L92" i="1"/>
  <c r="M92" i="1" s="1"/>
  <c r="H92" i="1"/>
  <c r="L91" i="1"/>
  <c r="M91" i="1" s="1"/>
  <c r="M90" i="1"/>
  <c r="L90" i="1"/>
  <c r="H89" i="1"/>
  <c r="L89" i="1" s="1"/>
  <c r="M89" i="1" s="1"/>
  <c r="H88" i="1"/>
  <c r="L88" i="1" s="1"/>
  <c r="M88" i="1" s="1"/>
  <c r="M87" i="1"/>
  <c r="L87" i="1"/>
  <c r="H87" i="1"/>
  <c r="L86" i="1"/>
  <c r="M86" i="1" s="1"/>
  <c r="H86" i="1"/>
  <c r="H85" i="1"/>
  <c r="L85" i="1" s="1"/>
  <c r="M85" i="1" s="1"/>
  <c r="H84" i="1"/>
  <c r="L84" i="1" s="1"/>
  <c r="M84" i="1" s="1"/>
  <c r="M83" i="1"/>
  <c r="L83" i="1"/>
  <c r="H82" i="1"/>
  <c r="L82" i="1" s="1"/>
  <c r="M82" i="1" s="1"/>
  <c r="M81" i="1"/>
  <c r="L81" i="1"/>
  <c r="L80" i="1"/>
  <c r="M80" i="1" s="1"/>
  <c r="H80" i="1"/>
  <c r="L79" i="1"/>
  <c r="M79" i="1" s="1"/>
  <c r="M78" i="1"/>
  <c r="L78" i="1"/>
  <c r="H78" i="1"/>
  <c r="L77" i="1"/>
  <c r="M77" i="1" s="1"/>
  <c r="H77" i="1"/>
  <c r="L76" i="1"/>
  <c r="M76" i="1" s="1"/>
  <c r="M75" i="1"/>
  <c r="L75" i="1"/>
  <c r="H74" i="1"/>
  <c r="L74" i="1" s="1"/>
  <c r="M74" i="1" s="1"/>
  <c r="H73" i="1"/>
  <c r="L73" i="1" s="1"/>
  <c r="M73" i="1" s="1"/>
  <c r="M72" i="1"/>
  <c r="L72" i="1"/>
  <c r="H71" i="1"/>
  <c r="L71" i="1" s="1"/>
  <c r="M71" i="1" s="1"/>
  <c r="M70" i="1"/>
  <c r="L70" i="1"/>
  <c r="L69" i="1"/>
  <c r="M69" i="1" s="1"/>
  <c r="H69" i="1"/>
  <c r="H68" i="1"/>
  <c r="L68" i="1" s="1"/>
  <c r="M68" i="1" s="1"/>
  <c r="H67" i="1"/>
  <c r="L67" i="1" s="1"/>
  <c r="M67" i="1" s="1"/>
  <c r="M66" i="1"/>
  <c r="L66" i="1"/>
  <c r="H66" i="1"/>
  <c r="L65" i="1"/>
  <c r="M65" i="1" s="1"/>
  <c r="H65" i="1"/>
  <c r="L64" i="1"/>
  <c r="M64" i="1" s="1"/>
  <c r="M63" i="1"/>
  <c r="L63" i="1"/>
  <c r="H63" i="1"/>
  <c r="L62" i="1"/>
  <c r="M62" i="1" s="1"/>
  <c r="H61" i="1"/>
  <c r="L61" i="1" s="1"/>
  <c r="M61" i="1" s="1"/>
  <c r="M60" i="1"/>
  <c r="L60" i="1"/>
  <c r="H60" i="1"/>
  <c r="L59" i="1"/>
  <c r="M59" i="1" s="1"/>
  <c r="H59" i="1"/>
  <c r="H58" i="1"/>
  <c r="L58" i="1" s="1"/>
  <c r="M58" i="1" s="1"/>
  <c r="H57" i="1"/>
  <c r="L57" i="1" s="1"/>
  <c r="M57" i="1" s="1"/>
  <c r="M56" i="1"/>
  <c r="L56" i="1"/>
  <c r="H56" i="1"/>
  <c r="L55" i="1"/>
  <c r="M55" i="1" s="1"/>
  <c r="M54" i="1"/>
  <c r="L54" i="1"/>
  <c r="L53" i="1"/>
  <c r="M53" i="1" s="1"/>
  <c r="H53" i="1"/>
  <c r="H52" i="1"/>
  <c r="L52" i="1" s="1"/>
  <c r="M52" i="1" s="1"/>
  <c r="M51" i="1"/>
  <c r="L51" i="1"/>
  <c r="L50" i="1"/>
  <c r="M50" i="1" s="1"/>
  <c r="H50" i="1"/>
  <c r="H49" i="1"/>
  <c r="L49" i="1" s="1"/>
  <c r="M49" i="1" s="1"/>
  <c r="M48" i="1"/>
  <c r="L48" i="1"/>
  <c r="H48" i="1"/>
  <c r="L47" i="1"/>
  <c r="M47" i="1" s="1"/>
  <c r="H46" i="1"/>
  <c r="L46" i="1" s="1"/>
  <c r="M46" i="1" s="1"/>
  <c r="M45" i="1"/>
  <c r="L45" i="1"/>
  <c r="H45" i="1"/>
  <c r="L44" i="1"/>
  <c r="M44" i="1" s="1"/>
  <c r="M43" i="1"/>
  <c r="L43" i="1"/>
  <c r="L42" i="1"/>
  <c r="M42" i="1" s="1"/>
  <c r="H42" i="1"/>
  <c r="L41" i="1"/>
  <c r="M41" i="1" s="1"/>
  <c r="M40" i="1"/>
  <c r="L40" i="1"/>
  <c r="H40" i="1"/>
  <c r="L39" i="1"/>
  <c r="M39" i="1" s="1"/>
  <c r="H39" i="1"/>
  <c r="L38" i="1"/>
  <c r="M38" i="1" s="1"/>
  <c r="M37" i="1"/>
  <c r="L37" i="1"/>
  <c r="H37" i="1"/>
  <c r="L36" i="1"/>
  <c r="M36" i="1" s="1"/>
  <c r="H36" i="1"/>
  <c r="L35" i="1"/>
  <c r="M35" i="1" s="1"/>
  <c r="M34" i="1"/>
  <c r="L34" i="1"/>
  <c r="H34" i="1"/>
  <c r="L33" i="1"/>
  <c r="M33" i="1" s="1"/>
  <c r="H33" i="1"/>
  <c r="L32" i="1"/>
  <c r="M32" i="1" s="1"/>
  <c r="M31" i="1"/>
  <c r="L31" i="1"/>
  <c r="H31" i="1"/>
  <c r="L30" i="1"/>
  <c r="M30" i="1" s="1"/>
  <c r="H30" i="1"/>
  <c r="H29" i="1"/>
  <c r="L29" i="1" s="1"/>
  <c r="M29" i="1" s="1"/>
  <c r="M28" i="1"/>
  <c r="L28" i="1"/>
  <c r="L27" i="1"/>
  <c r="M27" i="1" s="1"/>
  <c r="H27" i="1"/>
  <c r="H26" i="1"/>
  <c r="L26" i="1" s="1"/>
  <c r="M26" i="1" s="1"/>
  <c r="H25" i="1"/>
  <c r="L25" i="1" s="1"/>
  <c r="M25" i="1" s="1"/>
  <c r="M24" i="1"/>
  <c r="L24" i="1"/>
  <c r="H24" i="1"/>
  <c r="L23" i="1"/>
  <c r="M23" i="1" s="1"/>
  <c r="H23" i="1"/>
  <c r="H22" i="1"/>
  <c r="L22" i="1" s="1"/>
  <c r="M22" i="1" s="1"/>
  <c r="H21" i="1"/>
  <c r="L21" i="1" s="1"/>
  <c r="M21" i="1" s="1"/>
  <c r="M20" i="1"/>
  <c r="L20" i="1"/>
  <c r="H20" i="1"/>
  <c r="L19" i="1"/>
  <c r="M19" i="1" s="1"/>
  <c r="H19" i="1"/>
  <c r="H18" i="1"/>
  <c r="L18" i="1" s="1"/>
  <c r="M18" i="1" s="1"/>
  <c r="H17" i="1"/>
  <c r="L17" i="1" s="1"/>
  <c r="M17" i="1" s="1"/>
  <c r="M16" i="1"/>
  <c r="L16" i="1"/>
  <c r="H16" i="1"/>
  <c r="L15" i="1"/>
  <c r="M15" i="1" s="1"/>
  <c r="H15" i="1"/>
  <c r="H14" i="1"/>
  <c r="L14" i="1" s="1"/>
  <c r="M14" i="1" s="1"/>
  <c r="H13" i="1"/>
  <c r="L13" i="1" s="1"/>
  <c r="M13" i="1" s="1"/>
  <c r="M12" i="1"/>
  <c r="L12" i="1"/>
  <c r="H12" i="1"/>
  <c r="L11" i="1"/>
  <c r="M11" i="1" s="1"/>
  <c r="H11" i="1"/>
  <c r="H10" i="1"/>
  <c r="L10" i="1" s="1"/>
  <c r="M10" i="1" s="1"/>
  <c r="H9" i="1"/>
  <c r="L9" i="1" s="1"/>
  <c r="M9" i="1" s="1"/>
  <c r="M8" i="1"/>
  <c r="L8" i="1"/>
  <c r="H8" i="1"/>
  <c r="L7" i="1"/>
  <c r="M7" i="1" s="1"/>
  <c r="H7" i="1"/>
  <c r="L6" i="1"/>
  <c r="M6" i="1" s="1"/>
  <c r="H6" i="1"/>
  <c r="H5" i="1"/>
  <c r="L5" i="1" s="1"/>
  <c r="M5" i="1" s="1"/>
  <c r="M4" i="1"/>
  <c r="L4" i="1"/>
  <c r="H3" i="1"/>
  <c r="H176" i="1" s="1"/>
  <c r="L3" i="1" l="1"/>
  <c r="M3" i="1" s="1"/>
  <c r="M176" i="1" s="1"/>
</calcChain>
</file>

<file path=xl/sharedStrings.xml><?xml version="1.0" encoding="utf-8"?>
<sst xmlns="http://schemas.openxmlformats.org/spreadsheetml/2006/main" count="356" uniqueCount="356">
  <si>
    <t>ASSING 1: PROJECT PROPOSAL(70)</t>
  </si>
  <si>
    <t>QUIZ1: Unit 9: Software Maintenance</t>
  </si>
  <si>
    <t>TEST 1(70)</t>
  </si>
  <si>
    <t>TEST 2 (70)</t>
  </si>
  <si>
    <t>ASSIGN1(40)</t>
  </si>
  <si>
    <t>ASSIGN2(40)</t>
  </si>
  <si>
    <t>ASSIGN3(20)</t>
  </si>
  <si>
    <t>QUIZ1(24)</t>
  </si>
  <si>
    <t>QUIZ2(5)</t>
  </si>
  <si>
    <t>QUIZ3(191)</t>
  </si>
  <si>
    <t>CA(100)</t>
  </si>
  <si>
    <t>CA(40)</t>
  </si>
  <si>
    <t>AARON BANDA</t>
  </si>
  <si>
    <t>22107338</t>
  </si>
  <si>
    <t>AHMED JANSEN SHOMO</t>
  </si>
  <si>
    <t>21167095</t>
  </si>
  <si>
    <t>ALIYON TEMBO</t>
  </si>
  <si>
    <t>22108356</t>
  </si>
  <si>
    <t>AMOS KANYANTA</t>
  </si>
  <si>
    <t>22110223</t>
  </si>
  <si>
    <t>ASHER LEMOND</t>
  </si>
  <si>
    <t>22175256</t>
  </si>
  <si>
    <t>BAILON SIMWANZA</t>
  </si>
  <si>
    <t>22108838</t>
  </si>
  <si>
    <t>BANDA CHIBUYE</t>
  </si>
  <si>
    <t>22997883</t>
  </si>
  <si>
    <t>BANDA TAONGA</t>
  </si>
  <si>
    <t>22107274</t>
  </si>
  <si>
    <t>BLESSINGS B CHONGO</t>
  </si>
  <si>
    <t>22105357</t>
  </si>
  <si>
    <t>BRIAN CHANDA</t>
  </si>
  <si>
    <t>22107333</t>
  </si>
  <si>
    <t>BRIGHT SIMUMBWE</t>
  </si>
  <si>
    <t>22105961</t>
  </si>
  <si>
    <t>BRYSON JAMES MWIINDE</t>
  </si>
  <si>
    <t>22105810</t>
  </si>
  <si>
    <t>BWALYA DERRICK</t>
  </si>
  <si>
    <t>22102996</t>
  </si>
  <si>
    <t>CALEB NYIRONGO</t>
  </si>
  <si>
    <t>22108809</t>
  </si>
  <si>
    <t>CHABWELA LEMBEMU</t>
  </si>
  <si>
    <t>22111147</t>
  </si>
  <si>
    <t>CHALWE SILAS</t>
  </si>
  <si>
    <t>22177295</t>
  </si>
  <si>
    <t>CHANDA CHANDA</t>
  </si>
  <si>
    <t>22109775</t>
  </si>
  <si>
    <t>CHANSA CHANSA</t>
  </si>
  <si>
    <t>22108701</t>
  </si>
  <si>
    <t>CHARLES FOOKO</t>
  </si>
  <si>
    <t>22104946</t>
  </si>
  <si>
    <t>CHEWE KANGWA</t>
  </si>
  <si>
    <t>22108870</t>
  </si>
  <si>
    <t>CHEWE MPUNDU</t>
  </si>
  <si>
    <t>20152134</t>
  </si>
  <si>
    <t>CHIBESA M CHARLES</t>
  </si>
  <si>
    <t>22111765</t>
  </si>
  <si>
    <t>CHILAMBWE MULENGA</t>
  </si>
  <si>
    <t>22108968</t>
  </si>
  <si>
    <t>CHISENGA ENOCK</t>
  </si>
  <si>
    <t>22100993</t>
  </si>
  <si>
    <t>CHISOMO DHLAMINI NJOBVU</t>
  </si>
  <si>
    <t>22109645</t>
  </si>
  <si>
    <t>CHITALU KACHINDA</t>
  </si>
  <si>
    <t>22110796</t>
  </si>
  <si>
    <t>CHIWELE COMFORT</t>
  </si>
  <si>
    <t>22998289</t>
  </si>
  <si>
    <t>CHIYESU MASHIMBWE</t>
  </si>
  <si>
    <t>22103660</t>
  </si>
  <si>
    <t>CHIYUKA CAROLINE</t>
  </si>
  <si>
    <t>22103843</t>
  </si>
  <si>
    <t>CHOMBA CHONGO</t>
  </si>
  <si>
    <t>22106624</t>
  </si>
  <si>
    <t xml:space="preserve">CHOMBA GERSHOM </t>
  </si>
  <si>
    <t>22104782</t>
  </si>
  <si>
    <t>CLEMENTINA MUBITA</t>
  </si>
  <si>
    <t>21172928</t>
  </si>
  <si>
    <t>CLIVE KAYAWE</t>
  </si>
  <si>
    <t>22105686</t>
  </si>
  <si>
    <t>CLIVE NZALA NCHIMUNYA</t>
  </si>
  <si>
    <t>22175573</t>
  </si>
  <si>
    <t>DALITSO EMMANUEL BANDA</t>
  </si>
  <si>
    <t>22100963</t>
  </si>
  <si>
    <t>DALITSO TEMBO</t>
  </si>
  <si>
    <t>22107126</t>
  </si>
  <si>
    <t>EDGAR MUMBA MWILA</t>
  </si>
  <si>
    <t>22105649</t>
  </si>
  <si>
    <t>EDWIN MBUKWA</t>
  </si>
  <si>
    <t>22108904</t>
  </si>
  <si>
    <t>ELDMANAL SHOMO</t>
  </si>
  <si>
    <t>22110963</t>
  </si>
  <si>
    <t>ELIJAH SIVEKA PHIRI</t>
  </si>
  <si>
    <t>22106905</t>
  </si>
  <si>
    <t xml:space="preserve">EMELDAH MIYANDA </t>
  </si>
  <si>
    <t>21164180</t>
  </si>
  <si>
    <t>EMMANUEL BWALYA</t>
  </si>
  <si>
    <t>22997946</t>
  </si>
  <si>
    <t>EMMANUEL CHILUFYA</t>
  </si>
  <si>
    <t>22112080</t>
  </si>
  <si>
    <t>EMMANUEL MWABA MWANGATA</t>
  </si>
  <si>
    <t>22109426</t>
  </si>
  <si>
    <t>EMMANUEL MWALE</t>
  </si>
  <si>
    <t>20154598</t>
  </si>
  <si>
    <t>EMMANUEL SIAMOONGA</t>
  </si>
  <si>
    <t>22107671</t>
  </si>
  <si>
    <t>ERIC SAKALA</t>
  </si>
  <si>
    <t>22105408</t>
  </si>
  <si>
    <t>ESAU MUTAMBO</t>
  </si>
  <si>
    <t>22113368</t>
  </si>
  <si>
    <t>ESTHER BANDA</t>
  </si>
  <si>
    <t>21170749</t>
  </si>
  <si>
    <t xml:space="preserve">EVARISTO MALAMA </t>
  </si>
  <si>
    <t>22106524</t>
  </si>
  <si>
    <t>EVELYN CHILESHE</t>
  </si>
  <si>
    <t>22103266</t>
  </si>
  <si>
    <t>FREDRICK MWEPU</t>
  </si>
  <si>
    <t>22102325</t>
  </si>
  <si>
    <t>GABRIEL GOMA</t>
  </si>
  <si>
    <t>22105977</t>
  </si>
  <si>
    <t>GIFT KATOMBELA</t>
  </si>
  <si>
    <t>22106432</t>
  </si>
  <si>
    <t>GIFT KAWAMWILU</t>
  </si>
  <si>
    <t>22108950</t>
  </si>
  <si>
    <t>GIFT SHIMATUBULA</t>
  </si>
  <si>
    <t>22102262</t>
  </si>
  <si>
    <t>GLORIA CHOMBA</t>
  </si>
  <si>
    <t>22111687</t>
  </si>
  <si>
    <t>GODFREY CHOMACHOMA</t>
  </si>
  <si>
    <t>22103476</t>
  </si>
  <si>
    <t>GRACE KUMWENDA</t>
  </si>
  <si>
    <t>22106426</t>
  </si>
  <si>
    <t>HARRIET MULONDA</t>
  </si>
  <si>
    <t>22998231</t>
  </si>
  <si>
    <t>HENRY KANENGA</t>
  </si>
  <si>
    <t>22111485</t>
  </si>
  <si>
    <t>HOWARD MALO</t>
  </si>
  <si>
    <t>22109666</t>
  </si>
  <si>
    <t>JANE CHIPUNGU</t>
  </si>
  <si>
    <t>22106204</t>
  </si>
  <si>
    <t>JOSEPH MAMBWE</t>
  </si>
  <si>
    <t>22105400</t>
  </si>
  <si>
    <t>JOSEPHY CHIRWA</t>
  </si>
  <si>
    <t>22175863</t>
  </si>
  <si>
    <t>JOSEPHY ZULU</t>
  </si>
  <si>
    <t>22108092</t>
  </si>
  <si>
    <t>JOSIAH KALONGA</t>
  </si>
  <si>
    <t>21164371</t>
  </si>
  <si>
    <t>JOSIAH KUNDA</t>
  </si>
  <si>
    <t>22106594</t>
  </si>
  <si>
    <t>JUSTINE PEZULU</t>
  </si>
  <si>
    <t>22101391</t>
  </si>
  <si>
    <t>WABWILA SINGOGO</t>
  </si>
  <si>
    <t>22997970</t>
  </si>
  <si>
    <t>KANENGA T REYNOLD</t>
  </si>
  <si>
    <t>22111484</t>
  </si>
  <si>
    <t>KANGOMBE KAYOMBO</t>
  </si>
  <si>
    <t>22107972</t>
  </si>
  <si>
    <t>KASHIBENI RODGERS</t>
  </si>
  <si>
    <t>22105613</t>
  </si>
  <si>
    <t>KAYELU STEVEN</t>
  </si>
  <si>
    <t>22103878</t>
  </si>
  <si>
    <t>KAYUMBA MIRRIAM KALUBA</t>
  </si>
  <si>
    <t>22112963</t>
  </si>
  <si>
    <t>KCHAMWISKI MWELWA</t>
  </si>
  <si>
    <t>22107614</t>
  </si>
  <si>
    <t>KUUNDA SIMUCHIMBA</t>
  </si>
  <si>
    <t>22175822</t>
  </si>
  <si>
    <t>LEO MABUKU</t>
  </si>
  <si>
    <t>22109739</t>
  </si>
  <si>
    <t>LEVY SUMBWE</t>
  </si>
  <si>
    <t>22176846</t>
  </si>
  <si>
    <t xml:space="preserve">LEWIS SIKANYIKA </t>
  </si>
  <si>
    <t>22110303</t>
  </si>
  <si>
    <t>LHOZINDABA SAKALA</t>
  </si>
  <si>
    <t>22108685</t>
  </si>
  <si>
    <t>LONDA CHITALU</t>
  </si>
  <si>
    <t>22112733</t>
  </si>
  <si>
    <t xml:space="preserve">LUBINDA NAWA </t>
  </si>
  <si>
    <t>19141709</t>
  </si>
  <si>
    <t>LUCY NJOVU</t>
  </si>
  <si>
    <t>22101363</t>
  </si>
  <si>
    <t>LUKONDE MULENGA</t>
  </si>
  <si>
    <t>22109721</t>
  </si>
  <si>
    <t>LUNGU FELIX</t>
  </si>
  <si>
    <t>22109326</t>
  </si>
  <si>
    <t>LUSOKE CHRISTOPHER</t>
  </si>
  <si>
    <t>22111753</t>
  </si>
  <si>
    <t>LWANGA SAILAS</t>
  </si>
  <si>
    <t>22107695</t>
  </si>
  <si>
    <t>MAPALO DAKA</t>
  </si>
  <si>
    <t>22179349</t>
  </si>
  <si>
    <t>MAPALO MUSONDA</t>
  </si>
  <si>
    <t>22110925</t>
  </si>
  <si>
    <t>MAPALO TANDEO</t>
  </si>
  <si>
    <t>22104413</t>
  </si>
  <si>
    <t>MAPESHO NDUMBA</t>
  </si>
  <si>
    <t>22102577</t>
  </si>
  <si>
    <t>MARK NKHOMA</t>
  </si>
  <si>
    <t>22108199</t>
  </si>
  <si>
    <t>MARTIN TEMBO</t>
  </si>
  <si>
    <t>22105133</t>
  </si>
  <si>
    <t>MARVIS MUWOWO</t>
  </si>
  <si>
    <t>22179298</t>
  </si>
  <si>
    <t>MATAKALA EBBAR</t>
  </si>
  <si>
    <t>22105194</t>
  </si>
  <si>
    <t>MATETE MARTIN</t>
  </si>
  <si>
    <t>22107814</t>
  </si>
  <si>
    <t>MATHEWS BANDA</t>
  </si>
  <si>
    <t>20149465</t>
  </si>
  <si>
    <t>MATHEWS KAPASA</t>
  </si>
  <si>
    <t>22101346</t>
  </si>
  <si>
    <t>MICHAEL LUNJEBE</t>
  </si>
  <si>
    <t>22110832</t>
  </si>
  <si>
    <t>MUBALA MAWERE</t>
  </si>
  <si>
    <t>22105365</t>
  </si>
  <si>
    <t>MUFWEBA MUNDIA</t>
  </si>
  <si>
    <t>22175341</t>
  </si>
  <si>
    <t>MULENGA ANGELA</t>
  </si>
  <si>
    <t>22175048</t>
  </si>
  <si>
    <t>MULENGA FAITH</t>
  </si>
  <si>
    <t>22109427</t>
  </si>
  <si>
    <t>MULENGA (MULEYA) MUNKOMBWE</t>
  </si>
  <si>
    <t>22111496</t>
  </si>
  <si>
    <t>MULENGA SENJI</t>
  </si>
  <si>
    <t>22100719</t>
  </si>
  <si>
    <t>STEVEN MUWANGU MOLESHI</t>
  </si>
  <si>
    <t>22174528</t>
  </si>
  <si>
    <t>MULUMBWA SUCCESSOR</t>
  </si>
  <si>
    <t>22105584</t>
  </si>
  <si>
    <t>MULOWEZI SIAME</t>
  </si>
  <si>
    <t>22102419</t>
  </si>
  <si>
    <t>MUMBA RUEL</t>
  </si>
  <si>
    <t>22105758</t>
  </si>
  <si>
    <t>MUNSAKA MOOFU  HANZALA</t>
  </si>
  <si>
    <t>22113431</t>
  </si>
  <si>
    <t>MUSAMBA MULENGA</t>
  </si>
  <si>
    <t>22110887</t>
  </si>
  <si>
    <t>MUSOLO NKANDU</t>
  </si>
  <si>
    <t>22102147</t>
  </si>
  <si>
    <t>MUSONDA ERNEST</t>
  </si>
  <si>
    <t>16101065</t>
  </si>
  <si>
    <t>MUSONGOLE PETER</t>
  </si>
  <si>
    <t>22101710</t>
  </si>
  <si>
    <t>MUSUWA KASELENGE</t>
  </si>
  <si>
    <t>22103427</t>
  </si>
  <si>
    <t>MUSYANI LUCKSON</t>
  </si>
  <si>
    <t>22998143</t>
  </si>
  <si>
    <t>MUTALE NOREEN</t>
  </si>
  <si>
    <t>22998013</t>
  </si>
  <si>
    <t xml:space="preserve">SIYUBA MUTINTA MWALYE </t>
  </si>
  <si>
    <t>22998045</t>
  </si>
  <si>
    <t>MUTUMWA MTONGA</t>
  </si>
  <si>
    <t>22110590</t>
  </si>
  <si>
    <t>MUYAYA ELIJAH OBERT</t>
  </si>
  <si>
    <t>22107705</t>
  </si>
  <si>
    <t>MUYENGA AGGREY NJUNJU</t>
  </si>
  <si>
    <t>20158495</t>
  </si>
  <si>
    <t>MUZIPASE TEMBO</t>
  </si>
  <si>
    <t>22107085</t>
  </si>
  <si>
    <t>MWABA MAMBWE</t>
  </si>
  <si>
    <t>22106481</t>
  </si>
  <si>
    <t>MWABU RAY CHISHALA</t>
  </si>
  <si>
    <t>22107358</t>
  </si>
  <si>
    <t>MWAMBA STEPHEN</t>
  </si>
  <si>
    <t>22104039</t>
  </si>
  <si>
    <t>MWANANGA J BWALYA</t>
  </si>
  <si>
    <t>22174812</t>
  </si>
  <si>
    <t>MWEENE BOYKEN KAONGA</t>
  </si>
  <si>
    <t>22110560</t>
  </si>
  <si>
    <t>MWENYA NANCY M</t>
  </si>
  <si>
    <t>22103314</t>
  </si>
  <si>
    <t>MWICHE C MWICHE</t>
  </si>
  <si>
    <t>22104657</t>
  </si>
  <si>
    <t xml:space="preserve">MWIINGA SHANENGETA </t>
  </si>
  <si>
    <t>22109481</t>
  </si>
  <si>
    <t>MWILA KAOMA</t>
  </si>
  <si>
    <t>22105940</t>
  </si>
  <si>
    <t>NALUNGWE SILUNGWE</t>
  </si>
  <si>
    <t>21173045</t>
  </si>
  <si>
    <t xml:space="preserve">NANETU E MUSHONGUMA </t>
  </si>
  <si>
    <t>22102896</t>
  </si>
  <si>
    <t>NAWA LUBINDA</t>
  </si>
  <si>
    <t>22109487</t>
  </si>
  <si>
    <t>NDHLOVU B SILAS</t>
  </si>
  <si>
    <t>22103729</t>
  </si>
  <si>
    <t>NGOMA KIBOKO LISA</t>
  </si>
  <si>
    <t>22103082</t>
  </si>
  <si>
    <t>NIZA CHUPA</t>
  </si>
  <si>
    <t>22179249</t>
  </si>
  <si>
    <t>NKANDU NONDE</t>
  </si>
  <si>
    <t>22176682</t>
  </si>
  <si>
    <t>NORAH MANKUMBA</t>
  </si>
  <si>
    <t>22107907</t>
  </si>
  <si>
    <t>PATIENCE MBEWE</t>
  </si>
  <si>
    <t>22175460</t>
  </si>
  <si>
    <t>PHIRI HARRISON</t>
  </si>
  <si>
    <t>22280098</t>
  </si>
  <si>
    <t>PONSHANO CHALI</t>
  </si>
  <si>
    <t>22103639</t>
  </si>
  <si>
    <t>PRECIOUS MWILA</t>
  </si>
  <si>
    <t>22997943</t>
  </si>
  <si>
    <t>RAYMOSE BANDA</t>
  </si>
  <si>
    <t>22110688</t>
  </si>
  <si>
    <t>REAGAN SIMPOKOLWE</t>
  </si>
  <si>
    <t>22106766</t>
  </si>
  <si>
    <t>ROY CHOWA CHANDA</t>
  </si>
  <si>
    <t>22104694</t>
  </si>
  <si>
    <t>SAKALA JOHN</t>
  </si>
  <si>
    <t>22174162</t>
  </si>
  <si>
    <t>SAKUWAHA HENRY</t>
  </si>
  <si>
    <t>22112527</t>
  </si>
  <si>
    <t>SEAN HASSON</t>
  </si>
  <si>
    <t>22103192</t>
  </si>
  <si>
    <t>SEN A NGOMA</t>
  </si>
  <si>
    <t>22103851</t>
  </si>
  <si>
    <t>SEPO KONAYUMA</t>
  </si>
  <si>
    <t>22175744</t>
  </si>
  <si>
    <t>SHEKINAH B MULENGA</t>
  </si>
  <si>
    <t>22998278</t>
  </si>
  <si>
    <t>SHIPEKESA JETHRO</t>
  </si>
  <si>
    <t>22174438</t>
  </si>
  <si>
    <t>SIBONGILE N CHILESHE</t>
  </si>
  <si>
    <t>22111797</t>
  </si>
  <si>
    <t>SICHITALWE SUNDAY</t>
  </si>
  <si>
    <t>22110881</t>
  </si>
  <si>
    <t>SILUNDE GILBERT</t>
  </si>
  <si>
    <t>22106473</t>
  </si>
  <si>
    <t>SIMON BANDA</t>
  </si>
  <si>
    <t>22109448</t>
  </si>
  <si>
    <t>SIMWABA MEDSON</t>
  </si>
  <si>
    <t>22177712</t>
  </si>
  <si>
    <t>SONGISO DM MOONO</t>
  </si>
  <si>
    <t>22107716</t>
  </si>
  <si>
    <t>STEPHEN SHILOH</t>
  </si>
  <si>
    <t>22107196</t>
  </si>
  <si>
    <t>SUWILANJI NAKALUZWE</t>
  </si>
  <si>
    <t>22106664</t>
  </si>
  <si>
    <t>TABBSON SIMUKONDA</t>
  </si>
  <si>
    <t>22110024</t>
  </si>
  <si>
    <t>TAONGA MKOKWEZA</t>
  </si>
  <si>
    <t>21169789</t>
  </si>
  <si>
    <t>THELMA KANGOZHI</t>
  </si>
  <si>
    <t>22176045</t>
  </si>
  <si>
    <t>THOMAS MANDA MWABA</t>
  </si>
  <si>
    <t>22105972</t>
  </si>
  <si>
    <t>TIMOTHY MWEETWA</t>
  </si>
  <si>
    <t>22177792</t>
  </si>
  <si>
    <t>WANA LENGE</t>
  </si>
  <si>
    <t>22111795</t>
  </si>
  <si>
    <t>WATSON NGOMA</t>
  </si>
  <si>
    <t>22102027</t>
  </si>
  <si>
    <t>ZIUKANI MUVUNDIKA</t>
  </si>
  <si>
    <t>22104716</t>
  </si>
  <si>
    <t>ZOKO SANTE</t>
  </si>
  <si>
    <t>22110488</t>
  </si>
  <si>
    <t>ZULU CLIVE</t>
  </si>
  <si>
    <t>22109751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</si>
</sst>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3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0" fillId="0" borderId="0" xfId="0" quotePrefix="1" applyAlignment="1"/>
    <xf numFmtId="0" fontId="3" fillId="0" borderId="0" xfId="0" quotePrefix="1" applyFont="1" applyAlignment="1"/>
    <xf numFmtId="0" fontId="1" fillId="0" borderId="0" xfId="0" quotePrefix="1" applyFont="1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abSelected="1" workbookViewId="0">
      <selection sqref="A1:A1048576"/>
    </sheetView>
  </sheetViews>
  <sheetFormatPr defaultColWidth="8.85546875" defaultRowHeight="15"/>
  <sheetData>
    <row r="1" spans="1:13">
      <c r="A1" s="2"/>
      <c r="B1" s="2"/>
      <c r="C1" s="2"/>
      <c r="D1" s="2"/>
      <c r="E1" s="2" t="s">
        <v>0</v>
      </c>
      <c r="F1" s="3"/>
      <c r="G1" s="3"/>
      <c r="H1" s="3"/>
      <c r="I1" s="7"/>
      <c r="J1" s="3" t="s">
        <v>1</v>
      </c>
      <c r="K1" s="3"/>
      <c r="L1" s="7"/>
      <c r="M1" s="2"/>
    </row>
    <row r="2" spans="1:13">
      <c r="A2" s="2"/>
      <c r="B2" s="2"/>
      <c r="C2" s="2"/>
      <c r="D2" s="4" t="s">
        <v>2</v>
      </c>
      <c r="E2" s="4" t="s">
        <v>3</v>
      </c>
      <c r="F2" s="5" t="s">
        <v>4</v>
      </c>
      <c r="G2" s="5" t="s">
        <v>5</v>
      </c>
      <c r="H2" s="5" t="s">
        <v>6</v>
      </c>
      <c r="I2" s="4" t="s">
        <v>7</v>
      </c>
      <c r="J2" s="5" t="s">
        <v>8</v>
      </c>
      <c r="K2" s="5" t="s">
        <v>9</v>
      </c>
      <c r="L2" s="4" t="s">
        <v>10</v>
      </c>
      <c r="M2" s="4" t="s">
        <v>11</v>
      </c>
    </row>
    <row r="3" spans="1:13">
      <c r="A3" s="2" t="s">
        <v>12</v>
      </c>
      <c r="B3" s="2"/>
      <c r="C3" s="13" t="s">
        <v>13</v>
      </c>
      <c r="D3" s="3">
        <v>11</v>
      </c>
      <c r="E3" s="3">
        <v>37</v>
      </c>
      <c r="F3" s="3">
        <v>3.5</v>
      </c>
      <c r="G3" s="3">
        <v>28</v>
      </c>
      <c r="H3" s="3">
        <f t="shared" ref="H3:H27" si="0">15+3</f>
        <v>18</v>
      </c>
      <c r="I3" s="9"/>
      <c r="J3" s="3">
        <v>5</v>
      </c>
      <c r="K3" s="3">
        <v>79</v>
      </c>
      <c r="L3" s="10">
        <f t="shared" ref="L3:L66" si="1">SUM(D3:K3)/460*100</f>
        <v>39.456521739130437</v>
      </c>
      <c r="M3" s="11">
        <f t="shared" ref="M3:M56" si="2">L3/100*40</f>
        <v>15.782608695652174</v>
      </c>
    </row>
    <row r="4" spans="1:13">
      <c r="A4" s="2" t="s">
        <v>14</v>
      </c>
      <c r="B4" s="2"/>
      <c r="C4" s="13" t="s">
        <v>15</v>
      </c>
      <c r="D4" s="3">
        <v>33</v>
      </c>
      <c r="E4" s="3">
        <v>35</v>
      </c>
      <c r="F4" s="3">
        <v>25</v>
      </c>
      <c r="G4" s="3"/>
      <c r="H4" s="3"/>
      <c r="I4" s="3"/>
      <c r="J4" s="3">
        <v>4</v>
      </c>
      <c r="K4" s="3">
        <v>80</v>
      </c>
      <c r="L4" s="10">
        <f t="shared" si="1"/>
        <v>38.478260869565219</v>
      </c>
      <c r="M4" s="11">
        <f t="shared" si="2"/>
        <v>15.391304347826086</v>
      </c>
    </row>
    <row r="5" spans="1:13">
      <c r="A5" s="7" t="s">
        <v>16</v>
      </c>
      <c r="B5" s="7"/>
      <c r="C5" s="14" t="s">
        <v>17</v>
      </c>
      <c r="D5" s="6"/>
      <c r="E5" s="6">
        <v>40</v>
      </c>
      <c r="F5" s="6">
        <v>22</v>
      </c>
      <c r="G5" s="6">
        <v>13</v>
      </c>
      <c r="H5" s="3">
        <f t="shared" si="0"/>
        <v>18</v>
      </c>
      <c r="I5" s="6"/>
      <c r="J5" s="6">
        <v>4</v>
      </c>
      <c r="K5" s="6">
        <v>96</v>
      </c>
      <c r="L5" s="10">
        <f t="shared" si="1"/>
        <v>41.956521739130437</v>
      </c>
      <c r="M5" s="11">
        <f t="shared" si="2"/>
        <v>16.782608695652176</v>
      </c>
    </row>
    <row r="6" spans="1:13">
      <c r="A6" s="2" t="s">
        <v>18</v>
      </c>
      <c r="B6" s="2"/>
      <c r="C6" s="13" t="s">
        <v>19</v>
      </c>
      <c r="D6" s="3">
        <v>28</v>
      </c>
      <c r="E6" s="3">
        <v>43</v>
      </c>
      <c r="F6" s="3">
        <v>20</v>
      </c>
      <c r="G6" s="3">
        <v>17</v>
      </c>
      <c r="H6" s="3">
        <f t="shared" si="0"/>
        <v>18</v>
      </c>
      <c r="I6" s="3"/>
      <c r="J6" s="3">
        <v>4</v>
      </c>
      <c r="K6" s="3">
        <v>53</v>
      </c>
      <c r="L6" s="10">
        <f t="shared" si="1"/>
        <v>39.782608695652172</v>
      </c>
      <c r="M6" s="11">
        <f t="shared" si="2"/>
        <v>15.913043478260869</v>
      </c>
    </row>
    <row r="7" spans="1:13">
      <c r="A7" s="2" t="s">
        <v>20</v>
      </c>
      <c r="B7" s="2"/>
      <c r="C7" s="13" t="s">
        <v>21</v>
      </c>
      <c r="D7" s="3">
        <v>33</v>
      </c>
      <c r="E7" s="3">
        <v>56</v>
      </c>
      <c r="F7" s="3">
        <v>15</v>
      </c>
      <c r="G7" s="3">
        <v>28</v>
      </c>
      <c r="H7" s="3">
        <f t="shared" si="0"/>
        <v>18</v>
      </c>
      <c r="I7" s="3">
        <v>9</v>
      </c>
      <c r="J7" s="3">
        <v>3</v>
      </c>
      <c r="K7" s="3">
        <v>78</v>
      </c>
      <c r="L7" s="10">
        <f t="shared" si="1"/>
        <v>52.173913043478258</v>
      </c>
      <c r="M7" s="10">
        <f t="shared" si="2"/>
        <v>20.869565217391305</v>
      </c>
    </row>
    <row r="8" spans="1:13">
      <c r="A8" s="2" t="s">
        <v>22</v>
      </c>
      <c r="B8" s="2"/>
      <c r="C8" s="13" t="s">
        <v>23</v>
      </c>
      <c r="D8" s="3">
        <v>14</v>
      </c>
      <c r="E8" s="3">
        <v>37</v>
      </c>
      <c r="F8" s="3">
        <v>21</v>
      </c>
      <c r="G8" s="3">
        <v>20</v>
      </c>
      <c r="H8" s="3">
        <f t="shared" si="0"/>
        <v>18</v>
      </c>
      <c r="I8" s="3"/>
      <c r="J8" s="3">
        <v>5</v>
      </c>
      <c r="K8" s="3">
        <v>108</v>
      </c>
      <c r="L8" s="10">
        <f t="shared" si="1"/>
        <v>48.478260869565219</v>
      </c>
      <c r="M8" s="11">
        <f t="shared" si="2"/>
        <v>19.39130434782609</v>
      </c>
    </row>
    <row r="9" spans="1:13">
      <c r="A9" s="2" t="s">
        <v>24</v>
      </c>
      <c r="B9" s="2"/>
      <c r="C9" s="13" t="s">
        <v>25</v>
      </c>
      <c r="D9" s="3">
        <v>42</v>
      </c>
      <c r="E9" s="3">
        <v>61</v>
      </c>
      <c r="F9" s="3">
        <v>6</v>
      </c>
      <c r="G9" s="3"/>
      <c r="H9" s="3">
        <f t="shared" si="0"/>
        <v>18</v>
      </c>
      <c r="I9" s="3">
        <v>14</v>
      </c>
      <c r="J9" s="3">
        <v>4</v>
      </c>
      <c r="K9" s="3">
        <v>96</v>
      </c>
      <c r="L9" s="10">
        <f t="shared" si="1"/>
        <v>52.391304347826086</v>
      </c>
      <c r="M9" s="10">
        <f t="shared" si="2"/>
        <v>20.956521739130434</v>
      </c>
    </row>
    <row r="10" spans="1:13">
      <c r="A10" s="2" t="s">
        <v>26</v>
      </c>
      <c r="B10" s="2"/>
      <c r="C10" s="13" t="s">
        <v>27</v>
      </c>
      <c r="D10" s="3">
        <v>29</v>
      </c>
      <c r="E10" s="3">
        <v>50</v>
      </c>
      <c r="F10" s="3">
        <v>25</v>
      </c>
      <c r="G10" s="3">
        <v>19</v>
      </c>
      <c r="H10" s="3">
        <f t="shared" si="0"/>
        <v>18</v>
      </c>
      <c r="I10" s="3"/>
      <c r="J10" s="3"/>
      <c r="K10" s="3">
        <v>102</v>
      </c>
      <c r="L10" s="10">
        <f t="shared" si="1"/>
        <v>52.826086956521735</v>
      </c>
      <c r="M10" s="10">
        <f t="shared" si="2"/>
        <v>21.130434782608695</v>
      </c>
    </row>
    <row r="11" spans="1:13">
      <c r="A11" s="2" t="s">
        <v>28</v>
      </c>
      <c r="B11" s="2"/>
      <c r="C11" s="13" t="s">
        <v>29</v>
      </c>
      <c r="D11" s="3">
        <v>33</v>
      </c>
      <c r="E11" s="3">
        <v>37</v>
      </c>
      <c r="F11" s="3">
        <v>19</v>
      </c>
      <c r="G11" s="3">
        <v>12</v>
      </c>
      <c r="H11" s="3">
        <f t="shared" si="0"/>
        <v>18</v>
      </c>
      <c r="I11" s="3">
        <v>12</v>
      </c>
      <c r="J11" s="3">
        <v>1</v>
      </c>
      <c r="K11" s="3">
        <v>105</v>
      </c>
      <c r="L11" s="10">
        <f t="shared" si="1"/>
        <v>51.521739130434781</v>
      </c>
      <c r="M11" s="10">
        <f t="shared" si="2"/>
        <v>20.608695652173914</v>
      </c>
    </row>
    <row r="12" spans="1:13">
      <c r="A12" s="2" t="s">
        <v>30</v>
      </c>
      <c r="B12" s="2"/>
      <c r="C12" s="13" t="s">
        <v>31</v>
      </c>
      <c r="D12" s="6">
        <v>30</v>
      </c>
      <c r="E12" s="3">
        <v>49</v>
      </c>
      <c r="F12" s="3">
        <v>29</v>
      </c>
      <c r="G12" s="6">
        <v>29</v>
      </c>
      <c r="H12" s="3">
        <f t="shared" si="0"/>
        <v>18</v>
      </c>
      <c r="I12" s="3"/>
      <c r="J12" s="3">
        <v>4</v>
      </c>
      <c r="K12" s="3">
        <v>128</v>
      </c>
      <c r="L12" s="10">
        <f t="shared" si="1"/>
        <v>62.391304347826079</v>
      </c>
      <c r="M12" s="10">
        <f t="shared" si="2"/>
        <v>24.956521739130434</v>
      </c>
    </row>
    <row r="13" spans="1:13">
      <c r="A13" s="2" t="s">
        <v>32</v>
      </c>
      <c r="B13" s="2"/>
      <c r="C13" s="13" t="s">
        <v>33</v>
      </c>
      <c r="D13" s="3">
        <v>29</v>
      </c>
      <c r="E13" s="3">
        <v>29</v>
      </c>
      <c r="F13" s="3">
        <v>13</v>
      </c>
      <c r="G13" s="3">
        <v>18</v>
      </c>
      <c r="H13" s="3">
        <f t="shared" si="0"/>
        <v>18</v>
      </c>
      <c r="I13" s="3"/>
      <c r="J13" s="3"/>
      <c r="K13" s="3">
        <v>96</v>
      </c>
      <c r="L13" s="10">
        <f t="shared" si="1"/>
        <v>44.130434782608695</v>
      </c>
      <c r="M13" s="11">
        <f t="shared" si="2"/>
        <v>17.652173913043477</v>
      </c>
    </row>
    <row r="14" spans="1:13">
      <c r="A14" s="2" t="s">
        <v>34</v>
      </c>
      <c r="B14" s="2"/>
      <c r="C14" s="13" t="s">
        <v>35</v>
      </c>
      <c r="D14" s="3">
        <v>40</v>
      </c>
      <c r="E14" s="3">
        <v>38</v>
      </c>
      <c r="F14" s="3">
        <v>15</v>
      </c>
      <c r="G14" s="3">
        <v>28</v>
      </c>
      <c r="H14" s="3">
        <f t="shared" si="0"/>
        <v>18</v>
      </c>
      <c r="I14" s="3"/>
      <c r="J14" s="3">
        <v>4</v>
      </c>
      <c r="K14" s="3">
        <v>52</v>
      </c>
      <c r="L14" s="10">
        <f t="shared" si="1"/>
        <v>42.391304347826086</v>
      </c>
      <c r="M14" s="11">
        <f t="shared" si="2"/>
        <v>16.956521739130434</v>
      </c>
    </row>
    <row r="15" spans="1:13">
      <c r="A15" s="2" t="s">
        <v>36</v>
      </c>
      <c r="B15" s="2"/>
      <c r="C15" s="13" t="s">
        <v>37</v>
      </c>
      <c r="D15" s="3">
        <v>36</v>
      </c>
      <c r="E15" s="3">
        <v>42</v>
      </c>
      <c r="F15" s="3">
        <v>29</v>
      </c>
      <c r="G15" s="3">
        <v>11</v>
      </c>
      <c r="H15" s="3">
        <f t="shared" si="0"/>
        <v>18</v>
      </c>
      <c r="I15" s="3">
        <v>12</v>
      </c>
      <c r="J15" s="3">
        <v>0</v>
      </c>
      <c r="K15" s="3">
        <v>115</v>
      </c>
      <c r="L15" s="10">
        <f t="shared" si="1"/>
        <v>57.173913043478265</v>
      </c>
      <c r="M15" s="10">
        <f t="shared" si="2"/>
        <v>22.869565217391305</v>
      </c>
    </row>
    <row r="16" spans="1:13">
      <c r="A16" s="2" t="s">
        <v>38</v>
      </c>
      <c r="B16" s="2"/>
      <c r="C16" s="13" t="s">
        <v>39</v>
      </c>
      <c r="D16" s="3">
        <v>25</v>
      </c>
      <c r="E16" s="3">
        <v>43</v>
      </c>
      <c r="F16" s="3">
        <v>17</v>
      </c>
      <c r="G16" s="3">
        <v>23</v>
      </c>
      <c r="H16" s="3">
        <f t="shared" si="0"/>
        <v>18</v>
      </c>
      <c r="I16" s="3"/>
      <c r="J16" s="3">
        <v>1</v>
      </c>
      <c r="K16" s="3">
        <v>55</v>
      </c>
      <c r="L16" s="10">
        <f t="shared" si="1"/>
        <v>39.565217391304344</v>
      </c>
      <c r="M16" s="11">
        <f t="shared" si="2"/>
        <v>15.826086956521737</v>
      </c>
    </row>
    <row r="17" spans="1:13">
      <c r="A17" s="2" t="s">
        <v>40</v>
      </c>
      <c r="B17" s="2"/>
      <c r="C17" s="13" t="s">
        <v>41</v>
      </c>
      <c r="D17" s="3">
        <v>25</v>
      </c>
      <c r="E17" s="3">
        <v>52</v>
      </c>
      <c r="F17" s="3">
        <v>19</v>
      </c>
      <c r="G17" s="3">
        <v>17</v>
      </c>
      <c r="H17" s="3">
        <f t="shared" si="0"/>
        <v>18</v>
      </c>
      <c r="I17" s="3"/>
      <c r="J17" s="3"/>
      <c r="K17" s="3">
        <v>67</v>
      </c>
      <c r="L17" s="10">
        <f t="shared" si="1"/>
        <v>43.04347826086957</v>
      </c>
      <c r="M17" s="11">
        <f t="shared" si="2"/>
        <v>17.217391304347828</v>
      </c>
    </row>
    <row r="18" spans="1:13">
      <c r="A18" s="2" t="s">
        <v>42</v>
      </c>
      <c r="B18" s="2"/>
      <c r="C18" s="13" t="s">
        <v>43</v>
      </c>
      <c r="D18" s="3">
        <v>31</v>
      </c>
      <c r="E18" s="3">
        <v>41</v>
      </c>
      <c r="F18" s="3">
        <v>21</v>
      </c>
      <c r="G18" s="3">
        <v>39</v>
      </c>
      <c r="H18" s="3">
        <f t="shared" si="0"/>
        <v>18</v>
      </c>
      <c r="I18" s="3">
        <v>12</v>
      </c>
      <c r="J18" s="3">
        <v>4</v>
      </c>
      <c r="K18" s="3">
        <v>139</v>
      </c>
      <c r="L18" s="10">
        <f t="shared" si="1"/>
        <v>66.304347826086953</v>
      </c>
      <c r="M18" s="10">
        <f t="shared" si="2"/>
        <v>26.521739130434781</v>
      </c>
    </row>
    <row r="19" spans="1:13">
      <c r="A19" s="2" t="s">
        <v>44</v>
      </c>
      <c r="B19" s="2"/>
      <c r="C19" s="13" t="s">
        <v>45</v>
      </c>
      <c r="D19" s="3">
        <v>26</v>
      </c>
      <c r="E19" s="3">
        <v>37</v>
      </c>
      <c r="F19" s="3">
        <v>25</v>
      </c>
      <c r="G19" s="3">
        <v>11</v>
      </c>
      <c r="H19" s="3">
        <f t="shared" si="0"/>
        <v>18</v>
      </c>
      <c r="I19" s="3"/>
      <c r="J19" s="3"/>
      <c r="K19" s="3">
        <v>109</v>
      </c>
      <c r="L19" s="10">
        <f t="shared" si="1"/>
        <v>49.130434782608695</v>
      </c>
      <c r="M19" s="10">
        <f t="shared" si="2"/>
        <v>19.652173913043477</v>
      </c>
    </row>
    <row r="20" spans="1:13">
      <c r="A20" s="2" t="s">
        <v>46</v>
      </c>
      <c r="B20" s="2"/>
      <c r="C20" s="13" t="s">
        <v>47</v>
      </c>
      <c r="D20" s="3">
        <v>30</v>
      </c>
      <c r="E20" s="3">
        <v>48</v>
      </c>
      <c r="F20" s="3">
        <v>3.5</v>
      </c>
      <c r="G20" s="3">
        <v>6</v>
      </c>
      <c r="H20" s="3">
        <f t="shared" si="0"/>
        <v>18</v>
      </c>
      <c r="I20" s="3"/>
      <c r="J20" s="3"/>
      <c r="K20" s="3">
        <v>96</v>
      </c>
      <c r="L20" s="10">
        <f t="shared" si="1"/>
        <v>43.804347826086961</v>
      </c>
      <c r="M20" s="11">
        <f t="shared" si="2"/>
        <v>17.521739130434785</v>
      </c>
    </row>
    <row r="21" spans="1:13">
      <c r="A21" s="1" t="s">
        <v>48</v>
      </c>
      <c r="B21" s="1"/>
      <c r="C21" s="15" t="s">
        <v>49</v>
      </c>
      <c r="D21" s="8">
        <v>26</v>
      </c>
      <c r="E21" s="8">
        <v>22</v>
      </c>
      <c r="F21" s="8">
        <v>17</v>
      </c>
      <c r="G21" s="8">
        <v>23</v>
      </c>
      <c r="H21" s="3">
        <f t="shared" si="0"/>
        <v>18</v>
      </c>
      <c r="I21" s="8"/>
      <c r="J21" s="8"/>
      <c r="K21" s="8">
        <v>105</v>
      </c>
      <c r="L21" s="10">
        <f t="shared" si="1"/>
        <v>45.869565217391305</v>
      </c>
      <c r="M21" s="11">
        <f t="shared" si="2"/>
        <v>18.347826086956523</v>
      </c>
    </row>
    <row r="22" spans="1:13">
      <c r="A22" s="2" t="s">
        <v>50</v>
      </c>
      <c r="B22" s="2"/>
      <c r="C22" s="13" t="s">
        <v>51</v>
      </c>
      <c r="D22" s="3">
        <v>28</v>
      </c>
      <c r="E22" s="3">
        <v>54</v>
      </c>
      <c r="F22" s="3">
        <v>13</v>
      </c>
      <c r="G22" s="3"/>
      <c r="H22" s="3">
        <f t="shared" si="0"/>
        <v>18</v>
      </c>
      <c r="I22" s="3"/>
      <c r="J22" s="3">
        <v>4</v>
      </c>
      <c r="K22" s="3">
        <v>99</v>
      </c>
      <c r="L22" s="10">
        <f t="shared" si="1"/>
        <v>46.956521739130437</v>
      </c>
      <c r="M22" s="11">
        <f t="shared" si="2"/>
        <v>18.782608695652176</v>
      </c>
    </row>
    <row r="23" spans="1:13">
      <c r="A23" s="2" t="s">
        <v>52</v>
      </c>
      <c r="B23" s="2"/>
      <c r="C23" s="13" t="s">
        <v>53</v>
      </c>
      <c r="D23" s="3">
        <v>29</v>
      </c>
      <c r="E23" s="3">
        <v>71</v>
      </c>
      <c r="F23" s="3"/>
      <c r="G23" s="3"/>
      <c r="H23" s="3">
        <f t="shared" si="0"/>
        <v>18</v>
      </c>
      <c r="I23" s="3"/>
      <c r="J23" s="3"/>
      <c r="K23" s="3">
        <v>100</v>
      </c>
      <c r="L23" s="10">
        <f t="shared" si="1"/>
        <v>47.391304347826086</v>
      </c>
      <c r="M23" s="11">
        <f t="shared" si="2"/>
        <v>18.956521739130434</v>
      </c>
    </row>
    <row r="24" spans="1:13">
      <c r="A24" s="2" t="s">
        <v>54</v>
      </c>
      <c r="B24" s="2"/>
      <c r="C24" s="13" t="s">
        <v>55</v>
      </c>
      <c r="D24" s="3">
        <v>31</v>
      </c>
      <c r="E24" s="3">
        <v>45</v>
      </c>
      <c r="F24" s="3">
        <v>21</v>
      </c>
      <c r="G24" s="3">
        <v>20</v>
      </c>
      <c r="H24" s="3">
        <f t="shared" si="0"/>
        <v>18</v>
      </c>
      <c r="I24" s="3">
        <v>16</v>
      </c>
      <c r="J24" s="3">
        <v>5</v>
      </c>
      <c r="K24" s="3">
        <v>108</v>
      </c>
      <c r="L24" s="10">
        <f t="shared" si="1"/>
        <v>57.391304347826086</v>
      </c>
      <c r="M24" s="10">
        <f t="shared" si="2"/>
        <v>22.956521739130437</v>
      </c>
    </row>
    <row r="25" spans="1:13">
      <c r="A25" s="1" t="s">
        <v>56</v>
      </c>
      <c r="B25" s="1"/>
      <c r="C25" s="15" t="s">
        <v>57</v>
      </c>
      <c r="D25" s="8">
        <v>44</v>
      </c>
      <c r="E25" s="8">
        <v>46</v>
      </c>
      <c r="F25" s="8">
        <v>13</v>
      </c>
      <c r="G25" s="8"/>
      <c r="H25" s="3">
        <f t="shared" si="0"/>
        <v>18</v>
      </c>
      <c r="I25" s="8">
        <v>8</v>
      </c>
      <c r="J25" s="8">
        <v>0</v>
      </c>
      <c r="K25" s="8">
        <v>103</v>
      </c>
      <c r="L25" s="10">
        <f t="shared" si="1"/>
        <v>50.434782608695649</v>
      </c>
      <c r="M25" s="10">
        <f t="shared" si="2"/>
        <v>20.173913043478258</v>
      </c>
    </row>
    <row r="26" spans="1:13">
      <c r="A26" s="2" t="s">
        <v>58</v>
      </c>
      <c r="B26" s="2"/>
      <c r="C26" s="13" t="s">
        <v>59</v>
      </c>
      <c r="D26" s="3">
        <v>30</v>
      </c>
      <c r="E26" s="3">
        <v>32</v>
      </c>
      <c r="F26" s="3">
        <v>16</v>
      </c>
      <c r="G26" s="3">
        <v>13</v>
      </c>
      <c r="H26" s="3">
        <f t="shared" si="0"/>
        <v>18</v>
      </c>
      <c r="I26" s="3"/>
      <c r="J26" s="3"/>
      <c r="K26" s="3">
        <v>71</v>
      </c>
      <c r="L26" s="10">
        <f t="shared" si="1"/>
        <v>39.130434782608695</v>
      </c>
      <c r="M26" s="11">
        <f t="shared" si="2"/>
        <v>15.652173913043478</v>
      </c>
    </row>
    <row r="27" spans="1:13">
      <c r="A27" s="2" t="s">
        <v>60</v>
      </c>
      <c r="B27" s="2"/>
      <c r="C27" s="13" t="s">
        <v>61</v>
      </c>
      <c r="D27" s="3">
        <v>24</v>
      </c>
      <c r="E27" s="3">
        <v>33</v>
      </c>
      <c r="F27" s="3">
        <v>10</v>
      </c>
      <c r="G27" s="3">
        <v>19</v>
      </c>
      <c r="H27" s="3">
        <f t="shared" si="0"/>
        <v>18</v>
      </c>
      <c r="I27" s="3"/>
      <c r="J27" s="3">
        <v>5</v>
      </c>
      <c r="K27" s="3">
        <v>56</v>
      </c>
      <c r="L27" s="10">
        <f t="shared" si="1"/>
        <v>35.869565217391305</v>
      </c>
      <c r="M27" s="11">
        <f t="shared" si="2"/>
        <v>14.347826086956522</v>
      </c>
    </row>
    <row r="28" spans="1:13">
      <c r="A28" s="7" t="s">
        <v>62</v>
      </c>
      <c r="B28" s="7"/>
      <c r="C28" s="14" t="s">
        <v>63</v>
      </c>
      <c r="D28" s="6">
        <v>16</v>
      </c>
      <c r="E28" s="6">
        <v>38</v>
      </c>
      <c r="F28" s="6">
        <v>22</v>
      </c>
      <c r="G28" s="6">
        <v>13</v>
      </c>
      <c r="H28" s="6">
        <v>18</v>
      </c>
      <c r="I28" s="6"/>
      <c r="J28" s="6"/>
      <c r="K28" s="6">
        <v>57</v>
      </c>
      <c r="L28" s="10">
        <f t="shared" si="1"/>
        <v>35.652173913043477</v>
      </c>
      <c r="M28" s="11">
        <f t="shared" si="2"/>
        <v>14.260869565217391</v>
      </c>
    </row>
    <row r="29" spans="1:13">
      <c r="A29" s="2" t="s">
        <v>64</v>
      </c>
      <c r="B29" s="2"/>
      <c r="C29" s="13" t="s">
        <v>65</v>
      </c>
      <c r="D29" s="6">
        <v>24</v>
      </c>
      <c r="E29" s="3">
        <v>20</v>
      </c>
      <c r="F29" s="3">
        <v>29</v>
      </c>
      <c r="G29" s="6">
        <v>29</v>
      </c>
      <c r="H29" s="3">
        <f t="shared" ref="H29:H31" si="3">15+3</f>
        <v>18</v>
      </c>
      <c r="I29" s="3"/>
      <c r="J29" s="3">
        <v>5</v>
      </c>
      <c r="K29" s="3">
        <v>110</v>
      </c>
      <c r="L29" s="10">
        <f t="shared" si="1"/>
        <v>51.086956521739133</v>
      </c>
      <c r="M29" s="10">
        <f t="shared" si="2"/>
        <v>20.434782608695656</v>
      </c>
    </row>
    <row r="30" spans="1:13">
      <c r="A30" s="2" t="s">
        <v>66</v>
      </c>
      <c r="B30" s="2"/>
      <c r="C30" s="13" t="s">
        <v>67</v>
      </c>
      <c r="D30" s="3">
        <v>35</v>
      </c>
      <c r="E30" s="3">
        <v>67</v>
      </c>
      <c r="F30" s="3">
        <v>15</v>
      </c>
      <c r="G30" s="3">
        <v>28</v>
      </c>
      <c r="H30" s="3">
        <f t="shared" si="3"/>
        <v>18</v>
      </c>
      <c r="I30" s="3">
        <v>17</v>
      </c>
      <c r="J30" s="3">
        <v>4</v>
      </c>
      <c r="K30" s="3">
        <v>113</v>
      </c>
      <c r="L30" s="10">
        <f t="shared" si="1"/>
        <v>64.565217391304358</v>
      </c>
      <c r="M30" s="10">
        <f t="shared" si="2"/>
        <v>25.826086956521745</v>
      </c>
    </row>
    <row r="31" spans="1:13">
      <c r="A31" s="2" t="s">
        <v>68</v>
      </c>
      <c r="B31" s="2"/>
      <c r="C31" s="13" t="s">
        <v>69</v>
      </c>
      <c r="D31" s="3">
        <v>21</v>
      </c>
      <c r="E31" s="3">
        <v>41</v>
      </c>
      <c r="F31" s="3">
        <v>20</v>
      </c>
      <c r="G31" s="3">
        <v>8</v>
      </c>
      <c r="H31" s="3">
        <f t="shared" si="3"/>
        <v>18</v>
      </c>
      <c r="I31" s="3"/>
      <c r="J31" s="3">
        <v>4</v>
      </c>
      <c r="K31" s="3">
        <v>116</v>
      </c>
      <c r="L31" s="10">
        <f t="shared" si="1"/>
        <v>49.565217391304351</v>
      </c>
      <c r="M31" s="10">
        <f t="shared" si="2"/>
        <v>19.826086956521742</v>
      </c>
    </row>
    <row r="32" spans="1:13">
      <c r="A32" s="2" t="s">
        <v>70</v>
      </c>
      <c r="B32" s="2"/>
      <c r="C32" s="13" t="s">
        <v>71</v>
      </c>
      <c r="D32" s="3">
        <v>15</v>
      </c>
      <c r="E32" s="3">
        <v>30</v>
      </c>
      <c r="F32" s="3">
        <v>21</v>
      </c>
      <c r="G32" s="3">
        <v>20</v>
      </c>
      <c r="H32" s="3"/>
      <c r="I32" s="3"/>
      <c r="J32" s="3"/>
      <c r="K32" s="3"/>
      <c r="L32" s="10">
        <f t="shared" si="1"/>
        <v>18.695652173913043</v>
      </c>
      <c r="M32" s="11">
        <f t="shared" si="2"/>
        <v>7.4782608695652177</v>
      </c>
    </row>
    <row r="33" spans="1:13">
      <c r="A33" s="2" t="s">
        <v>72</v>
      </c>
      <c r="B33" s="2"/>
      <c r="C33" s="13" t="s">
        <v>73</v>
      </c>
      <c r="D33" s="3">
        <v>22</v>
      </c>
      <c r="E33" s="3">
        <v>63</v>
      </c>
      <c r="F33" s="3">
        <v>17</v>
      </c>
      <c r="G33" s="3">
        <v>31</v>
      </c>
      <c r="H33" s="3">
        <f t="shared" ref="H33:H37" si="4">15+3</f>
        <v>18</v>
      </c>
      <c r="I33" s="3">
        <v>11</v>
      </c>
      <c r="J33" s="3">
        <v>4</v>
      </c>
      <c r="K33" s="3">
        <v>89</v>
      </c>
      <c r="L33" s="10">
        <f t="shared" si="1"/>
        <v>55.434782608695656</v>
      </c>
      <c r="M33" s="10">
        <f t="shared" si="2"/>
        <v>22.173913043478262</v>
      </c>
    </row>
    <row r="34" spans="1:13">
      <c r="A34" s="2" t="s">
        <v>74</v>
      </c>
      <c r="B34" s="2"/>
      <c r="C34" s="13" t="s">
        <v>75</v>
      </c>
      <c r="D34" s="3">
        <v>30</v>
      </c>
      <c r="E34" s="3">
        <v>36</v>
      </c>
      <c r="F34" s="3">
        <v>13</v>
      </c>
      <c r="G34" s="3"/>
      <c r="H34" s="3">
        <f t="shared" si="4"/>
        <v>18</v>
      </c>
      <c r="I34" s="3">
        <v>9</v>
      </c>
      <c r="J34" s="3"/>
      <c r="K34" s="3">
        <v>53</v>
      </c>
      <c r="L34" s="10">
        <f t="shared" si="1"/>
        <v>34.565217391304351</v>
      </c>
      <c r="M34" s="11">
        <f t="shared" si="2"/>
        <v>13.826086956521742</v>
      </c>
    </row>
    <row r="35" spans="1:13">
      <c r="A35" s="2" t="s">
        <v>76</v>
      </c>
      <c r="B35" s="2"/>
      <c r="C35" s="13" t="s">
        <v>77</v>
      </c>
      <c r="D35" s="3">
        <v>42</v>
      </c>
      <c r="E35" s="3">
        <v>65</v>
      </c>
      <c r="F35" s="3">
        <v>19</v>
      </c>
      <c r="G35" s="3">
        <v>11</v>
      </c>
      <c r="H35" s="3"/>
      <c r="I35" s="3">
        <v>13</v>
      </c>
      <c r="J35" s="3"/>
      <c r="K35" s="3">
        <v>75</v>
      </c>
      <c r="L35" s="10">
        <f t="shared" si="1"/>
        <v>48.913043478260867</v>
      </c>
      <c r="M35" s="10">
        <f t="shared" si="2"/>
        <v>19.565217391304344</v>
      </c>
    </row>
    <row r="36" spans="1:13">
      <c r="A36" s="2" t="s">
        <v>78</v>
      </c>
      <c r="B36" s="2"/>
      <c r="C36" s="13" t="s">
        <v>79</v>
      </c>
      <c r="D36" s="3">
        <v>42</v>
      </c>
      <c r="E36" s="3">
        <v>52</v>
      </c>
      <c r="F36" s="3">
        <v>19</v>
      </c>
      <c r="G36" s="3">
        <v>12</v>
      </c>
      <c r="H36" s="3">
        <f t="shared" si="4"/>
        <v>18</v>
      </c>
      <c r="I36" s="3"/>
      <c r="J36" s="3">
        <v>4</v>
      </c>
      <c r="K36" s="3">
        <v>119</v>
      </c>
      <c r="L36" s="10">
        <f t="shared" si="1"/>
        <v>57.826086956521735</v>
      </c>
      <c r="M36" s="10">
        <f t="shared" si="2"/>
        <v>23.130434782608695</v>
      </c>
    </row>
    <row r="37" spans="1:13">
      <c r="A37" s="2" t="s">
        <v>80</v>
      </c>
      <c r="B37" s="2"/>
      <c r="C37" s="13" t="s">
        <v>81</v>
      </c>
      <c r="D37" s="3">
        <v>13</v>
      </c>
      <c r="E37" s="3">
        <v>39</v>
      </c>
      <c r="F37" s="3">
        <v>25</v>
      </c>
      <c r="G37" s="3"/>
      <c r="H37" s="3">
        <f t="shared" si="4"/>
        <v>18</v>
      </c>
      <c r="I37" s="3"/>
      <c r="J37" s="3">
        <v>3</v>
      </c>
      <c r="K37" s="3">
        <v>96</v>
      </c>
      <c r="L37" s="10">
        <f t="shared" si="1"/>
        <v>42.173913043478265</v>
      </c>
      <c r="M37" s="11">
        <f t="shared" si="2"/>
        <v>16.869565217391308</v>
      </c>
    </row>
    <row r="38" spans="1:13">
      <c r="A38" s="2" t="s">
        <v>82</v>
      </c>
      <c r="B38" s="2"/>
      <c r="C38" s="13" t="s">
        <v>83</v>
      </c>
      <c r="D38" s="3">
        <v>37</v>
      </c>
      <c r="E38" s="3">
        <v>49</v>
      </c>
      <c r="F38" s="3">
        <v>25</v>
      </c>
      <c r="G38" s="3">
        <v>25</v>
      </c>
      <c r="H38" s="3"/>
      <c r="I38" s="3">
        <v>11</v>
      </c>
      <c r="J38" s="3">
        <v>4</v>
      </c>
      <c r="K38" s="3">
        <v>65</v>
      </c>
      <c r="L38" s="10">
        <f t="shared" si="1"/>
        <v>46.956521739130437</v>
      </c>
      <c r="M38" s="11">
        <f t="shared" si="2"/>
        <v>18.782608695652176</v>
      </c>
    </row>
    <row r="39" spans="1:13">
      <c r="A39" s="2" t="s">
        <v>84</v>
      </c>
      <c r="B39" s="2"/>
      <c r="C39" s="13" t="s">
        <v>85</v>
      </c>
      <c r="D39" s="3">
        <v>44</v>
      </c>
      <c r="E39" s="3">
        <v>39</v>
      </c>
      <c r="F39" s="3">
        <v>20</v>
      </c>
      <c r="G39" s="3">
        <v>8</v>
      </c>
      <c r="H39" s="3">
        <f t="shared" ref="H39:H42" si="5">15+3</f>
        <v>18</v>
      </c>
      <c r="I39" s="3">
        <v>21</v>
      </c>
      <c r="J39" s="3">
        <v>5</v>
      </c>
      <c r="K39" s="3">
        <v>96</v>
      </c>
      <c r="L39" s="10">
        <f t="shared" si="1"/>
        <v>54.565217391304344</v>
      </c>
      <c r="M39" s="10">
        <f t="shared" si="2"/>
        <v>21.826086956521738</v>
      </c>
    </row>
    <row r="40" spans="1:13">
      <c r="A40" s="2" t="s">
        <v>86</v>
      </c>
      <c r="B40" s="2"/>
      <c r="C40" s="13" t="s">
        <v>87</v>
      </c>
      <c r="D40" s="3">
        <v>29</v>
      </c>
      <c r="E40" s="3">
        <v>24</v>
      </c>
      <c r="F40" s="3">
        <v>15</v>
      </c>
      <c r="G40" s="3">
        <v>16</v>
      </c>
      <c r="H40" s="3">
        <f t="shared" si="5"/>
        <v>18</v>
      </c>
      <c r="I40" s="3"/>
      <c r="J40" s="3">
        <v>4</v>
      </c>
      <c r="K40" s="3">
        <v>124</v>
      </c>
      <c r="L40" s="10">
        <f t="shared" si="1"/>
        <v>50</v>
      </c>
      <c r="M40" s="10">
        <f t="shared" si="2"/>
        <v>20</v>
      </c>
    </row>
    <row r="41" spans="1:13">
      <c r="A41" s="2" t="s">
        <v>88</v>
      </c>
      <c r="B41" s="2"/>
      <c r="C41" s="13" t="s">
        <v>89</v>
      </c>
      <c r="D41" s="3">
        <v>28</v>
      </c>
      <c r="E41" s="3">
        <v>51</v>
      </c>
      <c r="F41" s="3">
        <v>25</v>
      </c>
      <c r="G41" s="3">
        <v>19</v>
      </c>
      <c r="H41" s="3"/>
      <c r="I41" s="3"/>
      <c r="J41" s="3">
        <v>4</v>
      </c>
      <c r="K41" s="3">
        <v>85</v>
      </c>
      <c r="L41" s="10">
        <f t="shared" si="1"/>
        <v>46.086956521739133</v>
      </c>
      <c r="M41" s="11">
        <f t="shared" si="2"/>
        <v>18.434782608695652</v>
      </c>
    </row>
    <row r="42" spans="1:13">
      <c r="A42" s="2" t="s">
        <v>90</v>
      </c>
      <c r="B42" s="2"/>
      <c r="C42" s="13" t="s">
        <v>91</v>
      </c>
      <c r="D42" s="3">
        <v>43</v>
      </c>
      <c r="E42" s="3">
        <v>59</v>
      </c>
      <c r="F42" s="3">
        <v>13</v>
      </c>
      <c r="G42" s="3">
        <v>10</v>
      </c>
      <c r="H42" s="3">
        <f t="shared" si="5"/>
        <v>18</v>
      </c>
      <c r="I42" s="3"/>
      <c r="J42" s="3"/>
      <c r="K42" s="3">
        <v>170</v>
      </c>
      <c r="L42" s="10">
        <f t="shared" si="1"/>
        <v>68.043478260869563</v>
      </c>
      <c r="M42" s="10">
        <f t="shared" si="2"/>
        <v>27.217391304347824</v>
      </c>
    </row>
    <row r="43" spans="1:13">
      <c r="A43" s="1" t="s">
        <v>92</v>
      </c>
      <c r="B43" s="1"/>
      <c r="C43" s="15" t="s">
        <v>93</v>
      </c>
      <c r="D43" s="8">
        <v>33</v>
      </c>
      <c r="E43" s="8">
        <v>38</v>
      </c>
      <c r="F43" s="8">
        <v>15</v>
      </c>
      <c r="G43" s="8">
        <v>16</v>
      </c>
      <c r="H43" s="8"/>
      <c r="I43" s="8"/>
      <c r="J43" s="8"/>
      <c r="K43" s="8">
        <v>117</v>
      </c>
      <c r="L43" s="10">
        <f t="shared" si="1"/>
        <v>47.608695652173914</v>
      </c>
      <c r="M43" s="11">
        <f t="shared" si="2"/>
        <v>19.043478260869566</v>
      </c>
    </row>
    <row r="44" spans="1:13">
      <c r="A44" s="2" t="s">
        <v>94</v>
      </c>
      <c r="B44" s="2"/>
      <c r="C44" s="13" t="s">
        <v>95</v>
      </c>
      <c r="D44" s="3">
        <v>28</v>
      </c>
      <c r="E44" s="3">
        <v>52</v>
      </c>
      <c r="F44" s="3">
        <v>19</v>
      </c>
      <c r="G44" s="3">
        <v>17</v>
      </c>
      <c r="H44" s="3"/>
      <c r="I44" s="3"/>
      <c r="J44" s="3"/>
      <c r="K44" s="3"/>
      <c r="L44" s="10">
        <f t="shared" si="1"/>
        <v>25.217391304347824</v>
      </c>
      <c r="M44" s="11">
        <f t="shared" si="2"/>
        <v>10.086956521739129</v>
      </c>
    </row>
    <row r="45" spans="1:13">
      <c r="A45" s="2" t="s">
        <v>96</v>
      </c>
      <c r="B45" s="2"/>
      <c r="C45" s="13" t="s">
        <v>97</v>
      </c>
      <c r="D45" s="3">
        <v>20</v>
      </c>
      <c r="E45" s="3">
        <v>61</v>
      </c>
      <c r="F45" s="3">
        <v>19</v>
      </c>
      <c r="G45" s="3">
        <v>12</v>
      </c>
      <c r="H45" s="3">
        <f t="shared" ref="H45:H50" si="6">15+3</f>
        <v>18</v>
      </c>
      <c r="I45" s="3">
        <v>12</v>
      </c>
      <c r="J45" s="3">
        <v>3</v>
      </c>
      <c r="K45" s="3">
        <v>106</v>
      </c>
      <c r="L45" s="10">
        <f t="shared" si="1"/>
        <v>54.565217391304344</v>
      </c>
      <c r="M45" s="10">
        <f t="shared" si="2"/>
        <v>21.826086956521738</v>
      </c>
    </row>
    <row r="46" spans="1:13">
      <c r="A46" s="2" t="s">
        <v>98</v>
      </c>
      <c r="B46" s="2"/>
      <c r="C46" s="13" t="s">
        <v>99</v>
      </c>
      <c r="D46" s="3">
        <v>20</v>
      </c>
      <c r="E46" s="3">
        <v>49</v>
      </c>
      <c r="F46" s="3">
        <v>22</v>
      </c>
      <c r="G46" s="3">
        <v>23</v>
      </c>
      <c r="H46" s="3">
        <f t="shared" si="6"/>
        <v>18</v>
      </c>
      <c r="I46" s="3"/>
      <c r="J46" s="3">
        <v>5</v>
      </c>
      <c r="K46" s="3">
        <v>60</v>
      </c>
      <c r="L46" s="10">
        <f t="shared" si="1"/>
        <v>42.826086956521742</v>
      </c>
      <c r="M46" s="11">
        <f t="shared" si="2"/>
        <v>17.130434782608695</v>
      </c>
    </row>
    <row r="47" spans="1:13">
      <c r="A47" s="2" t="s">
        <v>100</v>
      </c>
      <c r="B47" s="2"/>
      <c r="C47" s="13" t="s">
        <v>101</v>
      </c>
      <c r="D47" s="3">
        <v>34</v>
      </c>
      <c r="E47" s="3">
        <v>66</v>
      </c>
      <c r="F47" s="3">
        <v>15</v>
      </c>
      <c r="G47" s="3">
        <v>21</v>
      </c>
      <c r="H47" s="3"/>
      <c r="I47" s="3"/>
      <c r="J47" s="3"/>
      <c r="K47" s="3">
        <v>156</v>
      </c>
      <c r="L47" s="10">
        <f t="shared" si="1"/>
        <v>63.478260869565219</v>
      </c>
      <c r="M47" s="10">
        <f t="shared" si="2"/>
        <v>25.391304347826086</v>
      </c>
    </row>
    <row r="48" spans="1:13">
      <c r="A48" s="2" t="s">
        <v>102</v>
      </c>
      <c r="B48" s="2"/>
      <c r="C48" s="13" t="s">
        <v>103</v>
      </c>
      <c r="D48" s="3">
        <v>43</v>
      </c>
      <c r="E48" s="3">
        <v>70</v>
      </c>
      <c r="F48" s="3">
        <v>19</v>
      </c>
      <c r="G48" s="3">
        <v>29</v>
      </c>
      <c r="H48" s="3">
        <f t="shared" si="6"/>
        <v>18</v>
      </c>
      <c r="I48" s="3">
        <v>15</v>
      </c>
      <c r="J48" s="3">
        <v>5</v>
      </c>
      <c r="K48" s="3">
        <v>84</v>
      </c>
      <c r="L48" s="10">
        <f t="shared" si="1"/>
        <v>61.521739130434781</v>
      </c>
      <c r="M48" s="10">
        <f t="shared" si="2"/>
        <v>24.608695652173914</v>
      </c>
    </row>
    <row r="49" spans="1:13">
      <c r="A49" s="2" t="s">
        <v>104</v>
      </c>
      <c r="B49" s="2"/>
      <c r="C49" s="13" t="s">
        <v>105</v>
      </c>
      <c r="D49" s="3">
        <v>35</v>
      </c>
      <c r="E49" s="3">
        <v>49</v>
      </c>
      <c r="F49" s="3">
        <v>13</v>
      </c>
      <c r="G49" s="3">
        <v>18</v>
      </c>
      <c r="H49" s="3">
        <f t="shared" si="6"/>
        <v>18</v>
      </c>
      <c r="I49" s="3"/>
      <c r="J49" s="3">
        <v>3</v>
      </c>
      <c r="K49" s="3">
        <v>97</v>
      </c>
      <c r="L49" s="10">
        <f t="shared" si="1"/>
        <v>50.652173913043477</v>
      </c>
      <c r="M49" s="10">
        <f t="shared" si="2"/>
        <v>20.260869565217391</v>
      </c>
    </row>
    <row r="50" spans="1:13">
      <c r="A50" s="2" t="s">
        <v>106</v>
      </c>
      <c r="B50" s="2"/>
      <c r="C50" s="13" t="s">
        <v>107</v>
      </c>
      <c r="D50" s="3">
        <v>17</v>
      </c>
      <c r="E50" s="3">
        <v>31</v>
      </c>
      <c r="F50" s="3">
        <v>15</v>
      </c>
      <c r="G50" s="3">
        <v>16</v>
      </c>
      <c r="H50" s="3">
        <f t="shared" si="6"/>
        <v>18</v>
      </c>
      <c r="I50" s="3">
        <v>10</v>
      </c>
      <c r="J50" s="3"/>
      <c r="K50" s="3">
        <v>74</v>
      </c>
      <c r="L50" s="10">
        <f t="shared" si="1"/>
        <v>39.347826086956523</v>
      </c>
      <c r="M50" s="11">
        <f t="shared" si="2"/>
        <v>15.739130434782609</v>
      </c>
    </row>
    <row r="51" spans="1:13">
      <c r="A51" s="2" t="s">
        <v>108</v>
      </c>
      <c r="B51" s="2"/>
      <c r="C51" s="13" t="s">
        <v>109</v>
      </c>
      <c r="D51" s="3">
        <v>7</v>
      </c>
      <c r="E51" s="3">
        <v>57</v>
      </c>
      <c r="F51" s="3">
        <v>13</v>
      </c>
      <c r="G51" s="3">
        <v>13</v>
      </c>
      <c r="H51" s="3"/>
      <c r="I51" s="3"/>
      <c r="J51" s="3"/>
      <c r="K51" s="3">
        <v>23</v>
      </c>
      <c r="L51" s="10">
        <f t="shared" si="1"/>
        <v>24.565217391304348</v>
      </c>
      <c r="M51" s="11">
        <f t="shared" si="2"/>
        <v>9.8260869565217384</v>
      </c>
    </row>
    <row r="52" spans="1:13">
      <c r="A52" s="2" t="s">
        <v>110</v>
      </c>
      <c r="B52" s="2"/>
      <c r="C52" s="13" t="s">
        <v>111</v>
      </c>
      <c r="D52" s="3">
        <v>26</v>
      </c>
      <c r="E52" s="3">
        <v>42</v>
      </c>
      <c r="F52" s="3">
        <v>21</v>
      </c>
      <c r="G52" s="3">
        <v>39</v>
      </c>
      <c r="H52" s="3">
        <f t="shared" ref="H52:H61" si="7">15+3</f>
        <v>18</v>
      </c>
      <c r="I52" s="3"/>
      <c r="J52" s="3"/>
      <c r="K52" s="3">
        <v>119</v>
      </c>
      <c r="L52" s="10">
        <f t="shared" si="1"/>
        <v>57.608695652173914</v>
      </c>
      <c r="M52" s="10">
        <f t="shared" si="2"/>
        <v>23.043478260869566</v>
      </c>
    </row>
    <row r="53" spans="1:13">
      <c r="A53" s="2" t="s">
        <v>112</v>
      </c>
      <c r="B53" s="2"/>
      <c r="C53" s="13" t="s">
        <v>113</v>
      </c>
      <c r="D53" s="3">
        <v>29</v>
      </c>
      <c r="E53" s="3">
        <v>49</v>
      </c>
      <c r="F53" s="3">
        <v>19</v>
      </c>
      <c r="G53" s="3">
        <v>29</v>
      </c>
      <c r="H53" s="3">
        <f t="shared" si="7"/>
        <v>18</v>
      </c>
      <c r="I53" s="3"/>
      <c r="J53" s="3">
        <v>3</v>
      </c>
      <c r="K53" s="3">
        <v>106</v>
      </c>
      <c r="L53" s="10">
        <f t="shared" si="1"/>
        <v>55.000000000000007</v>
      </c>
      <c r="M53" s="10">
        <f t="shared" si="2"/>
        <v>22</v>
      </c>
    </row>
    <row r="54" spans="1:13">
      <c r="A54" s="2" t="s">
        <v>114</v>
      </c>
      <c r="B54" s="2"/>
      <c r="C54" s="13" t="s">
        <v>115</v>
      </c>
      <c r="D54" s="3">
        <v>27</v>
      </c>
      <c r="E54" s="3">
        <v>37</v>
      </c>
      <c r="F54" s="3">
        <v>19</v>
      </c>
      <c r="G54" s="3">
        <v>17</v>
      </c>
      <c r="H54" s="3"/>
      <c r="I54" s="3"/>
      <c r="J54" s="3">
        <v>5</v>
      </c>
      <c r="K54" s="3">
        <v>49</v>
      </c>
      <c r="L54" s="10">
        <f t="shared" si="1"/>
        <v>33.478260869565219</v>
      </c>
      <c r="M54" s="11">
        <f t="shared" si="2"/>
        <v>13.391304347826088</v>
      </c>
    </row>
    <row r="55" spans="1:13">
      <c r="A55" s="2" t="s">
        <v>116</v>
      </c>
      <c r="B55" s="2"/>
      <c r="C55" s="13" t="s">
        <v>117</v>
      </c>
      <c r="D55" s="3">
        <v>29</v>
      </c>
      <c r="E55" s="3">
        <v>42</v>
      </c>
      <c r="F55" s="3">
        <v>15</v>
      </c>
      <c r="G55" s="3"/>
      <c r="H55" s="3"/>
      <c r="I55" s="3"/>
      <c r="J55" s="3"/>
      <c r="K55" s="3">
        <v>69</v>
      </c>
      <c r="L55" s="10">
        <f t="shared" si="1"/>
        <v>33.695652173913047</v>
      </c>
      <c r="M55" s="11">
        <f t="shared" si="2"/>
        <v>13.478260869565219</v>
      </c>
    </row>
    <row r="56" spans="1:13">
      <c r="A56" s="2" t="s">
        <v>118</v>
      </c>
      <c r="B56" s="2"/>
      <c r="C56" s="13" t="s">
        <v>119</v>
      </c>
      <c r="D56" s="3">
        <v>32</v>
      </c>
      <c r="E56" s="3">
        <v>59</v>
      </c>
      <c r="F56" s="3">
        <v>3.5</v>
      </c>
      <c r="G56" s="3">
        <v>28</v>
      </c>
      <c r="H56" s="3">
        <f t="shared" si="7"/>
        <v>18</v>
      </c>
      <c r="I56" s="3"/>
      <c r="J56" s="3"/>
      <c r="K56" s="3">
        <v>65</v>
      </c>
      <c r="L56" s="10">
        <f t="shared" si="1"/>
        <v>44.673913043478258</v>
      </c>
      <c r="M56" s="11">
        <f t="shared" si="2"/>
        <v>17.869565217391305</v>
      </c>
    </row>
    <row r="57" spans="1:13">
      <c r="A57" s="7" t="s">
        <v>120</v>
      </c>
      <c r="B57" s="7"/>
      <c r="C57" s="14" t="s">
        <v>121</v>
      </c>
      <c r="D57" s="6">
        <v>37</v>
      </c>
      <c r="E57" s="6">
        <v>46</v>
      </c>
      <c r="F57" s="6">
        <v>25</v>
      </c>
      <c r="G57" s="6">
        <v>22</v>
      </c>
      <c r="H57" s="6">
        <f t="shared" si="7"/>
        <v>18</v>
      </c>
      <c r="I57" s="6">
        <v>13</v>
      </c>
      <c r="J57" s="6">
        <v>5</v>
      </c>
      <c r="K57" s="6">
        <v>92</v>
      </c>
      <c r="L57" s="10">
        <f t="shared" si="1"/>
        <v>56.086956521739125</v>
      </c>
      <c r="M57" s="12">
        <f>L57/100*40+5</f>
        <v>27.434782608695652</v>
      </c>
    </row>
    <row r="58" spans="1:13">
      <c r="A58" s="2" t="s">
        <v>122</v>
      </c>
      <c r="B58" s="2"/>
      <c r="C58" s="13" t="s">
        <v>123</v>
      </c>
      <c r="D58" s="3">
        <v>25</v>
      </c>
      <c r="E58" s="3">
        <v>41</v>
      </c>
      <c r="F58" s="3">
        <v>15</v>
      </c>
      <c r="G58" s="3">
        <v>19</v>
      </c>
      <c r="H58" s="3">
        <f t="shared" si="7"/>
        <v>18</v>
      </c>
      <c r="I58" s="3"/>
      <c r="J58" s="3">
        <v>4</v>
      </c>
      <c r="K58" s="3"/>
      <c r="L58" s="10">
        <f t="shared" si="1"/>
        <v>26.521739130434785</v>
      </c>
      <c r="M58" s="11">
        <f t="shared" ref="M58:M61" si="8">L58/100*40</f>
        <v>10.608695652173914</v>
      </c>
    </row>
    <row r="59" spans="1:13">
      <c r="A59" s="2" t="s">
        <v>124</v>
      </c>
      <c r="B59" s="2"/>
      <c r="C59" s="13" t="s">
        <v>125</v>
      </c>
      <c r="D59" s="3">
        <v>49</v>
      </c>
      <c r="E59" s="3">
        <v>54</v>
      </c>
      <c r="F59" s="3">
        <v>19</v>
      </c>
      <c r="G59" s="3">
        <v>17</v>
      </c>
      <c r="H59" s="3">
        <f t="shared" si="7"/>
        <v>18</v>
      </c>
      <c r="I59" s="3"/>
      <c r="J59" s="3"/>
      <c r="K59" s="3">
        <v>108</v>
      </c>
      <c r="L59" s="10">
        <f t="shared" si="1"/>
        <v>57.608695652173914</v>
      </c>
      <c r="M59" s="10">
        <f t="shared" si="8"/>
        <v>23.043478260869566</v>
      </c>
    </row>
    <row r="60" spans="1:13">
      <c r="A60" s="2" t="s">
        <v>126</v>
      </c>
      <c r="B60" s="2"/>
      <c r="C60" s="13" t="s">
        <v>127</v>
      </c>
      <c r="D60" s="3">
        <v>22</v>
      </c>
      <c r="E60" s="3">
        <v>31</v>
      </c>
      <c r="F60" s="3"/>
      <c r="G60" s="3"/>
      <c r="H60" s="3">
        <f t="shared" si="7"/>
        <v>18</v>
      </c>
      <c r="I60" s="3"/>
      <c r="J60" s="3"/>
      <c r="K60" s="3"/>
      <c r="L60" s="10">
        <f t="shared" si="1"/>
        <v>15.434782608695652</v>
      </c>
      <c r="M60" s="11">
        <f t="shared" si="8"/>
        <v>6.1739130434782608</v>
      </c>
    </row>
    <row r="61" spans="1:13">
      <c r="A61" s="2" t="s">
        <v>128</v>
      </c>
      <c r="B61" s="2"/>
      <c r="C61" s="13" t="s">
        <v>129</v>
      </c>
      <c r="D61" s="3">
        <v>51</v>
      </c>
      <c r="E61" s="3">
        <v>59</v>
      </c>
      <c r="F61" s="3">
        <v>17</v>
      </c>
      <c r="G61" s="3">
        <v>31</v>
      </c>
      <c r="H61" s="3">
        <f t="shared" si="7"/>
        <v>18</v>
      </c>
      <c r="I61" s="3">
        <v>9</v>
      </c>
      <c r="J61" s="3">
        <v>5</v>
      </c>
      <c r="K61" s="3">
        <v>167</v>
      </c>
      <c r="L61" s="10">
        <f t="shared" si="1"/>
        <v>77.608695652173907</v>
      </c>
      <c r="M61" s="10">
        <f t="shared" si="8"/>
        <v>31.043478260869563</v>
      </c>
    </row>
    <row r="62" spans="1:13">
      <c r="A62" s="7" t="s">
        <v>130</v>
      </c>
      <c r="B62" s="7"/>
      <c r="C62" s="14" t="s">
        <v>131</v>
      </c>
      <c r="D62" s="6">
        <v>30</v>
      </c>
      <c r="E62" s="6">
        <v>61</v>
      </c>
      <c r="F62" s="6">
        <v>25</v>
      </c>
      <c r="G62" s="6">
        <v>22</v>
      </c>
      <c r="H62" s="6">
        <v>20</v>
      </c>
      <c r="I62" s="6">
        <v>19</v>
      </c>
      <c r="J62" s="6">
        <v>5</v>
      </c>
      <c r="K62" s="6">
        <v>104</v>
      </c>
      <c r="L62" s="10">
        <f t="shared" si="1"/>
        <v>62.173913043478258</v>
      </c>
      <c r="M62" s="12">
        <f>L62/100*40+5</f>
        <v>29.869565217391305</v>
      </c>
    </row>
    <row r="63" spans="1:13">
      <c r="A63" s="2" t="s">
        <v>132</v>
      </c>
      <c r="B63" s="2"/>
      <c r="C63" s="13" t="s">
        <v>133</v>
      </c>
      <c r="D63" s="3">
        <v>23</v>
      </c>
      <c r="E63" s="3">
        <v>45</v>
      </c>
      <c r="F63" s="3">
        <v>20</v>
      </c>
      <c r="G63" s="3">
        <v>8</v>
      </c>
      <c r="H63" s="3">
        <f t="shared" ref="H63:H69" si="9">15+3</f>
        <v>18</v>
      </c>
      <c r="I63" s="3"/>
      <c r="J63" s="3"/>
      <c r="K63" s="3">
        <v>64</v>
      </c>
      <c r="L63" s="10">
        <f t="shared" si="1"/>
        <v>38.695652173913039</v>
      </c>
      <c r="M63" s="11">
        <f t="shared" ref="M63:M126" si="10">L63/100*40</f>
        <v>15.478260869565217</v>
      </c>
    </row>
    <row r="64" spans="1:13">
      <c r="A64" s="7" t="s">
        <v>134</v>
      </c>
      <c r="B64" s="7"/>
      <c r="C64" s="14" t="s">
        <v>135</v>
      </c>
      <c r="D64" s="6">
        <v>16</v>
      </c>
      <c r="E64" s="6">
        <v>29</v>
      </c>
      <c r="F64" s="6">
        <v>16</v>
      </c>
      <c r="G64" s="6">
        <v>13</v>
      </c>
      <c r="H64" s="6">
        <v>18</v>
      </c>
      <c r="I64" s="6"/>
      <c r="J64" s="6"/>
      <c r="K64" s="6">
        <v>37</v>
      </c>
      <c r="L64" s="10">
        <f t="shared" si="1"/>
        <v>28.043478260869563</v>
      </c>
      <c r="M64" s="10">
        <f t="shared" si="10"/>
        <v>11.217391304347826</v>
      </c>
    </row>
    <row r="65" spans="1:13">
      <c r="A65" s="2" t="s">
        <v>136</v>
      </c>
      <c r="B65" s="2"/>
      <c r="C65" s="13" t="s">
        <v>137</v>
      </c>
      <c r="D65" s="3">
        <v>25</v>
      </c>
      <c r="E65" s="3">
        <v>50</v>
      </c>
      <c r="F65" s="3">
        <v>13</v>
      </c>
      <c r="G65" s="3">
        <v>18</v>
      </c>
      <c r="H65" s="3">
        <f t="shared" si="9"/>
        <v>18</v>
      </c>
      <c r="I65" s="3"/>
      <c r="J65" s="3">
        <v>5</v>
      </c>
      <c r="K65" s="3">
        <v>133</v>
      </c>
      <c r="L65" s="10">
        <f t="shared" si="1"/>
        <v>56.956521739130437</v>
      </c>
      <c r="M65" s="10">
        <f t="shared" si="10"/>
        <v>22.782608695652176</v>
      </c>
    </row>
    <row r="66" spans="1:13">
      <c r="A66" s="2" t="s">
        <v>138</v>
      </c>
      <c r="B66" s="2"/>
      <c r="C66" s="13" t="s">
        <v>139</v>
      </c>
      <c r="D66" s="3">
        <v>30</v>
      </c>
      <c r="E66" s="3">
        <v>46</v>
      </c>
      <c r="F66" s="3">
        <v>22</v>
      </c>
      <c r="G66" s="3">
        <v>23</v>
      </c>
      <c r="H66" s="3">
        <f t="shared" si="9"/>
        <v>18</v>
      </c>
      <c r="I66" s="3">
        <v>15</v>
      </c>
      <c r="J66" s="3">
        <v>5</v>
      </c>
      <c r="K66" s="3">
        <v>156</v>
      </c>
      <c r="L66" s="10">
        <f t="shared" si="1"/>
        <v>68.478260869565219</v>
      </c>
      <c r="M66" s="10">
        <f t="shared" si="10"/>
        <v>27.39130434782609</v>
      </c>
    </row>
    <row r="67" spans="1:13">
      <c r="A67" s="2" t="s">
        <v>140</v>
      </c>
      <c r="B67" s="2"/>
      <c r="C67" s="13" t="s">
        <v>141</v>
      </c>
      <c r="D67" s="3">
        <v>33</v>
      </c>
      <c r="E67" s="3">
        <v>48</v>
      </c>
      <c r="F67" s="3">
        <v>13</v>
      </c>
      <c r="G67" s="3">
        <v>13</v>
      </c>
      <c r="H67" s="3">
        <f t="shared" si="9"/>
        <v>18</v>
      </c>
      <c r="I67" s="3"/>
      <c r="J67" s="3"/>
      <c r="K67" s="3">
        <v>73</v>
      </c>
      <c r="L67" s="10">
        <f t="shared" ref="L67:L130" si="11">SUM(D67:K67)/460*100</f>
        <v>43.04347826086957</v>
      </c>
      <c r="M67" s="11">
        <f t="shared" si="10"/>
        <v>17.217391304347828</v>
      </c>
    </row>
    <row r="68" spans="1:13">
      <c r="A68" s="2" t="s">
        <v>142</v>
      </c>
      <c r="B68" s="2"/>
      <c r="C68" s="13" t="s">
        <v>143</v>
      </c>
      <c r="D68" s="3">
        <v>32</v>
      </c>
      <c r="E68" s="3">
        <v>51</v>
      </c>
      <c r="F68" s="3">
        <v>25</v>
      </c>
      <c r="G68" s="3">
        <v>11</v>
      </c>
      <c r="H68" s="3">
        <f t="shared" si="9"/>
        <v>18</v>
      </c>
      <c r="I68" s="3"/>
      <c r="J68" s="3">
        <v>2</v>
      </c>
      <c r="K68" s="3">
        <v>65</v>
      </c>
      <c r="L68" s="10">
        <f t="shared" si="11"/>
        <v>44.347826086956523</v>
      </c>
      <c r="M68" s="11">
        <f t="shared" si="10"/>
        <v>17.739130434782609</v>
      </c>
    </row>
    <row r="69" spans="1:13">
      <c r="A69" s="2" t="s">
        <v>144</v>
      </c>
      <c r="B69" s="2"/>
      <c r="C69" s="13" t="s">
        <v>145</v>
      </c>
      <c r="D69" s="3">
        <v>11</v>
      </c>
      <c r="E69" s="3">
        <v>10</v>
      </c>
      <c r="F69" s="3">
        <v>16</v>
      </c>
      <c r="G69" s="3">
        <v>17</v>
      </c>
      <c r="H69" s="3">
        <f t="shared" si="9"/>
        <v>18</v>
      </c>
      <c r="I69" s="3"/>
      <c r="J69" s="3"/>
      <c r="K69" s="3">
        <v>64</v>
      </c>
      <c r="L69" s="10">
        <f t="shared" si="11"/>
        <v>29.565217391304348</v>
      </c>
      <c r="M69" s="11">
        <f t="shared" si="10"/>
        <v>11.82608695652174</v>
      </c>
    </row>
    <row r="70" spans="1:13">
      <c r="A70" s="2" t="s">
        <v>146</v>
      </c>
      <c r="B70" s="2"/>
      <c r="C70" s="13" t="s">
        <v>147</v>
      </c>
      <c r="D70" s="3">
        <v>32</v>
      </c>
      <c r="E70" s="3">
        <v>48</v>
      </c>
      <c r="F70" s="3">
        <v>19</v>
      </c>
      <c r="G70" s="3">
        <v>12</v>
      </c>
      <c r="H70" s="3"/>
      <c r="I70" s="3"/>
      <c r="J70" s="3"/>
      <c r="K70" s="3">
        <v>74</v>
      </c>
      <c r="L70" s="10">
        <f t="shared" si="11"/>
        <v>40.217391304347828</v>
      </c>
      <c r="M70" s="11">
        <f t="shared" si="10"/>
        <v>16.086956521739133</v>
      </c>
    </row>
    <row r="71" spans="1:13">
      <c r="A71" s="2" t="s">
        <v>148</v>
      </c>
      <c r="B71" s="2"/>
      <c r="C71" s="13" t="s">
        <v>149</v>
      </c>
      <c r="D71" s="3">
        <v>20</v>
      </c>
      <c r="E71" s="3">
        <v>45</v>
      </c>
      <c r="F71" s="3">
        <v>15</v>
      </c>
      <c r="G71" s="3">
        <v>21</v>
      </c>
      <c r="H71" s="3">
        <f t="shared" ref="H71:H74" si="12">15+3</f>
        <v>18</v>
      </c>
      <c r="I71" s="3">
        <v>11</v>
      </c>
      <c r="J71" s="3">
        <v>5</v>
      </c>
      <c r="K71" s="3">
        <v>147</v>
      </c>
      <c r="L71" s="10">
        <f t="shared" si="11"/>
        <v>61.304347826086961</v>
      </c>
      <c r="M71" s="10">
        <f t="shared" si="10"/>
        <v>24.521739130434781</v>
      </c>
    </row>
    <row r="72" spans="1:13">
      <c r="A72" s="7" t="s">
        <v>150</v>
      </c>
      <c r="B72" s="7"/>
      <c r="C72" s="14" t="s">
        <v>151</v>
      </c>
      <c r="D72" s="6">
        <v>31</v>
      </c>
      <c r="E72" s="6">
        <v>50</v>
      </c>
      <c r="F72" s="6">
        <v>25</v>
      </c>
      <c r="G72" s="6"/>
      <c r="H72" s="6"/>
      <c r="I72" s="6"/>
      <c r="J72" s="6"/>
      <c r="K72" s="6">
        <v>49</v>
      </c>
      <c r="L72" s="10">
        <f t="shared" si="11"/>
        <v>33.695652173913047</v>
      </c>
      <c r="M72" s="9">
        <f t="shared" si="10"/>
        <v>13.478260869565219</v>
      </c>
    </row>
    <row r="73" spans="1:13">
      <c r="A73" s="2" t="s">
        <v>152</v>
      </c>
      <c r="B73" s="2"/>
      <c r="C73" s="13" t="s">
        <v>153</v>
      </c>
      <c r="D73" s="3">
        <v>36</v>
      </c>
      <c r="E73" s="3">
        <v>73</v>
      </c>
      <c r="F73" s="3">
        <v>22</v>
      </c>
      <c r="G73" s="3">
        <v>23</v>
      </c>
      <c r="H73" s="3">
        <f t="shared" si="12"/>
        <v>18</v>
      </c>
      <c r="I73" s="3"/>
      <c r="J73" s="3">
        <v>5</v>
      </c>
      <c r="K73" s="3">
        <v>114</v>
      </c>
      <c r="L73" s="10">
        <f t="shared" si="11"/>
        <v>63.260869565217391</v>
      </c>
      <c r="M73" s="10">
        <f t="shared" si="10"/>
        <v>25.304347826086957</v>
      </c>
    </row>
    <row r="74" spans="1:13">
      <c r="A74" s="2" t="s">
        <v>154</v>
      </c>
      <c r="B74" s="2"/>
      <c r="C74" s="13" t="s">
        <v>155</v>
      </c>
      <c r="D74" s="3">
        <v>25</v>
      </c>
      <c r="E74" s="3">
        <v>53</v>
      </c>
      <c r="F74" s="3">
        <v>15</v>
      </c>
      <c r="G74" s="3">
        <v>26</v>
      </c>
      <c r="H74" s="3">
        <f t="shared" si="12"/>
        <v>18</v>
      </c>
      <c r="I74" s="3"/>
      <c r="J74" s="3"/>
      <c r="K74" s="3">
        <v>110</v>
      </c>
      <c r="L74" s="10">
        <f t="shared" si="11"/>
        <v>53.695652173913047</v>
      </c>
      <c r="M74" s="10">
        <f t="shared" si="10"/>
        <v>21.478260869565219</v>
      </c>
    </row>
    <row r="75" spans="1:13">
      <c r="A75" s="2" t="s">
        <v>156</v>
      </c>
      <c r="B75" s="2"/>
      <c r="C75" s="13" t="s">
        <v>157</v>
      </c>
      <c r="D75" s="3">
        <v>29</v>
      </c>
      <c r="E75" s="3">
        <v>48</v>
      </c>
      <c r="F75" s="3">
        <v>15</v>
      </c>
      <c r="G75" s="3">
        <v>19</v>
      </c>
      <c r="H75" s="3"/>
      <c r="I75" s="3"/>
      <c r="J75" s="3">
        <v>2</v>
      </c>
      <c r="K75" s="3">
        <v>49</v>
      </c>
      <c r="L75" s="10">
        <f t="shared" si="11"/>
        <v>35.217391304347828</v>
      </c>
      <c r="M75" s="11">
        <f t="shared" si="10"/>
        <v>14.086956521739131</v>
      </c>
    </row>
    <row r="76" spans="1:13">
      <c r="A76" s="7" t="s">
        <v>158</v>
      </c>
      <c r="B76" s="7"/>
      <c r="C76" s="14" t="s">
        <v>159</v>
      </c>
      <c r="D76" s="6">
        <v>38</v>
      </c>
      <c r="E76" s="6">
        <v>63</v>
      </c>
      <c r="F76" s="6">
        <v>13</v>
      </c>
      <c r="G76" s="6">
        <v>10</v>
      </c>
      <c r="H76" s="6">
        <v>18</v>
      </c>
      <c r="I76" s="6"/>
      <c r="J76" s="6"/>
      <c r="K76" s="6">
        <v>127</v>
      </c>
      <c r="L76" s="10">
        <f t="shared" si="11"/>
        <v>58.478260869565212</v>
      </c>
      <c r="M76" s="10">
        <f t="shared" si="10"/>
        <v>23.391304347826086</v>
      </c>
    </row>
    <row r="77" spans="1:13">
      <c r="A77" s="2" t="s">
        <v>160</v>
      </c>
      <c r="B77" s="2"/>
      <c r="C77" s="13" t="s">
        <v>161</v>
      </c>
      <c r="D77" s="3">
        <v>39</v>
      </c>
      <c r="E77" s="3">
        <v>65</v>
      </c>
      <c r="F77" s="3">
        <v>15</v>
      </c>
      <c r="G77" s="3">
        <v>21</v>
      </c>
      <c r="H77" s="3">
        <f t="shared" ref="H77:H80" si="13">15+3</f>
        <v>18</v>
      </c>
      <c r="I77" s="3"/>
      <c r="J77" s="3">
        <v>5</v>
      </c>
      <c r="K77" s="3">
        <v>120</v>
      </c>
      <c r="L77" s="10">
        <f t="shared" si="11"/>
        <v>61.521739130434781</v>
      </c>
      <c r="M77" s="10">
        <f t="shared" si="10"/>
        <v>24.608695652173914</v>
      </c>
    </row>
    <row r="78" spans="1:13">
      <c r="A78" s="2" t="s">
        <v>162</v>
      </c>
      <c r="B78" s="2"/>
      <c r="C78" s="13" t="s">
        <v>163</v>
      </c>
      <c r="D78" s="3">
        <v>42</v>
      </c>
      <c r="E78" s="3">
        <v>75</v>
      </c>
      <c r="F78" s="3">
        <v>25</v>
      </c>
      <c r="G78" s="3">
        <v>25</v>
      </c>
      <c r="H78" s="3">
        <f t="shared" si="13"/>
        <v>18</v>
      </c>
      <c r="I78" s="3"/>
      <c r="J78" s="3"/>
      <c r="K78" s="3">
        <v>104</v>
      </c>
      <c r="L78" s="10">
        <f t="shared" si="11"/>
        <v>62.826086956521742</v>
      </c>
      <c r="M78" s="10">
        <f t="shared" si="10"/>
        <v>25.130434782608695</v>
      </c>
    </row>
    <row r="79" spans="1:13">
      <c r="A79" s="2" t="s">
        <v>164</v>
      </c>
      <c r="B79" s="2"/>
      <c r="C79" s="13" t="s">
        <v>165</v>
      </c>
      <c r="D79" s="3">
        <v>27</v>
      </c>
      <c r="E79" s="3">
        <v>44</v>
      </c>
      <c r="F79" s="3">
        <v>13</v>
      </c>
      <c r="G79" s="3">
        <v>13</v>
      </c>
      <c r="H79" s="3"/>
      <c r="I79" s="3"/>
      <c r="J79" s="3"/>
      <c r="K79" s="3">
        <v>33</v>
      </c>
      <c r="L79" s="10">
        <f t="shared" si="11"/>
        <v>28.260869565217391</v>
      </c>
      <c r="M79" s="11">
        <f t="shared" si="10"/>
        <v>11.304347826086955</v>
      </c>
    </row>
    <row r="80" spans="1:13">
      <c r="A80" s="2" t="s">
        <v>166</v>
      </c>
      <c r="B80" s="2"/>
      <c r="C80" s="13" t="s">
        <v>167</v>
      </c>
      <c r="D80" s="3">
        <v>34</v>
      </c>
      <c r="E80" s="3">
        <v>39</v>
      </c>
      <c r="F80" s="3">
        <v>6</v>
      </c>
      <c r="G80" s="3"/>
      <c r="H80" s="3">
        <f t="shared" si="13"/>
        <v>18</v>
      </c>
      <c r="I80" s="3">
        <v>11</v>
      </c>
      <c r="J80" s="3">
        <v>4</v>
      </c>
      <c r="K80" s="3">
        <v>101</v>
      </c>
      <c r="L80" s="10">
        <f t="shared" si="11"/>
        <v>46.304347826086953</v>
      </c>
      <c r="M80" s="11">
        <f t="shared" si="10"/>
        <v>18.521739130434781</v>
      </c>
    </row>
    <row r="81" spans="1:13">
      <c r="A81" s="2" t="s">
        <v>168</v>
      </c>
      <c r="B81" s="2"/>
      <c r="C81" s="13" t="s">
        <v>169</v>
      </c>
      <c r="D81" s="3">
        <v>20</v>
      </c>
      <c r="E81" s="3">
        <v>54</v>
      </c>
      <c r="F81" s="3">
        <v>21</v>
      </c>
      <c r="G81" s="3">
        <v>39</v>
      </c>
      <c r="H81" s="3"/>
      <c r="I81" s="3"/>
      <c r="J81" s="3"/>
      <c r="K81" s="3">
        <v>33</v>
      </c>
      <c r="L81" s="10">
        <f t="shared" si="11"/>
        <v>36.304347826086961</v>
      </c>
      <c r="M81" s="11">
        <f t="shared" si="10"/>
        <v>14.521739130434783</v>
      </c>
    </row>
    <row r="82" spans="1:13">
      <c r="A82" s="1" t="s">
        <v>170</v>
      </c>
      <c r="B82" s="1"/>
      <c r="C82" s="15" t="s">
        <v>171</v>
      </c>
      <c r="D82" s="8">
        <v>28</v>
      </c>
      <c r="E82" s="8">
        <v>59</v>
      </c>
      <c r="F82" s="8">
        <v>20</v>
      </c>
      <c r="G82" s="8">
        <v>17</v>
      </c>
      <c r="H82" s="3">
        <f t="shared" ref="H82:H89" si="14">15+3</f>
        <v>18</v>
      </c>
      <c r="I82" s="8"/>
      <c r="J82" s="8">
        <v>4</v>
      </c>
      <c r="K82" s="8">
        <v>123</v>
      </c>
      <c r="L82" s="10">
        <f t="shared" si="11"/>
        <v>58.478260869565212</v>
      </c>
      <c r="M82" s="10">
        <f t="shared" si="10"/>
        <v>23.391304347826086</v>
      </c>
    </row>
    <row r="83" spans="1:13">
      <c r="A83" s="7" t="s">
        <v>172</v>
      </c>
      <c r="B83" s="7"/>
      <c r="C83" s="14" t="s">
        <v>173</v>
      </c>
      <c r="D83" s="6">
        <v>35</v>
      </c>
      <c r="E83" s="6">
        <v>42</v>
      </c>
      <c r="F83" s="6">
        <v>19</v>
      </c>
      <c r="G83" s="6">
        <v>11</v>
      </c>
      <c r="H83" s="6">
        <v>18</v>
      </c>
      <c r="I83" s="6"/>
      <c r="J83" s="6"/>
      <c r="K83" s="6">
        <v>127</v>
      </c>
      <c r="L83" s="10">
        <f t="shared" si="11"/>
        <v>54.782608695652172</v>
      </c>
      <c r="M83" s="10">
        <f t="shared" si="10"/>
        <v>21.913043478260867</v>
      </c>
    </row>
    <row r="84" spans="1:13">
      <c r="A84" s="7" t="s">
        <v>174</v>
      </c>
      <c r="B84" s="7"/>
      <c r="C84" s="14" t="s">
        <v>175</v>
      </c>
      <c r="D84" s="6">
        <v>48</v>
      </c>
      <c r="E84" s="6">
        <v>77</v>
      </c>
      <c r="F84" s="6">
        <v>15</v>
      </c>
      <c r="G84" s="6">
        <v>26</v>
      </c>
      <c r="H84" s="6">
        <f t="shared" si="14"/>
        <v>18</v>
      </c>
      <c r="I84" s="6">
        <v>19</v>
      </c>
      <c r="J84" s="6">
        <v>5</v>
      </c>
      <c r="K84" s="6">
        <v>191</v>
      </c>
      <c r="L84" s="10">
        <f t="shared" si="11"/>
        <v>86.739130434782609</v>
      </c>
      <c r="M84" s="10">
        <f t="shared" si="10"/>
        <v>34.695652173913047</v>
      </c>
    </row>
    <row r="85" spans="1:13">
      <c r="A85" s="2" t="s">
        <v>176</v>
      </c>
      <c r="B85" s="2"/>
      <c r="C85" s="13" t="s">
        <v>177</v>
      </c>
      <c r="D85" s="3">
        <v>23</v>
      </c>
      <c r="E85" s="3">
        <v>23</v>
      </c>
      <c r="F85" s="3"/>
      <c r="G85" s="3">
        <v>23</v>
      </c>
      <c r="H85" s="3">
        <f t="shared" si="14"/>
        <v>18</v>
      </c>
      <c r="I85" s="3"/>
      <c r="J85" s="3"/>
      <c r="K85" s="3">
        <v>77</v>
      </c>
      <c r="L85" s="10">
        <f t="shared" si="11"/>
        <v>35.652173913043477</v>
      </c>
      <c r="M85" s="11">
        <f t="shared" si="10"/>
        <v>14.260869565217391</v>
      </c>
    </row>
    <row r="86" spans="1:13">
      <c r="A86" s="2" t="s">
        <v>178</v>
      </c>
      <c r="B86" s="2"/>
      <c r="C86" s="13" t="s">
        <v>179</v>
      </c>
      <c r="D86" s="3">
        <v>31</v>
      </c>
      <c r="E86" s="3">
        <v>34</v>
      </c>
      <c r="F86" s="3">
        <v>15</v>
      </c>
      <c r="G86" s="3">
        <v>28</v>
      </c>
      <c r="H86" s="3">
        <f t="shared" si="14"/>
        <v>18</v>
      </c>
      <c r="I86" s="3"/>
      <c r="J86" s="3">
        <v>3</v>
      </c>
      <c r="K86" s="3">
        <v>50</v>
      </c>
      <c r="L86" s="10">
        <f t="shared" si="11"/>
        <v>38.913043478260867</v>
      </c>
      <c r="M86" s="11">
        <f t="shared" si="10"/>
        <v>15.565217391304348</v>
      </c>
    </row>
    <row r="87" spans="1:13">
      <c r="A87" s="2" t="s">
        <v>180</v>
      </c>
      <c r="B87" s="2"/>
      <c r="C87" s="13" t="s">
        <v>181</v>
      </c>
      <c r="D87" s="3">
        <v>43</v>
      </c>
      <c r="E87" s="3">
        <v>43</v>
      </c>
      <c r="F87" s="3">
        <v>10</v>
      </c>
      <c r="G87" s="3">
        <v>22</v>
      </c>
      <c r="H87" s="3">
        <f t="shared" si="14"/>
        <v>18</v>
      </c>
      <c r="I87" s="3"/>
      <c r="J87" s="3">
        <v>1</v>
      </c>
      <c r="K87" s="3">
        <v>97</v>
      </c>
      <c r="L87" s="10">
        <f t="shared" si="11"/>
        <v>50.869565217391298</v>
      </c>
      <c r="M87" s="10">
        <f t="shared" si="10"/>
        <v>20.34782608695652</v>
      </c>
    </row>
    <row r="88" spans="1:13">
      <c r="A88" s="2" t="s">
        <v>182</v>
      </c>
      <c r="B88" s="2"/>
      <c r="C88" s="13" t="s">
        <v>183</v>
      </c>
      <c r="D88" s="3">
        <v>25</v>
      </c>
      <c r="E88" s="3">
        <v>52</v>
      </c>
      <c r="F88" s="3">
        <v>22</v>
      </c>
      <c r="G88" s="3">
        <v>13</v>
      </c>
      <c r="H88" s="3">
        <f t="shared" si="14"/>
        <v>18</v>
      </c>
      <c r="I88" s="3"/>
      <c r="J88" s="3"/>
      <c r="K88" s="3">
        <v>128</v>
      </c>
      <c r="L88" s="10">
        <f t="shared" si="11"/>
        <v>56.086956521739125</v>
      </c>
      <c r="M88" s="10">
        <f t="shared" si="10"/>
        <v>22.434782608695652</v>
      </c>
    </row>
    <row r="89" spans="1:13">
      <c r="A89" s="2" t="s">
        <v>184</v>
      </c>
      <c r="B89" s="2"/>
      <c r="C89" s="13" t="s">
        <v>185</v>
      </c>
      <c r="D89" s="3">
        <v>34</v>
      </c>
      <c r="E89" s="3">
        <v>25</v>
      </c>
      <c r="F89" s="3">
        <v>3.5</v>
      </c>
      <c r="G89" s="3">
        <v>28</v>
      </c>
      <c r="H89" s="3">
        <f t="shared" si="14"/>
        <v>18</v>
      </c>
      <c r="I89" s="3">
        <v>12</v>
      </c>
      <c r="J89" s="3">
        <v>4</v>
      </c>
      <c r="K89" s="3">
        <v>85</v>
      </c>
      <c r="L89" s="10">
        <f t="shared" si="11"/>
        <v>45.543478260869563</v>
      </c>
      <c r="M89" s="11">
        <f t="shared" si="10"/>
        <v>18.217391304347824</v>
      </c>
    </row>
    <row r="90" spans="1:13">
      <c r="A90" s="2" t="s">
        <v>186</v>
      </c>
      <c r="B90" s="2"/>
      <c r="C90" s="13" t="s">
        <v>187</v>
      </c>
      <c r="D90" s="3">
        <v>22</v>
      </c>
      <c r="E90" s="3">
        <v>39</v>
      </c>
      <c r="F90" s="3">
        <v>6</v>
      </c>
      <c r="G90" s="3">
        <v>17</v>
      </c>
      <c r="H90" s="3"/>
      <c r="I90" s="3">
        <v>4</v>
      </c>
      <c r="J90" s="3">
        <v>4</v>
      </c>
      <c r="K90" s="3">
        <v>93</v>
      </c>
      <c r="L90" s="10">
        <f t="shared" si="11"/>
        <v>40.217391304347828</v>
      </c>
      <c r="M90" s="11">
        <f t="shared" si="10"/>
        <v>16.086956521739133</v>
      </c>
    </row>
    <row r="91" spans="1:13">
      <c r="A91" s="2" t="s">
        <v>188</v>
      </c>
      <c r="B91" s="2"/>
      <c r="C91" s="13" t="s">
        <v>189</v>
      </c>
      <c r="D91" s="3">
        <v>17</v>
      </c>
      <c r="E91" s="3">
        <v>53</v>
      </c>
      <c r="F91" s="3">
        <v>25</v>
      </c>
      <c r="G91" s="3">
        <v>11</v>
      </c>
      <c r="H91" s="3"/>
      <c r="I91" s="3"/>
      <c r="J91" s="3"/>
      <c r="K91" s="3">
        <v>38</v>
      </c>
      <c r="L91" s="10">
        <f t="shared" si="11"/>
        <v>31.304347826086961</v>
      </c>
      <c r="M91" s="11">
        <f t="shared" si="10"/>
        <v>12.521739130434783</v>
      </c>
    </row>
    <row r="92" spans="1:13">
      <c r="A92" s="2" t="s">
        <v>190</v>
      </c>
      <c r="B92" s="2"/>
      <c r="C92" s="13" t="s">
        <v>191</v>
      </c>
      <c r="D92" s="6">
        <v>31</v>
      </c>
      <c r="E92" s="3">
        <v>60</v>
      </c>
      <c r="F92" s="3">
        <v>29</v>
      </c>
      <c r="G92" s="6">
        <v>29</v>
      </c>
      <c r="H92" s="3">
        <f t="shared" ref="H92:H99" si="15">15+3</f>
        <v>18</v>
      </c>
      <c r="I92" s="3"/>
      <c r="J92" s="3"/>
      <c r="K92" s="3">
        <v>126</v>
      </c>
      <c r="L92" s="10">
        <f t="shared" si="11"/>
        <v>63.695652173913039</v>
      </c>
      <c r="M92" s="10">
        <f t="shared" si="10"/>
        <v>25.478260869565219</v>
      </c>
    </row>
    <row r="93" spans="1:13">
      <c r="A93" s="2" t="s">
        <v>192</v>
      </c>
      <c r="B93" s="2"/>
      <c r="C93" s="13" t="s">
        <v>193</v>
      </c>
      <c r="D93" s="3">
        <v>31</v>
      </c>
      <c r="E93" s="3">
        <v>26</v>
      </c>
      <c r="F93" s="3">
        <v>17</v>
      </c>
      <c r="G93" s="3">
        <v>23</v>
      </c>
      <c r="H93" s="3">
        <f t="shared" si="15"/>
        <v>18</v>
      </c>
      <c r="I93" s="3">
        <v>19</v>
      </c>
      <c r="J93" s="3">
        <v>1</v>
      </c>
      <c r="K93" s="3">
        <v>71</v>
      </c>
      <c r="L93" s="10">
        <f t="shared" si="11"/>
        <v>44.782608695652179</v>
      </c>
      <c r="M93" s="11">
        <f t="shared" si="10"/>
        <v>17.913043478260875</v>
      </c>
    </row>
    <row r="94" spans="1:13">
      <c r="A94" s="1" t="s">
        <v>194</v>
      </c>
      <c r="B94" s="1"/>
      <c r="C94" s="15" t="s">
        <v>195</v>
      </c>
      <c r="D94" s="8">
        <v>34</v>
      </c>
      <c r="E94" s="8">
        <v>37</v>
      </c>
      <c r="F94" s="8">
        <v>29</v>
      </c>
      <c r="G94" s="8">
        <v>11</v>
      </c>
      <c r="H94" s="3">
        <f t="shared" si="15"/>
        <v>18</v>
      </c>
      <c r="I94" s="8"/>
      <c r="J94" s="8"/>
      <c r="K94" s="8">
        <v>122</v>
      </c>
      <c r="L94" s="10">
        <f t="shared" si="11"/>
        <v>54.565217391304344</v>
      </c>
      <c r="M94" s="10">
        <f t="shared" si="10"/>
        <v>21.826086956521738</v>
      </c>
    </row>
    <row r="95" spans="1:13">
      <c r="A95" s="2" t="s">
        <v>196</v>
      </c>
      <c r="B95" s="2"/>
      <c r="C95" s="13" t="s">
        <v>197</v>
      </c>
      <c r="D95" s="3">
        <v>20</v>
      </c>
      <c r="E95" s="3">
        <v>46</v>
      </c>
      <c r="F95" s="3">
        <v>20</v>
      </c>
      <c r="G95" s="3">
        <v>17</v>
      </c>
      <c r="H95" s="3">
        <f t="shared" si="15"/>
        <v>18</v>
      </c>
      <c r="I95" s="3"/>
      <c r="J95" s="3">
        <v>5</v>
      </c>
      <c r="K95" s="3">
        <v>88</v>
      </c>
      <c r="L95" s="10">
        <f t="shared" si="11"/>
        <v>46.521739130434781</v>
      </c>
      <c r="M95" s="11">
        <f t="shared" si="10"/>
        <v>18.608695652173914</v>
      </c>
    </row>
    <row r="96" spans="1:13">
      <c r="A96" s="2" t="s">
        <v>198</v>
      </c>
      <c r="B96" s="2"/>
      <c r="C96" s="13" t="s">
        <v>199</v>
      </c>
      <c r="D96" s="3">
        <v>38</v>
      </c>
      <c r="E96" s="3">
        <v>22</v>
      </c>
      <c r="F96" s="3">
        <v>20</v>
      </c>
      <c r="G96" s="3"/>
      <c r="H96" s="3">
        <f t="shared" si="15"/>
        <v>18</v>
      </c>
      <c r="I96" s="3"/>
      <c r="J96" s="3"/>
      <c r="K96" s="3">
        <v>107</v>
      </c>
      <c r="L96" s="10">
        <f t="shared" si="11"/>
        <v>44.565217391304344</v>
      </c>
      <c r="M96" s="11">
        <f t="shared" si="10"/>
        <v>17.826086956521738</v>
      </c>
    </row>
    <row r="97" spans="1:13">
      <c r="A97" s="2" t="s">
        <v>200</v>
      </c>
      <c r="B97" s="2"/>
      <c r="C97" s="13" t="s">
        <v>201</v>
      </c>
      <c r="D97" s="3">
        <v>33</v>
      </c>
      <c r="E97" s="3">
        <v>33</v>
      </c>
      <c r="F97" s="3">
        <v>16</v>
      </c>
      <c r="G97" s="3">
        <v>13</v>
      </c>
      <c r="H97" s="3">
        <f t="shared" si="15"/>
        <v>18</v>
      </c>
      <c r="I97" s="3"/>
      <c r="J97" s="3">
        <v>5</v>
      </c>
      <c r="K97" s="3">
        <v>109</v>
      </c>
      <c r="L97" s="10">
        <f t="shared" si="11"/>
        <v>49.347826086956523</v>
      </c>
      <c r="M97" s="10">
        <f t="shared" si="10"/>
        <v>19.739130434782609</v>
      </c>
    </row>
    <row r="98" spans="1:13">
      <c r="A98" s="2" t="s">
        <v>202</v>
      </c>
      <c r="B98" s="2"/>
      <c r="C98" s="13" t="s">
        <v>203</v>
      </c>
      <c r="D98" s="3">
        <v>35</v>
      </c>
      <c r="E98" s="3">
        <v>48</v>
      </c>
      <c r="F98" s="3"/>
      <c r="G98" s="3">
        <v>19</v>
      </c>
      <c r="H98" s="3">
        <f t="shared" si="15"/>
        <v>18</v>
      </c>
      <c r="I98" s="3">
        <v>19</v>
      </c>
      <c r="J98" s="3">
        <v>4</v>
      </c>
      <c r="K98" s="3">
        <v>84</v>
      </c>
      <c r="L98" s="10">
        <f t="shared" si="11"/>
        <v>49.347826086956523</v>
      </c>
      <c r="M98" s="10">
        <f t="shared" si="10"/>
        <v>19.739130434782609</v>
      </c>
    </row>
    <row r="99" spans="1:13">
      <c r="A99" s="2" t="s">
        <v>204</v>
      </c>
      <c r="B99" s="2"/>
      <c r="C99" s="13" t="s">
        <v>205</v>
      </c>
      <c r="D99" s="3">
        <v>29</v>
      </c>
      <c r="E99" s="3">
        <v>35</v>
      </c>
      <c r="F99" s="3">
        <v>22</v>
      </c>
      <c r="G99" s="3">
        <v>13</v>
      </c>
      <c r="H99" s="3">
        <f t="shared" si="15"/>
        <v>18</v>
      </c>
      <c r="I99" s="3">
        <v>12</v>
      </c>
      <c r="J99" s="3">
        <v>5</v>
      </c>
      <c r="K99" s="3">
        <v>89</v>
      </c>
      <c r="L99" s="10">
        <f t="shared" si="11"/>
        <v>48.478260869565219</v>
      </c>
      <c r="M99" s="11">
        <f t="shared" si="10"/>
        <v>19.39130434782609</v>
      </c>
    </row>
    <row r="100" spans="1:13">
      <c r="A100" s="2" t="s">
        <v>206</v>
      </c>
      <c r="B100" s="2"/>
      <c r="C100" s="13" t="s">
        <v>207</v>
      </c>
      <c r="D100" s="3">
        <v>17</v>
      </c>
      <c r="E100" s="3">
        <v>29</v>
      </c>
      <c r="F100" s="3"/>
      <c r="G100" s="3"/>
      <c r="H100" s="3"/>
      <c r="I100" s="3"/>
      <c r="J100" s="3">
        <v>2</v>
      </c>
      <c r="K100" s="3"/>
      <c r="L100" s="10">
        <f t="shared" si="11"/>
        <v>10.434782608695652</v>
      </c>
      <c r="M100" s="11">
        <f t="shared" si="10"/>
        <v>4.1739130434782616</v>
      </c>
    </row>
    <row r="101" spans="1:13">
      <c r="A101" s="7" t="s">
        <v>208</v>
      </c>
      <c r="B101" s="7"/>
      <c r="C101" s="14" t="s">
        <v>209</v>
      </c>
      <c r="D101" s="6">
        <v>33</v>
      </c>
      <c r="E101" s="6">
        <v>11</v>
      </c>
      <c r="F101" s="6">
        <v>6</v>
      </c>
      <c r="G101" s="6">
        <v>17</v>
      </c>
      <c r="H101" s="6"/>
      <c r="I101" s="6">
        <v>5</v>
      </c>
      <c r="J101" s="6">
        <v>5</v>
      </c>
      <c r="K101" s="6">
        <v>111</v>
      </c>
      <c r="L101" s="10">
        <f t="shared" si="11"/>
        <v>40.869565217391305</v>
      </c>
      <c r="M101" s="9">
        <f t="shared" si="10"/>
        <v>16.347826086956523</v>
      </c>
    </row>
    <row r="102" spans="1:13">
      <c r="A102" s="7" t="s">
        <v>210</v>
      </c>
      <c r="B102" s="7"/>
      <c r="C102" s="14" t="s">
        <v>211</v>
      </c>
      <c r="D102" s="6">
        <v>34</v>
      </c>
      <c r="E102" s="6">
        <v>47</v>
      </c>
      <c r="F102" s="6">
        <v>17</v>
      </c>
      <c r="G102" s="6">
        <v>31</v>
      </c>
      <c r="H102" s="6">
        <v>18</v>
      </c>
      <c r="I102" s="6"/>
      <c r="J102" s="6"/>
      <c r="K102" s="6">
        <v>138</v>
      </c>
      <c r="L102" s="10">
        <f t="shared" si="11"/>
        <v>61.95652173913043</v>
      </c>
      <c r="M102" s="10">
        <f t="shared" si="10"/>
        <v>24.782608695652172</v>
      </c>
    </row>
    <row r="103" spans="1:13">
      <c r="A103" s="2" t="s">
        <v>212</v>
      </c>
      <c r="B103" s="2"/>
      <c r="C103" s="13" t="s">
        <v>213</v>
      </c>
      <c r="D103" s="3">
        <v>21</v>
      </c>
      <c r="E103" s="3">
        <v>46</v>
      </c>
      <c r="F103" s="3">
        <v>6</v>
      </c>
      <c r="G103" s="3"/>
      <c r="H103" s="3">
        <f t="shared" ref="H103:H105" si="16">15+3</f>
        <v>18</v>
      </c>
      <c r="I103" s="3"/>
      <c r="J103" s="3"/>
      <c r="K103" s="3">
        <v>127</v>
      </c>
      <c r="L103" s="10">
        <f t="shared" si="11"/>
        <v>47.391304347826086</v>
      </c>
      <c r="M103" s="11">
        <f t="shared" si="10"/>
        <v>18.956521739130434</v>
      </c>
    </row>
    <row r="104" spans="1:13">
      <c r="A104" s="2" t="s">
        <v>214</v>
      </c>
      <c r="B104" s="2"/>
      <c r="C104" s="13" t="s">
        <v>215</v>
      </c>
      <c r="D104" s="3">
        <v>12</v>
      </c>
      <c r="E104" s="3">
        <v>33</v>
      </c>
      <c r="F104" s="3">
        <v>3.5</v>
      </c>
      <c r="G104" s="3">
        <v>28</v>
      </c>
      <c r="H104" s="3">
        <f t="shared" si="16"/>
        <v>18</v>
      </c>
      <c r="I104" s="3"/>
      <c r="J104" s="3">
        <v>1</v>
      </c>
      <c r="K104" s="3">
        <v>45</v>
      </c>
      <c r="L104" s="10">
        <f t="shared" si="11"/>
        <v>30.543478260869566</v>
      </c>
      <c r="M104" s="11">
        <f t="shared" si="10"/>
        <v>12.217391304347826</v>
      </c>
    </row>
    <row r="105" spans="1:13">
      <c r="A105" s="2" t="s">
        <v>216</v>
      </c>
      <c r="B105" s="2"/>
      <c r="C105" s="13" t="s">
        <v>217</v>
      </c>
      <c r="D105" s="3">
        <v>37</v>
      </c>
      <c r="E105" s="3">
        <v>44</v>
      </c>
      <c r="F105" s="3">
        <v>16</v>
      </c>
      <c r="G105" s="3"/>
      <c r="H105" s="3">
        <f t="shared" si="16"/>
        <v>18</v>
      </c>
      <c r="I105" s="3"/>
      <c r="J105" s="3">
        <v>4</v>
      </c>
      <c r="K105" s="3">
        <v>153</v>
      </c>
      <c r="L105" s="10">
        <f t="shared" si="11"/>
        <v>59.130434782608695</v>
      </c>
      <c r="M105" s="10">
        <f t="shared" si="10"/>
        <v>23.65217391304348</v>
      </c>
    </row>
    <row r="106" spans="1:13">
      <c r="A106" s="2" t="s">
        <v>218</v>
      </c>
      <c r="B106" s="2"/>
      <c r="C106" s="13" t="s">
        <v>219</v>
      </c>
      <c r="D106" s="3">
        <v>29</v>
      </c>
      <c r="E106" s="3">
        <v>44</v>
      </c>
      <c r="F106" s="3">
        <v>22</v>
      </c>
      <c r="G106" s="3">
        <v>23</v>
      </c>
      <c r="H106" s="3"/>
      <c r="I106" s="3">
        <v>2</v>
      </c>
      <c r="J106" s="3"/>
      <c r="K106" s="3">
        <v>75</v>
      </c>
      <c r="L106" s="10">
        <f t="shared" si="11"/>
        <v>42.391304347826086</v>
      </c>
      <c r="M106" s="11">
        <f t="shared" si="10"/>
        <v>16.956521739130434</v>
      </c>
    </row>
    <row r="107" spans="1:13">
      <c r="A107" s="2" t="s">
        <v>220</v>
      </c>
      <c r="B107" s="2"/>
      <c r="C107" s="13" t="s">
        <v>221</v>
      </c>
      <c r="D107" s="6">
        <v>33</v>
      </c>
      <c r="E107" s="3">
        <v>43</v>
      </c>
      <c r="F107" s="3">
        <v>29</v>
      </c>
      <c r="G107" s="6">
        <v>29</v>
      </c>
      <c r="H107" s="3">
        <f t="shared" ref="H107:H109" si="17">15+3</f>
        <v>18</v>
      </c>
      <c r="I107" s="3"/>
      <c r="J107" s="3"/>
      <c r="K107" s="3">
        <v>166</v>
      </c>
      <c r="L107" s="10">
        <f t="shared" si="11"/>
        <v>69.130434782608702</v>
      </c>
      <c r="M107" s="10">
        <f t="shared" si="10"/>
        <v>27.652173913043484</v>
      </c>
    </row>
    <row r="108" spans="1:13">
      <c r="A108" s="2" t="s">
        <v>222</v>
      </c>
      <c r="B108" s="2"/>
      <c r="C108" s="13" t="s">
        <v>223</v>
      </c>
      <c r="D108" s="3">
        <v>29</v>
      </c>
      <c r="E108" s="3">
        <v>50</v>
      </c>
      <c r="F108" s="3">
        <v>15</v>
      </c>
      <c r="G108" s="3">
        <v>26</v>
      </c>
      <c r="H108" s="3">
        <f t="shared" si="17"/>
        <v>18</v>
      </c>
      <c r="I108" s="3">
        <v>11</v>
      </c>
      <c r="J108" s="3">
        <v>5</v>
      </c>
      <c r="K108" s="3">
        <v>144</v>
      </c>
      <c r="L108" s="10">
        <f t="shared" si="11"/>
        <v>64.782608695652172</v>
      </c>
      <c r="M108" s="10">
        <f t="shared" si="10"/>
        <v>25.913043478260871</v>
      </c>
    </row>
    <row r="109" spans="1:13">
      <c r="A109" s="1" t="s">
        <v>224</v>
      </c>
      <c r="B109" s="1"/>
      <c r="C109" s="15" t="s">
        <v>225</v>
      </c>
      <c r="D109" s="8">
        <v>39</v>
      </c>
      <c r="E109" s="8">
        <v>38</v>
      </c>
      <c r="F109" s="8">
        <v>13</v>
      </c>
      <c r="G109" s="8">
        <v>13</v>
      </c>
      <c r="H109" s="3">
        <f t="shared" si="17"/>
        <v>18</v>
      </c>
      <c r="I109" s="8"/>
      <c r="J109" s="8"/>
      <c r="K109" s="8">
        <v>97</v>
      </c>
      <c r="L109" s="10">
        <f t="shared" si="11"/>
        <v>47.391304347826086</v>
      </c>
      <c r="M109" s="11">
        <f t="shared" si="10"/>
        <v>18.956521739130434</v>
      </c>
    </row>
    <row r="110" spans="1:13">
      <c r="A110" s="2" t="s">
        <v>226</v>
      </c>
      <c r="B110" s="2"/>
      <c r="C110" s="13" t="s">
        <v>227</v>
      </c>
      <c r="D110" s="3">
        <v>33</v>
      </c>
      <c r="E110" s="3">
        <v>50</v>
      </c>
      <c r="F110" s="3">
        <v>25</v>
      </c>
      <c r="G110" s="3">
        <v>11</v>
      </c>
      <c r="H110" s="3"/>
      <c r="I110" s="3"/>
      <c r="J110" s="3"/>
      <c r="K110" s="3">
        <v>49</v>
      </c>
      <c r="L110" s="10">
        <f t="shared" si="11"/>
        <v>36.521739130434781</v>
      </c>
      <c r="M110" s="11">
        <f t="shared" si="10"/>
        <v>14.608695652173914</v>
      </c>
    </row>
    <row r="111" spans="1:13">
      <c r="A111" s="7" t="s">
        <v>228</v>
      </c>
      <c r="B111" s="7"/>
      <c r="C111" s="14" t="s">
        <v>229</v>
      </c>
      <c r="D111" s="6">
        <v>34</v>
      </c>
      <c r="E111" s="6">
        <v>62</v>
      </c>
      <c r="F111" s="6">
        <v>20</v>
      </c>
      <c r="G111" s="6">
        <v>17</v>
      </c>
      <c r="H111" s="6">
        <f t="shared" ref="H111:H115" si="18">15+3</f>
        <v>18</v>
      </c>
      <c r="I111" s="6">
        <v>19</v>
      </c>
      <c r="J111" s="6">
        <v>5</v>
      </c>
      <c r="K111" s="6">
        <v>161</v>
      </c>
      <c r="L111" s="10">
        <f t="shared" si="11"/>
        <v>73.043478260869563</v>
      </c>
      <c r="M111" s="10">
        <f t="shared" si="10"/>
        <v>29.217391304347828</v>
      </c>
    </row>
    <row r="112" spans="1:13">
      <c r="A112" s="2" t="s">
        <v>230</v>
      </c>
      <c r="B112" s="2"/>
      <c r="C112" s="13" t="s">
        <v>231</v>
      </c>
      <c r="D112" s="3">
        <v>43</v>
      </c>
      <c r="E112" s="3">
        <v>47</v>
      </c>
      <c r="F112" s="3">
        <v>17</v>
      </c>
      <c r="G112" s="3">
        <v>31</v>
      </c>
      <c r="H112" s="3">
        <f t="shared" si="18"/>
        <v>18</v>
      </c>
      <c r="I112" s="3"/>
      <c r="J112" s="3">
        <v>4</v>
      </c>
      <c r="K112" s="3">
        <v>112</v>
      </c>
      <c r="L112" s="10">
        <f t="shared" si="11"/>
        <v>59.130434782608695</v>
      </c>
      <c r="M112" s="10">
        <f t="shared" si="10"/>
        <v>23.65217391304348</v>
      </c>
    </row>
    <row r="113" spans="1:13">
      <c r="A113" s="2" t="s">
        <v>232</v>
      </c>
      <c r="B113" s="2"/>
      <c r="C113" s="13" t="s">
        <v>233</v>
      </c>
      <c r="D113" s="3">
        <v>23</v>
      </c>
      <c r="E113" s="3">
        <v>24</v>
      </c>
      <c r="F113" s="3">
        <v>19</v>
      </c>
      <c r="G113" s="3">
        <v>11</v>
      </c>
      <c r="H113" s="3">
        <f t="shared" si="18"/>
        <v>18</v>
      </c>
      <c r="I113" s="3"/>
      <c r="J113" s="3">
        <v>3</v>
      </c>
      <c r="K113" s="3">
        <v>62</v>
      </c>
      <c r="L113" s="10">
        <f t="shared" si="11"/>
        <v>34.782608695652172</v>
      </c>
      <c r="M113" s="11">
        <f t="shared" si="10"/>
        <v>13.913043478260869</v>
      </c>
    </row>
    <row r="114" spans="1:13">
      <c r="A114" s="2" t="s">
        <v>234</v>
      </c>
      <c r="B114" s="2"/>
      <c r="C114" s="13" t="s">
        <v>235</v>
      </c>
      <c r="D114" s="3">
        <v>29</v>
      </c>
      <c r="E114" s="3">
        <v>53</v>
      </c>
      <c r="F114" s="3">
        <v>20</v>
      </c>
      <c r="G114" s="3">
        <v>8</v>
      </c>
      <c r="H114" s="3">
        <f t="shared" si="18"/>
        <v>18</v>
      </c>
      <c r="I114" s="3"/>
      <c r="J114" s="3">
        <v>4</v>
      </c>
      <c r="K114" s="3">
        <v>111</v>
      </c>
      <c r="L114" s="10">
        <f t="shared" si="11"/>
        <v>52.826086956521735</v>
      </c>
      <c r="M114" s="10">
        <f t="shared" si="10"/>
        <v>21.130434782608695</v>
      </c>
    </row>
    <row r="115" spans="1:13">
      <c r="A115" s="2" t="s">
        <v>236</v>
      </c>
      <c r="B115" s="2"/>
      <c r="C115" s="13" t="s">
        <v>237</v>
      </c>
      <c r="D115" s="3">
        <v>13</v>
      </c>
      <c r="E115" s="3">
        <v>40</v>
      </c>
      <c r="F115" s="3">
        <v>10</v>
      </c>
      <c r="G115" s="3">
        <v>22</v>
      </c>
      <c r="H115" s="3">
        <f t="shared" si="18"/>
        <v>18</v>
      </c>
      <c r="I115" s="3"/>
      <c r="J115" s="3"/>
      <c r="K115" s="3">
        <v>40</v>
      </c>
      <c r="L115" s="10">
        <f t="shared" si="11"/>
        <v>31.086956521739129</v>
      </c>
      <c r="M115" s="11">
        <f t="shared" si="10"/>
        <v>12.434782608695652</v>
      </c>
    </row>
    <row r="116" spans="1:13">
      <c r="A116" s="2" t="s">
        <v>238</v>
      </c>
      <c r="B116" s="2"/>
      <c r="C116" s="13" t="s">
        <v>239</v>
      </c>
      <c r="D116" s="3">
        <v>30</v>
      </c>
      <c r="E116" s="3">
        <v>52</v>
      </c>
      <c r="F116" s="3"/>
      <c r="G116" s="3"/>
      <c r="H116" s="3"/>
      <c r="I116" s="3"/>
      <c r="J116" s="3"/>
      <c r="K116" s="3">
        <v>98</v>
      </c>
      <c r="L116" s="10">
        <f t="shared" si="11"/>
        <v>39.130434782608695</v>
      </c>
      <c r="M116" s="11">
        <f t="shared" si="10"/>
        <v>15.652173913043478</v>
      </c>
    </row>
    <row r="117" spans="1:13">
      <c r="A117" s="2" t="s">
        <v>240</v>
      </c>
      <c r="B117" s="2"/>
      <c r="C117" s="13" t="s">
        <v>241</v>
      </c>
      <c r="D117" s="3">
        <v>37</v>
      </c>
      <c r="E117" s="3">
        <v>57</v>
      </c>
      <c r="F117" s="3">
        <v>16</v>
      </c>
      <c r="G117" s="3"/>
      <c r="H117" s="3">
        <f t="shared" ref="H117:H120" si="19">15+3</f>
        <v>18</v>
      </c>
      <c r="I117" s="3"/>
      <c r="J117" s="3"/>
      <c r="K117" s="3">
        <v>87</v>
      </c>
      <c r="L117" s="10">
        <f t="shared" si="11"/>
        <v>46.739130434782609</v>
      </c>
      <c r="M117" s="11">
        <f t="shared" si="10"/>
        <v>18.695652173913043</v>
      </c>
    </row>
    <row r="118" spans="1:13">
      <c r="A118" s="2" t="s">
        <v>242</v>
      </c>
      <c r="B118" s="2"/>
      <c r="C118" s="13" t="s">
        <v>243</v>
      </c>
      <c r="D118" s="3">
        <v>30</v>
      </c>
      <c r="E118" s="3">
        <v>26</v>
      </c>
      <c r="F118" s="3">
        <v>25</v>
      </c>
      <c r="G118" s="3">
        <v>19</v>
      </c>
      <c r="H118" s="3">
        <f t="shared" si="19"/>
        <v>18</v>
      </c>
      <c r="I118" s="3">
        <v>6</v>
      </c>
      <c r="J118" s="3">
        <v>3</v>
      </c>
      <c r="K118" s="3">
        <v>16</v>
      </c>
      <c r="L118" s="10">
        <f t="shared" si="11"/>
        <v>31.086956521739129</v>
      </c>
      <c r="M118" s="11">
        <f t="shared" si="10"/>
        <v>12.434782608695652</v>
      </c>
    </row>
    <row r="119" spans="1:13">
      <c r="A119" s="2" t="s">
        <v>244</v>
      </c>
      <c r="B119" s="2"/>
      <c r="C119" s="13" t="s">
        <v>245</v>
      </c>
      <c r="D119" s="3">
        <v>15</v>
      </c>
      <c r="E119" s="3">
        <v>58</v>
      </c>
      <c r="F119" s="3">
        <v>6</v>
      </c>
      <c r="G119" s="3"/>
      <c r="H119" s="3">
        <f t="shared" si="19"/>
        <v>18</v>
      </c>
      <c r="I119" s="3"/>
      <c r="J119" s="3"/>
      <c r="K119" s="3">
        <v>38</v>
      </c>
      <c r="L119" s="10">
        <f t="shared" si="11"/>
        <v>29.347826086956523</v>
      </c>
      <c r="M119" s="11">
        <f t="shared" si="10"/>
        <v>11.739130434782609</v>
      </c>
    </row>
    <row r="120" spans="1:13">
      <c r="A120" s="2" t="s">
        <v>246</v>
      </c>
      <c r="B120" s="2"/>
      <c r="C120" s="13" t="s">
        <v>247</v>
      </c>
      <c r="D120" s="3">
        <v>25</v>
      </c>
      <c r="E120" s="3">
        <v>52</v>
      </c>
      <c r="F120" s="3">
        <v>21</v>
      </c>
      <c r="G120" s="3">
        <v>39</v>
      </c>
      <c r="H120" s="3">
        <f t="shared" si="19"/>
        <v>18</v>
      </c>
      <c r="I120" s="3"/>
      <c r="J120" s="3">
        <v>2</v>
      </c>
      <c r="K120" s="3">
        <v>156</v>
      </c>
      <c r="L120" s="10">
        <f t="shared" si="11"/>
        <v>68.043478260869563</v>
      </c>
      <c r="M120" s="10">
        <f t="shared" si="10"/>
        <v>27.217391304347824</v>
      </c>
    </row>
    <row r="121" spans="1:13">
      <c r="A121" s="1" t="s">
        <v>248</v>
      </c>
      <c r="B121" s="1"/>
      <c r="C121" s="15" t="s">
        <v>249</v>
      </c>
      <c r="D121" s="8">
        <v>18</v>
      </c>
      <c r="E121" s="8">
        <v>4</v>
      </c>
      <c r="F121" s="8">
        <v>3.5</v>
      </c>
      <c r="G121" s="8"/>
      <c r="H121" s="8"/>
      <c r="I121" s="8"/>
      <c r="J121" s="8"/>
      <c r="K121" s="8">
        <v>37</v>
      </c>
      <c r="L121" s="10">
        <f t="shared" si="11"/>
        <v>13.586956521739129</v>
      </c>
      <c r="M121" s="11">
        <f t="shared" si="10"/>
        <v>5.4347826086956523</v>
      </c>
    </row>
    <row r="122" spans="1:13">
      <c r="A122" s="2" t="s">
        <v>250</v>
      </c>
      <c r="B122" s="2"/>
      <c r="C122" s="13" t="s">
        <v>251</v>
      </c>
      <c r="D122" s="3">
        <v>29</v>
      </c>
      <c r="E122" s="3">
        <v>51</v>
      </c>
      <c r="F122" s="3">
        <v>20</v>
      </c>
      <c r="G122" s="3">
        <v>17</v>
      </c>
      <c r="H122" s="3">
        <f t="shared" ref="H122:H134" si="20">15+3</f>
        <v>18</v>
      </c>
      <c r="I122" s="3"/>
      <c r="J122" s="3">
        <v>4</v>
      </c>
      <c r="K122" s="3">
        <v>90</v>
      </c>
      <c r="L122" s="10">
        <f t="shared" si="11"/>
        <v>49.782608695652172</v>
      </c>
      <c r="M122" s="10">
        <f t="shared" si="10"/>
        <v>19.913043478260867</v>
      </c>
    </row>
    <row r="123" spans="1:13">
      <c r="A123" s="2" t="s">
        <v>252</v>
      </c>
      <c r="B123" s="2"/>
      <c r="C123" s="13" t="s">
        <v>253</v>
      </c>
      <c r="D123" s="3">
        <v>18</v>
      </c>
      <c r="E123" s="3">
        <v>44</v>
      </c>
      <c r="F123" s="3">
        <v>25</v>
      </c>
      <c r="G123" s="3"/>
      <c r="H123" s="3">
        <f t="shared" si="20"/>
        <v>18</v>
      </c>
      <c r="I123" s="3">
        <v>19</v>
      </c>
      <c r="J123" s="3">
        <v>5</v>
      </c>
      <c r="K123" s="3">
        <v>72</v>
      </c>
      <c r="L123" s="10">
        <f t="shared" si="11"/>
        <v>43.695652173913039</v>
      </c>
      <c r="M123" s="11">
        <f t="shared" si="10"/>
        <v>17.478260869565215</v>
      </c>
    </row>
    <row r="124" spans="1:13">
      <c r="A124" s="2" t="s">
        <v>254</v>
      </c>
      <c r="B124" s="2"/>
      <c r="C124" s="13" t="s">
        <v>255</v>
      </c>
      <c r="D124" s="3">
        <v>21</v>
      </c>
      <c r="E124" s="3">
        <v>11</v>
      </c>
      <c r="F124" s="3">
        <v>16</v>
      </c>
      <c r="G124" s="3">
        <v>13</v>
      </c>
      <c r="H124" s="3">
        <f t="shared" si="20"/>
        <v>18</v>
      </c>
      <c r="I124" s="3"/>
      <c r="J124" s="3"/>
      <c r="K124" s="3">
        <v>86</v>
      </c>
      <c r="L124" s="10">
        <f t="shared" si="11"/>
        <v>35.869565217391305</v>
      </c>
      <c r="M124" s="11">
        <f t="shared" si="10"/>
        <v>14.347826086956522</v>
      </c>
    </row>
    <row r="125" spans="1:13">
      <c r="A125" s="2" t="s">
        <v>256</v>
      </c>
      <c r="B125" s="2"/>
      <c r="C125" s="13" t="s">
        <v>257</v>
      </c>
      <c r="D125" s="3">
        <v>25</v>
      </c>
      <c r="E125" s="3">
        <v>46</v>
      </c>
      <c r="F125" s="3">
        <v>16</v>
      </c>
      <c r="G125" s="3">
        <v>13</v>
      </c>
      <c r="H125" s="3">
        <f t="shared" si="20"/>
        <v>18</v>
      </c>
      <c r="I125" s="3">
        <v>14</v>
      </c>
      <c r="J125" s="3"/>
      <c r="K125" s="3">
        <v>107</v>
      </c>
      <c r="L125" s="10">
        <f t="shared" si="11"/>
        <v>51.956521739130437</v>
      </c>
      <c r="M125" s="10">
        <f t="shared" si="10"/>
        <v>20.782608695652172</v>
      </c>
    </row>
    <row r="126" spans="1:13">
      <c r="A126" s="2" t="s">
        <v>258</v>
      </c>
      <c r="B126" s="2"/>
      <c r="C126" s="13" t="s">
        <v>259</v>
      </c>
      <c r="D126" s="3">
        <v>41</v>
      </c>
      <c r="E126" s="3">
        <v>44</v>
      </c>
      <c r="F126" s="3">
        <v>6</v>
      </c>
      <c r="G126" s="3">
        <v>17</v>
      </c>
      <c r="H126" s="3">
        <f t="shared" si="20"/>
        <v>18</v>
      </c>
      <c r="I126" s="3"/>
      <c r="J126" s="3"/>
      <c r="K126" s="3">
        <v>141</v>
      </c>
      <c r="L126" s="10">
        <f t="shared" si="11"/>
        <v>58.043478260869563</v>
      </c>
      <c r="M126" s="10">
        <f t="shared" si="10"/>
        <v>23.217391304347824</v>
      </c>
    </row>
    <row r="127" spans="1:13">
      <c r="A127" s="2" t="s">
        <v>260</v>
      </c>
      <c r="B127" s="2"/>
      <c r="C127" s="13" t="s">
        <v>261</v>
      </c>
      <c r="D127" s="3">
        <v>32</v>
      </c>
      <c r="E127" s="3">
        <v>54</v>
      </c>
      <c r="F127" s="3">
        <v>15</v>
      </c>
      <c r="G127" s="3">
        <v>26</v>
      </c>
      <c r="H127" s="3">
        <f t="shared" si="20"/>
        <v>18</v>
      </c>
      <c r="I127" s="3"/>
      <c r="J127" s="3"/>
      <c r="K127" s="3">
        <v>88</v>
      </c>
      <c r="L127" s="10">
        <f t="shared" si="11"/>
        <v>50.652173913043477</v>
      </c>
      <c r="M127" s="10">
        <f t="shared" ref="M127:M174" si="21">L127/100*40</f>
        <v>20.260869565217391</v>
      </c>
    </row>
    <row r="128" spans="1:13">
      <c r="A128" s="2" t="s">
        <v>262</v>
      </c>
      <c r="B128" s="2"/>
      <c r="C128" s="13" t="s">
        <v>263</v>
      </c>
      <c r="D128" s="3">
        <v>26</v>
      </c>
      <c r="E128" s="3">
        <v>50</v>
      </c>
      <c r="F128" s="3">
        <v>13</v>
      </c>
      <c r="G128" s="3">
        <v>10</v>
      </c>
      <c r="H128" s="3">
        <f t="shared" si="20"/>
        <v>18</v>
      </c>
      <c r="I128" s="3"/>
      <c r="J128" s="3"/>
      <c r="K128" s="3">
        <v>136</v>
      </c>
      <c r="L128" s="10">
        <f t="shared" si="11"/>
        <v>55.000000000000007</v>
      </c>
      <c r="M128" s="10">
        <f t="shared" si="21"/>
        <v>22</v>
      </c>
    </row>
    <row r="129" spans="1:13">
      <c r="A129" s="1" t="s">
        <v>264</v>
      </c>
      <c r="B129" s="1"/>
      <c r="C129" s="15" t="s">
        <v>265</v>
      </c>
      <c r="D129" s="3">
        <v>25</v>
      </c>
      <c r="E129" s="3">
        <v>36</v>
      </c>
      <c r="F129" s="3">
        <v>3.5</v>
      </c>
      <c r="G129" s="3">
        <v>28</v>
      </c>
      <c r="H129" s="3">
        <f t="shared" si="20"/>
        <v>18</v>
      </c>
      <c r="I129" s="3"/>
      <c r="J129" s="3"/>
      <c r="K129" s="3">
        <v>95</v>
      </c>
      <c r="L129" s="10">
        <f t="shared" si="11"/>
        <v>44.673913043478258</v>
      </c>
      <c r="M129" s="11">
        <f t="shared" si="21"/>
        <v>17.869565217391305</v>
      </c>
    </row>
    <row r="130" spans="1:13">
      <c r="A130" s="2" t="s">
        <v>266</v>
      </c>
      <c r="B130" s="2"/>
      <c r="C130" s="13" t="s">
        <v>267</v>
      </c>
      <c r="D130" s="3">
        <v>27</v>
      </c>
      <c r="E130" s="3">
        <v>20</v>
      </c>
      <c r="F130" s="3">
        <v>13</v>
      </c>
      <c r="G130" s="3"/>
      <c r="H130" s="3">
        <f t="shared" si="20"/>
        <v>18</v>
      </c>
      <c r="I130" s="3"/>
      <c r="J130" s="3"/>
      <c r="K130" s="3">
        <v>58</v>
      </c>
      <c r="L130" s="10">
        <f t="shared" si="11"/>
        <v>29.565217391304348</v>
      </c>
      <c r="M130" s="11">
        <f t="shared" si="21"/>
        <v>11.82608695652174</v>
      </c>
    </row>
    <row r="131" spans="1:13">
      <c r="A131" s="2" t="s">
        <v>268</v>
      </c>
      <c r="B131" s="2"/>
      <c r="C131" s="13" t="s">
        <v>269</v>
      </c>
      <c r="D131" s="3">
        <v>27</v>
      </c>
      <c r="E131" s="3">
        <v>50</v>
      </c>
      <c r="F131" s="3">
        <v>15</v>
      </c>
      <c r="G131" s="3">
        <v>28</v>
      </c>
      <c r="H131" s="3">
        <f t="shared" si="20"/>
        <v>18</v>
      </c>
      <c r="I131" s="3"/>
      <c r="J131" s="3">
        <v>3</v>
      </c>
      <c r="K131" s="3">
        <v>95</v>
      </c>
      <c r="L131" s="10">
        <f t="shared" ref="L131:L174" si="22">SUM(D131:K131)/460*100</f>
        <v>51.304347826086961</v>
      </c>
      <c r="M131" s="10">
        <f t="shared" si="21"/>
        <v>20.521739130434785</v>
      </c>
    </row>
    <row r="132" spans="1:13">
      <c r="A132" s="2" t="s">
        <v>270</v>
      </c>
      <c r="B132" s="2"/>
      <c r="C132" s="13" t="s">
        <v>271</v>
      </c>
      <c r="D132" s="3">
        <v>33</v>
      </c>
      <c r="E132" s="3">
        <v>39</v>
      </c>
      <c r="F132" s="3"/>
      <c r="G132" s="3">
        <v>13</v>
      </c>
      <c r="H132" s="3">
        <f t="shared" si="20"/>
        <v>18</v>
      </c>
      <c r="I132" s="3"/>
      <c r="J132" s="3"/>
      <c r="K132" s="3">
        <v>56</v>
      </c>
      <c r="L132" s="10">
        <f t="shared" si="22"/>
        <v>34.565217391304351</v>
      </c>
      <c r="M132" s="11">
        <f t="shared" si="21"/>
        <v>13.826086956521742</v>
      </c>
    </row>
    <row r="133" spans="1:13">
      <c r="A133" s="2" t="s">
        <v>272</v>
      </c>
      <c r="B133" s="2"/>
      <c r="C133" s="13" t="s">
        <v>273</v>
      </c>
      <c r="D133" s="3">
        <v>24</v>
      </c>
      <c r="E133" s="3">
        <v>40</v>
      </c>
      <c r="F133" s="3">
        <v>17</v>
      </c>
      <c r="G133" s="3">
        <v>23</v>
      </c>
      <c r="H133" s="3">
        <f t="shared" si="20"/>
        <v>18</v>
      </c>
      <c r="I133" s="3"/>
      <c r="J133" s="3"/>
      <c r="K133" s="3">
        <v>105</v>
      </c>
      <c r="L133" s="10">
        <f t="shared" si="22"/>
        <v>49.347826086956523</v>
      </c>
      <c r="M133" s="10">
        <f t="shared" si="21"/>
        <v>19.739130434782609</v>
      </c>
    </row>
    <row r="134" spans="1:13">
      <c r="A134" s="2" t="s">
        <v>274</v>
      </c>
      <c r="B134" s="2"/>
      <c r="C134" s="13" t="s">
        <v>275</v>
      </c>
      <c r="D134" s="3">
        <v>25</v>
      </c>
      <c r="E134" s="3">
        <v>35</v>
      </c>
      <c r="F134" s="3">
        <v>19</v>
      </c>
      <c r="G134" s="3">
        <v>12</v>
      </c>
      <c r="H134" s="3">
        <f t="shared" si="20"/>
        <v>18</v>
      </c>
      <c r="I134" s="3"/>
      <c r="J134" s="3">
        <v>0</v>
      </c>
      <c r="K134" s="3">
        <v>64</v>
      </c>
      <c r="L134" s="10">
        <f t="shared" si="22"/>
        <v>37.608695652173914</v>
      </c>
      <c r="M134" s="11">
        <f t="shared" si="21"/>
        <v>15.043478260869565</v>
      </c>
    </row>
    <row r="135" spans="1:13">
      <c r="A135" s="7" t="s">
        <v>276</v>
      </c>
      <c r="B135" s="7"/>
      <c r="C135" s="14" t="s">
        <v>277</v>
      </c>
      <c r="D135" s="6">
        <v>17</v>
      </c>
      <c r="E135" s="6">
        <v>15</v>
      </c>
      <c r="F135" s="6">
        <v>19</v>
      </c>
      <c r="G135" s="6">
        <v>12</v>
      </c>
      <c r="H135" s="6">
        <v>18</v>
      </c>
      <c r="I135" s="6"/>
      <c r="J135" s="6">
        <v>4</v>
      </c>
      <c r="K135" s="6">
        <v>50</v>
      </c>
      <c r="L135" s="10">
        <f t="shared" si="22"/>
        <v>29.347826086956523</v>
      </c>
      <c r="M135" s="11">
        <f t="shared" si="21"/>
        <v>11.739130434782609</v>
      </c>
    </row>
    <row r="136" spans="1:13">
      <c r="A136" s="2" t="s">
        <v>278</v>
      </c>
      <c r="B136" s="2"/>
      <c r="C136" s="13" t="s">
        <v>279</v>
      </c>
      <c r="D136" s="3">
        <v>56</v>
      </c>
      <c r="E136" s="3">
        <v>86</v>
      </c>
      <c r="F136" s="3">
        <v>10</v>
      </c>
      <c r="G136" s="3">
        <v>19</v>
      </c>
      <c r="H136" s="3">
        <f t="shared" ref="H136:H139" si="23">15+3</f>
        <v>18</v>
      </c>
      <c r="I136" s="3"/>
      <c r="J136" s="3">
        <v>5</v>
      </c>
      <c r="K136" s="3">
        <v>117</v>
      </c>
      <c r="L136" s="10">
        <f t="shared" si="22"/>
        <v>67.608695652173907</v>
      </c>
      <c r="M136" s="10">
        <f t="shared" si="21"/>
        <v>27.043478260869563</v>
      </c>
    </row>
    <row r="137" spans="1:13">
      <c r="A137" s="2" t="s">
        <v>280</v>
      </c>
      <c r="B137" s="2"/>
      <c r="C137" s="13" t="s">
        <v>281</v>
      </c>
      <c r="D137" s="3">
        <v>11</v>
      </c>
      <c r="E137" s="3">
        <v>25</v>
      </c>
      <c r="F137" s="3">
        <v>22</v>
      </c>
      <c r="G137" s="3"/>
      <c r="H137" s="3"/>
      <c r="I137" s="3"/>
      <c r="J137" s="3"/>
      <c r="K137" s="3">
        <v>81</v>
      </c>
      <c r="L137" s="10">
        <f t="shared" si="22"/>
        <v>30.217391304347824</v>
      </c>
      <c r="M137" s="11">
        <f t="shared" si="21"/>
        <v>12.086956521739129</v>
      </c>
    </row>
    <row r="138" spans="1:13">
      <c r="A138" s="2" t="s">
        <v>282</v>
      </c>
      <c r="B138" s="2"/>
      <c r="C138" s="13" t="s">
        <v>283</v>
      </c>
      <c r="D138" s="3">
        <v>26</v>
      </c>
      <c r="E138" s="3">
        <v>34</v>
      </c>
      <c r="F138" s="3">
        <v>10</v>
      </c>
      <c r="G138" s="3">
        <v>19</v>
      </c>
      <c r="H138" s="3">
        <f t="shared" si="23"/>
        <v>18</v>
      </c>
      <c r="I138" s="3">
        <v>9</v>
      </c>
      <c r="J138" s="3"/>
      <c r="K138" s="3">
        <v>93</v>
      </c>
      <c r="L138" s="10">
        <f t="shared" si="22"/>
        <v>45.434782608695649</v>
      </c>
      <c r="M138" s="11">
        <f t="shared" si="21"/>
        <v>18.173913043478262</v>
      </c>
    </row>
    <row r="139" spans="1:13">
      <c r="A139" s="2" t="s">
        <v>284</v>
      </c>
      <c r="B139" s="2"/>
      <c r="C139" s="13" t="s">
        <v>285</v>
      </c>
      <c r="D139" s="3">
        <v>14</v>
      </c>
      <c r="E139" s="3">
        <v>39</v>
      </c>
      <c r="F139" s="3">
        <v>16</v>
      </c>
      <c r="G139" s="3">
        <v>13</v>
      </c>
      <c r="H139" s="3">
        <f t="shared" si="23"/>
        <v>18</v>
      </c>
      <c r="I139" s="3"/>
      <c r="J139" s="3"/>
      <c r="K139" s="3">
        <v>55</v>
      </c>
      <c r="L139" s="10">
        <f t="shared" si="22"/>
        <v>33.695652173913047</v>
      </c>
      <c r="M139" s="11">
        <f t="shared" si="21"/>
        <v>13.478260869565219</v>
      </c>
    </row>
    <row r="140" spans="1:13">
      <c r="A140" s="2" t="s">
        <v>286</v>
      </c>
      <c r="B140" s="2"/>
      <c r="C140" s="13" t="s">
        <v>287</v>
      </c>
      <c r="D140" s="3">
        <v>17</v>
      </c>
      <c r="E140" s="3">
        <v>9</v>
      </c>
      <c r="F140" s="3">
        <v>29</v>
      </c>
      <c r="G140" s="3">
        <v>11</v>
      </c>
      <c r="H140" s="3"/>
      <c r="I140" s="3"/>
      <c r="J140" s="3"/>
      <c r="K140" s="3">
        <v>45</v>
      </c>
      <c r="L140" s="10">
        <f t="shared" si="22"/>
        <v>24.130434782608695</v>
      </c>
      <c r="M140" s="11">
        <f t="shared" si="21"/>
        <v>9.6521739130434785</v>
      </c>
    </row>
    <row r="141" spans="1:13">
      <c r="A141" s="2" t="s">
        <v>288</v>
      </c>
      <c r="B141" s="2"/>
      <c r="C141" s="13" t="s">
        <v>289</v>
      </c>
      <c r="D141" s="3">
        <v>35</v>
      </c>
      <c r="E141" s="3">
        <v>56</v>
      </c>
      <c r="F141" s="3">
        <v>25</v>
      </c>
      <c r="G141" s="3">
        <v>19</v>
      </c>
      <c r="H141" s="3">
        <f t="shared" ref="H141:H147" si="24">15+3</f>
        <v>18</v>
      </c>
      <c r="I141" s="3">
        <v>12</v>
      </c>
      <c r="J141" s="3">
        <v>5</v>
      </c>
      <c r="K141" s="3">
        <v>76</v>
      </c>
      <c r="L141" s="10">
        <f t="shared" si="22"/>
        <v>53.478260869565219</v>
      </c>
      <c r="M141" s="10">
        <f t="shared" si="21"/>
        <v>21.391304347826086</v>
      </c>
    </row>
    <row r="142" spans="1:13">
      <c r="A142" s="7" t="s">
        <v>290</v>
      </c>
      <c r="B142" s="7"/>
      <c r="C142" s="14" t="s">
        <v>291</v>
      </c>
      <c r="D142" s="6">
        <v>29</v>
      </c>
      <c r="E142" s="6">
        <v>31</v>
      </c>
      <c r="F142" s="6">
        <v>15</v>
      </c>
      <c r="G142" s="6"/>
      <c r="H142" s="6">
        <v>18</v>
      </c>
      <c r="I142" s="6"/>
      <c r="J142" s="6"/>
      <c r="K142" s="6"/>
      <c r="L142" s="10">
        <f t="shared" si="22"/>
        <v>20.217391304347824</v>
      </c>
      <c r="M142" s="9">
        <f t="shared" si="21"/>
        <v>8.086956521739129</v>
      </c>
    </row>
    <row r="143" spans="1:13">
      <c r="A143" s="2" t="s">
        <v>292</v>
      </c>
      <c r="B143" s="2"/>
      <c r="C143" s="13" t="s">
        <v>293</v>
      </c>
      <c r="D143" s="3">
        <v>37</v>
      </c>
      <c r="E143" s="3">
        <v>50</v>
      </c>
      <c r="F143" s="3">
        <v>25</v>
      </c>
      <c r="G143" s="3">
        <v>11</v>
      </c>
      <c r="H143" s="3">
        <f t="shared" si="24"/>
        <v>18</v>
      </c>
      <c r="I143" s="3"/>
      <c r="J143" s="3">
        <v>5</v>
      </c>
      <c r="K143" s="3">
        <v>134</v>
      </c>
      <c r="L143" s="10">
        <f t="shared" si="22"/>
        <v>60.869565217391312</v>
      </c>
      <c r="M143" s="10">
        <f t="shared" si="21"/>
        <v>24.347826086956523</v>
      </c>
    </row>
    <row r="144" spans="1:13">
      <c r="A144" s="2" t="s">
        <v>294</v>
      </c>
      <c r="B144" s="2"/>
      <c r="C144" s="13" t="s">
        <v>295</v>
      </c>
      <c r="D144" s="3">
        <v>12</v>
      </c>
      <c r="E144" s="3">
        <v>26</v>
      </c>
      <c r="F144" s="3">
        <v>6</v>
      </c>
      <c r="G144" s="3">
        <v>17</v>
      </c>
      <c r="H144" s="3">
        <f t="shared" si="24"/>
        <v>18</v>
      </c>
      <c r="I144" s="3"/>
      <c r="J144" s="3">
        <v>0</v>
      </c>
      <c r="K144" s="3">
        <v>98</v>
      </c>
      <c r="L144" s="10">
        <f t="shared" si="22"/>
        <v>38.478260869565219</v>
      </c>
      <c r="M144" s="11">
        <f t="shared" si="21"/>
        <v>15.391304347826086</v>
      </c>
    </row>
    <row r="145" spans="1:13">
      <c r="A145" s="2" t="s">
        <v>296</v>
      </c>
      <c r="B145" s="2"/>
      <c r="C145" s="13" t="s">
        <v>297</v>
      </c>
      <c r="D145" s="3">
        <v>37</v>
      </c>
      <c r="E145" s="3">
        <v>73</v>
      </c>
      <c r="F145" s="3">
        <v>19</v>
      </c>
      <c r="G145" s="3">
        <v>29</v>
      </c>
      <c r="H145" s="3">
        <f t="shared" si="24"/>
        <v>18</v>
      </c>
      <c r="I145" s="3"/>
      <c r="J145" s="3">
        <v>5</v>
      </c>
      <c r="K145" s="3">
        <v>161</v>
      </c>
      <c r="L145" s="10">
        <f t="shared" si="22"/>
        <v>74.34782608695653</v>
      </c>
      <c r="M145" s="10">
        <f t="shared" si="21"/>
        <v>29.739130434782609</v>
      </c>
    </row>
    <row r="146" spans="1:13">
      <c r="A146" s="2" t="s">
        <v>298</v>
      </c>
      <c r="B146" s="2"/>
      <c r="C146" s="13" t="s">
        <v>299</v>
      </c>
      <c r="D146" s="3">
        <v>33</v>
      </c>
      <c r="E146" s="3">
        <v>71</v>
      </c>
      <c r="F146" s="3">
        <v>16</v>
      </c>
      <c r="G146" s="3">
        <v>17</v>
      </c>
      <c r="H146" s="3">
        <f t="shared" si="24"/>
        <v>18</v>
      </c>
      <c r="I146" s="3"/>
      <c r="J146" s="3">
        <v>5</v>
      </c>
      <c r="K146" s="3">
        <v>121</v>
      </c>
      <c r="L146" s="10">
        <f t="shared" si="22"/>
        <v>61.086956521739133</v>
      </c>
      <c r="M146" s="10">
        <f t="shared" si="21"/>
        <v>24.434782608695652</v>
      </c>
    </row>
    <row r="147" spans="1:13">
      <c r="A147" s="2" t="s">
        <v>300</v>
      </c>
      <c r="B147" s="2"/>
      <c r="C147" s="13" t="s">
        <v>301</v>
      </c>
      <c r="D147" s="3">
        <v>29</v>
      </c>
      <c r="E147" s="3">
        <v>50</v>
      </c>
      <c r="F147" s="3">
        <v>21</v>
      </c>
      <c r="G147" s="3">
        <v>39</v>
      </c>
      <c r="H147" s="3">
        <f t="shared" si="24"/>
        <v>18</v>
      </c>
      <c r="I147" s="3">
        <v>22</v>
      </c>
      <c r="J147" s="3">
        <v>5</v>
      </c>
      <c r="K147" s="3">
        <v>159</v>
      </c>
      <c r="L147" s="10">
        <f t="shared" si="22"/>
        <v>74.565217391304344</v>
      </c>
      <c r="M147" s="10">
        <f t="shared" si="21"/>
        <v>29.826086956521735</v>
      </c>
    </row>
    <row r="148" spans="1:13">
      <c r="A148" s="2" t="s">
        <v>302</v>
      </c>
      <c r="B148" s="2"/>
      <c r="C148" s="13" t="s">
        <v>303</v>
      </c>
      <c r="D148" s="3">
        <v>28</v>
      </c>
      <c r="E148" s="3">
        <v>18</v>
      </c>
      <c r="F148" s="3"/>
      <c r="G148" s="3">
        <v>20</v>
      </c>
      <c r="H148" s="3"/>
      <c r="I148" s="3"/>
      <c r="J148" s="3"/>
      <c r="K148" s="3"/>
      <c r="L148" s="10">
        <f t="shared" si="22"/>
        <v>14.347826086956522</v>
      </c>
      <c r="M148" s="11">
        <f t="shared" si="21"/>
        <v>5.7391304347826093</v>
      </c>
    </row>
    <row r="149" spans="1:13">
      <c r="A149" s="2" t="s">
        <v>304</v>
      </c>
      <c r="B149" s="2"/>
      <c r="C149" s="13" t="s">
        <v>305</v>
      </c>
      <c r="D149" s="3">
        <v>27</v>
      </c>
      <c r="E149" s="3">
        <v>20</v>
      </c>
      <c r="F149" s="3">
        <v>22</v>
      </c>
      <c r="G149" s="3">
        <v>13</v>
      </c>
      <c r="H149" s="3"/>
      <c r="I149" s="3">
        <v>10</v>
      </c>
      <c r="J149" s="3"/>
      <c r="K149" s="3">
        <v>37</v>
      </c>
      <c r="L149" s="10">
        <f t="shared" si="22"/>
        <v>28.043478260869563</v>
      </c>
      <c r="M149" s="11">
        <f t="shared" si="21"/>
        <v>11.217391304347826</v>
      </c>
    </row>
    <row r="150" spans="1:13">
      <c r="A150" s="2" t="s">
        <v>306</v>
      </c>
      <c r="B150" s="2"/>
      <c r="C150" s="13" t="s">
        <v>307</v>
      </c>
      <c r="D150" s="3">
        <v>38</v>
      </c>
      <c r="E150" s="3">
        <v>41</v>
      </c>
      <c r="F150" s="3">
        <v>16</v>
      </c>
      <c r="G150" s="3">
        <v>13</v>
      </c>
      <c r="H150" s="3">
        <f t="shared" ref="H150:H158" si="25">15+3</f>
        <v>18</v>
      </c>
      <c r="I150" s="3"/>
      <c r="J150" s="3"/>
      <c r="K150" s="3">
        <v>68</v>
      </c>
      <c r="L150" s="10">
        <f t="shared" si="22"/>
        <v>42.173913043478265</v>
      </c>
      <c r="M150" s="11">
        <f t="shared" si="21"/>
        <v>16.869565217391308</v>
      </c>
    </row>
    <row r="151" spans="1:13">
      <c r="A151" s="2" t="s">
        <v>308</v>
      </c>
      <c r="B151" s="2"/>
      <c r="C151" s="13" t="s">
        <v>309</v>
      </c>
      <c r="D151" s="3">
        <v>21</v>
      </c>
      <c r="E151" s="3">
        <v>30</v>
      </c>
      <c r="F151" s="3">
        <v>21</v>
      </c>
      <c r="G151" s="3">
        <v>20</v>
      </c>
      <c r="H151" s="3">
        <f t="shared" si="25"/>
        <v>18</v>
      </c>
      <c r="I151" s="3">
        <v>11</v>
      </c>
      <c r="J151" s="3">
        <v>3</v>
      </c>
      <c r="K151" s="3">
        <v>112</v>
      </c>
      <c r="L151" s="10">
        <f t="shared" si="22"/>
        <v>51.304347826086961</v>
      </c>
      <c r="M151" s="10">
        <f t="shared" si="21"/>
        <v>20.521739130434785</v>
      </c>
    </row>
    <row r="152" spans="1:13">
      <c r="A152" s="2" t="s">
        <v>310</v>
      </c>
      <c r="B152" s="2"/>
      <c r="C152" s="13" t="s">
        <v>311</v>
      </c>
      <c r="D152" s="3">
        <v>29</v>
      </c>
      <c r="E152" s="3">
        <v>32</v>
      </c>
      <c r="F152" s="3">
        <v>19</v>
      </c>
      <c r="G152" s="3">
        <v>11</v>
      </c>
      <c r="H152" s="3">
        <f t="shared" si="25"/>
        <v>18</v>
      </c>
      <c r="I152" s="3"/>
      <c r="J152" s="3"/>
      <c r="K152" s="3">
        <v>75</v>
      </c>
      <c r="L152" s="10">
        <f t="shared" si="22"/>
        <v>40</v>
      </c>
      <c r="M152" s="11">
        <f t="shared" si="21"/>
        <v>16</v>
      </c>
    </row>
    <row r="153" spans="1:13">
      <c r="A153" s="2" t="s">
        <v>312</v>
      </c>
      <c r="B153" s="2"/>
      <c r="C153" s="13" t="s">
        <v>313</v>
      </c>
      <c r="D153" s="3">
        <v>39</v>
      </c>
      <c r="E153" s="3">
        <v>52</v>
      </c>
      <c r="F153" s="3">
        <v>13</v>
      </c>
      <c r="G153" s="3">
        <v>13</v>
      </c>
      <c r="H153" s="3">
        <f t="shared" si="25"/>
        <v>18</v>
      </c>
      <c r="I153" s="3"/>
      <c r="J153" s="3">
        <v>5</v>
      </c>
      <c r="K153" s="3">
        <v>74</v>
      </c>
      <c r="L153" s="10">
        <f t="shared" si="22"/>
        <v>46.521739130434781</v>
      </c>
      <c r="M153" s="11">
        <f t="shared" si="21"/>
        <v>18.608695652173914</v>
      </c>
    </row>
    <row r="154" spans="1:13">
      <c r="A154" s="2" t="s">
        <v>314</v>
      </c>
      <c r="B154" s="2"/>
      <c r="C154" s="13" t="s">
        <v>315</v>
      </c>
      <c r="D154" s="3">
        <v>36</v>
      </c>
      <c r="E154" s="3">
        <v>23</v>
      </c>
      <c r="F154" s="3">
        <v>13</v>
      </c>
      <c r="G154" s="3">
        <v>10</v>
      </c>
      <c r="H154" s="3">
        <f t="shared" si="25"/>
        <v>18</v>
      </c>
      <c r="I154" s="3">
        <v>13</v>
      </c>
      <c r="J154" s="3">
        <v>3</v>
      </c>
      <c r="K154" s="3">
        <v>141</v>
      </c>
      <c r="L154" s="10">
        <f t="shared" si="22"/>
        <v>55.869565217391305</v>
      </c>
      <c r="M154" s="10">
        <f t="shared" si="21"/>
        <v>22.347826086956523</v>
      </c>
    </row>
    <row r="155" spans="1:13">
      <c r="A155" s="2" t="s">
        <v>316</v>
      </c>
      <c r="B155" s="2"/>
      <c r="C155" s="13" t="s">
        <v>317</v>
      </c>
      <c r="D155" s="3">
        <v>35</v>
      </c>
      <c r="E155" s="3">
        <v>60</v>
      </c>
      <c r="F155" s="3">
        <v>25</v>
      </c>
      <c r="G155" s="3"/>
      <c r="H155" s="3">
        <f t="shared" si="25"/>
        <v>18</v>
      </c>
      <c r="I155" s="3"/>
      <c r="J155" s="3">
        <v>3</v>
      </c>
      <c r="K155" s="3">
        <v>118</v>
      </c>
      <c r="L155" s="10">
        <f t="shared" si="22"/>
        <v>56.304347826086953</v>
      </c>
      <c r="M155" s="10">
        <f t="shared" si="21"/>
        <v>22.521739130434781</v>
      </c>
    </row>
    <row r="156" spans="1:13">
      <c r="A156" s="2" t="s">
        <v>318</v>
      </c>
      <c r="B156" s="2"/>
      <c r="C156" s="13" t="s">
        <v>319</v>
      </c>
      <c r="D156" s="3">
        <v>24</v>
      </c>
      <c r="E156" s="3">
        <v>45</v>
      </c>
      <c r="F156" s="3">
        <v>13</v>
      </c>
      <c r="G156" s="3">
        <v>18</v>
      </c>
      <c r="H156" s="3">
        <f t="shared" si="25"/>
        <v>18</v>
      </c>
      <c r="I156" s="3">
        <v>9</v>
      </c>
      <c r="J156" s="3">
        <v>4</v>
      </c>
      <c r="K156" s="3">
        <v>94</v>
      </c>
      <c r="L156" s="10">
        <f t="shared" si="22"/>
        <v>48.913043478260867</v>
      </c>
      <c r="M156" s="10">
        <f t="shared" si="21"/>
        <v>19.565217391304344</v>
      </c>
    </row>
    <row r="157" spans="1:13">
      <c r="A157" s="2" t="s">
        <v>320</v>
      </c>
      <c r="B157" s="2"/>
      <c r="C157" s="13" t="s">
        <v>321</v>
      </c>
      <c r="D157" s="3">
        <v>16</v>
      </c>
      <c r="E157" s="3">
        <v>46</v>
      </c>
      <c r="F157" s="3">
        <v>29</v>
      </c>
      <c r="G157" s="3">
        <v>11</v>
      </c>
      <c r="H157" s="3">
        <f t="shared" si="25"/>
        <v>18</v>
      </c>
      <c r="I157" s="3"/>
      <c r="J157" s="3"/>
      <c r="K157" s="3">
        <v>49</v>
      </c>
      <c r="L157" s="10">
        <f t="shared" si="22"/>
        <v>36.739130434782609</v>
      </c>
      <c r="M157" s="11">
        <f t="shared" si="21"/>
        <v>14.695652173913043</v>
      </c>
    </row>
    <row r="158" spans="1:13">
      <c r="A158" s="2" t="s">
        <v>322</v>
      </c>
      <c r="B158" s="2"/>
      <c r="C158" s="13" t="s">
        <v>323</v>
      </c>
      <c r="D158" s="3">
        <v>20</v>
      </c>
      <c r="E158" s="3">
        <v>62</v>
      </c>
      <c r="F158" s="3">
        <v>16</v>
      </c>
      <c r="G158" s="3">
        <v>13</v>
      </c>
      <c r="H158" s="3">
        <f t="shared" si="25"/>
        <v>18</v>
      </c>
      <c r="I158" s="3"/>
      <c r="J158" s="3"/>
      <c r="K158" s="3">
        <v>74</v>
      </c>
      <c r="L158" s="10">
        <f t="shared" si="22"/>
        <v>44.130434782608695</v>
      </c>
      <c r="M158" s="11">
        <f t="shared" si="21"/>
        <v>17.652173913043477</v>
      </c>
    </row>
    <row r="159" spans="1:13">
      <c r="A159" s="2" t="s">
        <v>324</v>
      </c>
      <c r="B159" s="2"/>
      <c r="C159" s="13" t="s">
        <v>325</v>
      </c>
      <c r="D159" s="3">
        <v>16</v>
      </c>
      <c r="E159" s="3">
        <v>7</v>
      </c>
      <c r="F159" s="3">
        <v>3.5</v>
      </c>
      <c r="G159" s="3">
        <v>6</v>
      </c>
      <c r="H159" s="3"/>
      <c r="I159" s="3"/>
      <c r="J159" s="3"/>
      <c r="K159" s="3">
        <v>101</v>
      </c>
      <c r="L159" s="10">
        <f t="shared" si="22"/>
        <v>29.021739130434781</v>
      </c>
      <c r="M159" s="11">
        <f t="shared" si="21"/>
        <v>11.608695652173912</v>
      </c>
    </row>
    <row r="160" spans="1:13">
      <c r="A160" s="2" t="s">
        <v>326</v>
      </c>
      <c r="B160" s="2"/>
      <c r="C160" s="13" t="s">
        <v>327</v>
      </c>
      <c r="D160" s="3">
        <v>24</v>
      </c>
      <c r="E160" s="3">
        <v>43</v>
      </c>
      <c r="F160" s="3">
        <v>22</v>
      </c>
      <c r="G160" s="3">
        <v>13</v>
      </c>
      <c r="H160" s="3">
        <f t="shared" ref="H160:H171" si="26">15+3</f>
        <v>18</v>
      </c>
      <c r="I160" s="3">
        <v>11</v>
      </c>
      <c r="J160" s="3">
        <v>2</v>
      </c>
      <c r="K160" s="3">
        <v>101</v>
      </c>
      <c r="L160" s="10">
        <f t="shared" si="22"/>
        <v>50.869565217391298</v>
      </c>
      <c r="M160" s="10">
        <f t="shared" si="21"/>
        <v>20.34782608695652</v>
      </c>
    </row>
    <row r="161" spans="1:13">
      <c r="A161" s="2" t="s">
        <v>328</v>
      </c>
      <c r="B161" s="2"/>
      <c r="C161" s="13" t="s">
        <v>329</v>
      </c>
      <c r="D161" s="3">
        <v>14</v>
      </c>
      <c r="E161" s="3">
        <v>35</v>
      </c>
      <c r="F161" s="3">
        <v>20</v>
      </c>
      <c r="G161" s="3">
        <v>8</v>
      </c>
      <c r="H161" s="3"/>
      <c r="I161" s="3"/>
      <c r="J161" s="3">
        <v>1</v>
      </c>
      <c r="K161" s="3">
        <v>79</v>
      </c>
      <c r="L161" s="10">
        <f t="shared" si="22"/>
        <v>34.130434782608695</v>
      </c>
      <c r="M161" s="11">
        <f t="shared" si="21"/>
        <v>13.652173913043477</v>
      </c>
    </row>
    <row r="162" spans="1:13">
      <c r="A162" s="2" t="s">
        <v>330</v>
      </c>
      <c r="B162" s="2"/>
      <c r="C162" s="13" t="s">
        <v>331</v>
      </c>
      <c r="D162" s="3">
        <v>39</v>
      </c>
      <c r="E162" s="3">
        <v>61</v>
      </c>
      <c r="F162" s="3">
        <v>17</v>
      </c>
      <c r="G162" s="3">
        <v>31</v>
      </c>
      <c r="H162" s="3">
        <f t="shared" si="26"/>
        <v>18</v>
      </c>
      <c r="I162" s="3">
        <v>12</v>
      </c>
      <c r="J162" s="3">
        <v>5</v>
      </c>
      <c r="K162" s="3">
        <v>118</v>
      </c>
      <c r="L162" s="10">
        <f t="shared" si="22"/>
        <v>65.434782608695656</v>
      </c>
      <c r="M162" s="10">
        <f t="shared" si="21"/>
        <v>26.173913043478262</v>
      </c>
    </row>
    <row r="163" spans="1:13">
      <c r="A163" s="7" t="s">
        <v>332</v>
      </c>
      <c r="B163" s="7"/>
      <c r="C163" s="14" t="s">
        <v>333</v>
      </c>
      <c r="D163" s="6">
        <v>16</v>
      </c>
      <c r="E163" s="6">
        <v>22</v>
      </c>
      <c r="F163" s="6">
        <v>25</v>
      </c>
      <c r="G163" s="6">
        <v>19</v>
      </c>
      <c r="H163" s="6">
        <v>18</v>
      </c>
      <c r="I163" s="6"/>
      <c r="J163" s="6"/>
      <c r="K163" s="6">
        <v>39</v>
      </c>
      <c r="L163" s="10">
        <f t="shared" si="22"/>
        <v>30.217391304347824</v>
      </c>
      <c r="M163" s="9">
        <f t="shared" si="21"/>
        <v>12.086956521739129</v>
      </c>
    </row>
    <row r="164" spans="1:13">
      <c r="A164" s="2" t="s">
        <v>334</v>
      </c>
      <c r="B164" s="2"/>
      <c r="C164" s="13" t="s">
        <v>335</v>
      </c>
      <c r="D164" s="3">
        <v>26</v>
      </c>
      <c r="E164" s="3">
        <v>38</v>
      </c>
      <c r="F164" s="3">
        <v>25</v>
      </c>
      <c r="G164" s="3">
        <v>25</v>
      </c>
      <c r="H164" s="3">
        <f t="shared" si="26"/>
        <v>18</v>
      </c>
      <c r="I164" s="3"/>
      <c r="J164" s="3">
        <v>5</v>
      </c>
      <c r="K164" s="3">
        <v>159</v>
      </c>
      <c r="L164" s="10">
        <f t="shared" si="22"/>
        <v>64.347826086956516</v>
      </c>
      <c r="M164" s="10">
        <f t="shared" si="21"/>
        <v>25.739130434782606</v>
      </c>
    </row>
    <row r="165" spans="1:13">
      <c r="A165" s="2" t="s">
        <v>336</v>
      </c>
      <c r="B165" s="2"/>
      <c r="C165" s="13" t="s">
        <v>337</v>
      </c>
      <c r="D165" s="3">
        <v>23</v>
      </c>
      <c r="E165" s="3">
        <v>27</v>
      </c>
      <c r="F165" s="3">
        <v>15</v>
      </c>
      <c r="G165" s="3"/>
      <c r="H165" s="3">
        <f t="shared" si="26"/>
        <v>18</v>
      </c>
      <c r="I165" s="3"/>
      <c r="J165" s="3">
        <v>4</v>
      </c>
      <c r="K165" s="3">
        <v>65</v>
      </c>
      <c r="L165" s="10">
        <f t="shared" si="22"/>
        <v>33.043478260869563</v>
      </c>
      <c r="M165" s="11">
        <f t="shared" si="21"/>
        <v>13.217391304347824</v>
      </c>
    </row>
    <row r="166" spans="1:13">
      <c r="A166" s="2" t="s">
        <v>338</v>
      </c>
      <c r="B166" s="2"/>
      <c r="C166" s="13" t="s">
        <v>339</v>
      </c>
      <c r="D166" s="3">
        <v>29</v>
      </c>
      <c r="E166" s="3">
        <v>59</v>
      </c>
      <c r="F166" s="3">
        <v>6</v>
      </c>
      <c r="G166" s="3"/>
      <c r="H166" s="3">
        <f t="shared" si="26"/>
        <v>18</v>
      </c>
      <c r="I166" s="3"/>
      <c r="J166" s="3"/>
      <c r="K166" s="3">
        <v>85</v>
      </c>
      <c r="L166" s="10">
        <f t="shared" si="22"/>
        <v>42.826086956521742</v>
      </c>
      <c r="M166" s="11">
        <f t="shared" si="21"/>
        <v>17.130434782608695</v>
      </c>
    </row>
    <row r="167" spans="1:13">
      <c r="A167" s="2" t="s">
        <v>340</v>
      </c>
      <c r="B167" s="2"/>
      <c r="C167" s="13" t="s">
        <v>341</v>
      </c>
      <c r="D167" s="3">
        <v>44</v>
      </c>
      <c r="E167" s="3">
        <v>73</v>
      </c>
      <c r="F167" s="3">
        <v>19</v>
      </c>
      <c r="G167" s="3">
        <v>17</v>
      </c>
      <c r="H167" s="3">
        <f t="shared" si="26"/>
        <v>18</v>
      </c>
      <c r="I167" s="3"/>
      <c r="J167" s="3">
        <v>5</v>
      </c>
      <c r="K167" s="3">
        <v>86</v>
      </c>
      <c r="L167" s="10">
        <f t="shared" si="22"/>
        <v>56.956521739130437</v>
      </c>
      <c r="M167" s="10">
        <f t="shared" si="21"/>
        <v>22.782608695652176</v>
      </c>
    </row>
    <row r="168" spans="1:13">
      <c r="A168" s="7" t="s">
        <v>342</v>
      </c>
      <c r="B168" s="7"/>
      <c r="C168" s="14" t="s">
        <v>343</v>
      </c>
      <c r="D168" s="6">
        <v>28</v>
      </c>
      <c r="E168" s="6">
        <v>36</v>
      </c>
      <c r="F168" s="6">
        <v>13</v>
      </c>
      <c r="G168" s="6"/>
      <c r="H168" s="3">
        <f t="shared" si="26"/>
        <v>18</v>
      </c>
      <c r="I168" s="6"/>
      <c r="J168" s="6"/>
      <c r="K168" s="6">
        <v>65</v>
      </c>
      <c r="L168" s="10">
        <f t="shared" si="22"/>
        <v>34.782608695652172</v>
      </c>
      <c r="M168" s="11">
        <f t="shared" si="21"/>
        <v>13.913043478260869</v>
      </c>
    </row>
    <row r="169" spans="1:13">
      <c r="A169" s="2" t="s">
        <v>344</v>
      </c>
      <c r="B169" s="2"/>
      <c r="C169" s="13" t="s">
        <v>345</v>
      </c>
      <c r="D169" s="3">
        <v>23</v>
      </c>
      <c r="E169" s="3">
        <v>28</v>
      </c>
      <c r="F169" s="3">
        <v>19</v>
      </c>
      <c r="G169" s="3">
        <v>29</v>
      </c>
      <c r="H169" s="3">
        <f t="shared" si="26"/>
        <v>18</v>
      </c>
      <c r="I169" s="3">
        <v>8</v>
      </c>
      <c r="J169" s="3">
        <v>4</v>
      </c>
      <c r="K169" s="3">
        <v>108</v>
      </c>
      <c r="L169" s="10">
        <f t="shared" si="22"/>
        <v>51.521739130434781</v>
      </c>
      <c r="M169" s="10">
        <f t="shared" si="21"/>
        <v>20.608695652173914</v>
      </c>
    </row>
    <row r="170" spans="1:13">
      <c r="A170" s="2" t="s">
        <v>346</v>
      </c>
      <c r="B170" s="2"/>
      <c r="C170" s="13" t="s">
        <v>347</v>
      </c>
      <c r="D170" s="3">
        <v>26</v>
      </c>
      <c r="E170" s="3">
        <v>40</v>
      </c>
      <c r="F170" s="3">
        <v>17</v>
      </c>
      <c r="G170" s="3">
        <v>23</v>
      </c>
      <c r="H170" s="3">
        <f t="shared" si="26"/>
        <v>18</v>
      </c>
      <c r="I170" s="3"/>
      <c r="J170" s="3">
        <v>5</v>
      </c>
      <c r="K170" s="3">
        <v>153</v>
      </c>
      <c r="L170" s="10">
        <f t="shared" si="22"/>
        <v>61.304347826086961</v>
      </c>
      <c r="M170" s="10">
        <f t="shared" si="21"/>
        <v>24.521739130434781</v>
      </c>
    </row>
    <row r="171" spans="1:13">
      <c r="A171" s="2" t="s">
        <v>348</v>
      </c>
      <c r="B171" s="2"/>
      <c r="C171" s="13" t="s">
        <v>349</v>
      </c>
      <c r="D171" s="3">
        <v>22</v>
      </c>
      <c r="E171" s="3">
        <v>48</v>
      </c>
      <c r="F171" s="3">
        <v>15</v>
      </c>
      <c r="G171" s="3">
        <v>26</v>
      </c>
      <c r="H171" s="3">
        <f t="shared" si="26"/>
        <v>18</v>
      </c>
      <c r="I171" s="3"/>
      <c r="J171" s="3">
        <v>4</v>
      </c>
      <c r="K171" s="3">
        <v>69</v>
      </c>
      <c r="L171" s="10">
        <f t="shared" si="22"/>
        <v>43.913043478260875</v>
      </c>
      <c r="M171" s="11">
        <f t="shared" si="21"/>
        <v>17.565217391304351</v>
      </c>
    </row>
    <row r="172" spans="1:13">
      <c r="A172" s="2" t="s">
        <v>350</v>
      </c>
      <c r="B172" s="2"/>
      <c r="C172" s="13" t="s">
        <v>351</v>
      </c>
      <c r="D172" s="3">
        <v>22</v>
      </c>
      <c r="E172" s="3">
        <v>12</v>
      </c>
      <c r="F172" s="3">
        <v>25</v>
      </c>
      <c r="G172" s="3">
        <v>25</v>
      </c>
      <c r="H172" s="3"/>
      <c r="I172" s="3"/>
      <c r="J172" s="3"/>
      <c r="K172" s="3">
        <v>63</v>
      </c>
      <c r="L172" s="10">
        <f t="shared" si="22"/>
        <v>31.956521739130434</v>
      </c>
      <c r="M172" s="11">
        <f t="shared" si="21"/>
        <v>12.782608695652174</v>
      </c>
    </row>
    <row r="173" spans="1:13">
      <c r="A173" s="2" t="s">
        <v>352</v>
      </c>
      <c r="B173" s="2"/>
      <c r="C173" s="13" t="s">
        <v>353</v>
      </c>
      <c r="D173" s="3">
        <v>14</v>
      </c>
      <c r="E173" s="3">
        <v>37</v>
      </c>
      <c r="F173" s="3">
        <v>16</v>
      </c>
      <c r="G173" s="3">
        <v>17</v>
      </c>
      <c r="H173" s="3">
        <f>15+3</f>
        <v>18</v>
      </c>
      <c r="I173" s="3"/>
      <c r="J173" s="3">
        <v>1</v>
      </c>
      <c r="K173" s="3">
        <v>65</v>
      </c>
      <c r="L173" s="10">
        <f t="shared" si="22"/>
        <v>36.521739130434781</v>
      </c>
      <c r="M173" s="11">
        <f t="shared" si="21"/>
        <v>14.608695652173914</v>
      </c>
    </row>
    <row r="174" spans="1:13">
      <c r="A174" s="2" t="s">
        <v>354</v>
      </c>
      <c r="B174" s="2"/>
      <c r="C174" s="13" t="s">
        <v>355</v>
      </c>
      <c r="D174" s="3">
        <v>19</v>
      </c>
      <c r="E174" s="3">
        <v>31</v>
      </c>
      <c r="F174" s="3">
        <v>15</v>
      </c>
      <c r="G174" s="3">
        <v>19</v>
      </c>
      <c r="H174" s="3">
        <f>15+3</f>
        <v>18</v>
      </c>
      <c r="I174" s="3"/>
      <c r="J174" s="3"/>
      <c r="K174" s="3">
        <v>62</v>
      </c>
      <c r="L174" s="10">
        <f t="shared" si="22"/>
        <v>35.652173913043477</v>
      </c>
      <c r="M174" s="11">
        <f t="shared" si="21"/>
        <v>14.260869565217391</v>
      </c>
    </row>
    <row r="175" spans="1:13">
      <c r="A175" s="2"/>
      <c r="B175" s="2"/>
      <c r="C175" s="2"/>
      <c r="D175" s="3"/>
      <c r="E175" s="3">
        <f>COUNT(E3:E174)</f>
        <v>172</v>
      </c>
      <c r="F175" s="3">
        <f>COUNT(F3:F174)</f>
        <v>164</v>
      </c>
      <c r="G175" s="3"/>
      <c r="H175" s="3"/>
      <c r="I175" s="3"/>
      <c r="J175" s="3"/>
      <c r="K175" s="3"/>
      <c r="L175" s="10"/>
      <c r="M175" s="2"/>
    </row>
    <row r="176" spans="1:13">
      <c r="A176" s="2"/>
      <c r="B176" s="2"/>
      <c r="C176" s="2"/>
      <c r="D176" s="3">
        <f>COUNTA(D3:D175)</f>
        <v>171</v>
      </c>
      <c r="E176" s="3"/>
      <c r="F176" s="3"/>
      <c r="G176" s="3"/>
      <c r="H176" s="3">
        <f>COUNTA(H3:H175)</f>
        <v>141</v>
      </c>
      <c r="I176" s="3"/>
      <c r="J176" s="3"/>
      <c r="K176" s="3"/>
      <c r="L176" s="2"/>
      <c r="M176" s="3">
        <f>COUNTA(M3:M174)</f>
        <v>172</v>
      </c>
    </row>
    <row r="177" spans="1:13">
      <c r="A177" s="2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2"/>
      <c r="M17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mufun</dc:creator>
  <cp:lastModifiedBy>GIFT KAWAMWILU</cp:lastModifiedBy>
  <dcterms:created xsi:type="dcterms:W3CDTF">2024-08-15T12:56:17Z</dcterms:created>
  <dcterms:modified xsi:type="dcterms:W3CDTF">2024-08-15T13:07:51Z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F585C836867A41C592ECB007AF023071_11</vt:lpwstr>
  </property>
  <property fmtid="{D5CDD505-2E9C-101B-9397-08002B2CF9AE}" pid="3" name="KSOProductBuildVer">
    <vt:lpwstr>1033-12.2.0.17545</vt:lpwstr>
  </property>
</Properties>
</file>