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viswa\Desktop\MScFE\Course 2 - Econometrics\Module 7\Group Work Project\Final Submission\"/>
    </mc:Choice>
  </mc:AlternateContent>
  <xr:revisionPtr revIDLastSave="0" documentId="8_{F995870D-C1DB-4AB8-B72F-3430A0CC87DA}" xr6:coauthVersionLast="46" xr6:coauthVersionMax="46" xr10:uidLastSave="{00000000-0000-0000-0000-000000000000}"/>
  <bookViews>
    <workbookView xWindow="-120" yWindow="-120" windowWidth="20640" windowHeight="11160"/>
  </bookViews>
  <sheets>
    <sheet name="Summary" sheetId="11" r:id="rId1"/>
    <sheet name="ARMA_Q3" sheetId="1" r:id="rId2"/>
    <sheet name="ARMA-GARCH_Q3" sheetId="2" r:id="rId3"/>
    <sheet name="ARMA_Q4" sheetId="3" r:id="rId4"/>
    <sheet name="ARMA-GARCH_Q4" sheetId="4" r:id="rId5"/>
    <sheet name="Step-6_VAR_Q3" sheetId="5" r:id="rId6"/>
    <sheet name="Step-6_VAR_Q4" sheetId="6" r:id="rId7"/>
    <sheet name="Step-7_VAR_Q3" sheetId="7" r:id="rId8"/>
    <sheet name="Step-7_VAR_Q4" sheetId="8" r:id="rId9"/>
    <sheet name="Pairs_Trading_Q3" sheetId="9" r:id="rId10"/>
    <sheet name="VECM_Q3" sheetId="10" r:id="rId11"/>
  </sheets>
  <calcPr calcId="0"/>
</workbook>
</file>

<file path=xl/calcChain.xml><?xml version="1.0" encoding="utf-8"?>
<calcChain xmlns="http://schemas.openxmlformats.org/spreadsheetml/2006/main">
  <c r="M6" i="11" l="1"/>
  <c r="M7" i="11"/>
  <c r="M5" i="11"/>
  <c r="L6" i="11"/>
  <c r="L8" i="11" s="1"/>
  <c r="L7" i="11"/>
  <c r="L5" i="11"/>
  <c r="J5" i="11"/>
  <c r="D5" i="11"/>
  <c r="M2" i="10"/>
  <c r="X2" i="9"/>
  <c r="W2" i="9"/>
  <c r="L2" i="8"/>
  <c r="L2" i="7"/>
  <c r="L2" i="6"/>
  <c r="L3" i="5"/>
  <c r="K2" i="4"/>
  <c r="K2" i="3"/>
  <c r="K2" i="2"/>
  <c r="M8" i="11" l="1"/>
</calcChain>
</file>

<file path=xl/sharedStrings.xml><?xml version="1.0" encoding="utf-8"?>
<sst xmlns="http://schemas.openxmlformats.org/spreadsheetml/2006/main" count="171" uniqueCount="82">
  <si>
    <t>Date</t>
  </si>
  <si>
    <t>Log Return</t>
  </si>
  <si>
    <t>Positive/ Negative Return</t>
  </si>
  <si>
    <t>Cumulative Log Return</t>
  </si>
  <si>
    <t>Buy and Hold Strategy</t>
  </si>
  <si>
    <t>Forecast Returns</t>
  </si>
  <si>
    <t>Trading Signal</t>
  </si>
  <si>
    <t>ARMA Strategy Cumulative Log Return</t>
  </si>
  <si>
    <t>ARMA Strategy</t>
  </si>
  <si>
    <t>ARMA-GARCH(1,1) Strategy Cumulative Log Return</t>
  </si>
  <si>
    <t>ARMA-GARCH(1,1) Strategy</t>
  </si>
  <si>
    <t>NaN</t>
  </si>
  <si>
    <t>Equity ETF Daily Returns</t>
  </si>
  <si>
    <t>Volume</t>
  </si>
  <si>
    <t>Gold ETF Daily Returns</t>
  </si>
  <si>
    <t>Predicted value</t>
  </si>
  <si>
    <t>Actual Trading Sign</t>
  </si>
  <si>
    <t>Predicted Trading Sign</t>
  </si>
  <si>
    <t>Buy and Hold Strategy Equity</t>
  </si>
  <si>
    <t>VAR Strategy Cumulative Log Return</t>
  </si>
  <si>
    <t>VAR Strategy Equity</t>
  </si>
  <si>
    <t>VAR Strategy Log Return</t>
  </si>
  <si>
    <t>Close</t>
  </si>
  <si>
    <t>Forecasted Return</t>
  </si>
  <si>
    <t>Actual_LogReturn</t>
  </si>
  <si>
    <t>Actual Trading Signal</t>
  </si>
  <si>
    <t>Predicted Trading Signal</t>
  </si>
  <si>
    <t>VAR Strategy</t>
  </si>
  <si>
    <t>Close_Equity</t>
  </si>
  <si>
    <t>Close_BTC</t>
  </si>
  <si>
    <t>Equity_Prediction_Q3</t>
  </si>
  <si>
    <t>Residual_Values</t>
  </si>
  <si>
    <t>Residuals_MA_15</t>
  </si>
  <si>
    <t>Residuals_MA_15_stddev</t>
  </si>
  <si>
    <t>Predicted_Z-Score</t>
  </si>
  <si>
    <t>Equity_Signal</t>
  </si>
  <si>
    <t>Bitcoin_Signal</t>
  </si>
  <si>
    <t>Actual_Log_return_Equity</t>
  </si>
  <si>
    <t>Actual_Log_return_Bitcoin</t>
  </si>
  <si>
    <t>Cumulative Log Return_Equity</t>
  </si>
  <si>
    <t>Cumulative Log Return_Bitcoin</t>
  </si>
  <si>
    <t>Buy and Hold Strategy_Equity</t>
  </si>
  <si>
    <t>Buy and Hold Strategy_Bitcoin</t>
  </si>
  <si>
    <t>Pairs Trading Strategy Log Return</t>
  </si>
  <si>
    <t>Pairs Trading Strategy Cumulative Log Return</t>
  </si>
  <si>
    <t>Pairs Trading Strategy</t>
  </si>
  <si>
    <t>VECM Forecast</t>
  </si>
  <si>
    <t>VECM Forecast Log Return</t>
  </si>
  <si>
    <t>VECM Strategy Cumulative Log Return</t>
  </si>
  <si>
    <t>VECM Strategy</t>
  </si>
  <si>
    <t>Return</t>
  </si>
  <si>
    <t>Accuracy</t>
  </si>
  <si>
    <t>Q3</t>
  </si>
  <si>
    <t>ARMA_Q3</t>
  </si>
  <si>
    <t>ARMA-GARCH_Q3</t>
  </si>
  <si>
    <t>VAR_Q3_2-Variables</t>
  </si>
  <si>
    <t>VAR_Q3_3-Variables</t>
  </si>
  <si>
    <t>Model Name</t>
  </si>
  <si>
    <t>Pairs_Trading</t>
  </si>
  <si>
    <t>VECM</t>
  </si>
  <si>
    <t>ARMA_Q4</t>
  </si>
  <si>
    <t>ARMA-GARCH_Q4</t>
  </si>
  <si>
    <t>VAR_Q4_2-Variables</t>
  </si>
  <si>
    <t>VAR_Q4_3-Variables</t>
  </si>
  <si>
    <t>Selecting our Portfolio</t>
  </si>
  <si>
    <t>1)</t>
  </si>
  <si>
    <t>Models Summary Table</t>
  </si>
  <si>
    <t>We can clearly see that we rule out VAR models. Returns produced by these models are very low as compared to other models and also has underperform "Buy and Hold" strategy at most times.
They also have very low accuracy in predicting correct trading signals. This may be due to fact that, none of the observed coefficients in VAR models were significant enough to explain dependent variables.</t>
  </si>
  <si>
    <t xml:space="preserve">2) </t>
  </si>
  <si>
    <t>We can also see that "Pairs Trading Strategy" performed exceedingly well as compared to "Buy and Hold" strategy  and and also has accuracy of 60%, in predicting correct trading signals. 
This may be due to cointegration observed between Equity ETF and Bitcoin price series and also high correlation (around 81%) between them. So they act as perfect variables, using which we can implement a Pairs Trading Strategy.</t>
  </si>
  <si>
    <t xml:space="preserve">3) </t>
  </si>
  <si>
    <t>Our next best model was VECM. It generated higher returns and has higher accuracy than ARMA-GARCH models.</t>
  </si>
  <si>
    <t xml:space="preserve">4) </t>
  </si>
  <si>
    <t>However, considering the short window, we cannot underestimate the predicting power of ARMA-GARCH models especiall during peiords of volatatility clustering.</t>
  </si>
  <si>
    <t>Models</t>
  </si>
  <si>
    <t>Final Model</t>
  </si>
  <si>
    <t>Average Return</t>
  </si>
  <si>
    <t>Average Accuracy</t>
  </si>
  <si>
    <t>Weights</t>
  </si>
  <si>
    <t>Weighted Return</t>
  </si>
  <si>
    <t>Weighted Accuracy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</si>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</sst>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Helvetica Neue"/>
      <family val="2"/>
    </font>
    <font>
      <sz val="12"/>
      <color rgb="FF000000"/>
      <name val="Helvetica Neue"/>
      <family val="2"/>
    </font>
    <font>
      <b/>
      <sz val="11"/>
      <color rgb="FF000000"/>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4" fontId="0" fillId="0" borderId="0" xfId="0" applyNumberFormat="1"/>
    <xf numFmtId="11" fontId="0" fillId="0" borderId="0" xfId="0" applyNumberFormat="1"/>
    <xf numFmtId="14" fontId="18" fillId="0" borderId="0" xfId="0" applyNumberFormat="1" applyFont="1"/>
    <xf numFmtId="0" fontId="19" fillId="0" borderId="0" xfId="0" applyFont="1"/>
    <xf numFmtId="0" fontId="20" fillId="0" borderId="0" xfId="0" applyFont="1"/>
    <xf numFmtId="14" fontId="20" fillId="0" borderId="0" xfId="0" applyNumberFormat="1" applyFont="1"/>
    <xf numFmtId="0" fontId="21" fillId="0" borderId="0" xfId="0" applyFont="1"/>
    <xf numFmtId="0" fontId="16" fillId="0" borderId="0" xfId="0" applyFont="1"/>
    <xf numFmtId="0" fontId="0" fillId="0" borderId="10" xfId="0" applyBorder="1"/>
    <xf numFmtId="10" fontId="0" fillId="0" borderId="10" xfId="1" applyNumberFormat="1" applyFont="1" applyBorder="1" applyAlignment="1">
      <alignment horizontal="right"/>
    </xf>
    <xf numFmtId="0" fontId="0" fillId="0" borderId="0" xfId="0" applyAlignment="1">
      <alignment horizontal="right"/>
    </xf>
    <xf numFmtId="0" fontId="16" fillId="33" borderId="10" xfId="0" applyFont="1" applyFill="1" applyBorder="1" applyAlignment="1">
      <alignment horizontal="right"/>
    </xf>
    <xf numFmtId="0" fontId="0" fillId="33" borderId="0" xfId="0" applyFill="1"/>
    <xf numFmtId="9" fontId="0" fillId="0" borderId="10" xfId="1" applyFont="1" applyBorder="1" applyAlignment="1">
      <alignment horizontal="right"/>
    </xf>
    <xf numFmtId="164" fontId="0" fillId="0" borderId="10" xfId="1" applyNumberFormat="1" applyFont="1" applyBorder="1" applyAlignment="1">
      <alignment horizontal="right"/>
    </xf>
    <xf numFmtId="0" fontId="16" fillId="34" borderId="10" xfId="0" applyFont="1" applyFill="1" applyBorder="1" applyAlignment="1">
      <alignment horizontal="right"/>
    </xf>
    <xf numFmtId="0" fontId="16" fillId="35" borderId="10" xfId="0" applyFont="1" applyFill="1" applyBorder="1" applyAlignment="1">
      <alignment horizontal="center"/>
    </xf>
    <xf numFmtId="0" fontId="16" fillId="0" borderId="0" xfId="0" applyFont="1" applyAlignment="1">
      <alignment horizontal="left"/>
    </xf>
    <xf numFmtId="0" fontId="16" fillId="36" borderId="11"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16" fillId="0" borderId="14" xfId="0" applyFont="1" applyBorder="1"/>
    <xf numFmtId="0" fontId="0" fillId="0" borderId="0" xfId="0" applyBorder="1"/>
    <xf numFmtId="0" fontId="0" fillId="0" borderId="15" xfId="0" applyBorder="1"/>
    <xf numFmtId="0" fontId="16" fillId="35" borderId="16" xfId="0" applyFont="1" applyFill="1" applyBorder="1" applyAlignment="1">
      <alignment horizontal="center"/>
    </xf>
    <xf numFmtId="0" fontId="16" fillId="35" borderId="17" xfId="0" applyFont="1" applyFill="1" applyBorder="1" applyAlignment="1">
      <alignment horizontal="center"/>
    </xf>
    <xf numFmtId="0" fontId="16" fillId="34" borderId="16" xfId="0" applyFont="1" applyFill="1" applyBorder="1"/>
    <xf numFmtId="0" fontId="16" fillId="34" borderId="17" xfId="0" applyFont="1" applyFill="1" applyBorder="1" applyAlignment="1">
      <alignment horizontal="right"/>
    </xf>
    <xf numFmtId="0" fontId="0" fillId="0" borderId="16" xfId="0" applyBorder="1"/>
    <xf numFmtId="164" fontId="0" fillId="0" borderId="17" xfId="1" applyNumberFormat="1" applyFont="1" applyBorder="1" applyAlignment="1">
      <alignment horizontal="right"/>
    </xf>
    <xf numFmtId="9" fontId="0" fillId="0" borderId="17" xfId="1" applyFont="1" applyBorder="1" applyAlignment="1">
      <alignment horizontal="right"/>
    </xf>
    <xf numFmtId="0" fontId="0" fillId="0" borderId="14" xfId="0" applyBorder="1"/>
    <xf numFmtId="0" fontId="0" fillId="0" borderId="18" xfId="0" applyBorder="1"/>
    <xf numFmtId="10" fontId="0" fillId="0" borderId="19" xfId="1" applyNumberFormat="1" applyFont="1" applyBorder="1" applyAlignment="1">
      <alignment horizontal="right"/>
    </xf>
    <xf numFmtId="9" fontId="0" fillId="0" borderId="20" xfId="1" applyFont="1" applyBorder="1" applyAlignment="1">
      <alignment horizontal="right"/>
    </xf>
    <xf numFmtId="0" fontId="0" fillId="0" borderId="0" xfId="0" applyAlignment="1">
      <alignment wrapText="1"/>
    </xf>
    <xf numFmtId="0" fontId="16" fillId="36" borderId="21" xfId="0" applyFont="1" applyFill="1" applyBorder="1" applyAlignment="1">
      <alignment horizontal="center"/>
    </xf>
    <xf numFmtId="0" fontId="16" fillId="36" borderId="22" xfId="0" applyFont="1" applyFill="1" applyBorder="1" applyAlignment="1">
      <alignment horizontal="center"/>
    </xf>
    <xf numFmtId="0" fontId="16" fillId="36" borderId="23" xfId="0" applyFont="1" applyFill="1" applyBorder="1" applyAlignment="1">
      <alignment horizontal="center"/>
    </xf>
    <xf numFmtId="9" fontId="0" fillId="0" borderId="10" xfId="1" applyFont="1" applyBorder="1"/>
    <xf numFmtId="0" fontId="16" fillId="37" borderId="10" xfId="0" applyFont="1" applyFill="1" applyBorder="1" applyAlignment="1">
      <alignment horizontal="center"/>
    </xf>
    <xf numFmtId="9" fontId="16" fillId="37" borderId="10" xfId="0" applyNumberFormat="1" applyFont="1" applyFill="1" applyBorder="1"/>
    <xf numFmtId="0" fontId="16" fillId="35" borderId="10" xfId="0" applyFont="1" applyFill="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topLeftCell="A4" workbookViewId="0">
      <selection activeCell="A3" sqref="A3:C3"/>
    </sheetView>
  </sheetViews>
  <sheetFormatPr defaultRowHeight="15"/>
  <cols>
    <col min="1" max="1" width="19.42578125" bestFit="1" customWidth="1"/>
    <col min="5" max="5" width="7.140625" customWidth="1"/>
    <col min="6" max="6" width="60.85546875" style="36" customWidth="1"/>
    <col min="8" max="8" width="17.140625" customWidth="1"/>
    <col min="9" max="9" width="9" customWidth="1"/>
    <col min="10" max="10" width="9.42578125" customWidth="1"/>
    <col min="11" max="11" width="8.28515625" bestFit="1" customWidth="1"/>
    <col min="12" max="12" width="11.85546875" customWidth="1"/>
    <col min="13" max="13" width="12.85546875" customWidth="1"/>
  </cols>
  <sheetData>
    <row r="1" spans="1:13">
      <c r="A1" s="19" t="s">
        <v>66</v>
      </c>
      <c r="B1" s="20"/>
      <c r="C1" s="21"/>
    </row>
    <row r="2" spans="1:13" ht="15" customHeight="1">
      <c r="A2" s="22"/>
      <c r="B2" s="23"/>
      <c r="C2" s="24"/>
      <c r="E2" s="18" t="s">
        <v>64</v>
      </c>
      <c r="F2" s="18"/>
    </row>
    <row r="3" spans="1:13" ht="132" customHeight="1">
      <c r="A3" s="25" t="s">
        <v>52</v>
      </c>
      <c r="B3" s="17"/>
      <c r="C3" s="26"/>
      <c r="E3" t="s">
        <v>65</v>
      </c>
      <c r="F3" s="36" t="s">
        <v>67</v>
      </c>
      <c r="H3" s="37" t="s">
        <v>75</v>
      </c>
      <c r="I3" s="38"/>
      <c r="J3" s="38"/>
      <c r="K3" s="38"/>
      <c r="L3" s="38"/>
      <c r="M3" s="39"/>
    </row>
    <row r="4" spans="1:13" ht="30">
      <c r="A4" s="27" t="s">
        <v>57</v>
      </c>
      <c r="B4" s="16" t="s">
        <v>50</v>
      </c>
      <c r="C4" s="28" t="s">
        <v>51</v>
      </c>
      <c r="H4" s="43" t="s">
        <v>74</v>
      </c>
      <c r="I4" s="43" t="s">
        <v>76</v>
      </c>
      <c r="J4" s="43" t="s">
        <v>77</v>
      </c>
      <c r="K4" s="43" t="s">
        <v>78</v>
      </c>
      <c r="L4" s="43" t="s">
        <v>79</v>
      </c>
      <c r="M4" s="43" t="s">
        <v>80</v>
      </c>
    </row>
    <row r="5" spans="1:13" ht="120">
      <c r="A5" s="29" t="s">
        <v>53</v>
      </c>
      <c r="B5" s="10">
        <v>0.1219638997394</v>
      </c>
      <c r="C5" s="30">
        <v>0.61539999999999995</v>
      </c>
      <c r="D5">
        <f>(B6+B15)/2</f>
        <v>7.5372612947534987E-2</v>
      </c>
      <c r="E5" t="s">
        <v>68</v>
      </c>
      <c r="F5" s="36" t="s">
        <v>69</v>
      </c>
      <c r="H5" s="9" t="s">
        <v>54</v>
      </c>
      <c r="I5" s="10">
        <v>7.5372612947534987E-2</v>
      </c>
      <c r="J5" s="15">
        <f>(C6+C15)/2</f>
        <v>0.57640000000000002</v>
      </c>
      <c r="K5" s="40">
        <v>0.25</v>
      </c>
      <c r="L5" s="40">
        <f>I5*K5</f>
        <v>1.8843153236883747E-2</v>
      </c>
      <c r="M5" s="40">
        <f>J5*K5</f>
        <v>0.14410000000000001</v>
      </c>
    </row>
    <row r="6" spans="1:13">
      <c r="A6" s="29" t="s">
        <v>54</v>
      </c>
      <c r="B6" s="10">
        <v>0.11670096589506997</v>
      </c>
      <c r="C6" s="31">
        <v>0.58460000000000001</v>
      </c>
      <c r="H6" s="9" t="s">
        <v>58</v>
      </c>
      <c r="I6" s="10">
        <v>0.47176307605857998</v>
      </c>
      <c r="J6" s="15">
        <v>0.6</v>
      </c>
      <c r="K6" s="40">
        <v>0.5</v>
      </c>
      <c r="L6" s="40">
        <f t="shared" ref="L6:L7" si="0">I6*K6</f>
        <v>0.23588153802928999</v>
      </c>
      <c r="M6" s="40">
        <f t="shared" ref="M6:M7" si="1">J6*K6</f>
        <v>0.3</v>
      </c>
    </row>
    <row r="7" spans="1:13" ht="30">
      <c r="A7" s="29" t="s">
        <v>55</v>
      </c>
      <c r="B7" s="10">
        <v>1.62507962399448E-3</v>
      </c>
      <c r="C7" s="30">
        <v>0.53910000000000002</v>
      </c>
      <c r="E7" t="s">
        <v>70</v>
      </c>
      <c r="F7" s="36" t="s">
        <v>71</v>
      </c>
      <c r="H7" s="9" t="s">
        <v>59</v>
      </c>
      <c r="I7" s="10">
        <v>0.17389219709928994</v>
      </c>
      <c r="J7" s="14">
        <v>0.625</v>
      </c>
      <c r="K7" s="40">
        <v>0.25</v>
      </c>
      <c r="L7" s="40">
        <f t="shared" si="0"/>
        <v>4.3473049274822484E-2</v>
      </c>
      <c r="M7" s="40">
        <f t="shared" si="1"/>
        <v>0.15625</v>
      </c>
    </row>
    <row r="8" spans="1:13">
      <c r="A8" s="29" t="s">
        <v>56</v>
      </c>
      <c r="B8" s="10">
        <v>-0.13815700472773301</v>
      </c>
      <c r="C8" s="31">
        <v>0.3906</v>
      </c>
      <c r="H8" s="41" t="s">
        <v>81</v>
      </c>
      <c r="I8" s="41"/>
      <c r="J8" s="41"/>
      <c r="K8" s="41"/>
      <c r="L8" s="42">
        <f>SUM(L5:L7)</f>
        <v>0.29819774054099624</v>
      </c>
      <c r="M8" s="42">
        <f>SUM(M5:M7)</f>
        <v>0.60034999999999994</v>
      </c>
    </row>
    <row r="9" spans="1:13" ht="30">
      <c r="A9" s="29" t="s">
        <v>58</v>
      </c>
      <c r="B9" s="10">
        <v>0.47176307605857998</v>
      </c>
      <c r="C9" s="30">
        <v>0.6</v>
      </c>
      <c r="E9" t="s">
        <v>72</v>
      </c>
      <c r="F9" s="36" t="s">
        <v>73</v>
      </c>
    </row>
    <row r="10" spans="1:13">
      <c r="A10" s="29" t="s">
        <v>59</v>
      </c>
      <c r="B10" s="10">
        <v>0.17389219709928994</v>
      </c>
      <c r="C10" s="31">
        <v>0.625</v>
      </c>
    </row>
    <row r="11" spans="1:13" ht="5.25" customHeight="1">
      <c r="A11" s="32"/>
      <c r="B11" s="23"/>
      <c r="C11" s="24"/>
    </row>
    <row r="12" spans="1:13">
      <c r="A12" s="25" t="s">
        <v>52</v>
      </c>
      <c r="B12" s="17"/>
      <c r="C12" s="26"/>
    </row>
    <row r="13" spans="1:13">
      <c r="A13" s="27" t="s">
        <v>57</v>
      </c>
      <c r="B13" s="16" t="s">
        <v>50</v>
      </c>
      <c r="C13" s="28" t="s">
        <v>51</v>
      </c>
    </row>
    <row r="14" spans="1:13">
      <c r="A14" s="29" t="s">
        <v>60</v>
      </c>
      <c r="B14" s="10">
        <v>3.0694759999999946E-2</v>
      </c>
      <c r="C14" s="30">
        <v>0.54549999999999998</v>
      </c>
    </row>
    <row r="15" spans="1:13">
      <c r="A15" s="29" t="s">
        <v>61</v>
      </c>
      <c r="B15" s="10">
        <v>3.4044260000000007E-2</v>
      </c>
      <c r="C15" s="31">
        <v>0.56820000000000004</v>
      </c>
    </row>
    <row r="16" spans="1:13">
      <c r="A16" s="29" t="s">
        <v>62</v>
      </c>
      <c r="B16" s="10">
        <v>-5.4880455135598201E-2</v>
      </c>
      <c r="C16" s="30">
        <v>0.43180000000000002</v>
      </c>
    </row>
    <row r="17" spans="1:3" ht="15.75" thickBot="1">
      <c r="A17" s="33" t="s">
        <v>63</v>
      </c>
      <c r="B17" s="34">
        <v>-2.5908766333464967E-2</v>
      </c>
      <c r="C17" s="35">
        <v>0.4667</v>
      </c>
    </row>
  </sheetData>
  <mergeCells count="6">
    <mergeCell ref="H3:M3"/>
    <mergeCell ref="H8:K8"/>
    <mergeCell ref="A3:C3"/>
    <mergeCell ref="A12:C12"/>
    <mergeCell ref="E2:F2"/>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5"/>
  <sheetViews>
    <sheetView topLeftCell="Q1" workbookViewId="0">
      <selection activeCell="W2" sqref="W2:X2"/>
    </sheetView>
  </sheetViews>
  <sheetFormatPr defaultRowHeight="15"/>
  <cols>
    <col min="1" max="1" width="10.42578125" bestFit="1" customWidth="1"/>
    <col min="2" max="2" width="12.42578125" bestFit="1" customWidth="1"/>
    <col min="3" max="3" width="12" bestFit="1" customWidth="1"/>
    <col min="4" max="4" width="20.42578125" customWidth="1"/>
    <col min="5" max="5" width="15.7109375" customWidth="1"/>
    <col min="6" max="6" width="16.5703125" customWidth="1"/>
    <col min="7" max="7" width="23.85546875" customWidth="1"/>
    <col min="8" max="8" width="17.42578125" bestFit="1" customWidth="1"/>
    <col min="9" max="9" width="12.85546875" bestFit="1" customWidth="1"/>
    <col min="10" max="10" width="13.5703125" bestFit="1" customWidth="1"/>
    <col min="11" max="11" width="24.140625" customWidth="1"/>
    <col min="12" max="14" width="24.7109375" customWidth="1"/>
    <col min="15" max="15" width="28.140625" customWidth="1"/>
    <col min="16" max="16" width="28.7109375" customWidth="1"/>
    <col min="17" max="17" width="27.42578125" customWidth="1"/>
    <col min="18" max="18" width="28" bestFit="1" customWidth="1"/>
    <col min="19" max="19" width="30.5703125" bestFit="1" customWidth="1"/>
    <col min="20" max="20" width="41.42578125" bestFit="1" customWidth="1"/>
    <col min="21" max="21" width="20.28515625" bestFit="1" customWidth="1"/>
  </cols>
  <sheetData>
    <row r="1" spans="1:24">
      <c r="A1" s="8" t="s">
        <v>0</v>
      </c>
      <c r="B1" s="8" t="s">
        <v>28</v>
      </c>
      <c r="C1" s="8" t="s">
        <v>29</v>
      </c>
      <c r="D1" s="8" t="s">
        <v>30</v>
      </c>
      <c r="E1" s="8" t="s">
        <v>31</v>
      </c>
      <c r="F1" s="8" t="s">
        <v>32</v>
      </c>
      <c r="G1" s="8" t="s">
        <v>33</v>
      </c>
      <c r="H1" s="8" t="s">
        <v>34</v>
      </c>
      <c r="I1" s="8" t="s">
        <v>35</v>
      </c>
      <c r="J1" s="8" t="s">
        <v>36</v>
      </c>
      <c r="K1" s="8" t="s">
        <v>37</v>
      </c>
      <c r="L1" s="8" t="s">
        <v>38</v>
      </c>
      <c r="M1" s="8"/>
      <c r="N1" s="8"/>
      <c r="O1" s="8" t="s">
        <v>39</v>
      </c>
      <c r="P1" s="8" t="s">
        <v>40</v>
      </c>
      <c r="Q1" s="8" t="s">
        <v>41</v>
      </c>
      <c r="R1" s="8" t="s">
        <v>42</v>
      </c>
      <c r="S1" s="8" t="s">
        <v>43</v>
      </c>
      <c r="T1" s="8" t="s">
        <v>44</v>
      </c>
      <c r="U1" s="8" t="s">
        <v>45</v>
      </c>
      <c r="W1" s="12" t="s">
        <v>50</v>
      </c>
      <c r="X1" s="12" t="s">
        <v>51</v>
      </c>
    </row>
    <row r="2" spans="1:24">
      <c r="A2" s="1">
        <v>44013</v>
      </c>
      <c r="B2">
        <v>9328.5</v>
      </c>
      <c r="C2">
        <v>9228.3251953125</v>
      </c>
      <c r="D2">
        <v>9518.3135745876807</v>
      </c>
      <c r="E2">
        <v>189.81357458768201</v>
      </c>
      <c r="F2">
        <v>314.497347426521</v>
      </c>
      <c r="G2">
        <v>1140.89249992088</v>
      </c>
      <c r="H2">
        <v>-0.109286170999884</v>
      </c>
      <c r="I2">
        <v>0</v>
      </c>
      <c r="J2">
        <v>0</v>
      </c>
      <c r="Q2">
        <v>100</v>
      </c>
      <c r="R2">
        <v>100</v>
      </c>
      <c r="U2">
        <v>100</v>
      </c>
      <c r="W2" s="10">
        <f>(U65-U2)/U2</f>
        <v>0.47176307605857998</v>
      </c>
      <c r="X2" s="14">
        <f>18/30</f>
        <v>0.6</v>
      </c>
    </row>
    <row r="3" spans="1:24">
      <c r="A3" s="1">
        <v>44014</v>
      </c>
      <c r="B3">
        <v>9454.5</v>
      </c>
      <c r="C3">
        <v>9123.41015625</v>
      </c>
      <c r="D3">
        <v>9410.1017138922798</v>
      </c>
      <c r="E3">
        <v>-44.398286107716501</v>
      </c>
      <c r="F3">
        <v>309.729633931276</v>
      </c>
      <c r="G3">
        <v>1140.89249992088</v>
      </c>
      <c r="H3">
        <v>-0.31039551935309501</v>
      </c>
      <c r="I3">
        <v>0</v>
      </c>
      <c r="J3">
        <v>0</v>
      </c>
      <c r="K3">
        <v>1.34165884092212E-2</v>
      </c>
      <c r="L3">
        <v>-1.1433924918010799E-2</v>
      </c>
      <c r="O3">
        <v>1.34165884092212E-2</v>
      </c>
      <c r="P3">
        <v>-1.1433924918010799E-2</v>
      </c>
      <c r="Q3">
        <v>101.350699469368</v>
      </c>
      <c r="R3">
        <v>98.863119397701894</v>
      </c>
      <c r="S3">
        <v>0</v>
      </c>
      <c r="T3">
        <v>0</v>
      </c>
      <c r="U3">
        <v>100</v>
      </c>
    </row>
    <row r="4" spans="1:24">
      <c r="A4" s="1">
        <v>44015</v>
      </c>
      <c r="B4">
        <v>9305</v>
      </c>
      <c r="C4">
        <v>9087.3037109375</v>
      </c>
      <c r="D4">
        <v>9372.8606694693299</v>
      </c>
      <c r="E4">
        <v>67.860669469331697</v>
      </c>
      <c r="F4">
        <v>282.20425664727401</v>
      </c>
      <c r="G4">
        <v>1140.89249992088</v>
      </c>
      <c r="H4">
        <v>-0.187873605263253</v>
      </c>
      <c r="I4">
        <v>0</v>
      </c>
      <c r="J4">
        <v>0</v>
      </c>
      <c r="K4">
        <v>-1.5938928544924701E-2</v>
      </c>
      <c r="L4">
        <v>-3.9654121072665296E-3</v>
      </c>
      <c r="O4">
        <v>-2.5223401357035101E-3</v>
      </c>
      <c r="P4">
        <v>-1.5399337025277401E-2</v>
      </c>
      <c r="Q4">
        <v>99.748083829125704</v>
      </c>
      <c r="R4">
        <v>98.471862646901101</v>
      </c>
      <c r="S4">
        <v>0</v>
      </c>
      <c r="T4">
        <v>0</v>
      </c>
      <c r="U4">
        <v>100</v>
      </c>
    </row>
    <row r="5" spans="1:24">
      <c r="A5" s="1">
        <v>44018</v>
      </c>
      <c r="B5">
        <v>9520</v>
      </c>
      <c r="C5">
        <v>9375.474609375</v>
      </c>
      <c r="D5">
        <v>9670.0869717881997</v>
      </c>
      <c r="E5">
        <v>150.086971788201</v>
      </c>
      <c r="F5">
        <v>278.05927572857598</v>
      </c>
      <c r="G5">
        <v>1140.89249992088</v>
      </c>
      <c r="H5">
        <v>-0.112168590773669</v>
      </c>
      <c r="I5">
        <v>0</v>
      </c>
      <c r="J5">
        <v>0</v>
      </c>
      <c r="K5">
        <v>2.2842958709061199E-2</v>
      </c>
      <c r="L5">
        <v>3.1218952845552601E-2</v>
      </c>
      <c r="O5">
        <v>2.03206185733577E-2</v>
      </c>
      <c r="P5">
        <v>1.5819615820275201E-2</v>
      </c>
      <c r="Q5">
        <v>102.052848796698</v>
      </c>
      <c r="R5">
        <v>101.594540839731</v>
      </c>
      <c r="S5">
        <v>0</v>
      </c>
      <c r="T5">
        <v>0</v>
      </c>
      <c r="U5">
        <v>100</v>
      </c>
    </row>
    <row r="6" spans="1:24">
      <c r="A6" s="1">
        <v>44019</v>
      </c>
      <c r="B6">
        <v>9381.5</v>
      </c>
      <c r="C6">
        <v>9252.27734375</v>
      </c>
      <c r="D6">
        <v>9543.0183888186493</v>
      </c>
      <c r="E6">
        <v>161.51838881865399</v>
      </c>
      <c r="F6">
        <v>272.78633048021698</v>
      </c>
      <c r="G6">
        <v>1140.89249992088</v>
      </c>
      <c r="H6">
        <v>-9.7527104148093804E-2</v>
      </c>
      <c r="I6">
        <v>0</v>
      </c>
      <c r="J6">
        <v>0</v>
      </c>
      <c r="K6">
        <v>-1.4655183857982401E-2</v>
      </c>
      <c r="L6">
        <v>-1.32274750284935E-2</v>
      </c>
      <c r="O6">
        <v>5.6654347153752803E-3</v>
      </c>
      <c r="P6">
        <v>2.5921407917817098E-3</v>
      </c>
      <c r="Q6">
        <v>100.56815136409899</v>
      </c>
      <c r="R6">
        <v>100.259550329345</v>
      </c>
      <c r="S6">
        <v>0</v>
      </c>
      <c r="T6">
        <v>0</v>
      </c>
      <c r="U6">
        <v>100</v>
      </c>
    </row>
    <row r="7" spans="1:24">
      <c r="A7" s="1">
        <v>44020</v>
      </c>
      <c r="B7">
        <v>9327</v>
      </c>
      <c r="C7">
        <v>9428.3330078125</v>
      </c>
      <c r="D7">
        <v>9724.6063781517896</v>
      </c>
      <c r="E7">
        <v>397.60637815179302</v>
      </c>
      <c r="F7">
        <v>255.41136931285499</v>
      </c>
      <c r="G7">
        <v>1140.89249992088</v>
      </c>
      <c r="H7">
        <v>0.12463488790468701</v>
      </c>
      <c r="I7">
        <v>0</v>
      </c>
      <c r="J7">
        <v>0</v>
      </c>
      <c r="K7">
        <v>-5.8262452005664002E-3</v>
      </c>
      <c r="L7">
        <v>1.8849585054621001E-2</v>
      </c>
      <c r="O7">
        <v>-1.6081048519112E-4</v>
      </c>
      <c r="P7">
        <v>2.14417258464028E-2</v>
      </c>
      <c r="Q7">
        <v>99.983920244412104</v>
      </c>
      <c r="R7">
        <v>102.16732514586199</v>
      </c>
      <c r="S7">
        <v>0</v>
      </c>
      <c r="T7">
        <v>0</v>
      </c>
      <c r="U7">
        <v>100</v>
      </c>
    </row>
    <row r="8" spans="1:24">
      <c r="A8" s="1">
        <v>44021</v>
      </c>
      <c r="B8">
        <v>9170.5</v>
      </c>
      <c r="C8">
        <v>9277.9677734375</v>
      </c>
      <c r="D8">
        <v>9569.5161075765209</v>
      </c>
      <c r="E8">
        <v>399.01610757652003</v>
      </c>
      <c r="F8">
        <v>246.079193374543</v>
      </c>
      <c r="G8">
        <v>1140.89249992088</v>
      </c>
      <c r="H8">
        <v>0.13405024067787499</v>
      </c>
      <c r="I8">
        <v>0</v>
      </c>
      <c r="J8">
        <v>0</v>
      </c>
      <c r="K8">
        <v>-1.69216093357746E-2</v>
      </c>
      <c r="L8">
        <v>-1.6076772716191401E-2</v>
      </c>
      <c r="O8">
        <v>-1.70824198209658E-2</v>
      </c>
      <c r="P8">
        <v>5.3649531302113404E-3</v>
      </c>
      <c r="Q8">
        <v>98.306265744760694</v>
      </c>
      <c r="R8">
        <v>100.537937026213</v>
      </c>
      <c r="S8">
        <v>0</v>
      </c>
      <c r="T8">
        <v>0</v>
      </c>
      <c r="U8">
        <v>100</v>
      </c>
    </row>
    <row r="9" spans="1:24">
      <c r="A9" s="1">
        <v>44022</v>
      </c>
      <c r="B9">
        <v>9233.5</v>
      </c>
      <c r="C9">
        <v>9278.8076171875</v>
      </c>
      <c r="D9">
        <v>9570.3823423479407</v>
      </c>
      <c r="E9">
        <v>336.88234234793998</v>
      </c>
      <c r="F9">
        <v>247.54468040827601</v>
      </c>
      <c r="G9">
        <v>1140.89249992088</v>
      </c>
      <c r="H9">
        <v>7.8305065504295293E-2</v>
      </c>
      <c r="I9">
        <v>0</v>
      </c>
      <c r="J9">
        <v>0</v>
      </c>
      <c r="K9">
        <v>6.8463644948391E-3</v>
      </c>
      <c r="L9" s="2">
        <v>9.0516130406115199E-5</v>
      </c>
      <c r="M9" s="2"/>
      <c r="N9" s="2"/>
      <c r="O9">
        <v>-1.0236055326126699E-2</v>
      </c>
      <c r="P9">
        <v>5.45546926061746E-3</v>
      </c>
      <c r="Q9">
        <v>98.981615479444599</v>
      </c>
      <c r="R9">
        <v>100.547037743107</v>
      </c>
      <c r="S9">
        <v>0</v>
      </c>
      <c r="T9">
        <v>0</v>
      </c>
      <c r="U9">
        <v>100</v>
      </c>
    </row>
    <row r="10" spans="1:24">
      <c r="A10" s="1">
        <v>44025</v>
      </c>
      <c r="B10">
        <v>9367</v>
      </c>
      <c r="C10">
        <v>9243.6142578125</v>
      </c>
      <c r="D10">
        <v>9534.0830764264701</v>
      </c>
      <c r="E10">
        <v>167.083076426475</v>
      </c>
      <c r="F10">
        <v>237.47543734517299</v>
      </c>
      <c r="G10">
        <v>1140.89249992088</v>
      </c>
      <c r="H10">
        <v>-6.1699380900110401E-2</v>
      </c>
      <c r="I10">
        <v>0</v>
      </c>
      <c r="J10">
        <v>0</v>
      </c>
      <c r="K10">
        <v>1.43546993232028E-2</v>
      </c>
      <c r="L10">
        <v>-3.8000863994742599E-3</v>
      </c>
      <c r="O10">
        <v>4.1186439970761698E-3</v>
      </c>
      <c r="P10">
        <v>1.6553828611431899E-3</v>
      </c>
      <c r="Q10">
        <v>100.41271372675099</v>
      </c>
      <c r="R10">
        <v>100.16567537637</v>
      </c>
      <c r="S10">
        <v>0</v>
      </c>
      <c r="T10">
        <v>0</v>
      </c>
      <c r="U10">
        <v>100</v>
      </c>
    </row>
    <row r="11" spans="1:24">
      <c r="A11" s="1">
        <v>44026</v>
      </c>
      <c r="B11">
        <v>9347</v>
      </c>
      <c r="C11">
        <v>9243.2138671875</v>
      </c>
      <c r="D11">
        <v>9533.6701040354492</v>
      </c>
      <c r="E11">
        <v>186.67010403544899</v>
      </c>
      <c r="F11">
        <v>218.095669138316</v>
      </c>
      <c r="G11">
        <v>1140.89249992088</v>
      </c>
      <c r="H11">
        <v>-2.7544720563108901E-2</v>
      </c>
      <c r="I11">
        <v>0</v>
      </c>
      <c r="J11">
        <v>0</v>
      </c>
      <c r="K11">
        <v>-2.13743802654597E-3</v>
      </c>
      <c r="L11" s="2">
        <v>-4.3316313902863599E-5</v>
      </c>
      <c r="M11" s="2"/>
      <c r="N11" s="2"/>
      <c r="O11">
        <v>1.9812059705301898E-3</v>
      </c>
      <c r="P11">
        <v>1.61206654724033E-3</v>
      </c>
      <c r="Q11">
        <v>100.198316985581</v>
      </c>
      <c r="R11">
        <v>100.16133666250199</v>
      </c>
      <c r="S11">
        <v>0</v>
      </c>
      <c r="T11">
        <v>0</v>
      </c>
      <c r="U11">
        <v>100</v>
      </c>
    </row>
    <row r="12" spans="1:24">
      <c r="A12" s="1">
        <v>44027</v>
      </c>
      <c r="B12">
        <v>9548.5</v>
      </c>
      <c r="C12">
        <v>9192.8369140625</v>
      </c>
      <c r="D12">
        <v>9481.7101192464797</v>
      </c>
      <c r="E12">
        <v>-66.789880753514794</v>
      </c>
      <c r="F12">
        <v>208.89193947522801</v>
      </c>
      <c r="G12">
        <v>1140.89249992088</v>
      </c>
      <c r="H12">
        <v>-0.24163698179088799</v>
      </c>
      <c r="I12">
        <v>0</v>
      </c>
      <c r="J12">
        <v>0</v>
      </c>
      <c r="K12">
        <v>2.1328637892883799E-2</v>
      </c>
      <c r="L12">
        <v>-5.4650618081169E-3</v>
      </c>
      <c r="O12">
        <v>2.3309843863414E-2</v>
      </c>
      <c r="P12">
        <v>-3.8529952608765601E-3</v>
      </c>
      <c r="Q12">
        <v>102.358364152864</v>
      </c>
      <c r="R12">
        <v>99.6154418001219</v>
      </c>
      <c r="S12">
        <v>0</v>
      </c>
      <c r="T12">
        <v>0</v>
      </c>
      <c r="U12">
        <v>100</v>
      </c>
    </row>
    <row r="13" spans="1:24">
      <c r="A13" s="1">
        <v>44028</v>
      </c>
      <c r="B13">
        <v>9470.5</v>
      </c>
      <c r="C13">
        <v>9132.2275390625</v>
      </c>
      <c r="D13">
        <v>9419.1961717424601</v>
      </c>
      <c r="E13">
        <v>-51.303828257532501</v>
      </c>
      <c r="F13">
        <v>190.76945383653799</v>
      </c>
      <c r="G13">
        <v>1140.89249992088</v>
      </c>
      <c r="H13">
        <v>-0.212178870586719</v>
      </c>
      <c r="I13">
        <v>0</v>
      </c>
      <c r="J13">
        <v>0</v>
      </c>
      <c r="K13">
        <v>-8.2023699786723994E-3</v>
      </c>
      <c r="L13">
        <v>-6.61493946327595E-3</v>
      </c>
      <c r="O13">
        <v>1.5107473884741599E-2</v>
      </c>
      <c r="P13">
        <v>-1.04679347241525E-2</v>
      </c>
      <c r="Q13">
        <v>101.522216862303</v>
      </c>
      <c r="R13">
        <v>98.958666342850407</v>
      </c>
      <c r="S13">
        <v>0</v>
      </c>
      <c r="T13">
        <v>0</v>
      </c>
      <c r="U13">
        <v>100</v>
      </c>
    </row>
    <row r="14" spans="1:24">
      <c r="A14" s="1">
        <v>44029</v>
      </c>
      <c r="B14">
        <v>9526.5</v>
      </c>
      <c r="C14">
        <v>9151.392578125</v>
      </c>
      <c r="D14">
        <v>9438.9634477763393</v>
      </c>
      <c r="E14">
        <v>-87.536552223658802</v>
      </c>
      <c r="F14">
        <v>174.07446519163901</v>
      </c>
      <c r="G14">
        <v>1140.89249992088</v>
      </c>
      <c r="H14">
        <v>-0.22930382786584999</v>
      </c>
      <c r="I14">
        <v>0</v>
      </c>
      <c r="J14">
        <v>0</v>
      </c>
      <c r="K14">
        <v>5.8956848143427703E-3</v>
      </c>
      <c r="L14">
        <v>2.0964170070048001E-3</v>
      </c>
      <c r="O14">
        <v>2.1003158699084399E-2</v>
      </c>
      <c r="P14">
        <v>-8.3715177171477199E-3</v>
      </c>
      <c r="Q14">
        <v>102.122527737578</v>
      </c>
      <c r="R14">
        <v>99.166342585905298</v>
      </c>
      <c r="S14">
        <v>0</v>
      </c>
      <c r="T14">
        <v>0</v>
      </c>
      <c r="U14">
        <v>100</v>
      </c>
    </row>
    <row r="15" spans="1:24">
      <c r="A15" s="1">
        <v>44032</v>
      </c>
      <c r="B15">
        <v>9479.5</v>
      </c>
      <c r="C15">
        <v>9164.2314453125</v>
      </c>
      <c r="D15">
        <v>9452.2057600320004</v>
      </c>
      <c r="E15">
        <v>-27.294239967997701</v>
      </c>
      <c r="F15">
        <v>167.178501488406</v>
      </c>
      <c r="G15">
        <v>1140.89249992088</v>
      </c>
      <c r="H15">
        <v>-0.17045667446309701</v>
      </c>
      <c r="I15">
        <v>0</v>
      </c>
      <c r="J15">
        <v>0</v>
      </c>
      <c r="K15">
        <v>-4.9458166690445797E-3</v>
      </c>
      <c r="L15">
        <v>1.4019581613986499E-3</v>
      </c>
      <c r="O15">
        <v>1.6057342030039799E-2</v>
      </c>
      <c r="P15">
        <v>-6.9695595557490702E-3</v>
      </c>
      <c r="Q15">
        <v>101.61869539583</v>
      </c>
      <c r="R15">
        <v>99.305467149851296</v>
      </c>
      <c r="S15">
        <v>0</v>
      </c>
      <c r="T15">
        <v>0</v>
      </c>
      <c r="U15">
        <v>100</v>
      </c>
    </row>
    <row r="16" spans="1:24">
      <c r="A16" s="1">
        <v>44033</v>
      </c>
      <c r="B16">
        <v>9491</v>
      </c>
      <c r="C16">
        <v>9374.8876953125</v>
      </c>
      <c r="D16">
        <v>9669.4816146979392</v>
      </c>
      <c r="E16">
        <v>178.48161469794101</v>
      </c>
      <c r="F16">
        <v>141.36796675650899</v>
      </c>
      <c r="G16">
        <v>1140.89249992088</v>
      </c>
      <c r="H16">
        <v>3.2530363679316998E-2</v>
      </c>
      <c r="I16">
        <v>0</v>
      </c>
      <c r="J16">
        <v>0</v>
      </c>
      <c r="K16">
        <v>1.21240888839757E-3</v>
      </c>
      <c r="L16">
        <v>2.2726572419008599E-2</v>
      </c>
      <c r="O16">
        <v>1.7269750918437399E-2</v>
      </c>
      <c r="P16">
        <v>1.5757012863259499E-2</v>
      </c>
      <c r="Q16">
        <v>101.741973522002</v>
      </c>
      <c r="R16">
        <v>101.588180920135</v>
      </c>
      <c r="S16">
        <v>0</v>
      </c>
      <c r="T16">
        <v>0</v>
      </c>
      <c r="U16">
        <v>100</v>
      </c>
    </row>
    <row r="17" spans="1:21">
      <c r="A17" s="1">
        <v>44034</v>
      </c>
      <c r="B17">
        <v>9397</v>
      </c>
      <c r="C17">
        <v>9525.36328125</v>
      </c>
      <c r="D17">
        <v>9824.6857044931694</v>
      </c>
      <c r="E17">
        <v>427.68570449317798</v>
      </c>
      <c r="F17">
        <v>132.97914941103801</v>
      </c>
      <c r="G17">
        <v>1140.89249992088</v>
      </c>
      <c r="H17">
        <v>0.25831229068696299</v>
      </c>
      <c r="I17">
        <v>0</v>
      </c>
      <c r="J17">
        <v>0</v>
      </c>
      <c r="K17">
        <v>-9.9534917474262095E-3</v>
      </c>
      <c r="L17">
        <v>1.5923467431186101E-2</v>
      </c>
      <c r="O17">
        <v>7.3162591710111899E-3</v>
      </c>
      <c r="P17">
        <v>3.1680480294445701E-2</v>
      </c>
      <c r="Q17">
        <v>100.734308838505</v>
      </c>
      <c r="R17">
        <v>103.21876483165499</v>
      </c>
      <c r="S17">
        <v>0</v>
      </c>
      <c r="T17">
        <v>0</v>
      </c>
      <c r="U17">
        <v>100</v>
      </c>
    </row>
    <row r="18" spans="1:21">
      <c r="A18" s="1">
        <v>44035</v>
      </c>
      <c r="B18">
        <v>9410.5</v>
      </c>
      <c r="C18">
        <v>9581.072265625</v>
      </c>
      <c r="D18">
        <v>9882.1452728309305</v>
      </c>
      <c r="E18">
        <v>471.64527283093003</v>
      </c>
      <c r="F18">
        <v>138.52449921691101</v>
      </c>
      <c r="G18">
        <v>1140.89249992088</v>
      </c>
      <c r="H18">
        <v>0.291982613293644</v>
      </c>
      <c r="I18">
        <v>0</v>
      </c>
      <c r="J18">
        <v>0</v>
      </c>
      <c r="K18">
        <v>1.43559774755352E-3</v>
      </c>
      <c r="L18">
        <v>5.8314531883763001E-3</v>
      </c>
      <c r="O18">
        <v>8.7518569185647196E-3</v>
      </c>
      <c r="P18">
        <v>3.7511933482822002E-2</v>
      </c>
      <c r="Q18">
        <v>100.879026638795</v>
      </c>
      <c r="R18">
        <v>103.82243866407801</v>
      </c>
      <c r="S18">
        <v>0</v>
      </c>
      <c r="T18">
        <v>0</v>
      </c>
      <c r="U18">
        <v>100</v>
      </c>
    </row>
    <row r="19" spans="1:21">
      <c r="A19" s="1">
        <v>44036</v>
      </c>
      <c r="B19">
        <v>9260.5</v>
      </c>
      <c r="C19">
        <v>9536.892578125</v>
      </c>
      <c r="D19">
        <v>9836.5772948552603</v>
      </c>
      <c r="E19">
        <v>576.07729485526397</v>
      </c>
      <c r="F19">
        <v>151.23434017562201</v>
      </c>
      <c r="G19">
        <v>1140.89249992088</v>
      </c>
      <c r="H19">
        <v>0.37237772595498903</v>
      </c>
      <c r="I19">
        <v>0</v>
      </c>
      <c r="J19">
        <v>0</v>
      </c>
      <c r="K19">
        <v>-1.6068044267761601E-2</v>
      </c>
      <c r="L19">
        <v>-4.6218064009337896E-3</v>
      </c>
      <c r="O19">
        <v>-7.3161873491969197E-3</v>
      </c>
      <c r="P19">
        <v>3.2890127081888203E-2</v>
      </c>
      <c r="Q19">
        <v>99.271051080023597</v>
      </c>
      <c r="R19">
        <v>103.343698626585</v>
      </c>
      <c r="S19">
        <v>0</v>
      </c>
      <c r="T19">
        <v>0</v>
      </c>
      <c r="U19">
        <v>100</v>
      </c>
    </row>
    <row r="20" spans="1:21">
      <c r="A20" s="1">
        <v>44039</v>
      </c>
      <c r="B20">
        <v>9240.5</v>
      </c>
      <c r="C20">
        <v>10990.873046875</v>
      </c>
      <c r="D20">
        <v>11336.2472501271</v>
      </c>
      <c r="E20">
        <v>2095.74725012712</v>
      </c>
      <c r="F20">
        <v>175.395654461411</v>
      </c>
      <c r="G20">
        <v>1140.89249992088</v>
      </c>
      <c r="H20">
        <v>1.6832011743427899</v>
      </c>
      <c r="I20">
        <v>-1</v>
      </c>
      <c r="J20">
        <v>1</v>
      </c>
      <c r="K20">
        <v>-2.1620461370464002E-3</v>
      </c>
      <c r="L20">
        <v>0.14189749853966099</v>
      </c>
      <c r="O20">
        <v>-9.4782334862433208E-3</v>
      </c>
      <c r="P20">
        <v>0.17478762562154901</v>
      </c>
      <c r="Q20">
        <v>99.056654338853903</v>
      </c>
      <c r="R20">
        <v>119.09932532999299</v>
      </c>
      <c r="S20">
        <v>0.14405954467670701</v>
      </c>
      <c r="T20">
        <v>0.14405954467670701</v>
      </c>
      <c r="U20">
        <v>115.49528777731901</v>
      </c>
    </row>
    <row r="21" spans="1:21">
      <c r="A21" s="1">
        <v>44040</v>
      </c>
      <c r="B21">
        <v>9282</v>
      </c>
      <c r="C21">
        <v>10912.8232421875</v>
      </c>
      <c r="D21">
        <v>11255.7448296198</v>
      </c>
      <c r="E21">
        <v>1973.7448296198399</v>
      </c>
      <c r="F21">
        <v>279.074746853465</v>
      </c>
      <c r="G21">
        <v>1140.89249992088</v>
      </c>
      <c r="H21">
        <v>1.4853898004272099</v>
      </c>
      <c r="I21">
        <v>-1</v>
      </c>
      <c r="J21" s="13">
        <v>1</v>
      </c>
      <c r="K21">
        <v>4.48104407531069E-3</v>
      </c>
      <c r="L21">
        <v>-7.1266633721229697E-3</v>
      </c>
      <c r="O21">
        <v>-4.9971894109326299E-3</v>
      </c>
      <c r="P21">
        <v>0.167660962249426</v>
      </c>
      <c r="Q21">
        <v>99.501527576780802</v>
      </c>
      <c r="R21">
        <v>118.253561845985</v>
      </c>
      <c r="S21">
        <v>-1.1607707447433601E-2</v>
      </c>
      <c r="T21">
        <v>0.13245183722927401</v>
      </c>
      <c r="U21">
        <v>114.16240309886101</v>
      </c>
    </row>
    <row r="22" spans="1:21">
      <c r="A22" s="1">
        <v>44041</v>
      </c>
      <c r="B22">
        <v>9290.5</v>
      </c>
      <c r="C22">
        <v>11100.4677734375</v>
      </c>
      <c r="D22">
        <v>11449.285851548801</v>
      </c>
      <c r="E22">
        <v>2158.7858515488501</v>
      </c>
      <c r="F22">
        <v>375.129839625795</v>
      </c>
      <c r="G22">
        <v>1140.89249992088</v>
      </c>
      <c r="H22">
        <v>1.5633865697659901</v>
      </c>
      <c r="I22" s="13">
        <v>-1</v>
      </c>
      <c r="J22">
        <v>1</v>
      </c>
      <c r="K22">
        <v>9.1533187168835097E-4</v>
      </c>
      <c r="L22">
        <v>1.7048707177252698E-2</v>
      </c>
      <c r="O22">
        <v>-4.0818575392442798E-3</v>
      </c>
      <c r="P22">
        <v>0.18470966942667899</v>
      </c>
      <c r="Q22">
        <v>99.592646191777803</v>
      </c>
      <c r="R22">
        <v>120.286915973398</v>
      </c>
      <c r="S22">
        <v>1.6133375305564301E-2</v>
      </c>
      <c r="T22">
        <v>0.148585212534838</v>
      </c>
      <c r="U22">
        <v>116.01916564343099</v>
      </c>
    </row>
    <row r="23" spans="1:21">
      <c r="A23" s="1">
        <v>44042</v>
      </c>
      <c r="B23">
        <v>9065</v>
      </c>
      <c r="C23">
        <v>11111.2138671875</v>
      </c>
      <c r="D23">
        <v>11460.369627624101</v>
      </c>
      <c r="E23">
        <v>2395.3696276240998</v>
      </c>
      <c r="F23">
        <v>473.57845347385398</v>
      </c>
      <c r="G23">
        <v>1140.89249992088</v>
      </c>
      <c r="H23">
        <v>1.6844629746304001</v>
      </c>
      <c r="I23">
        <v>-1</v>
      </c>
      <c r="J23">
        <v>1</v>
      </c>
      <c r="K23">
        <v>-2.4571528483857401E-2</v>
      </c>
      <c r="L23">
        <v>9.6760747450730302E-4</v>
      </c>
      <c r="O23">
        <v>-2.8653386023101701E-2</v>
      </c>
      <c r="P23">
        <v>0.18567727690118599</v>
      </c>
      <c r="Q23">
        <v>97.175322935091401</v>
      </c>
      <c r="R23">
        <v>120.40336282071399</v>
      </c>
      <c r="S23">
        <v>2.5539135958364701E-2</v>
      </c>
      <c r="T23">
        <v>0.17412434849320299</v>
      </c>
      <c r="U23">
        <v>119.020355663782</v>
      </c>
    </row>
    <row r="24" spans="1:21">
      <c r="A24" s="1">
        <v>44043</v>
      </c>
      <c r="B24">
        <v>8964.5</v>
      </c>
      <c r="C24">
        <v>11323.466796875</v>
      </c>
      <c r="D24">
        <v>11679.2923356054</v>
      </c>
      <c r="E24">
        <v>2714.7923356054698</v>
      </c>
      <c r="F24">
        <v>595.56684916044503</v>
      </c>
      <c r="G24">
        <v>1140.89249992088</v>
      </c>
      <c r="H24">
        <v>1.85751548598311</v>
      </c>
      <c r="I24">
        <v>-1</v>
      </c>
      <c r="J24">
        <v>1</v>
      </c>
      <c r="K24">
        <v>-1.1148511153470099E-2</v>
      </c>
      <c r="L24">
        <v>1.8922423373727001E-2</v>
      </c>
      <c r="O24">
        <v>-3.9801897176571899E-2</v>
      </c>
      <c r="P24">
        <v>0.204599700274913</v>
      </c>
      <c r="Q24">
        <v>96.097979310714393</v>
      </c>
      <c r="R24">
        <v>122.70337853532401</v>
      </c>
      <c r="S24">
        <v>3.00709345271972E-2</v>
      </c>
      <c r="T24">
        <v>0.20419528302039999</v>
      </c>
      <c r="U24">
        <v>122.653765204777</v>
      </c>
    </row>
    <row r="25" spans="1:21">
      <c r="A25" s="1">
        <v>44046</v>
      </c>
      <c r="B25">
        <v>9132.5</v>
      </c>
      <c r="C25">
        <v>11246.3486328125</v>
      </c>
      <c r="D25">
        <v>11599.7508313446</v>
      </c>
      <c r="E25">
        <v>2467.2508313446301</v>
      </c>
      <c r="F25">
        <v>727.91343246725296</v>
      </c>
      <c r="G25">
        <v>1140.89249992088</v>
      </c>
      <c r="H25">
        <v>1.5245410053953301</v>
      </c>
      <c r="I25" s="13">
        <v>-1</v>
      </c>
      <c r="J25" s="13">
        <v>1</v>
      </c>
      <c r="K25">
        <v>1.8567146633955599E-2</v>
      </c>
      <c r="L25">
        <v>-6.8337700344382997E-3</v>
      </c>
      <c r="O25">
        <v>-2.1234750542616199E-2</v>
      </c>
      <c r="P25">
        <v>0.19776593024047501</v>
      </c>
      <c r="Q25">
        <v>97.898911936538497</v>
      </c>
      <c r="R25">
        <v>121.86771049772901</v>
      </c>
      <c r="S25">
        <v>-2.5400916668393898E-2</v>
      </c>
      <c r="T25">
        <v>0.17879436635200599</v>
      </c>
      <c r="U25">
        <v>119.577482734443</v>
      </c>
    </row>
    <row r="26" spans="1:21">
      <c r="A26" s="1">
        <v>44047</v>
      </c>
      <c r="B26">
        <v>9113.5</v>
      </c>
      <c r="C26">
        <v>11205.892578125</v>
      </c>
      <c r="D26">
        <v>11558.0234966055</v>
      </c>
      <c r="E26">
        <v>2444.52349660551</v>
      </c>
      <c r="F26">
        <v>843.77162544507405</v>
      </c>
      <c r="G26">
        <v>1140.89249992088</v>
      </c>
      <c r="H26">
        <v>1.4030698521301901</v>
      </c>
      <c r="I26">
        <v>-1</v>
      </c>
      <c r="J26" s="13">
        <v>1</v>
      </c>
      <c r="K26">
        <v>-2.0826490044498699E-3</v>
      </c>
      <c r="L26">
        <v>-3.6037470015539601E-3</v>
      </c>
      <c r="O26">
        <v>-2.33173995470661E-2</v>
      </c>
      <c r="P26">
        <v>0.19416218323892101</v>
      </c>
      <c r="Q26">
        <v>97.695235032427405</v>
      </c>
      <c r="R26">
        <v>121.429320499206</v>
      </c>
      <c r="S26">
        <v>-1.52109799710409E-3</v>
      </c>
      <c r="T26">
        <v>0.17727326835490201</v>
      </c>
      <c r="U26">
        <v>119.395731930393</v>
      </c>
    </row>
    <row r="27" spans="1:21">
      <c r="A27" s="1">
        <v>44048</v>
      </c>
      <c r="B27">
        <v>9219</v>
      </c>
      <c r="C27">
        <v>11747.0224609375</v>
      </c>
      <c r="D27">
        <v>12116.1576975768</v>
      </c>
      <c r="E27">
        <v>2897.1576975768298</v>
      </c>
      <c r="F27">
        <v>957.92188083441704</v>
      </c>
      <c r="G27">
        <v>1140.89249992088</v>
      </c>
      <c r="H27">
        <v>1.69975332196232</v>
      </c>
      <c r="I27" s="13">
        <v>-1</v>
      </c>
      <c r="J27">
        <v>1</v>
      </c>
      <c r="K27">
        <v>1.1509741133606199E-2</v>
      </c>
      <c r="L27">
        <v>4.7160037903536102E-2</v>
      </c>
      <c r="O27">
        <v>-1.18076584134598E-2</v>
      </c>
      <c r="P27">
        <v>0.24132222114245699</v>
      </c>
      <c r="Q27">
        <v>98.826177842096698</v>
      </c>
      <c r="R27">
        <v>127.29311345578</v>
      </c>
      <c r="S27">
        <v>3.5650296769929903E-2</v>
      </c>
      <c r="T27">
        <v>0.21292356512483199</v>
      </c>
      <c r="U27">
        <v>123.72900755167301</v>
      </c>
    </row>
    <row r="28" spans="1:21">
      <c r="A28" s="1">
        <v>44049</v>
      </c>
      <c r="B28">
        <v>9125</v>
      </c>
      <c r="C28">
        <v>11779.7734375</v>
      </c>
      <c r="D28">
        <v>12149.937831912999</v>
      </c>
      <c r="E28">
        <v>3024.9378319130401</v>
      </c>
      <c r="F28">
        <v>1082.8994468056601</v>
      </c>
      <c r="G28">
        <v>1140.89249992088</v>
      </c>
      <c r="H28">
        <v>1.7022097921075301</v>
      </c>
      <c r="I28">
        <v>-1</v>
      </c>
      <c r="J28">
        <v>1</v>
      </c>
      <c r="K28">
        <v>-1.02486723479024E-2</v>
      </c>
      <c r="L28">
        <v>2.7841443313860702E-3</v>
      </c>
      <c r="O28">
        <v>-2.2056330761362299E-2</v>
      </c>
      <c r="P28">
        <v>0.24410636547384301</v>
      </c>
      <c r="Q28">
        <v>97.818513158599899</v>
      </c>
      <c r="R28">
        <v>127.648009667924</v>
      </c>
      <c r="S28">
        <v>1.30328166792885E-2</v>
      </c>
      <c r="T28">
        <v>0.22595638180412</v>
      </c>
      <c r="U28">
        <v>125.352098776174</v>
      </c>
    </row>
    <row r="29" spans="1:21">
      <c r="A29" s="1">
        <v>44050</v>
      </c>
      <c r="B29">
        <v>9102</v>
      </c>
      <c r="C29">
        <v>11601.47265625</v>
      </c>
      <c r="D29">
        <v>11966.0341754409</v>
      </c>
      <c r="E29">
        <v>2864.0341754409501</v>
      </c>
      <c r="F29">
        <v>1214.1955330224901</v>
      </c>
      <c r="G29">
        <v>1140.89249992088</v>
      </c>
      <c r="H29">
        <v>1.4460947394543</v>
      </c>
      <c r="I29">
        <v>-1</v>
      </c>
      <c r="J29" s="13">
        <v>1</v>
      </c>
      <c r="K29">
        <v>-2.5237298741043099E-3</v>
      </c>
      <c r="L29">
        <v>-1.52519020491883E-2</v>
      </c>
      <c r="O29">
        <v>-2.45800606354666E-2</v>
      </c>
      <c r="P29">
        <v>0.22885446342465501</v>
      </c>
      <c r="Q29">
        <v>97.571956906254997</v>
      </c>
      <c r="R29">
        <v>125.715906307061</v>
      </c>
      <c r="S29">
        <v>-1.2728172175084001E-2</v>
      </c>
      <c r="T29">
        <v>0.21322820962903599</v>
      </c>
      <c r="U29">
        <v>123.76670665595501</v>
      </c>
    </row>
    <row r="30" spans="1:21">
      <c r="A30" s="1">
        <v>44053</v>
      </c>
      <c r="B30">
        <v>9153.5</v>
      </c>
      <c r="C30">
        <v>11878.111328125</v>
      </c>
      <c r="D30">
        <v>12251.3658656485</v>
      </c>
      <c r="E30">
        <v>3097.86586564853</v>
      </c>
      <c r="F30">
        <v>1340.55312467714</v>
      </c>
      <c r="G30">
        <v>1140.89249992088</v>
      </c>
      <c r="H30">
        <v>1.54029651443343</v>
      </c>
      <c r="I30" s="13">
        <v>-1</v>
      </c>
      <c r="J30">
        <v>1</v>
      </c>
      <c r="K30">
        <v>5.6421502144825501E-3</v>
      </c>
      <c r="L30">
        <v>2.3565279002470501E-2</v>
      </c>
      <c r="O30">
        <v>-1.8937910420984101E-2</v>
      </c>
      <c r="P30">
        <v>0.252419742427125</v>
      </c>
      <c r="Q30">
        <v>98.124028514766593</v>
      </c>
      <c r="R30">
        <v>128.713618958274</v>
      </c>
      <c r="S30">
        <v>1.7923128787987901E-2</v>
      </c>
      <c r="T30">
        <v>0.23115133841702401</v>
      </c>
      <c r="U30">
        <v>126.00499189804</v>
      </c>
    </row>
    <row r="31" spans="1:21">
      <c r="A31" s="1">
        <v>44054</v>
      </c>
      <c r="B31">
        <v>9298.5</v>
      </c>
      <c r="C31">
        <v>11410.525390625</v>
      </c>
      <c r="D31">
        <v>11769.0866349108</v>
      </c>
      <c r="E31">
        <v>2470.5866349108401</v>
      </c>
      <c r="F31">
        <v>1487.0922641382399</v>
      </c>
      <c r="G31">
        <v>1140.89249992088</v>
      </c>
      <c r="H31">
        <v>0.86203947421934701</v>
      </c>
      <c r="I31">
        <v>0</v>
      </c>
      <c r="J31">
        <v>0</v>
      </c>
      <c r="K31">
        <v>1.5716777019013799E-2</v>
      </c>
      <c r="L31">
        <v>-4.0161112862787E-2</v>
      </c>
      <c r="O31">
        <v>-3.2211334019702702E-3</v>
      </c>
      <c r="P31">
        <v>0.212258629564338</v>
      </c>
      <c r="Q31">
        <v>99.678404888245595</v>
      </c>
      <c r="R31">
        <v>123.646763081354</v>
      </c>
      <c r="S31">
        <v>0</v>
      </c>
      <c r="T31">
        <v>0.23115133841702401</v>
      </c>
      <c r="U31">
        <v>126.00499189804</v>
      </c>
    </row>
    <row r="32" spans="1:21">
      <c r="A32" s="1">
        <v>44055</v>
      </c>
      <c r="B32">
        <v>9515</v>
      </c>
      <c r="C32">
        <v>11584.9345703125</v>
      </c>
      <c r="D32">
        <v>11948.9764011921</v>
      </c>
      <c r="E32">
        <v>2433.9764011921002</v>
      </c>
      <c r="F32">
        <v>1601.2880906820101</v>
      </c>
      <c r="G32">
        <v>1140.89249992088</v>
      </c>
      <c r="H32">
        <v>0.72985694144525404</v>
      </c>
      <c r="I32">
        <v>0</v>
      </c>
      <c r="J32">
        <v>0</v>
      </c>
      <c r="K32">
        <v>2.3016403920166701E-2</v>
      </c>
      <c r="L32">
        <v>1.51693007557724E-2</v>
      </c>
      <c r="O32">
        <v>1.97952705181965E-2</v>
      </c>
      <c r="P32">
        <v>0.22742793032011099</v>
      </c>
      <c r="Q32">
        <v>101.99924961140501</v>
      </c>
      <c r="R32">
        <v>125.53669625987</v>
      </c>
      <c r="S32">
        <v>0</v>
      </c>
      <c r="T32">
        <v>0.23115133841702401</v>
      </c>
      <c r="U32">
        <v>126.00499189804</v>
      </c>
    </row>
    <row r="33" spans="1:21">
      <c r="A33" s="1">
        <v>44056</v>
      </c>
      <c r="B33">
        <v>9395</v>
      </c>
      <c r="C33">
        <v>11784.1376953125</v>
      </c>
      <c r="D33">
        <v>12154.4392309752</v>
      </c>
      <c r="E33">
        <v>2759.4392309752202</v>
      </c>
      <c r="F33">
        <v>1726.3264047793</v>
      </c>
      <c r="G33">
        <v>1140.89249992088</v>
      </c>
      <c r="H33">
        <v>0.90553038631384597</v>
      </c>
      <c r="I33">
        <v>0</v>
      </c>
      <c r="J33">
        <v>0</v>
      </c>
      <c r="K33">
        <v>-1.2691867882685001E-2</v>
      </c>
      <c r="L33">
        <v>1.70488539554156E-2</v>
      </c>
      <c r="O33">
        <v>7.1034026355114499E-3</v>
      </c>
      <c r="P33">
        <v>0.24447678427552599</v>
      </c>
      <c r="Q33">
        <v>100.712869164388</v>
      </c>
      <c r="R33">
        <v>127.695301649081</v>
      </c>
      <c r="S33">
        <v>0</v>
      </c>
      <c r="T33">
        <v>0.23115133841702401</v>
      </c>
      <c r="U33">
        <v>126.00499189804</v>
      </c>
    </row>
    <row r="34" spans="1:21">
      <c r="A34" s="1">
        <v>44057</v>
      </c>
      <c r="B34">
        <v>9247</v>
      </c>
      <c r="C34">
        <v>11768.87109375</v>
      </c>
      <c r="D34">
        <v>12138.6928958803</v>
      </c>
      <c r="E34">
        <v>2891.6928958803201</v>
      </c>
      <c r="F34">
        <v>1866.86355774093</v>
      </c>
      <c r="G34">
        <v>1140.89249992088</v>
      </c>
      <c r="H34">
        <v>0.89826985295323603</v>
      </c>
      <c r="I34">
        <v>0</v>
      </c>
      <c r="J34">
        <v>0</v>
      </c>
      <c r="K34">
        <v>-1.5878458269927599E-2</v>
      </c>
      <c r="L34">
        <v>-1.2963612281762201E-3</v>
      </c>
      <c r="O34">
        <v>-8.7750556344161606E-3</v>
      </c>
      <c r="P34">
        <v>0.24318042304734999</v>
      </c>
      <c r="Q34">
        <v>99.126333279733998</v>
      </c>
      <c r="R34">
        <v>127.529869663977</v>
      </c>
      <c r="S34">
        <v>0</v>
      </c>
      <c r="T34">
        <v>0.23115133841702401</v>
      </c>
      <c r="U34">
        <v>126.00499189804</v>
      </c>
    </row>
    <row r="35" spans="1:21">
      <c r="A35" s="1">
        <v>44060</v>
      </c>
      <c r="B35">
        <v>9310.5</v>
      </c>
      <c r="C35">
        <v>12254.40234375</v>
      </c>
      <c r="D35">
        <v>12639.481347733799</v>
      </c>
      <c r="E35">
        <v>3328.9813477338498</v>
      </c>
      <c r="F35">
        <v>2015.8250301461301</v>
      </c>
      <c r="G35">
        <v>1140.89249992088</v>
      </c>
      <c r="H35">
        <v>1.1509904024075699</v>
      </c>
      <c r="I35" s="13">
        <v>-1</v>
      </c>
      <c r="J35">
        <v>1</v>
      </c>
      <c r="K35">
        <v>6.84362094417956E-3</v>
      </c>
      <c r="L35">
        <v>4.0427244628860402E-2</v>
      </c>
      <c r="O35">
        <v>-1.93143469023659E-3</v>
      </c>
      <c r="P35">
        <v>0.28360766767621098</v>
      </c>
      <c r="Q35">
        <v>99.807042932947397</v>
      </c>
      <c r="R35">
        <v>132.791184579999</v>
      </c>
      <c r="S35">
        <v>3.3583623684680902E-2</v>
      </c>
      <c r="T35">
        <v>0.264734962101705</v>
      </c>
      <c r="U35">
        <v>130.30855629477401</v>
      </c>
    </row>
    <row r="36" spans="1:21">
      <c r="A36" s="1">
        <v>44061</v>
      </c>
      <c r="B36">
        <v>9202.5</v>
      </c>
      <c r="C36">
        <v>11991.2333984375</v>
      </c>
      <c r="D36">
        <v>12368.0426531102</v>
      </c>
      <c r="E36">
        <v>3165.5426531102298</v>
      </c>
      <c r="F36">
        <v>2183.63880953122</v>
      </c>
      <c r="G36">
        <v>1140.89249992088</v>
      </c>
      <c r="H36">
        <v>0.86064536636632905</v>
      </c>
      <c r="I36">
        <v>0</v>
      </c>
      <c r="J36">
        <v>0</v>
      </c>
      <c r="K36">
        <v>-1.16676092686418E-2</v>
      </c>
      <c r="L36">
        <v>-2.1709414754999601E-2</v>
      </c>
      <c r="O36">
        <v>-1.35990439588784E-2</v>
      </c>
      <c r="P36">
        <v>0.26189825292121099</v>
      </c>
      <c r="Q36">
        <v>98.649300530631805</v>
      </c>
      <c r="R36">
        <v>129.93943261262999</v>
      </c>
      <c r="S36">
        <v>0</v>
      </c>
      <c r="T36">
        <v>0.264734962101705</v>
      </c>
      <c r="U36">
        <v>130.30855629477401</v>
      </c>
    </row>
    <row r="37" spans="1:21">
      <c r="A37" s="1">
        <v>44062</v>
      </c>
      <c r="B37">
        <v>9277</v>
      </c>
      <c r="C37">
        <v>11758.283203125</v>
      </c>
      <c r="D37">
        <v>12127.772294262</v>
      </c>
      <c r="E37">
        <v>2850.7722942620098</v>
      </c>
      <c r="F37">
        <v>2332.9918614518401</v>
      </c>
      <c r="G37">
        <v>1140.89249992088</v>
      </c>
      <c r="H37">
        <v>0.45383805472125999</v>
      </c>
      <c r="I37">
        <v>0</v>
      </c>
      <c r="J37">
        <v>0</v>
      </c>
      <c r="K37">
        <v>8.0630324000967504E-3</v>
      </c>
      <c r="L37">
        <v>-1.96178869913659E-2</v>
      </c>
      <c r="O37">
        <v>-5.5360115587816897E-3</v>
      </c>
      <c r="P37">
        <v>0.242280365929845</v>
      </c>
      <c r="Q37">
        <v>99.447928391488404</v>
      </c>
      <c r="R37">
        <v>127.41513713774999</v>
      </c>
      <c r="S37">
        <v>0</v>
      </c>
      <c r="T37">
        <v>0.264734962101705</v>
      </c>
      <c r="U37">
        <v>130.30855629477401</v>
      </c>
    </row>
    <row r="38" spans="1:21">
      <c r="A38" s="1">
        <v>44063</v>
      </c>
      <c r="B38">
        <v>9137.5</v>
      </c>
      <c r="C38">
        <v>11878.3720703125</v>
      </c>
      <c r="D38">
        <v>12251.6348013275</v>
      </c>
      <c r="E38">
        <v>3114.1348013275601</v>
      </c>
      <c r="F38">
        <v>2454.1461909402801</v>
      </c>
      <c r="G38">
        <v>1140.89249992088</v>
      </c>
      <c r="H38">
        <v>0.57848448511411099</v>
      </c>
      <c r="I38">
        <v>0</v>
      </c>
      <c r="J38">
        <v>0</v>
      </c>
      <c r="K38">
        <v>-1.51513935952376E-2</v>
      </c>
      <c r="L38">
        <v>1.01613277417591E-2</v>
      </c>
      <c r="O38">
        <v>-2.06874051540193E-2</v>
      </c>
      <c r="P38">
        <v>0.25244169367160402</v>
      </c>
      <c r="Q38">
        <v>97.952511121830895</v>
      </c>
      <c r="R38">
        <v>128.716444413403</v>
      </c>
      <c r="S38">
        <v>0</v>
      </c>
      <c r="T38">
        <v>0.264734962101705</v>
      </c>
      <c r="U38">
        <v>130.30855629477401</v>
      </c>
    </row>
    <row r="39" spans="1:21">
      <c r="A39" s="1">
        <v>44064</v>
      </c>
      <c r="B39">
        <v>9102</v>
      </c>
      <c r="C39">
        <v>11592.4892578125</v>
      </c>
      <c r="D39">
        <v>11956.768485135901</v>
      </c>
      <c r="E39">
        <v>2854.76848513595</v>
      </c>
      <c r="F39">
        <v>2586.2706673651101</v>
      </c>
      <c r="G39">
        <v>1140.89249992088</v>
      </c>
      <c r="H39">
        <v>0.23534015500097999</v>
      </c>
      <c r="I39">
        <v>0</v>
      </c>
      <c r="J39">
        <v>0</v>
      </c>
      <c r="K39">
        <v>-3.89265548144734E-3</v>
      </c>
      <c r="L39">
        <v>-2.43618627931248E-2</v>
      </c>
      <c r="O39">
        <v>-2.45800606354666E-2</v>
      </c>
      <c r="P39">
        <v>0.228079830878479</v>
      </c>
      <c r="Q39">
        <v>97.571956906254997</v>
      </c>
      <c r="R39">
        <v>125.618560382992</v>
      </c>
      <c r="S39">
        <v>0</v>
      </c>
      <c r="T39">
        <v>0.264734962101705</v>
      </c>
      <c r="U39">
        <v>130.30855629477401</v>
      </c>
    </row>
    <row r="40" spans="1:21">
      <c r="A40" s="1">
        <v>44067</v>
      </c>
      <c r="B40">
        <v>9270.5</v>
      </c>
      <c r="C40">
        <v>11774.595703125</v>
      </c>
      <c r="D40">
        <v>12144.5973938222</v>
      </c>
      <c r="E40">
        <v>2874.0973938222501</v>
      </c>
      <c r="F40">
        <v>2700.2052268791499</v>
      </c>
      <c r="G40">
        <v>1140.89249992088</v>
      </c>
      <c r="H40">
        <v>0.152417661572116</v>
      </c>
      <c r="I40">
        <v>0</v>
      </c>
      <c r="J40">
        <v>0</v>
      </c>
      <c r="K40">
        <v>1.8343145961321E-2</v>
      </c>
      <c r="L40">
        <v>1.55868934886562E-2</v>
      </c>
      <c r="O40">
        <v>-6.23691467414566E-3</v>
      </c>
      <c r="P40">
        <v>0.24366672436713599</v>
      </c>
      <c r="Q40">
        <v>99.378249450608294</v>
      </c>
      <c r="R40">
        <v>127.59190269005499</v>
      </c>
      <c r="S40">
        <v>0</v>
      </c>
      <c r="T40">
        <v>0.264734962101705</v>
      </c>
      <c r="U40">
        <v>130.30855629477401</v>
      </c>
    </row>
    <row r="41" spans="1:21">
      <c r="A41" s="1">
        <v>44068</v>
      </c>
      <c r="B41">
        <v>9171</v>
      </c>
      <c r="C41">
        <v>11366.134765625</v>
      </c>
      <c r="D41">
        <v>11723.3010909925</v>
      </c>
      <c r="E41">
        <v>2552.3010909925802</v>
      </c>
      <c r="F41">
        <v>2739.1227340639098</v>
      </c>
      <c r="G41">
        <v>1140.89249992088</v>
      </c>
      <c r="H41">
        <v>-0.16375043493079</v>
      </c>
      <c r="I41">
        <v>0</v>
      </c>
      <c r="J41">
        <v>0</v>
      </c>
      <c r="K41">
        <v>-1.07909839789641E-2</v>
      </c>
      <c r="L41">
        <v>-3.5306004408532397E-2</v>
      </c>
      <c r="O41">
        <v>-1.7027898653109799E-2</v>
      </c>
      <c r="P41">
        <v>0.208360719958603</v>
      </c>
      <c r="Q41">
        <v>98.311625663289803</v>
      </c>
      <c r="R41">
        <v>123.165737282409</v>
      </c>
      <c r="S41">
        <v>0</v>
      </c>
      <c r="T41">
        <v>0.264734962101705</v>
      </c>
      <c r="U41">
        <v>130.30855629477401</v>
      </c>
    </row>
    <row r="42" spans="1:21">
      <c r="A42" s="1">
        <v>44069</v>
      </c>
      <c r="B42">
        <v>9163</v>
      </c>
      <c r="C42">
        <v>11488.36328125</v>
      </c>
      <c r="D42">
        <v>11849.3704822257</v>
      </c>
      <c r="E42">
        <v>2686.3704822257901</v>
      </c>
      <c r="F42">
        <v>2768.05054713254</v>
      </c>
      <c r="G42">
        <v>1140.89249992088</v>
      </c>
      <c r="H42">
        <v>-7.1593129863165794E-2</v>
      </c>
      <c r="I42">
        <v>0</v>
      </c>
      <c r="J42">
        <v>0</v>
      </c>
      <c r="K42">
        <v>-8.7269559373126505E-4</v>
      </c>
      <c r="L42">
        <v>1.06963347639652E-2</v>
      </c>
      <c r="O42">
        <v>-1.7900594246841001E-2</v>
      </c>
      <c r="P42">
        <v>0.21905705472256801</v>
      </c>
      <c r="Q42">
        <v>98.225866966821997</v>
      </c>
      <c r="R42">
        <v>124.490230221681</v>
      </c>
      <c r="S42">
        <v>0</v>
      </c>
      <c r="T42">
        <v>0.264734962101705</v>
      </c>
      <c r="U42">
        <v>130.30855629477401</v>
      </c>
    </row>
    <row r="43" spans="1:21">
      <c r="A43" s="1">
        <v>44070</v>
      </c>
      <c r="B43">
        <v>9119.5</v>
      </c>
      <c r="C43">
        <v>11323.3974609375</v>
      </c>
      <c r="D43">
        <v>11679.2208208743</v>
      </c>
      <c r="E43">
        <v>2559.72082087435</v>
      </c>
      <c r="F43">
        <v>2794.4297786663901</v>
      </c>
      <c r="G43">
        <v>1140.89249992088</v>
      </c>
      <c r="H43">
        <v>-0.205723990479663</v>
      </c>
      <c r="I43">
        <v>0</v>
      </c>
      <c r="J43">
        <v>0</v>
      </c>
      <c r="K43">
        <v>-4.7586579611600399E-3</v>
      </c>
      <c r="L43">
        <v>-1.44634776739618E-2</v>
      </c>
      <c r="O43">
        <v>-2.26592522080011E-2</v>
      </c>
      <c r="P43">
        <v>0.20459357704860701</v>
      </c>
      <c r="Q43">
        <v>97.759554054778306</v>
      </c>
      <c r="R43">
        <v>122.70262719706901</v>
      </c>
      <c r="S43">
        <v>0</v>
      </c>
      <c r="T43">
        <v>0.264734962101705</v>
      </c>
      <c r="U43">
        <v>130.30855629477401</v>
      </c>
    </row>
    <row r="44" spans="1:21">
      <c r="A44" s="1">
        <v>44071</v>
      </c>
      <c r="B44">
        <v>9058</v>
      </c>
      <c r="C44">
        <v>11542.5</v>
      </c>
      <c r="D44">
        <v>11905.208378491399</v>
      </c>
      <c r="E44">
        <v>2847.2083784914698</v>
      </c>
      <c r="F44">
        <v>2802.6473383288999</v>
      </c>
      <c r="G44">
        <v>1140.89249992088</v>
      </c>
      <c r="H44">
        <v>3.9058053379837698E-2</v>
      </c>
      <c r="I44">
        <v>0</v>
      </c>
      <c r="J44">
        <v>0</v>
      </c>
      <c r="K44">
        <v>-6.7666328878939197E-3</v>
      </c>
      <c r="L44">
        <v>1.9164718595602499E-2</v>
      </c>
      <c r="O44">
        <v>-2.9425885095894999E-2</v>
      </c>
      <c r="P44">
        <v>0.22375829564420899</v>
      </c>
      <c r="Q44">
        <v>97.100284075681998</v>
      </c>
      <c r="R44">
        <v>125.076866665502</v>
      </c>
      <c r="S44">
        <v>0</v>
      </c>
      <c r="T44">
        <v>0.264734962101705</v>
      </c>
      <c r="U44">
        <v>130.30855629477401</v>
      </c>
    </row>
    <row r="45" spans="1:21">
      <c r="A45" s="1">
        <v>44075</v>
      </c>
      <c r="B45">
        <v>8876.5</v>
      </c>
      <c r="C45">
        <v>11970.478515625</v>
      </c>
      <c r="D45">
        <v>12346.635574509</v>
      </c>
      <c r="E45">
        <v>3470.13557450906</v>
      </c>
      <c r="F45">
        <v>2809.2681404732002</v>
      </c>
      <c r="G45">
        <v>1140.89249992088</v>
      </c>
      <c r="H45">
        <v>0.57925477999170905</v>
      </c>
      <c r="I45">
        <v>0</v>
      </c>
      <c r="J45">
        <v>0</v>
      </c>
      <c r="K45">
        <v>-2.0241009969305699E-2</v>
      </c>
      <c r="L45">
        <v>3.6407619614536202E-2</v>
      </c>
      <c r="O45">
        <v>-4.9666895065200799E-2</v>
      </c>
      <c r="P45">
        <v>0.260165915258745</v>
      </c>
      <c r="Q45">
        <v>95.154633649568495</v>
      </c>
      <c r="R45">
        <v>129.714528500852</v>
      </c>
      <c r="S45">
        <v>0</v>
      </c>
      <c r="T45">
        <v>0.264734962101705</v>
      </c>
      <c r="U45">
        <v>130.30855629477401</v>
      </c>
    </row>
    <row r="46" spans="1:21">
      <c r="A46" s="1">
        <v>44076</v>
      </c>
      <c r="B46">
        <v>9015</v>
      </c>
      <c r="C46">
        <v>11414.0341796875</v>
      </c>
      <c r="D46">
        <v>11772.705683205801</v>
      </c>
      <c r="E46">
        <v>2757.7056832058602</v>
      </c>
      <c r="F46">
        <v>2859.41237763142</v>
      </c>
      <c r="G46">
        <v>1140.89249992088</v>
      </c>
      <c r="H46">
        <v>-8.9146606216288907E-2</v>
      </c>
      <c r="I46">
        <v>0</v>
      </c>
      <c r="J46">
        <v>0</v>
      </c>
      <c r="K46">
        <v>1.54825214905649E-2</v>
      </c>
      <c r="L46">
        <v>-4.7599828362814699E-2</v>
      </c>
      <c r="O46">
        <v>-3.4184373574635801E-2</v>
      </c>
      <c r="P46">
        <v>0.21256608689593101</v>
      </c>
      <c r="Q46">
        <v>96.639331082167502</v>
      </c>
      <c r="R46">
        <v>123.68478502995499</v>
      </c>
      <c r="S46">
        <v>0</v>
      </c>
      <c r="T46">
        <v>0.264734962101705</v>
      </c>
      <c r="U46">
        <v>130.30855629477401</v>
      </c>
    </row>
    <row r="47" spans="1:21">
      <c r="A47" s="1">
        <v>44077</v>
      </c>
      <c r="B47">
        <v>8884</v>
      </c>
      <c r="C47">
        <v>10245.296875</v>
      </c>
      <c r="D47">
        <v>10567.2422955497</v>
      </c>
      <c r="E47">
        <v>1683.2422955497</v>
      </c>
      <c r="F47">
        <v>2875.0714869614399</v>
      </c>
      <c r="G47">
        <v>1140.89249992088</v>
      </c>
      <c r="H47">
        <v>-1.0446463549321101</v>
      </c>
      <c r="I47" s="13">
        <v>1</v>
      </c>
      <c r="J47">
        <v>-1</v>
      </c>
      <c r="K47">
        <v>-1.4637950623100599E-2</v>
      </c>
      <c r="L47">
        <v>-0.10802490782968199</v>
      </c>
      <c r="O47">
        <v>-4.8822324197736501E-2</v>
      </c>
      <c r="P47">
        <v>0.104541179066249</v>
      </c>
      <c r="Q47">
        <v>95.235032427506994</v>
      </c>
      <c r="R47">
        <v>111.02011099699899</v>
      </c>
      <c r="S47">
        <v>9.33869572065813E-2</v>
      </c>
      <c r="T47">
        <v>0.35812191930828602</v>
      </c>
      <c r="U47">
        <v>143.064003249075</v>
      </c>
    </row>
    <row r="48" spans="1:21">
      <c r="A48" s="1">
        <v>44078</v>
      </c>
      <c r="B48">
        <v>8802.5</v>
      </c>
      <c r="C48">
        <v>10511.8134765625</v>
      </c>
      <c r="D48">
        <v>10842.133842262199</v>
      </c>
      <c r="E48">
        <v>2039.63384226219</v>
      </c>
      <c r="F48">
        <v>2814.37571686008</v>
      </c>
      <c r="G48">
        <v>1140.89249992088</v>
      </c>
      <c r="H48">
        <v>-0.67906649807200403</v>
      </c>
      <c r="I48">
        <v>0</v>
      </c>
      <c r="J48">
        <v>0</v>
      </c>
      <c r="K48">
        <v>-9.2161339851095595E-3</v>
      </c>
      <c r="L48">
        <v>2.5680958905574799E-2</v>
      </c>
      <c r="O48">
        <v>-5.80384581828461E-2</v>
      </c>
      <c r="P48">
        <v>0.130222137971824</v>
      </c>
      <c r="Q48">
        <v>94.361365707241205</v>
      </c>
      <c r="R48">
        <v>113.90813884519299</v>
      </c>
      <c r="S48">
        <v>0</v>
      </c>
      <c r="T48">
        <v>0.35812191930828602</v>
      </c>
      <c r="U48">
        <v>143.064003249075</v>
      </c>
    </row>
    <row r="49" spans="1:21">
      <c r="A49" s="1">
        <v>44081</v>
      </c>
      <c r="B49">
        <v>9024</v>
      </c>
      <c r="C49">
        <v>10369.5634765625</v>
      </c>
      <c r="D49">
        <v>10695.4138169782</v>
      </c>
      <c r="E49">
        <v>1671.41381697821</v>
      </c>
      <c r="F49">
        <v>2765.11051737754</v>
      </c>
      <c r="G49">
        <v>1140.89249992088</v>
      </c>
      <c r="H49">
        <v>-0.95863256220474502</v>
      </c>
      <c r="I49">
        <v>0</v>
      </c>
      <c r="J49">
        <v>0</v>
      </c>
      <c r="K49">
        <v>2.4851922708633001E-2</v>
      </c>
      <c r="L49">
        <v>-1.3624791206057099E-2</v>
      </c>
      <c r="O49">
        <v>-3.3186535474213102E-2</v>
      </c>
      <c r="P49">
        <v>0.116597346765766</v>
      </c>
      <c r="Q49">
        <v>96.735809615693796</v>
      </c>
      <c r="R49">
        <v>112.366689048081</v>
      </c>
      <c r="S49">
        <v>0</v>
      </c>
      <c r="T49">
        <v>0.35812191930828602</v>
      </c>
      <c r="U49">
        <v>143.064003249075</v>
      </c>
    </row>
    <row r="50" spans="1:21">
      <c r="A50" s="1">
        <v>44082</v>
      </c>
      <c r="B50">
        <v>9015.5</v>
      </c>
      <c r="C50">
        <v>10131.5166015625</v>
      </c>
      <c r="D50">
        <v>10449.8866217671</v>
      </c>
      <c r="E50">
        <v>1434.38662176714</v>
      </c>
      <c r="F50">
        <v>2705.4794994544</v>
      </c>
      <c r="G50">
        <v>1140.89249992088</v>
      </c>
      <c r="H50">
        <v>-1.1141215125661701</v>
      </c>
      <c r="I50" s="13">
        <v>1</v>
      </c>
      <c r="J50">
        <v>-1</v>
      </c>
      <c r="K50">
        <v>-9.4237652141693196E-4</v>
      </c>
      <c r="L50">
        <v>-2.3223905590111098E-2</v>
      </c>
      <c r="O50">
        <v>-3.412891199563E-2</v>
      </c>
      <c r="P50">
        <v>9.33734411756557E-2</v>
      </c>
      <c r="Q50">
        <v>96.644691000696795</v>
      </c>
      <c r="R50">
        <v>109.78716492033401</v>
      </c>
      <c r="S50">
        <v>2.22815290686941E-2</v>
      </c>
      <c r="T50">
        <v>0.38040344837698098</v>
      </c>
      <c r="U50">
        <v>146.28746648029801</v>
      </c>
    </row>
    <row r="51" spans="1:21">
      <c r="A51" s="1">
        <v>44083</v>
      </c>
      <c r="B51">
        <v>9169.5</v>
      </c>
      <c r="C51">
        <v>10242.34765625</v>
      </c>
      <c r="D51">
        <v>10564.2004013523</v>
      </c>
      <c r="E51">
        <v>1394.7004013523899</v>
      </c>
      <c r="F51">
        <v>2622.3055372603399</v>
      </c>
      <c r="G51">
        <v>1140.89249992088</v>
      </c>
      <c r="H51">
        <v>-1.0760042124854601</v>
      </c>
      <c r="I51">
        <v>1</v>
      </c>
      <c r="J51" s="13">
        <v>-1</v>
      </c>
      <c r="K51">
        <v>1.6937440920465001E-2</v>
      </c>
      <c r="L51">
        <v>1.08798357097583E-2</v>
      </c>
      <c r="O51">
        <v>-1.7191471075164999E-2</v>
      </c>
      <c r="P51">
        <v>0.104253276885414</v>
      </c>
      <c r="Q51">
        <v>98.295545907702007</v>
      </c>
      <c r="R51">
        <v>110.988152665584</v>
      </c>
      <c r="S51">
        <v>6.0576052107066403E-3</v>
      </c>
      <c r="T51">
        <v>0.38646105358768701</v>
      </c>
      <c r="U51">
        <v>147.176307605858</v>
      </c>
    </row>
    <row r="52" spans="1:21">
      <c r="A52" s="1">
        <v>44084</v>
      </c>
      <c r="B52">
        <v>9145.5</v>
      </c>
      <c r="C52">
        <v>10363.138671875</v>
      </c>
      <c r="D52">
        <v>10688.7871209768</v>
      </c>
      <c r="E52">
        <v>1543.28712097684</v>
      </c>
      <c r="F52">
        <v>2568.5112255824101</v>
      </c>
      <c r="G52">
        <v>1140.89249992088</v>
      </c>
      <c r="H52">
        <v>-0.89861586843341201</v>
      </c>
      <c r="I52">
        <v>0</v>
      </c>
      <c r="J52">
        <v>0</v>
      </c>
      <c r="K52">
        <v>-2.6208041209088099E-3</v>
      </c>
      <c r="L52">
        <v>1.17242949135238E-2</v>
      </c>
      <c r="O52">
        <v>-1.98122751960738E-2</v>
      </c>
      <c r="P52">
        <v>0.115977571798937</v>
      </c>
      <c r="Q52">
        <v>98.038269818298701</v>
      </c>
      <c r="R52">
        <v>112.297068563848</v>
      </c>
      <c r="S52">
        <v>0</v>
      </c>
      <c r="T52">
        <v>0.38646105358768701</v>
      </c>
      <c r="U52">
        <v>147.176307605858</v>
      </c>
    </row>
    <row r="53" spans="1:21">
      <c r="A53" s="1">
        <v>44085</v>
      </c>
      <c r="B53">
        <v>9191</v>
      </c>
      <c r="C53">
        <v>10400.9150390625</v>
      </c>
      <c r="D53">
        <v>10727.750562445201</v>
      </c>
      <c r="E53">
        <v>1536.7505624452899</v>
      </c>
      <c r="F53">
        <v>2523.9767615716501</v>
      </c>
      <c r="G53">
        <v>1140.89249992088</v>
      </c>
      <c r="H53">
        <v>-0.86531044703582505</v>
      </c>
      <c r="I53">
        <v>0</v>
      </c>
      <c r="J53">
        <v>0</v>
      </c>
      <c r="K53">
        <v>4.96278934213023E-3</v>
      </c>
      <c r="L53">
        <v>3.63863524842145E-3</v>
      </c>
      <c r="O53">
        <v>-1.4849485853943601E-2</v>
      </c>
      <c r="P53">
        <v>0.11961620704735899</v>
      </c>
      <c r="Q53">
        <v>98.526022404459496</v>
      </c>
      <c r="R53">
        <v>112.706420926146</v>
      </c>
      <c r="S53">
        <v>0</v>
      </c>
      <c r="T53">
        <v>0.38646105358768701</v>
      </c>
      <c r="U53">
        <v>147.176307605858</v>
      </c>
    </row>
    <row r="54" spans="1:21">
      <c r="A54" s="1">
        <v>44088</v>
      </c>
      <c r="B54">
        <v>9166.5</v>
      </c>
      <c r="C54">
        <v>10680.837890625</v>
      </c>
      <c r="D54">
        <v>11016.469633508999</v>
      </c>
      <c r="E54">
        <v>1849.96963350902</v>
      </c>
      <c r="F54">
        <v>2462.8423281451501</v>
      </c>
      <c r="G54">
        <v>1140.89249992088</v>
      </c>
      <c r="H54">
        <v>-0.53718706598442301</v>
      </c>
      <c r="I54">
        <v>0</v>
      </c>
      <c r="J54">
        <v>0</v>
      </c>
      <c r="K54">
        <v>-2.6692103550303098E-3</v>
      </c>
      <c r="L54">
        <v>2.6557497830895099E-2</v>
      </c>
      <c r="O54">
        <v>-1.7518696208973901E-2</v>
      </c>
      <c r="P54">
        <v>0.14617370487825401</v>
      </c>
      <c r="Q54">
        <v>98.263386396526698</v>
      </c>
      <c r="R54">
        <v>115.739721613303</v>
      </c>
      <c r="S54">
        <v>0</v>
      </c>
      <c r="T54">
        <v>0.38646105358768701</v>
      </c>
      <c r="U54">
        <v>147.176307605858</v>
      </c>
    </row>
    <row r="55" spans="1:21">
      <c r="A55" s="1">
        <v>44089</v>
      </c>
      <c r="B55">
        <v>9293.5</v>
      </c>
      <c r="C55">
        <v>10796.951171875</v>
      </c>
      <c r="D55">
        <v>11136.2316269066</v>
      </c>
      <c r="E55">
        <v>1842.73162690661</v>
      </c>
      <c r="F55">
        <v>2410.7561650265902</v>
      </c>
      <c r="G55">
        <v>1140.89249992088</v>
      </c>
      <c r="H55">
        <v>-0.49787735317689502</v>
      </c>
      <c r="I55">
        <v>0</v>
      </c>
      <c r="J55">
        <v>0</v>
      </c>
      <c r="K55">
        <v>1.37596970453284E-2</v>
      </c>
      <c r="L55">
        <v>1.08125107428236E-2</v>
      </c>
      <c r="O55">
        <v>-3.7589991636455202E-3</v>
      </c>
      <c r="P55">
        <v>0.15698621562107801</v>
      </c>
      <c r="Q55">
        <v>99.624805702953296</v>
      </c>
      <c r="R55">
        <v>116.997948634918</v>
      </c>
      <c r="S55">
        <v>0</v>
      </c>
      <c r="T55">
        <v>0.38646105358768701</v>
      </c>
      <c r="U55">
        <v>147.176307605858</v>
      </c>
    </row>
    <row r="56" spans="1:21">
      <c r="A56" s="1">
        <v>44090</v>
      </c>
      <c r="B56">
        <v>9234.5</v>
      </c>
      <c r="C56">
        <v>10974.9052734375</v>
      </c>
      <c r="D56">
        <v>11319.777709722999</v>
      </c>
      <c r="E56">
        <v>2085.2777097230501</v>
      </c>
      <c r="F56">
        <v>2336.4436789852298</v>
      </c>
      <c r="G56">
        <v>1140.89249992088</v>
      </c>
      <c r="H56">
        <v>-0.220148672446871</v>
      </c>
      <c r="I56">
        <v>0</v>
      </c>
      <c r="J56">
        <v>0</v>
      </c>
      <c r="K56">
        <v>-6.36876073244252E-3</v>
      </c>
      <c r="L56">
        <v>1.6347532426243198E-2</v>
      </c>
      <c r="O56">
        <v>-1.0127759896088001E-2</v>
      </c>
      <c r="P56">
        <v>0.17333374804732099</v>
      </c>
      <c r="Q56">
        <v>98.992335316503102</v>
      </c>
      <c r="R56">
        <v>118.926295304506</v>
      </c>
      <c r="S56">
        <v>0</v>
      </c>
      <c r="T56">
        <v>0.38646105358768701</v>
      </c>
      <c r="U56">
        <v>147.176307605858</v>
      </c>
    </row>
    <row r="57" spans="1:21">
      <c r="A57" s="1">
        <v>44091</v>
      </c>
      <c r="B57">
        <v>9207</v>
      </c>
      <c r="C57">
        <v>10948.990234375</v>
      </c>
      <c r="D57">
        <v>11293.0483235263</v>
      </c>
      <c r="E57">
        <v>2086.04832352632</v>
      </c>
      <c r="F57">
        <v>2282.4304318158702</v>
      </c>
      <c r="G57">
        <v>1140.89249992088</v>
      </c>
      <c r="H57">
        <v>-0.17213024741872701</v>
      </c>
      <c r="I57">
        <v>0</v>
      </c>
      <c r="J57">
        <v>0</v>
      </c>
      <c r="K57">
        <v>-2.9824060281207201E-3</v>
      </c>
      <c r="L57">
        <v>-2.3640918305822801E-3</v>
      </c>
      <c r="O57">
        <v>-1.3110165924208699E-2</v>
      </c>
      <c r="P57">
        <v>0.17096965621673901</v>
      </c>
      <c r="Q57">
        <v>98.697539797394896</v>
      </c>
      <c r="R57">
        <v>118.64547469498</v>
      </c>
      <c r="S57">
        <v>0</v>
      </c>
      <c r="T57">
        <v>0.38646105358768701</v>
      </c>
      <c r="U57">
        <v>147.176307605858</v>
      </c>
    </row>
    <row r="58" spans="1:21">
      <c r="A58" s="1">
        <v>44092</v>
      </c>
      <c r="B58">
        <v>9142</v>
      </c>
      <c r="C58">
        <v>10944.5859375</v>
      </c>
      <c r="D58">
        <v>11288.505627225</v>
      </c>
      <c r="E58">
        <v>2146.5056272250299</v>
      </c>
      <c r="F58">
        <v>2244.19423327908</v>
      </c>
      <c r="G58">
        <v>1140.89249992088</v>
      </c>
      <c r="H58">
        <v>-8.5624724556282505E-2</v>
      </c>
      <c r="I58">
        <v>0</v>
      </c>
      <c r="J58">
        <v>0</v>
      </c>
      <c r="K58">
        <v>-7.0848843961552801E-3</v>
      </c>
      <c r="L58">
        <v>-4.0233691378865899E-4</v>
      </c>
      <c r="O58">
        <v>-2.0195050320363998E-2</v>
      </c>
      <c r="P58">
        <v>0.17056731930294999</v>
      </c>
      <c r="Q58">
        <v>98.000750388594</v>
      </c>
      <c r="R58">
        <v>118.597748842436</v>
      </c>
      <c r="S58">
        <v>0</v>
      </c>
      <c r="T58">
        <v>0.38646105358768701</v>
      </c>
      <c r="U58">
        <v>147.176307605858</v>
      </c>
    </row>
    <row r="59" spans="1:21">
      <c r="A59" s="1">
        <v>44095</v>
      </c>
      <c r="B59">
        <v>8818</v>
      </c>
      <c r="C59">
        <v>10462.259765625</v>
      </c>
      <c r="D59">
        <v>10791.022968999099</v>
      </c>
      <c r="E59">
        <v>1973.02296899917</v>
      </c>
      <c r="F59">
        <v>2195.8127745739598</v>
      </c>
      <c r="G59">
        <v>1140.89249992088</v>
      </c>
      <c r="H59">
        <v>-0.19527677286881601</v>
      </c>
      <c r="I59">
        <v>0</v>
      </c>
      <c r="J59">
        <v>0</v>
      </c>
      <c r="K59">
        <v>-3.6084092973807103E-2</v>
      </c>
      <c r="L59">
        <v>-4.5070424975305501E-2</v>
      </c>
      <c r="O59">
        <v>-5.6279143294171101E-2</v>
      </c>
      <c r="P59">
        <v>0.12549689432764399</v>
      </c>
      <c r="Q59">
        <v>94.527523181647595</v>
      </c>
      <c r="R59">
        <v>113.37116480181299</v>
      </c>
      <c r="S59">
        <v>0</v>
      </c>
      <c r="T59">
        <v>0.38646105358768701</v>
      </c>
      <c r="U59">
        <v>147.176307605858</v>
      </c>
    </row>
    <row r="60" spans="1:21">
      <c r="A60" s="1">
        <v>44096</v>
      </c>
      <c r="B60">
        <v>8888</v>
      </c>
      <c r="C60">
        <v>10538.4599609375</v>
      </c>
      <c r="D60">
        <v>10869.6176585098</v>
      </c>
      <c r="E60">
        <v>1981.6176585098499</v>
      </c>
      <c r="F60">
        <v>2151.7254987671199</v>
      </c>
      <c r="G60">
        <v>1140.89249992088</v>
      </c>
      <c r="H60">
        <v>-0.14910067361215801</v>
      </c>
      <c r="I60">
        <v>0</v>
      </c>
      <c r="J60">
        <v>0</v>
      </c>
      <c r="K60">
        <v>7.9069654015828592E-3</v>
      </c>
      <c r="L60">
        <v>7.2569445920738201E-3</v>
      </c>
      <c r="O60">
        <v>-4.8372177892588297E-2</v>
      </c>
      <c r="P60">
        <v>0.13275383891971801</v>
      </c>
      <c r="Q60">
        <v>95.277911775740904</v>
      </c>
      <c r="R60">
        <v>114.19688554419901</v>
      </c>
      <c r="S60">
        <v>0</v>
      </c>
      <c r="T60">
        <v>0.38646105358768701</v>
      </c>
      <c r="U60">
        <v>147.176307605858</v>
      </c>
    </row>
    <row r="61" spans="1:21">
      <c r="A61" s="1">
        <v>44097</v>
      </c>
      <c r="B61">
        <v>8973</v>
      </c>
      <c r="C61">
        <v>10225.8642578125</v>
      </c>
      <c r="D61">
        <v>10547.1990330886</v>
      </c>
      <c r="E61">
        <v>1574.1990330886599</v>
      </c>
      <c r="F61">
        <v>2107.1015120014999</v>
      </c>
      <c r="G61">
        <v>1140.89249992088</v>
      </c>
      <c r="H61">
        <v>-0.46709263050620098</v>
      </c>
      <c r="I61">
        <v>0</v>
      </c>
      <c r="J61">
        <v>0</v>
      </c>
      <c r="K61">
        <v>9.5180159785925797E-3</v>
      </c>
      <c r="L61">
        <v>-3.01111963261586E-2</v>
      </c>
      <c r="O61">
        <v>-3.8854161913995697E-2</v>
      </c>
      <c r="P61">
        <v>0.10264264259356</v>
      </c>
      <c r="Q61">
        <v>96.189097925711494</v>
      </c>
      <c r="R61">
        <v>110.809535223213</v>
      </c>
      <c r="S61">
        <v>0</v>
      </c>
      <c r="T61">
        <v>0.38646105358768701</v>
      </c>
      <c r="U61">
        <v>147.176307605858</v>
      </c>
    </row>
    <row r="62" spans="1:21">
      <c r="A62" s="1">
        <v>44098</v>
      </c>
      <c r="B62">
        <v>8849.5</v>
      </c>
      <c r="C62">
        <v>10745.548828125</v>
      </c>
      <c r="D62">
        <v>11083.214029896701</v>
      </c>
      <c r="E62">
        <v>2233.7140298967201</v>
      </c>
      <c r="F62">
        <v>2058.1964091063001</v>
      </c>
      <c r="G62">
        <v>1140.89249992088</v>
      </c>
      <c r="H62">
        <v>0.15384238287357699</v>
      </c>
      <c r="I62">
        <v>0</v>
      </c>
      <c r="J62">
        <v>0</v>
      </c>
      <c r="K62">
        <v>-1.3859108067249401E-2</v>
      </c>
      <c r="L62">
        <v>4.95713839777671E-2</v>
      </c>
      <c r="O62">
        <v>-5.2713269981245099E-2</v>
      </c>
      <c r="P62">
        <v>0.15221402657132699</v>
      </c>
      <c r="Q62">
        <v>94.865198048989598</v>
      </c>
      <c r="R62">
        <v>116.44094243214499</v>
      </c>
      <c r="S62">
        <v>0</v>
      </c>
      <c r="T62">
        <v>0.38646105358768701</v>
      </c>
      <c r="U62">
        <v>147.176307605858</v>
      </c>
    </row>
    <row r="63" spans="1:21">
      <c r="A63" s="1">
        <v>44099</v>
      </c>
      <c r="B63">
        <v>8852</v>
      </c>
      <c r="C63">
        <v>10702.2900390625</v>
      </c>
      <c r="D63">
        <v>11038.595888420399</v>
      </c>
      <c r="E63">
        <v>2186.5958884204101</v>
      </c>
      <c r="F63">
        <v>2035.56358648985</v>
      </c>
      <c r="G63">
        <v>1140.89249992088</v>
      </c>
      <c r="H63">
        <v>0.132380835127798</v>
      </c>
      <c r="I63">
        <v>0</v>
      </c>
      <c r="J63">
        <v>0</v>
      </c>
      <c r="K63">
        <v>2.8246194013092902E-4</v>
      </c>
      <c r="L63">
        <v>-4.0338654154883297E-3</v>
      </c>
      <c r="O63">
        <v>-5.2430808041114198E-2</v>
      </c>
      <c r="P63">
        <v>0.14818016115583801</v>
      </c>
      <c r="Q63">
        <v>94.891997641635697</v>
      </c>
      <c r="R63">
        <v>115.972181436548</v>
      </c>
      <c r="S63">
        <v>0</v>
      </c>
      <c r="T63">
        <v>0.38646105358768701</v>
      </c>
      <c r="U63">
        <v>147.176307605858</v>
      </c>
    </row>
    <row r="64" spans="1:21">
      <c r="A64" s="1">
        <v>44102</v>
      </c>
      <c r="B64">
        <v>9031</v>
      </c>
      <c r="C64">
        <v>10721.3271484375</v>
      </c>
      <c r="D64">
        <v>11058.2312147391</v>
      </c>
      <c r="E64">
        <v>2027.2312147391101</v>
      </c>
      <c r="F64">
        <v>2016.9073398671501</v>
      </c>
      <c r="G64">
        <v>1140.89249992088</v>
      </c>
      <c r="H64">
        <v>9.0489462176972096E-3</v>
      </c>
      <c r="I64">
        <v>0</v>
      </c>
      <c r="J64">
        <v>0</v>
      </c>
      <c r="K64">
        <v>2.00196810798587E-2</v>
      </c>
      <c r="L64">
        <v>1.77720822950355E-3</v>
      </c>
      <c r="O64">
        <v>-3.24111269612554E-2</v>
      </c>
      <c r="P64">
        <v>0.14995736938534199</v>
      </c>
      <c r="Q64">
        <v>96.8108484751031</v>
      </c>
      <c r="R64">
        <v>116.178471407611</v>
      </c>
      <c r="S64">
        <v>0</v>
      </c>
      <c r="T64">
        <v>0.38646105358768701</v>
      </c>
      <c r="U64">
        <v>147.176307605858</v>
      </c>
    </row>
    <row r="65" spans="1:21">
      <c r="A65" s="1">
        <v>44103</v>
      </c>
      <c r="B65">
        <v>8960</v>
      </c>
      <c r="C65">
        <v>10848.830078125</v>
      </c>
      <c r="D65">
        <v>11189.740761786699</v>
      </c>
      <c r="E65">
        <v>2229.7407617867898</v>
      </c>
      <c r="F65">
        <v>1975.90848167953</v>
      </c>
      <c r="G65">
        <v>1140.89249992088</v>
      </c>
      <c r="H65">
        <v>0.22248571195345501</v>
      </c>
      <c r="I65">
        <v>0</v>
      </c>
      <c r="J65">
        <v>0</v>
      </c>
      <c r="K65">
        <v>-7.8928762818222201E-3</v>
      </c>
      <c r="L65">
        <v>1.1822298131669099E-2</v>
      </c>
      <c r="O65">
        <v>-4.0304003243077702E-2</v>
      </c>
      <c r="P65">
        <v>0.16177966751701101</v>
      </c>
      <c r="Q65">
        <v>96.049740043951303</v>
      </c>
      <c r="R65">
        <v>117.560118965417</v>
      </c>
      <c r="S65">
        <v>0</v>
      </c>
      <c r="T65">
        <v>0.38646105358768701</v>
      </c>
      <c r="U65">
        <v>147.176307605858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E1" workbookViewId="0">
      <selection activeCell="M2" sqref="M2:N2"/>
    </sheetView>
  </sheetViews>
  <sheetFormatPr defaultRowHeight="15"/>
  <cols>
    <col min="1" max="1" width="10.42578125" bestFit="1" customWidth="1"/>
    <col min="2" max="2" width="7" bestFit="1" customWidth="1"/>
    <col min="3" max="3" width="14.140625" bestFit="1" customWidth="1"/>
    <col min="4" max="4" width="24.28515625" bestFit="1" customWidth="1"/>
    <col min="5" max="5" width="16.7109375" bestFit="1" customWidth="1"/>
    <col min="6" max="6" width="21.42578125" bestFit="1" customWidth="1"/>
    <col min="7" max="7" width="20.5703125" bestFit="1" customWidth="1"/>
    <col min="8" max="8" width="19.5703125" bestFit="1" customWidth="1"/>
    <col min="9" max="9" width="22.7109375" bestFit="1" customWidth="1"/>
    <col min="10" max="10" width="35.140625" bestFit="1" customWidth="1"/>
    <col min="11" max="11" width="14" bestFit="1" customWidth="1"/>
  </cols>
  <sheetData>
    <row r="1" spans="1:14">
      <c r="A1" s="8" t="s">
        <v>0</v>
      </c>
      <c r="B1" s="8" t="s">
        <v>22</v>
      </c>
      <c r="C1" s="8" t="s">
        <v>46</v>
      </c>
      <c r="D1" s="8" t="s">
        <v>47</v>
      </c>
      <c r="E1" s="8" t="s">
        <v>24</v>
      </c>
      <c r="F1" s="8" t="s">
        <v>3</v>
      </c>
      <c r="G1" s="8" t="s">
        <v>4</v>
      </c>
      <c r="H1" s="8" t="s">
        <v>25</v>
      </c>
      <c r="I1" s="8" t="s">
        <v>26</v>
      </c>
      <c r="J1" s="8" t="s">
        <v>48</v>
      </c>
      <c r="K1" s="8" t="s">
        <v>49</v>
      </c>
      <c r="M1" s="12" t="s">
        <v>50</v>
      </c>
      <c r="N1" s="12" t="s">
        <v>51</v>
      </c>
    </row>
    <row r="2" spans="1:14">
      <c r="A2" s="1">
        <v>44012</v>
      </c>
      <c r="B2">
        <v>9372.5</v>
      </c>
      <c r="C2">
        <v>9477.1029203239304</v>
      </c>
      <c r="G2">
        <v>100</v>
      </c>
      <c r="K2">
        <v>100</v>
      </c>
      <c r="M2" s="10">
        <f>(K66-K2)/K2</f>
        <v>0.17389219709928994</v>
      </c>
      <c r="N2" s="14">
        <v>0.625</v>
      </c>
    </row>
    <row r="3" spans="1:14">
      <c r="A3" s="1">
        <v>44013</v>
      </c>
      <c r="B3">
        <v>9328.5</v>
      </c>
      <c r="C3">
        <v>9392.2909838828491</v>
      </c>
      <c r="D3">
        <v>-8.9894257342883997E-3</v>
      </c>
      <c r="E3">
        <v>-4.7056393980131599E-3</v>
      </c>
      <c r="F3">
        <v>-4.7056393980131599E-3</v>
      </c>
      <c r="G3">
        <v>99.530541477727397</v>
      </c>
      <c r="H3">
        <v>-1</v>
      </c>
      <c r="I3">
        <v>-1</v>
      </c>
      <c r="J3">
        <v>4.7056393980131599E-3</v>
      </c>
      <c r="K3">
        <v>100.471672830572</v>
      </c>
    </row>
    <row r="4" spans="1:14">
      <c r="A4" s="1">
        <v>44014</v>
      </c>
      <c r="B4">
        <v>9454.5</v>
      </c>
      <c r="C4">
        <v>9433.0400967642399</v>
      </c>
      <c r="D4">
        <v>4.3291856434937099E-3</v>
      </c>
      <c r="E4">
        <v>1.34165884092212E-2</v>
      </c>
      <c r="F4">
        <v>8.7109490112080492E-3</v>
      </c>
      <c r="G4">
        <v>100.874899973326</v>
      </c>
      <c r="H4">
        <v>1</v>
      </c>
      <c r="I4">
        <v>1</v>
      </c>
      <c r="J4">
        <v>1.8122227807234301E-2</v>
      </c>
      <c r="K4">
        <v>101.82874318236</v>
      </c>
    </row>
    <row r="5" spans="1:14">
      <c r="A5" s="1">
        <v>44015</v>
      </c>
      <c r="B5">
        <v>9305</v>
      </c>
      <c r="C5">
        <v>9308.4868084515292</v>
      </c>
      <c r="D5">
        <v>-1.3291886271277399E-2</v>
      </c>
      <c r="E5">
        <v>-1.5938928544924701E-2</v>
      </c>
      <c r="F5">
        <v>-7.2279795337166696E-3</v>
      </c>
      <c r="G5">
        <v>99.2798079487862</v>
      </c>
      <c r="H5">
        <v>-1</v>
      </c>
      <c r="I5">
        <v>-1</v>
      </c>
      <c r="J5">
        <v>3.4061156352159103E-2</v>
      </c>
      <c r="K5">
        <v>103.464788008342</v>
      </c>
    </row>
    <row r="6" spans="1:14">
      <c r="A6" s="1">
        <v>44018</v>
      </c>
      <c r="B6">
        <v>9520</v>
      </c>
      <c r="C6">
        <v>9400.0216632465399</v>
      </c>
      <c r="D6">
        <v>9.7854497960145892E-3</v>
      </c>
      <c r="E6">
        <v>2.2842958709061199E-2</v>
      </c>
      <c r="F6">
        <v>1.5614979175344599E-2</v>
      </c>
      <c r="G6">
        <v>101.5737530008</v>
      </c>
      <c r="H6">
        <v>1</v>
      </c>
      <c r="I6">
        <v>1</v>
      </c>
      <c r="J6">
        <v>5.6904115061220298E-2</v>
      </c>
      <c r="K6">
        <v>105.855430611437</v>
      </c>
    </row>
    <row r="7" spans="1:14">
      <c r="A7" s="1">
        <v>44019</v>
      </c>
      <c r="B7">
        <v>9381.5</v>
      </c>
      <c r="C7">
        <v>9297.1270550749705</v>
      </c>
      <c r="D7">
        <v>-1.1006560249175099E-2</v>
      </c>
      <c r="E7">
        <v>-1.4655183857982401E-2</v>
      </c>
      <c r="F7">
        <v>9.5979531736212198E-4</v>
      </c>
      <c r="G7">
        <v>100.09602560682799</v>
      </c>
      <c r="H7">
        <v>-1</v>
      </c>
      <c r="I7">
        <v>-1</v>
      </c>
      <c r="J7">
        <v>7.1559298919202805E-2</v>
      </c>
      <c r="K7">
        <v>107.418184663527</v>
      </c>
    </row>
    <row r="8" spans="1:14">
      <c r="A8" s="1">
        <v>44020</v>
      </c>
      <c r="B8">
        <v>9327</v>
      </c>
      <c r="C8">
        <v>9321.1943486027194</v>
      </c>
      <c r="D8">
        <v>2.5853358540040001E-3</v>
      </c>
      <c r="E8">
        <v>-5.8262452005664002E-3</v>
      </c>
      <c r="F8">
        <v>-4.8664498832042798E-3</v>
      </c>
      <c r="G8">
        <v>99.514537209922494</v>
      </c>
      <c r="H8">
        <v>-1</v>
      </c>
      <c r="I8">
        <v>1</v>
      </c>
      <c r="J8">
        <v>6.57330537186364E-2</v>
      </c>
      <c r="K8">
        <v>106.79415960738901</v>
      </c>
    </row>
    <row r="9" spans="1:14">
      <c r="A9" s="1">
        <v>44021</v>
      </c>
      <c r="B9">
        <v>9170.5</v>
      </c>
      <c r="C9">
        <v>9259.0060718035293</v>
      </c>
      <c r="D9">
        <v>-6.69406223999047E-3</v>
      </c>
      <c r="E9">
        <v>-1.69216093357746E-2</v>
      </c>
      <c r="F9">
        <v>-2.1788059218978899E-2</v>
      </c>
      <c r="G9">
        <v>97.844758602293993</v>
      </c>
      <c r="H9">
        <v>-1</v>
      </c>
      <c r="I9">
        <v>-1</v>
      </c>
      <c r="J9">
        <v>8.2654663054411104E-2</v>
      </c>
      <c r="K9">
        <v>108.61666503005399</v>
      </c>
    </row>
    <row r="10" spans="1:14">
      <c r="A10" s="1">
        <v>44022</v>
      </c>
      <c r="B10">
        <v>9233.5</v>
      </c>
      <c r="C10">
        <v>9252.4929439651805</v>
      </c>
      <c r="D10">
        <v>-7.0368456941771696E-4</v>
      </c>
      <c r="E10">
        <v>6.8463644948391E-3</v>
      </c>
      <c r="F10">
        <v>-1.49416947241398E-2</v>
      </c>
      <c r="G10">
        <v>98.516937850093299</v>
      </c>
      <c r="H10">
        <v>1</v>
      </c>
      <c r="I10">
        <v>-1</v>
      </c>
      <c r="J10">
        <v>7.5808298559571996E-2</v>
      </c>
      <c r="K10">
        <v>107.875575530201</v>
      </c>
    </row>
    <row r="11" spans="1:14">
      <c r="A11" s="1">
        <v>44025</v>
      </c>
      <c r="B11">
        <v>9367</v>
      </c>
      <c r="C11">
        <v>9248.8702099203892</v>
      </c>
      <c r="D11">
        <v>-3.9161807278453799E-4</v>
      </c>
      <c r="E11">
        <v>1.43546993232028E-2</v>
      </c>
      <c r="F11">
        <v>-5.8699540093698401E-4</v>
      </c>
      <c r="G11">
        <v>99.941317684715798</v>
      </c>
      <c r="H11">
        <v>1</v>
      </c>
      <c r="I11">
        <v>-1</v>
      </c>
      <c r="J11">
        <v>6.1453599236369102E-2</v>
      </c>
      <c r="K11">
        <v>106.338115368647</v>
      </c>
    </row>
    <row r="12" spans="1:14">
      <c r="A12" s="1">
        <v>44026</v>
      </c>
      <c r="B12">
        <v>9347</v>
      </c>
      <c r="C12">
        <v>9181.0242573427204</v>
      </c>
      <c r="D12">
        <v>-7.36263131431513E-3</v>
      </c>
      <c r="E12">
        <v>-2.13743802654597E-3</v>
      </c>
      <c r="F12">
        <v>-2.7244334274829601E-3</v>
      </c>
      <c r="G12">
        <v>99.727927447319303</v>
      </c>
      <c r="H12">
        <v>-1</v>
      </c>
      <c r="I12">
        <v>-1</v>
      </c>
      <c r="J12">
        <v>6.3591037262915096E-2</v>
      </c>
      <c r="K12">
        <v>106.565649583622</v>
      </c>
    </row>
    <row r="13" spans="1:14">
      <c r="A13" s="1">
        <v>44027</v>
      </c>
      <c r="B13">
        <v>9548.5</v>
      </c>
      <c r="C13">
        <v>9199.9956933148696</v>
      </c>
      <c r="D13">
        <v>2.06424265461713E-3</v>
      </c>
      <c r="E13">
        <v>2.1328637892883799E-2</v>
      </c>
      <c r="F13">
        <v>1.86042044654008E-2</v>
      </c>
      <c r="G13">
        <v>101.87783408909</v>
      </c>
      <c r="H13">
        <v>1</v>
      </c>
      <c r="I13">
        <v>1</v>
      </c>
      <c r="J13">
        <v>8.4919675155798999E-2</v>
      </c>
      <c r="K13">
        <v>108.862961918178</v>
      </c>
    </row>
    <row r="14" spans="1:14">
      <c r="A14" s="1">
        <v>44028</v>
      </c>
      <c r="B14">
        <v>9470.5</v>
      </c>
      <c r="C14">
        <v>9115.4913473434808</v>
      </c>
      <c r="D14">
        <v>-9.2277039005690398E-3</v>
      </c>
      <c r="E14">
        <v>-8.2023699786723994E-3</v>
      </c>
      <c r="F14">
        <v>1.0401834486728399E-2</v>
      </c>
      <c r="G14">
        <v>101.04561216324301</v>
      </c>
      <c r="H14">
        <v>-1</v>
      </c>
      <c r="I14">
        <v>-1</v>
      </c>
      <c r="J14">
        <v>9.3122045134471407E-2</v>
      </c>
      <c r="K14">
        <v>109.759568330682</v>
      </c>
    </row>
    <row r="15" spans="1:14">
      <c r="A15" s="1">
        <v>44029</v>
      </c>
      <c r="B15">
        <v>9526.5</v>
      </c>
      <c r="C15">
        <v>9125.1127314635996</v>
      </c>
      <c r="D15">
        <v>1.0549414888725199E-3</v>
      </c>
      <c r="E15">
        <v>5.8956848143427703E-3</v>
      </c>
      <c r="F15">
        <v>1.6297519301071199E-2</v>
      </c>
      <c r="G15">
        <v>101.64310482795401</v>
      </c>
      <c r="H15">
        <v>1</v>
      </c>
      <c r="I15">
        <v>1</v>
      </c>
      <c r="J15">
        <v>9.9017729948814096E-2</v>
      </c>
      <c r="K15">
        <v>110.40858747713899</v>
      </c>
    </row>
    <row r="16" spans="1:14">
      <c r="A16" s="1">
        <v>44032</v>
      </c>
      <c r="B16">
        <v>9479.5</v>
      </c>
      <c r="C16">
        <v>9063.0256454075097</v>
      </c>
      <c r="D16">
        <v>-6.8272327746487999E-3</v>
      </c>
      <c r="E16">
        <v>-4.9458166690445797E-3</v>
      </c>
      <c r="F16">
        <v>1.1351702632026599E-2</v>
      </c>
      <c r="G16">
        <v>101.14163777007199</v>
      </c>
      <c r="H16">
        <v>-1</v>
      </c>
      <c r="I16">
        <v>-1</v>
      </c>
      <c r="J16">
        <v>0.103963546617858</v>
      </c>
      <c r="K16">
        <v>110.95600069634099</v>
      </c>
    </row>
    <row r="17" spans="1:11">
      <c r="A17" s="1">
        <v>44033</v>
      </c>
      <c r="B17">
        <v>9491</v>
      </c>
      <c r="C17">
        <v>9050.20792528725</v>
      </c>
      <c r="D17">
        <v>-1.41528813282043E-3</v>
      </c>
      <c r="E17">
        <v>1.21240888839757E-3</v>
      </c>
      <c r="F17">
        <v>1.25641115204242E-2</v>
      </c>
      <c r="G17">
        <v>101.264337156575</v>
      </c>
      <c r="H17">
        <v>1</v>
      </c>
      <c r="I17">
        <v>-1</v>
      </c>
      <c r="J17">
        <v>0.102751137729461</v>
      </c>
      <c r="K17">
        <v>110.82155817100001</v>
      </c>
    </row>
    <row r="18" spans="1:11">
      <c r="A18" s="1">
        <v>44034</v>
      </c>
      <c r="B18">
        <v>9397</v>
      </c>
      <c r="C18">
        <v>9003.9161706099403</v>
      </c>
      <c r="D18">
        <v>-5.12811985541539E-3</v>
      </c>
      <c r="E18">
        <v>-9.9534917474262095E-3</v>
      </c>
      <c r="F18">
        <v>2.61061977299803E-3</v>
      </c>
      <c r="G18">
        <v>100.26140304080999</v>
      </c>
      <c r="H18">
        <v>-1</v>
      </c>
      <c r="I18">
        <v>-1</v>
      </c>
      <c r="J18">
        <v>0.112704629476887</v>
      </c>
      <c r="K18">
        <v>111.930127551449</v>
      </c>
    </row>
    <row r="19" spans="1:11">
      <c r="A19" s="1">
        <v>44035</v>
      </c>
      <c r="B19">
        <v>9410.5</v>
      </c>
      <c r="C19">
        <v>8952.5555010922999</v>
      </c>
      <c r="D19">
        <v>-5.7205903834649501E-3</v>
      </c>
      <c r="E19">
        <v>1.43559774755352E-3</v>
      </c>
      <c r="F19">
        <v>4.0462175205515597E-3</v>
      </c>
      <c r="G19">
        <v>100.40544145105299</v>
      </c>
      <c r="H19">
        <v>1</v>
      </c>
      <c r="I19">
        <v>-1</v>
      </c>
      <c r="J19">
        <v>0.111269031729333</v>
      </c>
      <c r="K19">
        <v>111.769556197966</v>
      </c>
    </row>
    <row r="20" spans="1:11">
      <c r="A20" s="1">
        <v>44036</v>
      </c>
      <c r="B20">
        <v>9260.5</v>
      </c>
      <c r="C20">
        <v>8936.0057905570193</v>
      </c>
      <c r="D20">
        <v>-1.8503126089530701E-3</v>
      </c>
      <c r="E20">
        <v>-1.6068044267761601E-2</v>
      </c>
      <c r="F20">
        <v>-1.202182674721E-2</v>
      </c>
      <c r="G20">
        <v>98.805014670578799</v>
      </c>
      <c r="H20">
        <v>-1</v>
      </c>
      <c r="I20">
        <v>-1</v>
      </c>
      <c r="J20">
        <v>0.12733707599709501</v>
      </c>
      <c r="K20">
        <v>113.57998041152899</v>
      </c>
    </row>
    <row r="21" spans="1:11">
      <c r="A21" s="1">
        <v>44039</v>
      </c>
      <c r="B21">
        <v>9240.5</v>
      </c>
      <c r="C21">
        <v>8861.7512597586301</v>
      </c>
      <c r="D21">
        <v>-8.3443055699667906E-3</v>
      </c>
      <c r="E21">
        <v>-2.1620461370464002E-3</v>
      </c>
      <c r="F21">
        <v>-1.4183872884256399E-2</v>
      </c>
      <c r="G21">
        <v>98.591624433182105</v>
      </c>
      <c r="H21">
        <v>-1</v>
      </c>
      <c r="I21">
        <v>-1</v>
      </c>
      <c r="J21">
        <v>0.129499122134141</v>
      </c>
      <c r="K21">
        <v>113.825811222441</v>
      </c>
    </row>
    <row r="22" spans="1:11">
      <c r="A22" s="1">
        <v>44040</v>
      </c>
      <c r="B22">
        <v>9282</v>
      </c>
      <c r="C22">
        <v>8850.1744802720605</v>
      </c>
      <c r="D22">
        <v>-1.30723008949829E-3</v>
      </c>
      <c r="E22">
        <v>4.48104407531069E-3</v>
      </c>
      <c r="F22">
        <v>-9.7028288089457907E-3</v>
      </c>
      <c r="G22">
        <v>99.034409175780198</v>
      </c>
      <c r="H22">
        <v>1</v>
      </c>
      <c r="I22">
        <v>-1</v>
      </c>
      <c r="J22">
        <v>0.125018078058831</v>
      </c>
      <c r="K22">
        <v>113.316893837639</v>
      </c>
    </row>
    <row r="23" spans="1:11">
      <c r="A23" s="1">
        <v>44041</v>
      </c>
      <c r="B23">
        <v>9290.5</v>
      </c>
      <c r="C23">
        <v>8774.2147767640399</v>
      </c>
      <c r="D23">
        <v>-8.6198928919412002E-3</v>
      </c>
      <c r="E23">
        <v>9.1533187168835097E-4</v>
      </c>
      <c r="F23">
        <v>-8.7874969372574406E-3</v>
      </c>
      <c r="G23">
        <v>99.125100026673806</v>
      </c>
      <c r="H23">
        <v>1</v>
      </c>
      <c r="I23">
        <v>-1</v>
      </c>
      <c r="J23">
        <v>0.124102746187142</v>
      </c>
      <c r="K23">
        <v>113.21321872891301</v>
      </c>
    </row>
    <row r="24" spans="1:11">
      <c r="A24" s="1">
        <v>44042</v>
      </c>
      <c r="B24">
        <v>9065</v>
      </c>
      <c r="C24">
        <v>8750.2830277718494</v>
      </c>
      <c r="D24">
        <v>-2.7312353410611201E-3</v>
      </c>
      <c r="E24">
        <v>-2.4571528483857401E-2</v>
      </c>
      <c r="F24">
        <v>-3.33590254211149E-2</v>
      </c>
      <c r="G24">
        <v>96.719125100026702</v>
      </c>
      <c r="H24">
        <v>-1</v>
      </c>
      <c r="I24">
        <v>-1</v>
      </c>
      <c r="J24">
        <v>0.148674274671</v>
      </c>
      <c r="K24">
        <v>116.029499018308</v>
      </c>
    </row>
    <row r="25" spans="1:11">
      <c r="A25" s="1">
        <v>44043</v>
      </c>
      <c r="B25">
        <v>8964.5</v>
      </c>
      <c r="C25">
        <v>8683.6676407822906</v>
      </c>
      <c r="D25">
        <v>-7.6420671891543803E-3</v>
      </c>
      <c r="E25">
        <v>-1.1148511153470099E-2</v>
      </c>
      <c r="F25">
        <v>-4.4507536574584998E-2</v>
      </c>
      <c r="G25">
        <v>95.646839157108502</v>
      </c>
      <c r="H25">
        <v>-1</v>
      </c>
      <c r="I25">
        <v>-1</v>
      </c>
      <c r="J25">
        <v>0.15982278582446999</v>
      </c>
      <c r="K25">
        <v>117.330292665621</v>
      </c>
    </row>
    <row r="26" spans="1:11">
      <c r="A26" s="1">
        <v>44046</v>
      </c>
      <c r="B26">
        <v>9132.5</v>
      </c>
      <c r="C26">
        <v>8640.8763131577307</v>
      </c>
      <c r="D26">
        <v>-4.9399758815358297E-3</v>
      </c>
      <c r="E26">
        <v>1.8567146633955599E-2</v>
      </c>
      <c r="F26">
        <v>-2.5940389940629398E-2</v>
      </c>
      <c r="G26">
        <v>97.439317151240303</v>
      </c>
      <c r="H26">
        <v>1</v>
      </c>
      <c r="I26">
        <v>-1</v>
      </c>
      <c r="J26">
        <v>0.14125563919051401</v>
      </c>
      <c r="K26">
        <v>115.17190348765</v>
      </c>
    </row>
    <row r="27" spans="1:11">
      <c r="A27" s="1">
        <v>44047</v>
      </c>
      <c r="B27">
        <v>9113.5</v>
      </c>
      <c r="C27">
        <v>8589.6615125574899</v>
      </c>
      <c r="D27">
        <v>-5.9446724115126397E-3</v>
      </c>
      <c r="E27">
        <v>-2.0826490044498699E-3</v>
      </c>
      <c r="F27">
        <v>-2.8023038945079199E-2</v>
      </c>
      <c r="G27">
        <v>97.2365964257135</v>
      </c>
      <c r="H27">
        <v>-1</v>
      </c>
      <c r="I27">
        <v>-1</v>
      </c>
      <c r="J27">
        <v>0.143338288194964</v>
      </c>
      <c r="K27">
        <v>115.412016086132</v>
      </c>
    </row>
    <row r="28" spans="1:11">
      <c r="A28" s="1">
        <v>44048</v>
      </c>
      <c r="B28">
        <v>9219</v>
      </c>
      <c r="C28">
        <v>8524.0215480924999</v>
      </c>
      <c r="D28">
        <v>-7.6710882300758901E-3</v>
      </c>
      <c r="E28">
        <v>1.1509741133606199E-2</v>
      </c>
      <c r="F28">
        <v>-1.6513297811473E-2</v>
      </c>
      <c r="G28">
        <v>98.362229927980707</v>
      </c>
      <c r="H28">
        <v>1</v>
      </c>
      <c r="I28">
        <v>-1</v>
      </c>
      <c r="J28">
        <v>0.13182854706135799</v>
      </c>
      <c r="K28">
        <v>114.09126896637</v>
      </c>
    </row>
    <row r="29" spans="1:11">
      <c r="A29" s="1">
        <v>44049</v>
      </c>
      <c r="B29">
        <v>9125</v>
      </c>
      <c r="C29">
        <v>8481.9388972898996</v>
      </c>
      <c r="D29">
        <v>-4.94917494799551E-3</v>
      </c>
      <c r="E29">
        <v>-1.02486723479024E-2</v>
      </c>
      <c r="F29">
        <v>-2.6761970159375498E-2</v>
      </c>
      <c r="G29">
        <v>97.359295812216502</v>
      </c>
      <c r="H29">
        <v>-1</v>
      </c>
      <c r="I29">
        <v>-1</v>
      </c>
      <c r="J29">
        <v>0.14207721940926099</v>
      </c>
      <c r="K29">
        <v>115.266565326133</v>
      </c>
    </row>
    <row r="30" spans="1:11">
      <c r="A30" s="1">
        <v>44050</v>
      </c>
      <c r="B30">
        <v>9102</v>
      </c>
      <c r="C30">
        <v>8406.1068198441099</v>
      </c>
      <c r="D30">
        <v>-8.9806231437385906E-3</v>
      </c>
      <c r="E30">
        <v>-2.5237298741043099E-3</v>
      </c>
      <c r="F30">
        <v>-2.92857000334798E-2</v>
      </c>
      <c r="G30">
        <v>97.1138970392104</v>
      </c>
      <c r="H30">
        <v>-1</v>
      </c>
      <c r="I30">
        <v>-1</v>
      </c>
      <c r="J30">
        <v>0.144600949283365</v>
      </c>
      <c r="K30">
        <v>115.557834388152</v>
      </c>
    </row>
    <row r="31" spans="1:11">
      <c r="A31" s="1">
        <v>44053</v>
      </c>
      <c r="B31">
        <v>9153.5</v>
      </c>
      <c r="C31">
        <v>8361.9780184063093</v>
      </c>
      <c r="D31">
        <v>-5.2634398908875104E-3</v>
      </c>
      <c r="E31">
        <v>5.6421502144825501E-3</v>
      </c>
      <c r="F31">
        <v>-2.36435498189973E-2</v>
      </c>
      <c r="G31">
        <v>97.663376900506805</v>
      </c>
      <c r="H31">
        <v>1</v>
      </c>
      <c r="I31">
        <v>-1</v>
      </c>
      <c r="J31">
        <v>0.13895879906888201</v>
      </c>
      <c r="K31">
        <v>114.907675599603</v>
      </c>
    </row>
    <row r="32" spans="1:11">
      <c r="A32" s="1">
        <v>44054</v>
      </c>
      <c r="B32">
        <v>9298.5</v>
      </c>
      <c r="C32">
        <v>8285.0272436439209</v>
      </c>
      <c r="D32">
        <v>-9.2450649999840095E-3</v>
      </c>
      <c r="E32">
        <v>1.5716777019013799E-2</v>
      </c>
      <c r="F32">
        <v>-7.9267727999834392E-3</v>
      </c>
      <c r="G32">
        <v>99.210456121632404</v>
      </c>
      <c r="H32">
        <v>1</v>
      </c>
      <c r="I32">
        <v>-1</v>
      </c>
      <c r="J32">
        <v>0.12324202204986801</v>
      </c>
      <c r="K32">
        <v>113.115815303647</v>
      </c>
    </row>
    <row r="33" spans="1:11">
      <c r="A33" s="1">
        <v>44055</v>
      </c>
      <c r="B33">
        <v>9515</v>
      </c>
      <c r="C33">
        <v>8230.8940621659895</v>
      </c>
      <c r="D33">
        <v>-6.5552958658443503E-3</v>
      </c>
      <c r="E33">
        <v>2.3016403920166701E-2</v>
      </c>
      <c r="F33">
        <v>1.50896311201833E-2</v>
      </c>
      <c r="G33">
        <v>101.520405441451</v>
      </c>
      <c r="H33">
        <v>1</v>
      </c>
      <c r="I33">
        <v>-1</v>
      </c>
      <c r="J33">
        <v>0.100225618129702</v>
      </c>
      <c r="K33">
        <v>110.54202928018501</v>
      </c>
    </row>
    <row r="34" spans="1:11">
      <c r="A34" s="1">
        <v>44056</v>
      </c>
      <c r="B34">
        <v>9395</v>
      </c>
      <c r="C34">
        <v>8159.4002540085003</v>
      </c>
      <c r="D34">
        <v>-8.72397532512891E-3</v>
      </c>
      <c r="E34">
        <v>-1.2691867882685001E-2</v>
      </c>
      <c r="F34">
        <v>2.3977632374982899E-3</v>
      </c>
      <c r="G34">
        <v>100.24006401707101</v>
      </c>
      <c r="H34">
        <v>-1</v>
      </c>
      <c r="I34">
        <v>-1</v>
      </c>
      <c r="J34">
        <v>0.11291748601238701</v>
      </c>
      <c r="K34">
        <v>111.95395514645701</v>
      </c>
    </row>
    <row r="35" spans="1:11">
      <c r="A35" s="1">
        <v>44057</v>
      </c>
      <c r="B35">
        <v>9247</v>
      </c>
      <c r="C35">
        <v>8090.0737666006798</v>
      </c>
      <c r="D35">
        <v>-8.5328187179527504E-3</v>
      </c>
      <c r="E35">
        <v>-1.5878458269927599E-2</v>
      </c>
      <c r="F35">
        <v>-1.34806950324293E-2</v>
      </c>
      <c r="G35">
        <v>98.660976260336</v>
      </c>
      <c r="H35">
        <v>-1</v>
      </c>
      <c r="I35">
        <v>-1</v>
      </c>
      <c r="J35">
        <v>0.128795944282314</v>
      </c>
      <c r="K35">
        <v>113.74579956753099</v>
      </c>
    </row>
    <row r="36" spans="1:11">
      <c r="A36" s="1">
        <v>44060</v>
      </c>
      <c r="B36">
        <v>9310.5</v>
      </c>
      <c r="C36">
        <v>8025.5248371050002</v>
      </c>
      <c r="D36">
        <v>-8.0107821337786992E-3</v>
      </c>
      <c r="E36">
        <v>6.84362094417956E-3</v>
      </c>
      <c r="F36">
        <v>-6.6370740882497597E-3</v>
      </c>
      <c r="G36">
        <v>99.338490264070401</v>
      </c>
      <c r="H36">
        <v>1</v>
      </c>
      <c r="I36">
        <v>-1</v>
      </c>
      <c r="J36">
        <v>0.12195232333813499</v>
      </c>
      <c r="K36">
        <v>112.970024015999</v>
      </c>
    </row>
    <row r="37" spans="1:11">
      <c r="A37" s="1">
        <v>44061</v>
      </c>
      <c r="B37">
        <v>9202.5</v>
      </c>
      <c r="C37">
        <v>7944.3536442371897</v>
      </c>
      <c r="D37">
        <v>-1.0165624238171101E-2</v>
      </c>
      <c r="E37">
        <v>-1.16676092686418E-2</v>
      </c>
      <c r="F37">
        <v>-1.8304683356891598E-2</v>
      </c>
      <c r="G37">
        <v>98.1861829821285</v>
      </c>
      <c r="H37">
        <v>-1</v>
      </c>
      <c r="I37">
        <v>-1</v>
      </c>
      <c r="J37">
        <v>0.13361993260677699</v>
      </c>
      <c r="K37">
        <v>114.29583358880301</v>
      </c>
    </row>
    <row r="38" spans="1:11">
      <c r="A38" s="1">
        <v>44062</v>
      </c>
      <c r="B38">
        <v>9277</v>
      </c>
      <c r="C38">
        <v>7880.4145400276202</v>
      </c>
      <c r="D38">
        <v>-8.0809338131118107E-3</v>
      </c>
      <c r="E38">
        <v>8.0630324000967504E-3</v>
      </c>
      <c r="F38">
        <v>-1.0241650956794799E-2</v>
      </c>
      <c r="G38">
        <v>98.981061616431106</v>
      </c>
      <c r="H38">
        <v>1</v>
      </c>
      <c r="I38">
        <v>-1</v>
      </c>
      <c r="J38">
        <v>0.12555690020668001</v>
      </c>
      <c r="K38">
        <v>113.37796794232599</v>
      </c>
    </row>
    <row r="39" spans="1:11">
      <c r="A39" s="1">
        <v>44063</v>
      </c>
      <c r="B39">
        <v>9137.5</v>
      </c>
      <c r="C39">
        <v>7793.4039074811699</v>
      </c>
      <c r="D39">
        <v>-1.11027860461945E-2</v>
      </c>
      <c r="E39">
        <v>-1.51513935952376E-2</v>
      </c>
      <c r="F39">
        <v>-2.53930445520325E-2</v>
      </c>
      <c r="G39">
        <v>97.492664710589494</v>
      </c>
      <c r="H39">
        <v>-1</v>
      </c>
      <c r="I39">
        <v>-1</v>
      </c>
      <c r="J39">
        <v>0.14070829380191699</v>
      </c>
      <c r="K39">
        <v>115.10888192623401</v>
      </c>
    </row>
    <row r="40" spans="1:11">
      <c r="A40" s="1">
        <v>44064</v>
      </c>
      <c r="B40">
        <v>9102</v>
      </c>
      <c r="C40">
        <v>7724.7214522391396</v>
      </c>
      <c r="D40">
        <v>-8.8519588712685504E-3</v>
      </c>
      <c r="E40">
        <v>-3.89265548144734E-3</v>
      </c>
      <c r="F40">
        <v>-2.92857000334798E-2</v>
      </c>
      <c r="G40">
        <v>97.1138970392104</v>
      </c>
      <c r="H40">
        <v>-1</v>
      </c>
      <c r="I40">
        <v>-1</v>
      </c>
      <c r="J40">
        <v>0.144600949283365</v>
      </c>
      <c r="K40">
        <v>115.557834388152</v>
      </c>
    </row>
    <row r="41" spans="1:11">
      <c r="A41" s="1">
        <v>44067</v>
      </c>
      <c r="B41">
        <v>9270.5</v>
      </c>
      <c r="C41">
        <v>7636.8929869761496</v>
      </c>
      <c r="D41">
        <v>-1.1434920805625E-2</v>
      </c>
      <c r="E41">
        <v>1.8343145961321E-2</v>
      </c>
      <c r="F41">
        <v>-1.09425540721588E-2</v>
      </c>
      <c r="G41">
        <v>98.911709789277097</v>
      </c>
      <c r="H41">
        <v>1</v>
      </c>
      <c r="I41">
        <v>-1</v>
      </c>
      <c r="J41">
        <v>0.126257803322044</v>
      </c>
      <c r="K41">
        <v>113.45746276910199</v>
      </c>
    </row>
    <row r="42" spans="1:11">
      <c r="A42" s="1">
        <v>44068</v>
      </c>
      <c r="B42">
        <v>9171</v>
      </c>
      <c r="C42">
        <v>7558.7540602253403</v>
      </c>
      <c r="D42">
        <v>-1.02844736047078E-2</v>
      </c>
      <c r="E42">
        <v>-1.07909839789641E-2</v>
      </c>
      <c r="F42">
        <v>-2.1733538051122901E-2</v>
      </c>
      <c r="G42">
        <v>97.850093358228804</v>
      </c>
      <c r="H42">
        <v>-1</v>
      </c>
      <c r="I42">
        <v>-1</v>
      </c>
      <c r="J42">
        <v>0.137048787301008</v>
      </c>
      <c r="K42">
        <v>114.688410053534</v>
      </c>
    </row>
    <row r="43" spans="1:11">
      <c r="A43" s="1">
        <v>44069</v>
      </c>
      <c r="B43">
        <v>9163</v>
      </c>
      <c r="C43">
        <v>7473.3027434791402</v>
      </c>
      <c r="D43">
        <v>-1.13693339941036E-2</v>
      </c>
      <c r="E43">
        <v>-8.7269559373126505E-4</v>
      </c>
      <c r="F43">
        <v>-2.2606233644854201E-2</v>
      </c>
      <c r="G43">
        <v>97.764737263270106</v>
      </c>
      <c r="H43">
        <v>-1</v>
      </c>
      <c r="I43">
        <v>-1</v>
      </c>
      <c r="J43">
        <v>0.13792148289473899</v>
      </c>
      <c r="K43">
        <v>114.78854180955599</v>
      </c>
    </row>
    <row r="44" spans="1:11">
      <c r="A44" s="1">
        <v>44070</v>
      </c>
      <c r="B44">
        <v>9119.5</v>
      </c>
      <c r="C44">
        <v>7384.6198944970101</v>
      </c>
      <c r="D44">
        <v>-1.1937591047447E-2</v>
      </c>
      <c r="E44">
        <v>-4.7586579611600399E-3</v>
      </c>
      <c r="F44">
        <v>-2.7364891606014199E-2</v>
      </c>
      <c r="G44">
        <v>97.300613496932499</v>
      </c>
      <c r="H44">
        <v>-1</v>
      </c>
      <c r="I44">
        <v>-1</v>
      </c>
      <c r="J44">
        <v>0.142680140855899</v>
      </c>
      <c r="K44">
        <v>115.33608296518</v>
      </c>
    </row>
    <row r="45" spans="1:11">
      <c r="A45" s="1">
        <v>44071</v>
      </c>
      <c r="B45">
        <v>9058</v>
      </c>
      <c r="C45">
        <v>7300.0862111372799</v>
      </c>
      <c r="D45">
        <v>-1.1513286889806899E-2</v>
      </c>
      <c r="E45">
        <v>-6.7666328878939197E-3</v>
      </c>
      <c r="F45">
        <v>-3.4131524493908202E-2</v>
      </c>
      <c r="G45">
        <v>96.644438516937797</v>
      </c>
      <c r="H45">
        <v>-1</v>
      </c>
      <c r="I45">
        <v>-1</v>
      </c>
      <c r="J45">
        <v>0.149446773743793</v>
      </c>
      <c r="K45">
        <v>116.11916632821401</v>
      </c>
    </row>
    <row r="46" spans="1:11">
      <c r="A46" s="1">
        <v>44075</v>
      </c>
      <c r="B46">
        <v>8876.5</v>
      </c>
      <c r="C46">
        <v>7203.7414683179604</v>
      </c>
      <c r="D46">
        <v>-1.32856184004008E-2</v>
      </c>
      <c r="E46">
        <v>-2.0241009969305699E-2</v>
      </c>
      <c r="F46">
        <v>-5.4372534463213898E-2</v>
      </c>
      <c r="G46">
        <v>94.707922112563395</v>
      </c>
      <c r="H46">
        <v>-1</v>
      </c>
      <c r="I46">
        <v>-1</v>
      </c>
      <c r="J46">
        <v>0.16968778371309901</v>
      </c>
      <c r="K46">
        <v>118.4934837606</v>
      </c>
    </row>
    <row r="47" spans="1:11">
      <c r="A47" s="1">
        <v>44076</v>
      </c>
      <c r="B47">
        <v>9015</v>
      </c>
      <c r="C47">
        <v>7116.7348463870203</v>
      </c>
      <c r="D47">
        <v>-1.21515081798371E-2</v>
      </c>
      <c r="E47">
        <v>1.54825214905649E-2</v>
      </c>
      <c r="F47">
        <v>-3.8890012972648998E-2</v>
      </c>
      <c r="G47">
        <v>96.1856495065351</v>
      </c>
      <c r="H47">
        <v>1</v>
      </c>
      <c r="I47">
        <v>-1</v>
      </c>
      <c r="J47">
        <v>0.154205262222534</v>
      </c>
      <c r="K47">
        <v>116.67303478657399</v>
      </c>
    </row>
    <row r="48" spans="1:11">
      <c r="A48" s="1">
        <v>44077</v>
      </c>
      <c r="B48">
        <v>8884</v>
      </c>
      <c r="C48">
        <v>7015.9771428719096</v>
      </c>
      <c r="D48">
        <v>-1.4259034042112199E-2</v>
      </c>
      <c r="E48">
        <v>-1.4637950623100599E-2</v>
      </c>
      <c r="F48">
        <v>-5.3527963595749697E-2</v>
      </c>
      <c r="G48">
        <v>94.787943451586997</v>
      </c>
      <c r="H48">
        <v>-1</v>
      </c>
      <c r="I48">
        <v>-1</v>
      </c>
      <c r="J48">
        <v>0.168843212845635</v>
      </c>
      <c r="K48">
        <v>118.393449865034</v>
      </c>
    </row>
    <row r="49" spans="1:11">
      <c r="A49" s="1">
        <v>44078</v>
      </c>
      <c r="B49">
        <v>8802.5</v>
      </c>
      <c r="C49">
        <v>6923.0882118208901</v>
      </c>
      <c r="D49">
        <v>-1.3328053743343501E-2</v>
      </c>
      <c r="E49">
        <v>-9.2161339851095595E-3</v>
      </c>
      <c r="F49">
        <v>-6.2744097580859304E-2</v>
      </c>
      <c r="G49">
        <v>93.918378234195799</v>
      </c>
      <c r="H49">
        <v>-1</v>
      </c>
      <c r="I49">
        <v>-1</v>
      </c>
      <c r="J49">
        <v>0.17805934683074401</v>
      </c>
      <c r="K49">
        <v>119.489623243506</v>
      </c>
    </row>
    <row r="50" spans="1:11">
      <c r="A50" s="1">
        <v>44081</v>
      </c>
      <c r="B50">
        <v>9024</v>
      </c>
      <c r="C50">
        <v>6820.8572881781001</v>
      </c>
      <c r="D50">
        <v>-1.48767774293236E-2</v>
      </c>
      <c r="E50">
        <v>2.4851922708633001E-2</v>
      </c>
      <c r="F50">
        <v>-3.7892174872226202E-2</v>
      </c>
      <c r="G50">
        <v>96.281675113363605</v>
      </c>
      <c r="H50">
        <v>1</v>
      </c>
      <c r="I50">
        <v>-1</v>
      </c>
      <c r="J50">
        <v>0.153207424122111</v>
      </c>
      <c r="K50">
        <v>116.556672052412</v>
      </c>
    </row>
    <row r="51" spans="1:11">
      <c r="A51" s="1">
        <v>44082</v>
      </c>
      <c r="B51">
        <v>9015.5</v>
      </c>
      <c r="C51">
        <v>6719.9422730921697</v>
      </c>
      <c r="D51">
        <v>-1.49056018499305E-2</v>
      </c>
      <c r="E51">
        <v>-9.4237652141693196E-4</v>
      </c>
      <c r="F51">
        <v>-3.8834551393643203E-2</v>
      </c>
      <c r="G51">
        <v>96.190984262469996</v>
      </c>
      <c r="H51">
        <v>-1</v>
      </c>
      <c r="I51">
        <v>-1</v>
      </c>
      <c r="J51">
        <v>0.15414980064352801</v>
      </c>
      <c r="K51">
        <v>116.666564095276</v>
      </c>
    </row>
    <row r="52" spans="1:11">
      <c r="A52" s="1">
        <v>44083</v>
      </c>
      <c r="B52">
        <v>9169.5</v>
      </c>
      <c r="C52">
        <v>6616.9089606644102</v>
      </c>
      <c r="D52">
        <v>-1.5451227649643601E-2</v>
      </c>
      <c r="E52">
        <v>1.6937440920465001E-2</v>
      </c>
      <c r="F52">
        <v>-2.1897110473178199E-2</v>
      </c>
      <c r="G52">
        <v>97.834089090424001</v>
      </c>
      <c r="H52">
        <v>1</v>
      </c>
      <c r="I52">
        <v>-1</v>
      </c>
      <c r="J52">
        <v>0.137212359723063</v>
      </c>
      <c r="K52">
        <v>114.70717144893</v>
      </c>
    </row>
    <row r="53" spans="1:11">
      <c r="A53" s="1">
        <v>44084</v>
      </c>
      <c r="B53">
        <v>9145.5</v>
      </c>
      <c r="C53">
        <v>6508.4050764139902</v>
      </c>
      <c r="D53">
        <v>-1.6533906273334498E-2</v>
      </c>
      <c r="E53">
        <v>-2.6208041209088099E-3</v>
      </c>
      <c r="F53">
        <v>-2.4517914594087E-2</v>
      </c>
      <c r="G53">
        <v>97.578020805548107</v>
      </c>
      <c r="H53">
        <v>-1</v>
      </c>
      <c r="I53">
        <v>-1</v>
      </c>
      <c r="J53">
        <v>0.13983316384397201</v>
      </c>
      <c r="K53">
        <v>115.008190760589</v>
      </c>
    </row>
    <row r="54" spans="1:11">
      <c r="A54" s="1">
        <v>44085</v>
      </c>
      <c r="B54">
        <v>9191</v>
      </c>
      <c r="C54">
        <v>6403.1674087563497</v>
      </c>
      <c r="D54">
        <v>-1.6301654704095701E-2</v>
      </c>
      <c r="E54">
        <v>4.96278934213023E-3</v>
      </c>
      <c r="F54">
        <v>-1.9555125251956702E-2</v>
      </c>
      <c r="G54">
        <v>98.063483595625499</v>
      </c>
      <c r="H54">
        <v>1</v>
      </c>
      <c r="I54">
        <v>-1</v>
      </c>
      <c r="J54">
        <v>0.134870374501842</v>
      </c>
      <c r="K54">
        <v>114.438843281576</v>
      </c>
    </row>
    <row r="55" spans="1:11">
      <c r="A55" s="1">
        <v>44088</v>
      </c>
      <c r="B55">
        <v>9166.5</v>
      </c>
      <c r="C55">
        <v>6288.74583240431</v>
      </c>
      <c r="D55">
        <v>-1.8031115440780999E-2</v>
      </c>
      <c r="E55">
        <v>-2.6692103550303098E-3</v>
      </c>
      <c r="F55">
        <v>-2.2224335606987101E-2</v>
      </c>
      <c r="G55">
        <v>97.802080554814594</v>
      </c>
      <c r="H55">
        <v>-1</v>
      </c>
      <c r="I55">
        <v>-1</v>
      </c>
      <c r="J55">
        <v>0.13753958485687201</v>
      </c>
      <c r="K55">
        <v>114.744712660335</v>
      </c>
    </row>
    <row r="56" spans="1:11">
      <c r="A56" s="1">
        <v>44089</v>
      </c>
      <c r="B56">
        <v>9293.5</v>
      </c>
      <c r="C56">
        <v>6179.25985953689</v>
      </c>
      <c r="D56">
        <v>-1.7563159648282999E-2</v>
      </c>
      <c r="E56">
        <v>1.37596970453284E-2</v>
      </c>
      <c r="F56">
        <v>-8.4646385616586797E-3</v>
      </c>
      <c r="G56">
        <v>99.157108562283298</v>
      </c>
      <c r="H56">
        <v>1</v>
      </c>
      <c r="I56">
        <v>-1</v>
      </c>
      <c r="J56">
        <v>0.123779887811544</v>
      </c>
      <c r="K56">
        <v>113.17667279291599</v>
      </c>
    </row>
    <row r="57" spans="1:11">
      <c r="A57" s="1">
        <v>44090</v>
      </c>
      <c r="B57">
        <v>9234.5</v>
      </c>
      <c r="C57">
        <v>6060.9280799964499</v>
      </c>
      <c r="D57">
        <v>-1.9335563598906001E-2</v>
      </c>
      <c r="E57">
        <v>-6.36876073244252E-3</v>
      </c>
      <c r="F57">
        <v>-1.4833399294101201E-2</v>
      </c>
      <c r="G57">
        <v>98.527607361963106</v>
      </c>
      <c r="H57">
        <v>-1</v>
      </c>
      <c r="I57">
        <v>-1</v>
      </c>
      <c r="J57">
        <v>0.130148648543986</v>
      </c>
      <c r="K57">
        <v>113.899768108827</v>
      </c>
    </row>
    <row r="58" spans="1:11">
      <c r="A58" s="1">
        <v>44091</v>
      </c>
      <c r="B58">
        <v>9207</v>
      </c>
      <c r="C58">
        <v>5945.2300903302203</v>
      </c>
      <c r="D58">
        <v>-1.92737043082509E-2</v>
      </c>
      <c r="E58">
        <v>-2.9824060281207201E-3</v>
      </c>
      <c r="F58">
        <v>-1.7815805322221899E-2</v>
      </c>
      <c r="G58">
        <v>98.234195785542695</v>
      </c>
      <c r="H58">
        <v>-1</v>
      </c>
      <c r="I58">
        <v>-1</v>
      </c>
      <c r="J58">
        <v>0.133131054572107</v>
      </c>
      <c r="K58">
        <v>114.239970522533</v>
      </c>
    </row>
    <row r="59" spans="1:11">
      <c r="A59" s="1">
        <v>44092</v>
      </c>
      <c r="B59">
        <v>9142</v>
      </c>
      <c r="C59">
        <v>5824.2453652456697</v>
      </c>
      <c r="D59">
        <v>-2.0559792532681601E-2</v>
      </c>
      <c r="E59">
        <v>-7.0848843961552801E-3</v>
      </c>
      <c r="F59">
        <v>-2.4900689718377202E-2</v>
      </c>
      <c r="G59">
        <v>97.540677514003704</v>
      </c>
      <c r="H59">
        <v>-1</v>
      </c>
      <c r="I59">
        <v>-1</v>
      </c>
      <c r="J59">
        <v>0.14021593896826201</v>
      </c>
      <c r="K59">
        <v>115.052221461492</v>
      </c>
    </row>
    <row r="60" spans="1:11">
      <c r="A60" s="1">
        <v>44095</v>
      </c>
      <c r="B60">
        <v>8818</v>
      </c>
      <c r="C60">
        <v>5701.6757839174097</v>
      </c>
      <c r="D60">
        <v>-2.1269311218222901E-2</v>
      </c>
      <c r="E60">
        <v>-3.6084092973807103E-2</v>
      </c>
      <c r="F60">
        <v>-6.0984782692184297E-2</v>
      </c>
      <c r="G60">
        <v>94.0837556681781</v>
      </c>
      <c r="H60">
        <v>-1</v>
      </c>
      <c r="I60">
        <v>-1</v>
      </c>
      <c r="J60">
        <v>0.176300031942069</v>
      </c>
      <c r="K60">
        <v>119.279588183371</v>
      </c>
    </row>
    <row r="61" spans="1:11">
      <c r="A61" s="1">
        <v>44096</v>
      </c>
      <c r="B61">
        <v>8888</v>
      </c>
      <c r="C61">
        <v>5577.8609393126198</v>
      </c>
      <c r="D61">
        <v>-2.1954770121459001E-2</v>
      </c>
      <c r="E61">
        <v>7.9069654015828592E-3</v>
      </c>
      <c r="F61">
        <v>-5.3077817290601403E-2</v>
      </c>
      <c r="G61">
        <v>94.830621499066396</v>
      </c>
      <c r="H61">
        <v>1</v>
      </c>
      <c r="I61">
        <v>-1</v>
      </c>
      <c r="J61">
        <v>0.168393066540486</v>
      </c>
      <c r="K61">
        <v>118.340167484357</v>
      </c>
    </row>
    <row r="62" spans="1:11">
      <c r="A62" s="1">
        <v>44097</v>
      </c>
      <c r="B62">
        <v>8973</v>
      </c>
      <c r="C62">
        <v>5448.9474480355602</v>
      </c>
      <c r="D62">
        <v>-2.3382897466268201E-2</v>
      </c>
      <c r="E62">
        <v>9.5180159785925797E-3</v>
      </c>
      <c r="F62">
        <v>-4.3559801312008803E-2</v>
      </c>
      <c r="G62">
        <v>95.737530008002096</v>
      </c>
      <c r="H62">
        <v>1</v>
      </c>
      <c r="I62">
        <v>-1</v>
      </c>
      <c r="J62">
        <v>0.15887505056189399</v>
      </c>
      <c r="K62">
        <v>117.219147286411</v>
      </c>
    </row>
    <row r="63" spans="1:11">
      <c r="A63" s="1">
        <v>44098</v>
      </c>
      <c r="B63">
        <v>8849.5</v>
      </c>
      <c r="C63">
        <v>5321.2889813865304</v>
      </c>
      <c r="D63">
        <v>-2.3706897482122999E-2</v>
      </c>
      <c r="E63">
        <v>-1.3859108067249401E-2</v>
      </c>
      <c r="F63">
        <v>-5.7418909379258302E-2</v>
      </c>
      <c r="G63">
        <v>94.419845292077895</v>
      </c>
      <c r="H63">
        <v>-1</v>
      </c>
      <c r="I63">
        <v>-1</v>
      </c>
      <c r="J63">
        <v>0.17273415862914299</v>
      </c>
      <c r="K63">
        <v>118.855009729472</v>
      </c>
    </row>
    <row r="64" spans="1:11">
      <c r="A64" s="1">
        <v>44099</v>
      </c>
      <c r="B64">
        <v>8852</v>
      </c>
      <c r="C64">
        <v>5187.1138568550004</v>
      </c>
      <c r="D64">
        <v>-2.5538118186988201E-2</v>
      </c>
      <c r="E64">
        <v>2.8246194013092902E-4</v>
      </c>
      <c r="F64">
        <v>-5.7136447439127297E-2</v>
      </c>
      <c r="G64">
        <v>94.446519071752405</v>
      </c>
      <c r="H64">
        <v>1</v>
      </c>
      <c r="I64">
        <v>-1</v>
      </c>
      <c r="J64">
        <v>0.172451696689012</v>
      </c>
      <c r="K64">
        <v>118.821442453792</v>
      </c>
    </row>
    <row r="65" spans="1:11">
      <c r="A65" s="1">
        <v>44102</v>
      </c>
      <c r="B65">
        <v>9031</v>
      </c>
      <c r="C65">
        <v>5054.2807462984501</v>
      </c>
      <c r="D65">
        <v>-2.5941888803302501E-2</v>
      </c>
      <c r="E65">
        <v>2.00196810798587E-2</v>
      </c>
      <c r="F65">
        <v>-3.7116766359268603E-2</v>
      </c>
      <c r="G65">
        <v>96.356361696452296</v>
      </c>
      <c r="H65">
        <v>1</v>
      </c>
      <c r="I65">
        <v>-1</v>
      </c>
      <c r="J65">
        <v>0.15243201560915401</v>
      </c>
      <c r="K65">
        <v>116.466328047942</v>
      </c>
    </row>
    <row r="66" spans="1:11">
      <c r="A66" s="1">
        <v>44103</v>
      </c>
      <c r="B66">
        <v>8960</v>
      </c>
      <c r="C66">
        <v>4915.9168817066402</v>
      </c>
      <c r="D66">
        <v>-2.7757272897474601E-2</v>
      </c>
      <c r="E66">
        <v>-7.8928762818222201E-3</v>
      </c>
      <c r="F66">
        <v>-4.5009642641090801E-2</v>
      </c>
      <c r="G66">
        <v>95.598826353694307</v>
      </c>
      <c r="H66">
        <v>-1</v>
      </c>
      <c r="I66">
        <v>-1</v>
      </c>
      <c r="J66">
        <v>0.16032489189097601</v>
      </c>
      <c r="K66">
        <v>117.38921970992899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opLeftCell="B1" workbookViewId="0">
      <selection activeCell="K2" sqref="K2"/>
    </sheetView>
  </sheetViews>
  <sheetFormatPr defaultRowHeight="15"/>
  <cols>
    <col min="1" max="1" width="10.42578125" bestFit="1" customWidth="1"/>
    <col min="2" max="2" width="12.7109375" bestFit="1" customWidth="1"/>
    <col min="3" max="3" width="24.28515625" bestFit="1" customWidth="1"/>
    <col min="4" max="4" width="21.42578125" bestFit="1" customWidth="1"/>
    <col min="5" max="5" width="20.5703125" bestFit="1" customWidth="1"/>
    <col min="6" max="6" width="15.85546875" bestFit="1" customWidth="1"/>
    <col min="7" max="7" width="13.42578125" bestFit="1" customWidth="1"/>
    <col min="8" max="8" width="35.42578125" bestFit="1" customWidth="1"/>
    <col min="9" max="9" width="14.28515625" bestFit="1" customWidth="1"/>
    <col min="11" max="11" width="7.140625" bestFit="1" customWidth="1"/>
  </cols>
  <sheetData>
    <row r="1" spans="1:12">
      <c r="A1" s="8" t="s">
        <v>0</v>
      </c>
      <c r="B1" s="8" t="s">
        <v>1</v>
      </c>
      <c r="C1" s="8" t="s">
        <v>2</v>
      </c>
      <c r="D1" s="8" t="s">
        <v>3</v>
      </c>
      <c r="E1" s="8" t="s">
        <v>4</v>
      </c>
      <c r="F1" s="8" t="s">
        <v>5</v>
      </c>
      <c r="G1" s="8" t="s">
        <v>6</v>
      </c>
      <c r="H1" s="8" t="s">
        <v>7</v>
      </c>
      <c r="I1" s="8" t="s">
        <v>8</v>
      </c>
      <c r="K1" s="12" t="s">
        <v>50</v>
      </c>
      <c r="L1" s="12" t="s">
        <v>51</v>
      </c>
    </row>
    <row r="2" spans="1:12">
      <c r="A2" s="1">
        <v>44012</v>
      </c>
      <c r="B2">
        <v>-9.0282078971171895E-3</v>
      </c>
      <c r="C2">
        <v>-1</v>
      </c>
      <c r="D2">
        <v>-9.0282078971171895E-3</v>
      </c>
      <c r="E2">
        <v>100</v>
      </c>
      <c r="I2">
        <v>100</v>
      </c>
      <c r="K2" s="10">
        <v>0.1219638997394</v>
      </c>
      <c r="L2" s="15">
        <v>0.61539999999999995</v>
      </c>
    </row>
    <row r="3" spans="1:12">
      <c r="A3" s="1">
        <v>44013</v>
      </c>
      <c r="B3">
        <v>-4.7056393980134002E-3</v>
      </c>
      <c r="C3">
        <v>-1</v>
      </c>
      <c r="D3">
        <v>-1.37338472951305E-2</v>
      </c>
      <c r="E3">
        <v>98.636003172085594</v>
      </c>
      <c r="F3">
        <v>1.13490421902802E-2</v>
      </c>
      <c r="G3">
        <v>1</v>
      </c>
      <c r="H3">
        <v>-4.7056393980134002E-3</v>
      </c>
      <c r="I3">
        <v>99.530541477727397</v>
      </c>
      <c r="K3" s="11"/>
      <c r="L3" s="11"/>
    </row>
    <row r="4" spans="1:12">
      <c r="A4" s="1">
        <v>44014</v>
      </c>
      <c r="B4">
        <v>1.3416588409220701E-2</v>
      </c>
      <c r="C4">
        <v>1</v>
      </c>
      <c r="D4">
        <v>-3.1725888590986701E-4</v>
      </c>
      <c r="E4">
        <v>99.968279143536805</v>
      </c>
      <c r="F4">
        <v>1.1998430495577301E-2</v>
      </c>
      <c r="G4">
        <v>1</v>
      </c>
      <c r="H4">
        <v>8.7109490112073206E-3</v>
      </c>
      <c r="I4">
        <v>100.874899973326</v>
      </c>
    </row>
    <row r="5" spans="1:12">
      <c r="A5" s="1">
        <v>44015</v>
      </c>
      <c r="B5">
        <v>-1.59389285449234E-2</v>
      </c>
      <c r="C5">
        <v>-1</v>
      </c>
      <c r="D5">
        <v>-1.6256187430833201E-2</v>
      </c>
      <c r="E5">
        <v>98.387523129791106</v>
      </c>
      <c r="F5">
        <v>8.4611711898264202E-3</v>
      </c>
      <c r="G5">
        <v>1</v>
      </c>
      <c r="H5">
        <v>-7.2279795337160703E-3</v>
      </c>
      <c r="I5">
        <v>99.279807948786299</v>
      </c>
    </row>
    <row r="6" spans="1:12">
      <c r="A6" s="1">
        <v>44018</v>
      </c>
      <c r="B6">
        <v>2.2842958709059901E-2</v>
      </c>
      <c r="C6">
        <v>1</v>
      </c>
      <c r="D6">
        <v>6.5867712782266804E-3</v>
      </c>
      <c r="E6">
        <v>100.66085117631501</v>
      </c>
      <c r="F6">
        <v>1.192277922509E-2</v>
      </c>
      <c r="G6">
        <v>1</v>
      </c>
      <c r="H6">
        <v>1.56149791753438E-2</v>
      </c>
      <c r="I6">
        <v>101.5737530008</v>
      </c>
    </row>
    <row r="7" spans="1:12">
      <c r="A7" s="1">
        <v>44019</v>
      </c>
      <c r="B7">
        <v>-1.4655183857981599E-2</v>
      </c>
      <c r="C7">
        <v>-1</v>
      </c>
      <c r="D7">
        <v>-8.0684125797549806E-3</v>
      </c>
      <c r="E7">
        <v>99.196404969600806</v>
      </c>
      <c r="F7">
        <v>5.2809063227445396E-3</v>
      </c>
      <c r="G7">
        <v>1</v>
      </c>
      <c r="H7">
        <v>9.5979531736221197E-4</v>
      </c>
      <c r="I7">
        <v>100.09602560682799</v>
      </c>
    </row>
    <row r="8" spans="1:12">
      <c r="A8" s="1">
        <v>44020</v>
      </c>
      <c r="B8">
        <v>-5.82624520056578E-3</v>
      </c>
      <c r="C8">
        <v>-1</v>
      </c>
      <c r="D8">
        <v>-1.38946577803207E-2</v>
      </c>
      <c r="E8">
        <v>98.620142743854004</v>
      </c>
      <c r="F8">
        <v>4.6725566359900302E-3</v>
      </c>
      <c r="G8">
        <v>1</v>
      </c>
      <c r="H8">
        <v>-4.8664498832035703E-3</v>
      </c>
      <c r="I8">
        <v>99.514537209922594</v>
      </c>
    </row>
    <row r="9" spans="1:12">
      <c r="A9" s="1">
        <v>44021</v>
      </c>
      <c r="B9">
        <v>-1.6921609335776199E-2</v>
      </c>
      <c r="C9">
        <v>-1</v>
      </c>
      <c r="D9">
        <v>-3.0816267116096901E-2</v>
      </c>
      <c r="E9">
        <v>96.965371398361</v>
      </c>
      <c r="F9">
        <v>-2.5733615667672899E-3</v>
      </c>
      <c r="G9">
        <v>-1</v>
      </c>
      <c r="H9">
        <v>1.20551594525726E-2</v>
      </c>
      <c r="I9">
        <v>101.212811575917</v>
      </c>
    </row>
    <row r="10" spans="1:12">
      <c r="A10" s="1">
        <v>44022</v>
      </c>
      <c r="B10">
        <v>6.8463644948400697E-3</v>
      </c>
      <c r="C10">
        <v>1</v>
      </c>
      <c r="D10">
        <v>-2.3969902621256901E-2</v>
      </c>
      <c r="E10">
        <v>97.631509384086698</v>
      </c>
      <c r="F10">
        <v>1.00437852423617E-2</v>
      </c>
      <c r="G10">
        <v>1</v>
      </c>
      <c r="H10">
        <v>1.89015239474127E-2</v>
      </c>
      <c r="I10">
        <v>101.90812885733899</v>
      </c>
    </row>
    <row r="11" spans="1:12">
      <c r="A11" s="1">
        <v>44025</v>
      </c>
      <c r="B11">
        <v>1.43546993232031E-2</v>
      </c>
      <c r="C11">
        <v>1</v>
      </c>
      <c r="D11">
        <v>-9.6152032980537407E-3</v>
      </c>
      <c r="E11">
        <v>99.043087496695705</v>
      </c>
      <c r="F11">
        <v>1.19360882989981E-2</v>
      </c>
      <c r="G11">
        <v>1</v>
      </c>
      <c r="H11">
        <v>3.3256223270615899E-2</v>
      </c>
      <c r="I11">
        <v>103.381539287019</v>
      </c>
    </row>
    <row r="12" spans="1:12">
      <c r="A12" s="1">
        <v>44026</v>
      </c>
      <c r="B12">
        <v>-2.13743802654718E-3</v>
      </c>
      <c r="C12">
        <v>-1</v>
      </c>
      <c r="D12">
        <v>-1.1752641324600899E-2</v>
      </c>
      <c r="E12">
        <v>98.831615120274904</v>
      </c>
      <c r="F12">
        <v>-3.3746831907156601E-3</v>
      </c>
      <c r="G12">
        <v>-1</v>
      </c>
      <c r="H12">
        <v>3.53936612971631E-2</v>
      </c>
      <c r="I12">
        <v>103.602747245267</v>
      </c>
    </row>
    <row r="13" spans="1:12">
      <c r="A13" s="1">
        <v>44027</v>
      </c>
      <c r="B13">
        <v>2.1328637892885201E-2</v>
      </c>
      <c r="C13">
        <v>1</v>
      </c>
      <c r="D13">
        <v>9.5759965682843499E-3</v>
      </c>
      <c r="E13">
        <v>100.96219931271401</v>
      </c>
      <c r="F13">
        <v>1.1323681008956501E-2</v>
      </c>
      <c r="G13">
        <v>1</v>
      </c>
      <c r="H13">
        <v>5.67222991900483E-2</v>
      </c>
      <c r="I13">
        <v>105.836186163628</v>
      </c>
    </row>
    <row r="14" spans="1:12">
      <c r="A14" s="1">
        <v>44028</v>
      </c>
      <c r="B14">
        <v>-8.2023699786724392E-3</v>
      </c>
      <c r="C14">
        <v>-1</v>
      </c>
      <c r="D14">
        <v>1.37362658961191E-3</v>
      </c>
      <c r="E14">
        <v>100.137457044673</v>
      </c>
      <c r="F14">
        <v>-7.7342129522105204E-3</v>
      </c>
      <c r="G14">
        <v>-1</v>
      </c>
      <c r="H14">
        <v>6.4924669168720806E-2</v>
      </c>
      <c r="I14">
        <v>106.707863743562</v>
      </c>
    </row>
    <row r="15" spans="1:12">
      <c r="A15" s="1">
        <v>44029</v>
      </c>
      <c r="B15">
        <v>5.8956848143429099E-3</v>
      </c>
      <c r="C15">
        <v>1</v>
      </c>
      <c r="D15">
        <v>7.2693114039548198E-3</v>
      </c>
      <c r="E15">
        <v>100.72957969865099</v>
      </c>
      <c r="F15">
        <v>1.15488014204214E-2</v>
      </c>
      <c r="G15">
        <v>1</v>
      </c>
      <c r="H15">
        <v>7.0820353983063702E-2</v>
      </c>
      <c r="I15">
        <v>107.338837859991</v>
      </c>
    </row>
    <row r="16" spans="1:12">
      <c r="A16" s="1">
        <v>44032</v>
      </c>
      <c r="B16">
        <v>-4.94581666904618E-3</v>
      </c>
      <c r="C16">
        <v>-1</v>
      </c>
      <c r="D16">
        <v>2.3234947349086302E-3</v>
      </c>
      <c r="E16">
        <v>100.232619614062</v>
      </c>
      <c r="F16">
        <v>-1.30046738212571E-2</v>
      </c>
      <c r="G16">
        <v>-1</v>
      </c>
      <c r="H16">
        <v>7.5766170652109902E-2</v>
      </c>
      <c r="I16">
        <v>107.871031053663</v>
      </c>
    </row>
    <row r="17" spans="1:9">
      <c r="A17" s="1">
        <v>44033</v>
      </c>
      <c r="B17">
        <v>1.2124088883991399E-3</v>
      </c>
      <c r="C17">
        <v>1</v>
      </c>
      <c r="D17">
        <v>3.5359036233077799E-3</v>
      </c>
      <c r="E17">
        <v>100.35421623050399</v>
      </c>
      <c r="F17">
        <v>1.2587723678271301E-2</v>
      </c>
      <c r="G17">
        <v>1</v>
      </c>
      <c r="H17">
        <v>7.6978579540509004E-2</v>
      </c>
      <c r="I17">
        <v>108.001894164283</v>
      </c>
    </row>
    <row r="18" spans="1:9">
      <c r="A18" s="1">
        <v>44034</v>
      </c>
      <c r="B18">
        <v>-9.9534917474271602E-3</v>
      </c>
      <c r="C18">
        <v>-1</v>
      </c>
      <c r="D18">
        <v>-6.4175881241193798E-3</v>
      </c>
      <c r="E18">
        <v>99.360296061326906</v>
      </c>
      <c r="F18">
        <v>3.4080664480241402E-4</v>
      </c>
      <c r="G18">
        <v>1</v>
      </c>
      <c r="H18">
        <v>6.7025087793081806E-2</v>
      </c>
      <c r="I18">
        <v>106.93223047748</v>
      </c>
    </row>
    <row r="19" spans="1:9">
      <c r="A19" s="1">
        <v>44035</v>
      </c>
      <c r="B19">
        <v>1.43559774755369E-3</v>
      </c>
      <c r="C19">
        <v>1</v>
      </c>
      <c r="D19">
        <v>-4.9819903765656801E-3</v>
      </c>
      <c r="E19">
        <v>99.503039915410994</v>
      </c>
      <c r="F19">
        <v>3.4620353258339899E-4</v>
      </c>
      <c r="G19">
        <v>1</v>
      </c>
      <c r="H19">
        <v>6.8460685540635502E-2</v>
      </c>
      <c r="I19">
        <v>107.08585238994699</v>
      </c>
    </row>
    <row r="20" spans="1:9">
      <c r="A20" s="1">
        <v>44036</v>
      </c>
      <c r="B20">
        <v>-1.6068044267762299E-2</v>
      </c>
      <c r="C20">
        <v>-1</v>
      </c>
      <c r="D20">
        <v>-2.1050034644327999E-2</v>
      </c>
      <c r="E20">
        <v>97.916997092254803</v>
      </c>
      <c r="F20">
        <v>1.2507172188555999E-2</v>
      </c>
      <c r="G20">
        <v>1</v>
      </c>
      <c r="H20">
        <v>5.23926412728732E-2</v>
      </c>
      <c r="I20">
        <v>105.37894225143199</v>
      </c>
    </row>
    <row r="21" spans="1:9">
      <c r="A21" s="1">
        <v>44039</v>
      </c>
      <c r="B21">
        <v>-2.1620461370453702E-3</v>
      </c>
      <c r="C21">
        <v>-1</v>
      </c>
      <c r="D21">
        <v>-2.32120807813734E-2</v>
      </c>
      <c r="E21">
        <v>97.705524715833903</v>
      </c>
      <c r="F21">
        <v>-8.8650935757939101E-3</v>
      </c>
      <c r="G21">
        <v>-1</v>
      </c>
      <c r="H21">
        <v>5.4554687409918499E-2</v>
      </c>
      <c r="I21">
        <v>105.607022858004</v>
      </c>
    </row>
    <row r="22" spans="1:9">
      <c r="A22" s="1">
        <v>44040</v>
      </c>
      <c r="B22">
        <v>4.4810440753101401E-3</v>
      </c>
      <c r="C22">
        <v>1</v>
      </c>
      <c r="D22">
        <v>-1.87310367060632E-2</v>
      </c>
      <c r="E22">
        <v>98.144329896907195</v>
      </c>
      <c r="F22">
        <v>2.0082556734799799E-2</v>
      </c>
      <c r="G22">
        <v>1</v>
      </c>
      <c r="H22">
        <v>5.9035731485228699E-2</v>
      </c>
      <c r="I22">
        <v>106.081314449217</v>
      </c>
    </row>
    <row r="23" spans="1:9">
      <c r="A23" s="1">
        <v>44041</v>
      </c>
      <c r="B23">
        <v>9.1533187168820601E-4</v>
      </c>
      <c r="C23">
        <v>1</v>
      </c>
      <c r="D23">
        <v>-1.7815704834375001E-2</v>
      </c>
      <c r="E23">
        <v>98.234205656886004</v>
      </c>
      <c r="F23">
        <v>7.7747727651084498E-4</v>
      </c>
      <c r="G23">
        <v>1</v>
      </c>
      <c r="H23">
        <v>5.9951063356916898E-2</v>
      </c>
      <c r="I23">
        <v>106.178458510068</v>
      </c>
    </row>
    <row r="24" spans="1:9">
      <c r="A24" s="1">
        <v>44042</v>
      </c>
      <c r="B24">
        <v>-2.45715284838579E-2</v>
      </c>
      <c r="C24">
        <v>-1</v>
      </c>
      <c r="D24">
        <v>-4.2387233318232999E-2</v>
      </c>
      <c r="E24">
        <v>95.849854612741197</v>
      </c>
      <c r="F24">
        <v>4.8385461095086998E-3</v>
      </c>
      <c r="G24">
        <v>1</v>
      </c>
      <c r="H24">
        <v>3.5379534873058997E-2</v>
      </c>
      <c r="I24">
        <v>103.60128371925801</v>
      </c>
    </row>
    <row r="25" spans="1:9">
      <c r="A25" s="1">
        <v>44043</v>
      </c>
      <c r="B25">
        <v>-1.1148511153469501E-2</v>
      </c>
      <c r="C25">
        <v>-1</v>
      </c>
      <c r="D25">
        <v>-5.35357444717025E-2</v>
      </c>
      <c r="E25">
        <v>94.787205921226501</v>
      </c>
      <c r="F25">
        <v>5.5960323818085196E-3</v>
      </c>
      <c r="G25">
        <v>1</v>
      </c>
      <c r="H25">
        <v>2.42310237195895E-2</v>
      </c>
      <c r="I25">
        <v>102.452698058609</v>
      </c>
    </row>
    <row r="26" spans="1:9">
      <c r="A26" s="1">
        <v>44046</v>
      </c>
      <c r="B26">
        <v>1.8567146633955499E-2</v>
      </c>
      <c r="C26">
        <v>1</v>
      </c>
      <c r="D26">
        <v>-3.4968597837746897E-2</v>
      </c>
      <c r="E26">
        <v>96.563573883161496</v>
      </c>
      <c r="F26">
        <v>1.2224916790565799E-2</v>
      </c>
      <c r="G26">
        <v>1</v>
      </c>
      <c r="H26">
        <v>4.2798170353545002E-2</v>
      </c>
      <c r="I26">
        <v>104.372721849545</v>
      </c>
    </row>
    <row r="27" spans="1:9">
      <c r="A27" s="1">
        <v>44047</v>
      </c>
      <c r="B27">
        <v>-2.0826490044493699E-3</v>
      </c>
      <c r="C27">
        <v>-1</v>
      </c>
      <c r="D27">
        <v>-3.7051246842196302E-2</v>
      </c>
      <c r="E27">
        <v>96.362675125561694</v>
      </c>
      <c r="F27">
        <v>7.5618595499841899E-3</v>
      </c>
      <c r="G27">
        <v>1</v>
      </c>
      <c r="H27">
        <v>4.0715521349095597E-2</v>
      </c>
      <c r="I27">
        <v>104.155576301761</v>
      </c>
    </row>
    <row r="28" spans="1:9">
      <c r="A28" s="1">
        <v>44048</v>
      </c>
      <c r="B28">
        <v>1.1509741133606101E-2</v>
      </c>
      <c r="C28">
        <v>1</v>
      </c>
      <c r="D28">
        <v>-2.5541505708590099E-2</v>
      </c>
      <c r="E28">
        <v>97.478191911181497</v>
      </c>
      <c r="F28">
        <v>1.16262391579248E-2</v>
      </c>
      <c r="G28">
        <v>1</v>
      </c>
      <c r="H28">
        <v>5.2225262482701797E-2</v>
      </c>
      <c r="I28">
        <v>105.361305527616</v>
      </c>
    </row>
    <row r="29" spans="1:9">
      <c r="A29" s="1">
        <v>44049</v>
      </c>
      <c r="B29">
        <v>-1.02486723479021E-2</v>
      </c>
      <c r="C29">
        <v>-1</v>
      </c>
      <c r="D29">
        <v>-3.5790178056492303E-2</v>
      </c>
      <c r="E29">
        <v>96.4842717420036</v>
      </c>
      <c r="F29">
        <v>-6.2763905179668601E-3</v>
      </c>
      <c r="G29">
        <v>-1</v>
      </c>
      <c r="H29">
        <v>6.2473934830603997E-2</v>
      </c>
      <c r="I29">
        <v>106.44667130510599</v>
      </c>
    </row>
    <row r="30" spans="1:9">
      <c r="A30" s="1">
        <v>44050</v>
      </c>
      <c r="B30">
        <v>-2.5237298741050298E-3</v>
      </c>
      <c r="C30">
        <v>-1</v>
      </c>
      <c r="D30">
        <v>-3.8313907930597302E-2</v>
      </c>
      <c r="E30">
        <v>96.241078509119703</v>
      </c>
      <c r="F30">
        <v>1.53733686089727E-2</v>
      </c>
      <c r="G30">
        <v>1</v>
      </c>
      <c r="H30">
        <v>5.9950204956498901E-2</v>
      </c>
      <c r="I30">
        <v>106.17836736647401</v>
      </c>
    </row>
    <row r="31" spans="1:9">
      <c r="A31" s="1">
        <v>44053</v>
      </c>
      <c r="B31">
        <v>5.6421502144820296E-3</v>
      </c>
      <c r="C31">
        <v>1</v>
      </c>
      <c r="D31">
        <v>-3.2671757716115302E-2</v>
      </c>
      <c r="E31">
        <v>96.785619878403296</v>
      </c>
      <c r="F31">
        <v>-8.8549774031148297E-3</v>
      </c>
      <c r="G31">
        <v>-1</v>
      </c>
      <c r="H31">
        <v>5.4308054742016901E-2</v>
      </c>
      <c r="I31">
        <v>105.580979927858</v>
      </c>
    </row>
    <row r="32" spans="1:9">
      <c r="A32" s="1">
        <v>44054</v>
      </c>
      <c r="B32">
        <v>1.5716777019014399E-2</v>
      </c>
      <c r="C32">
        <v>1</v>
      </c>
      <c r="D32">
        <v>-1.6954980697100799E-2</v>
      </c>
      <c r="E32">
        <v>98.318794607454294</v>
      </c>
      <c r="F32">
        <v>2.14431059223813E-3</v>
      </c>
      <c r="G32">
        <v>1</v>
      </c>
      <c r="H32">
        <v>7.0024831761031303E-2</v>
      </c>
      <c r="I32">
        <v>107.253481385174</v>
      </c>
    </row>
    <row r="33" spans="1:9">
      <c r="A33" s="1">
        <v>44055</v>
      </c>
      <c r="B33">
        <v>2.3016403920166E-2</v>
      </c>
      <c r="C33">
        <v>1</v>
      </c>
      <c r="D33">
        <v>6.0614232230651599E-3</v>
      </c>
      <c r="E33">
        <v>100.607983082209</v>
      </c>
      <c r="F33">
        <v>6.5552532615458098E-3</v>
      </c>
      <c r="G33">
        <v>1</v>
      </c>
      <c r="H33">
        <v>9.3041235681197404E-2</v>
      </c>
      <c r="I33">
        <v>109.750699078338</v>
      </c>
    </row>
    <row r="34" spans="1:9">
      <c r="A34" s="1">
        <v>44056</v>
      </c>
      <c r="B34">
        <v>-1.2691867882684201E-2</v>
      </c>
      <c r="C34">
        <v>-1</v>
      </c>
      <c r="D34">
        <v>-6.63044465961906E-3</v>
      </c>
      <c r="E34">
        <v>99.339148823684795</v>
      </c>
      <c r="F34">
        <v>-2.39372243305222E-3</v>
      </c>
      <c r="G34">
        <v>-1</v>
      </c>
      <c r="H34">
        <v>0.10573310356388101</v>
      </c>
      <c r="I34">
        <v>111.152517480616</v>
      </c>
    </row>
    <row r="35" spans="1:9">
      <c r="A35" s="1">
        <v>44057</v>
      </c>
      <c r="B35">
        <v>-1.58784582699271E-2</v>
      </c>
      <c r="C35">
        <v>-1</v>
      </c>
      <c r="D35">
        <v>-2.2508902929546101E-2</v>
      </c>
      <c r="E35">
        <v>97.774253238170701</v>
      </c>
      <c r="F35">
        <v>2.0024597463888798E-3</v>
      </c>
      <c r="G35">
        <v>1</v>
      </c>
      <c r="H35">
        <v>8.9854645293954497E-2</v>
      </c>
      <c r="I35">
        <v>109.401525188213</v>
      </c>
    </row>
    <row r="36" spans="1:9">
      <c r="A36" s="1">
        <v>44060</v>
      </c>
      <c r="B36">
        <v>6.8436209441784298E-3</v>
      </c>
      <c r="C36">
        <v>1</v>
      </c>
      <c r="D36">
        <v>-1.56652819853677E-2</v>
      </c>
      <c r="E36">
        <v>98.445678033306805</v>
      </c>
      <c r="F36">
        <v>-1.30573623992021E-2</v>
      </c>
      <c r="G36">
        <v>-1</v>
      </c>
      <c r="H36">
        <v>8.3011024349776003E-2</v>
      </c>
      <c r="I36">
        <v>108.65537870311999</v>
      </c>
    </row>
    <row r="37" spans="1:9">
      <c r="A37" s="1">
        <v>44061</v>
      </c>
      <c r="B37">
        <v>-1.16676092686408E-2</v>
      </c>
      <c r="C37">
        <v>-1</v>
      </c>
      <c r="D37">
        <v>-2.73328912540086E-2</v>
      </c>
      <c r="E37">
        <v>97.303727200634299</v>
      </c>
      <c r="F37">
        <v>7.2658200893061502E-3</v>
      </c>
      <c r="G37">
        <v>1</v>
      </c>
      <c r="H37">
        <v>7.1343415081135203E-2</v>
      </c>
      <c r="I37">
        <v>107.394997316521</v>
      </c>
    </row>
    <row r="38" spans="1:9">
      <c r="A38" s="1">
        <v>44062</v>
      </c>
      <c r="B38">
        <v>8.0630324000952394E-3</v>
      </c>
      <c r="C38">
        <v>1</v>
      </c>
      <c r="D38">
        <v>-1.9269858853913299E-2</v>
      </c>
      <c r="E38">
        <v>98.091461802801902</v>
      </c>
      <c r="F38">
        <v>4.0543272105647999E-3</v>
      </c>
      <c r="G38">
        <v>1</v>
      </c>
      <c r="H38">
        <v>7.9406447481230394E-2</v>
      </c>
      <c r="I38">
        <v>108.264427069314</v>
      </c>
    </row>
    <row r="39" spans="1:9">
      <c r="A39" s="1">
        <v>44063</v>
      </c>
      <c r="B39">
        <v>-1.5151393595237501E-2</v>
      </c>
      <c r="C39">
        <v>-1</v>
      </c>
      <c r="D39">
        <v>-3.4421252449150903E-2</v>
      </c>
      <c r="E39">
        <v>96.616441977266604</v>
      </c>
      <c r="F39">
        <v>-1.2830357177535201E-2</v>
      </c>
      <c r="G39">
        <v>-1</v>
      </c>
      <c r="H39">
        <v>9.4557841076467905E-2</v>
      </c>
      <c r="I39">
        <v>109.917273862876</v>
      </c>
    </row>
    <row r="40" spans="1:9">
      <c r="A40" s="1">
        <v>44064</v>
      </c>
      <c r="B40">
        <v>-3.8926554814466699E-3</v>
      </c>
      <c r="C40">
        <v>-1</v>
      </c>
      <c r="D40">
        <v>-3.8313907930597503E-2</v>
      </c>
      <c r="E40">
        <v>96.241078509119603</v>
      </c>
      <c r="F40">
        <v>1.3902411579728101E-2</v>
      </c>
      <c r="G40">
        <v>1</v>
      </c>
      <c r="H40">
        <v>9.0665185595021305E-2</v>
      </c>
      <c r="I40">
        <v>109.490235480153</v>
      </c>
    </row>
    <row r="41" spans="1:9">
      <c r="A41" s="1">
        <v>44067</v>
      </c>
      <c r="B41">
        <v>1.8343145961320698E-2</v>
      </c>
      <c r="C41">
        <v>1</v>
      </c>
      <c r="D41">
        <v>-1.9970761969276801E-2</v>
      </c>
      <c r="E41">
        <v>98.022733280465104</v>
      </c>
      <c r="F41">
        <v>1.4464792119428501E-3</v>
      </c>
      <c r="G41">
        <v>1</v>
      </c>
      <c r="H41">
        <v>0.109008331556342</v>
      </c>
      <c r="I41">
        <v>111.51716414181</v>
      </c>
    </row>
    <row r="42" spans="1:9">
      <c r="A42" s="1">
        <v>44068</v>
      </c>
      <c r="B42">
        <v>-1.0790983978963799E-2</v>
      </c>
      <c r="C42">
        <v>-1</v>
      </c>
      <c r="D42">
        <v>-3.0761745948240601E-2</v>
      </c>
      <c r="E42">
        <v>96.970658207771507</v>
      </c>
      <c r="F42">
        <v>-5.13469950151175E-3</v>
      </c>
      <c r="G42">
        <v>-1</v>
      </c>
      <c r="H42">
        <v>0.119799315535305</v>
      </c>
      <c r="I42">
        <v>112.72706031803</v>
      </c>
    </row>
    <row r="43" spans="1:9">
      <c r="A43" s="1">
        <v>44069</v>
      </c>
      <c r="B43">
        <v>-8.7269559373097003E-4</v>
      </c>
      <c r="C43">
        <v>-1</v>
      </c>
      <c r="D43">
        <v>-3.1634441541971599E-2</v>
      </c>
      <c r="E43">
        <v>96.886069257203204</v>
      </c>
      <c r="F43">
        <v>8.3437417622882603E-3</v>
      </c>
      <c r="G43">
        <v>1</v>
      </c>
      <c r="H43">
        <v>0.118926619941574</v>
      </c>
      <c r="I43">
        <v>112.62872682304101</v>
      </c>
    </row>
    <row r="44" spans="1:9">
      <c r="A44" s="1">
        <v>44070</v>
      </c>
      <c r="B44">
        <v>-4.75865796116087E-3</v>
      </c>
      <c r="C44">
        <v>-1</v>
      </c>
      <c r="D44">
        <v>-3.6393099503132499E-2</v>
      </c>
      <c r="E44">
        <v>96.4261168384879</v>
      </c>
      <c r="F44">
        <v>-5.4160054469834899E-3</v>
      </c>
      <c r="G44">
        <v>-1</v>
      </c>
      <c r="H44">
        <v>0.12368527790273499</v>
      </c>
      <c r="I44">
        <v>113.165965664732</v>
      </c>
    </row>
    <row r="45" spans="1:9">
      <c r="A45" s="1">
        <v>44071</v>
      </c>
      <c r="B45">
        <v>-6.7666328878931399E-3</v>
      </c>
      <c r="C45">
        <v>-1</v>
      </c>
      <c r="D45">
        <v>-4.31597323910256E-2</v>
      </c>
      <c r="E45">
        <v>95.775839280993793</v>
      </c>
      <c r="F45">
        <v>-4.79763561187669E-4</v>
      </c>
      <c r="G45">
        <v>-1</v>
      </c>
      <c r="H45">
        <v>0.13045191079062801</v>
      </c>
      <c r="I45">
        <v>113.934314846492</v>
      </c>
    </row>
    <row r="46" spans="1:9">
      <c r="A46" s="1">
        <v>44075</v>
      </c>
      <c r="B46">
        <v>-2.0241009969306799E-2</v>
      </c>
      <c r="C46">
        <v>-1</v>
      </c>
      <c r="D46">
        <v>-6.3400742360332496E-2</v>
      </c>
      <c r="E46">
        <v>93.856727464974796</v>
      </c>
      <c r="F46">
        <v>3.55912784932984E-3</v>
      </c>
      <c r="G46">
        <v>1</v>
      </c>
      <c r="H46">
        <v>0.110210900821322</v>
      </c>
      <c r="I46">
        <v>111.651351924805</v>
      </c>
    </row>
    <row r="47" spans="1:9">
      <c r="A47" s="1">
        <v>44076</v>
      </c>
      <c r="B47">
        <v>1.54825214905652E-2</v>
      </c>
      <c r="C47">
        <v>1</v>
      </c>
      <c r="D47">
        <v>-4.79182208697672E-2</v>
      </c>
      <c r="E47">
        <v>95.321173671688996</v>
      </c>
      <c r="F47">
        <v>4.8523163866878403E-3</v>
      </c>
      <c r="G47">
        <v>1</v>
      </c>
      <c r="H47">
        <v>0.12569342231188699</v>
      </c>
      <c r="I47">
        <v>113.393447597828</v>
      </c>
    </row>
    <row r="48" spans="1:9">
      <c r="A48" s="1">
        <v>44077</v>
      </c>
      <c r="B48">
        <v>-1.46379506230996E-2</v>
      </c>
      <c r="C48">
        <v>-1</v>
      </c>
      <c r="D48">
        <v>-6.2556171492866797E-2</v>
      </c>
      <c r="E48">
        <v>93.936029606132607</v>
      </c>
      <c r="F48">
        <v>5.8384430109035199E-3</v>
      </c>
      <c r="G48">
        <v>1</v>
      </c>
      <c r="H48">
        <v>0.111055471688787</v>
      </c>
      <c r="I48">
        <v>111.745689235618</v>
      </c>
    </row>
    <row r="49" spans="1:9">
      <c r="A49" s="1">
        <v>44078</v>
      </c>
      <c r="B49">
        <v>-9.2161339851104598E-3</v>
      </c>
      <c r="C49">
        <v>-1</v>
      </c>
      <c r="D49">
        <v>-7.1772305477977305E-2</v>
      </c>
      <c r="E49">
        <v>93.074279672217699</v>
      </c>
      <c r="F49">
        <v>1.7294482964201802E-2</v>
      </c>
      <c r="G49">
        <v>1</v>
      </c>
      <c r="H49">
        <v>0.10183933770367699</v>
      </c>
      <c r="I49">
        <v>110.720557124778</v>
      </c>
    </row>
    <row r="50" spans="1:9">
      <c r="A50" s="1">
        <v>44081</v>
      </c>
      <c r="B50">
        <v>2.4851922708632599E-2</v>
      </c>
      <c r="C50">
        <v>1</v>
      </c>
      <c r="D50">
        <v>-4.6920382769344599E-2</v>
      </c>
      <c r="E50">
        <v>95.416336241078398</v>
      </c>
      <c r="F50">
        <v>2.5312001698615701E-3</v>
      </c>
      <c r="G50">
        <v>1</v>
      </c>
      <c r="H50">
        <v>0.12669126041230899</v>
      </c>
      <c r="I50">
        <v>113.50665237080401</v>
      </c>
    </row>
    <row r="51" spans="1:9">
      <c r="A51" s="1">
        <v>44082</v>
      </c>
      <c r="B51">
        <v>-9.42376521417105E-4</v>
      </c>
      <c r="C51">
        <v>-1</v>
      </c>
      <c r="D51">
        <v>-4.7862759290761697E-2</v>
      </c>
      <c r="E51">
        <v>95.326460481099602</v>
      </c>
      <c r="F51">
        <v>-2.4181484810378599E-3</v>
      </c>
      <c r="G51">
        <v>-1</v>
      </c>
      <c r="H51">
        <v>0.12763363693372601</v>
      </c>
      <c r="I51">
        <v>113.613668791984</v>
      </c>
    </row>
    <row r="52" spans="1:9">
      <c r="A52" s="1">
        <v>44083</v>
      </c>
      <c r="B52">
        <v>1.69374409204666E-2</v>
      </c>
      <c r="C52">
        <v>1</v>
      </c>
      <c r="D52">
        <v>-3.09253183702951E-2</v>
      </c>
      <c r="E52">
        <v>96.954797779539902</v>
      </c>
      <c r="F52">
        <v>8.5967953611842899E-3</v>
      </c>
      <c r="G52">
        <v>1</v>
      </c>
      <c r="H52">
        <v>0.14457107785419299</v>
      </c>
      <c r="I52">
        <v>115.554382562043</v>
      </c>
    </row>
    <row r="53" spans="1:9">
      <c r="A53" s="1">
        <v>44084</v>
      </c>
      <c r="B53">
        <v>-2.62080412090927E-3</v>
      </c>
      <c r="C53">
        <v>-1</v>
      </c>
      <c r="D53">
        <v>-3.3546122491204297E-2</v>
      </c>
      <c r="E53">
        <v>96.701030927834907</v>
      </c>
      <c r="F53">
        <v>-1.05325284427857E-2</v>
      </c>
      <c r="G53">
        <v>-1</v>
      </c>
      <c r="H53">
        <v>0.147191881975102</v>
      </c>
      <c r="I53">
        <v>115.857625160205</v>
      </c>
    </row>
    <row r="54" spans="1:9">
      <c r="A54" s="1">
        <v>44085</v>
      </c>
      <c r="B54">
        <v>4.9627893421290903E-3</v>
      </c>
      <c r="C54">
        <v>1</v>
      </c>
      <c r="D54">
        <v>-2.8583333149075199E-2</v>
      </c>
      <c r="E54">
        <v>97.182130584192393</v>
      </c>
      <c r="F54">
        <v>-6.48129511146215E-3</v>
      </c>
      <c r="G54">
        <v>-1</v>
      </c>
      <c r="H54">
        <v>0.14222909263297301</v>
      </c>
      <c r="I54">
        <v>115.284072560402</v>
      </c>
    </row>
    <row r="55" spans="1:9">
      <c r="A55" s="1">
        <v>44088</v>
      </c>
      <c r="B55">
        <v>-2.6692103550295899E-3</v>
      </c>
      <c r="C55">
        <v>-1</v>
      </c>
      <c r="D55">
        <v>-3.12525435041048E-2</v>
      </c>
      <c r="E55">
        <v>96.923076923076806</v>
      </c>
      <c r="F55">
        <v>-7.4566161470701999E-3</v>
      </c>
      <c r="G55">
        <v>-1</v>
      </c>
      <c r="H55">
        <v>0.14489830298800299</v>
      </c>
      <c r="I55">
        <v>115.592201047581</v>
      </c>
    </row>
    <row r="56" spans="1:9">
      <c r="A56" s="1">
        <v>44089</v>
      </c>
      <c r="B56">
        <v>1.37596970453278E-2</v>
      </c>
      <c r="C56">
        <v>1</v>
      </c>
      <c r="D56">
        <v>-1.7492846458776998E-2</v>
      </c>
      <c r="E56">
        <v>98.2659265133491</v>
      </c>
      <c r="F56">
        <v>-7.6628502774413404E-3</v>
      </c>
      <c r="G56">
        <v>-1</v>
      </c>
      <c r="H56">
        <v>0.13113860594267501</v>
      </c>
      <c r="I56">
        <v>114.012579857175</v>
      </c>
    </row>
    <row r="57" spans="1:9">
      <c r="A57" s="1">
        <v>44090</v>
      </c>
      <c r="B57">
        <v>-6.3687607324416102E-3</v>
      </c>
      <c r="C57">
        <v>-1</v>
      </c>
      <c r="D57">
        <v>-2.38616071912186E-2</v>
      </c>
      <c r="E57">
        <v>97.642083002907697</v>
      </c>
      <c r="F57">
        <v>-9.4441287553624093E-3</v>
      </c>
      <c r="G57">
        <v>-1</v>
      </c>
      <c r="H57">
        <v>0.13750736667511701</v>
      </c>
      <c r="I57">
        <v>114.74101585388</v>
      </c>
    </row>
    <row r="58" spans="1:9">
      <c r="A58" s="1">
        <v>44091</v>
      </c>
      <c r="B58">
        <v>-2.9824060281202201E-3</v>
      </c>
      <c r="C58">
        <v>-1</v>
      </c>
      <c r="D58">
        <v>-2.6844013219338901E-2</v>
      </c>
      <c r="E58">
        <v>97.351308485329</v>
      </c>
      <c r="F58">
        <v>-1.1487550546605101E-2</v>
      </c>
      <c r="G58">
        <v>-1</v>
      </c>
      <c r="H58">
        <v>0.14048977270323701</v>
      </c>
      <c r="I58">
        <v>115.08373095499699</v>
      </c>
    </row>
    <row r="59" spans="1:9">
      <c r="A59" s="1">
        <v>44092</v>
      </c>
      <c r="B59">
        <v>-7.0848843961562298E-3</v>
      </c>
      <c r="C59">
        <v>-1</v>
      </c>
      <c r="D59">
        <v>-3.3928897615495099E-2</v>
      </c>
      <c r="E59">
        <v>96.664023261961304</v>
      </c>
      <c r="F59">
        <v>7.7357504876021199E-4</v>
      </c>
      <c r="G59">
        <v>1</v>
      </c>
      <c r="H59">
        <v>0.133404888307081</v>
      </c>
      <c r="I59">
        <v>114.27125756387299</v>
      </c>
    </row>
    <row r="60" spans="1:9">
      <c r="A60" s="1">
        <v>44095</v>
      </c>
      <c r="B60">
        <v>-3.6084092973806603E-2</v>
      </c>
      <c r="C60">
        <v>-1</v>
      </c>
      <c r="D60">
        <v>-7.0012990589301799E-2</v>
      </c>
      <c r="E60">
        <v>93.238170763943899</v>
      </c>
      <c r="F60">
        <v>1.6061624069692399E-3</v>
      </c>
      <c r="G60">
        <v>1</v>
      </c>
      <c r="H60">
        <v>9.7320795333274396E-2</v>
      </c>
      <c r="I60">
        <v>110.221390198888</v>
      </c>
    </row>
    <row r="61" spans="1:9">
      <c r="A61" s="1">
        <v>44096</v>
      </c>
      <c r="B61">
        <v>7.9069654015829806E-3</v>
      </c>
      <c r="C61">
        <v>1</v>
      </c>
      <c r="D61">
        <v>-6.2106025187718801E-2</v>
      </c>
      <c r="E61">
        <v>93.978324081416801</v>
      </c>
      <c r="F61">
        <v>1.12797824088639E-2</v>
      </c>
      <c r="G61">
        <v>1</v>
      </c>
      <c r="H61">
        <v>0.105227760734857</v>
      </c>
      <c r="I61">
        <v>111.09636154317499</v>
      </c>
    </row>
    <row r="62" spans="1:9">
      <c r="A62" s="1">
        <v>44097</v>
      </c>
      <c r="B62">
        <v>9.5180159785918199E-3</v>
      </c>
      <c r="C62">
        <v>1</v>
      </c>
      <c r="D62">
        <v>-5.2588009209126998E-2</v>
      </c>
      <c r="E62">
        <v>94.877081681205297</v>
      </c>
      <c r="F62">
        <v>-3.1207503074831798E-3</v>
      </c>
      <c r="G62">
        <v>-1</v>
      </c>
      <c r="H62">
        <v>9.5709744756265605E-2</v>
      </c>
      <c r="I62">
        <v>110.043960926751</v>
      </c>
    </row>
    <row r="63" spans="1:9">
      <c r="A63" s="1">
        <v>44098</v>
      </c>
      <c r="B63">
        <v>-1.3859108067249199E-2</v>
      </c>
      <c r="C63">
        <v>-1</v>
      </c>
      <c r="D63">
        <v>-6.64471172763762E-2</v>
      </c>
      <c r="E63">
        <v>93.571239756806705</v>
      </c>
      <c r="F63">
        <v>7.0569745687017703E-4</v>
      </c>
      <c r="G63">
        <v>1</v>
      </c>
      <c r="H63">
        <v>8.1850636689016404E-2</v>
      </c>
      <c r="I63">
        <v>108.529369466319</v>
      </c>
    </row>
    <row r="64" spans="1:9">
      <c r="A64" s="1">
        <v>44099</v>
      </c>
      <c r="B64">
        <v>2.82461940131892E-4</v>
      </c>
      <c r="C64">
        <v>1</v>
      </c>
      <c r="D64">
        <v>-6.6164655336244299E-2</v>
      </c>
      <c r="E64">
        <v>93.597673803859294</v>
      </c>
      <c r="F64">
        <v>1.56155447463753E-2</v>
      </c>
      <c r="G64">
        <v>1</v>
      </c>
      <c r="H64">
        <v>8.2133098629148305E-2</v>
      </c>
      <c r="I64">
        <v>108.56002921248199</v>
      </c>
    </row>
    <row r="65" spans="1:9">
      <c r="A65" s="1">
        <v>44102</v>
      </c>
      <c r="B65">
        <v>2.0019681079858499E-2</v>
      </c>
      <c r="C65">
        <v>1</v>
      </c>
      <c r="D65">
        <v>-4.6144974256385703E-2</v>
      </c>
      <c r="E65">
        <v>95.490351572825702</v>
      </c>
      <c r="F65">
        <v>3.55552111296195E-3</v>
      </c>
      <c r="G65">
        <v>1</v>
      </c>
      <c r="H65">
        <v>0.10215277970900601</v>
      </c>
      <c r="I65">
        <v>110.755267037723</v>
      </c>
    </row>
    <row r="66" spans="1:9">
      <c r="A66" s="1">
        <v>44103</v>
      </c>
      <c r="B66">
        <v>-7.8928762818226209E-3</v>
      </c>
      <c r="C66">
        <v>-1</v>
      </c>
      <c r="D66">
        <v>-5.4037850538208303E-2</v>
      </c>
      <c r="E66">
        <v>94.739624636531801</v>
      </c>
      <c r="F66">
        <v>-2.6699945050845599E-3</v>
      </c>
      <c r="G66">
        <v>-1</v>
      </c>
      <c r="H66">
        <v>0.11004565599082899</v>
      </c>
      <c r="I66">
        <v>111.632903640366</v>
      </c>
    </row>
    <row r="67" spans="1:9">
      <c r="A67" s="1">
        <v>44104</v>
      </c>
      <c r="B67">
        <v>-5.0349756717353398E-3</v>
      </c>
      <c r="C67">
        <v>-1</v>
      </c>
      <c r="D67">
        <v>-5.9072826209943703E-2</v>
      </c>
      <c r="E67">
        <v>94.263811789584906</v>
      </c>
      <c r="F67">
        <v>-1.2540154864832699E-3</v>
      </c>
      <c r="G67">
        <v>-1</v>
      </c>
      <c r="H67">
        <v>0.11508063166256401</v>
      </c>
      <c r="I67">
        <v>112.19638997394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opLeftCell="D1" workbookViewId="0">
      <selection activeCell="K2" sqref="K2"/>
    </sheetView>
  </sheetViews>
  <sheetFormatPr defaultRowHeight="15"/>
  <cols>
    <col min="1" max="1" width="10.42578125" bestFit="1" customWidth="1"/>
    <col min="2" max="2" width="12.7109375" bestFit="1" customWidth="1"/>
    <col min="3" max="3" width="24.28515625" bestFit="1" customWidth="1"/>
    <col min="4" max="4" width="21.42578125" bestFit="1" customWidth="1"/>
    <col min="5" max="5" width="20.5703125" bestFit="1" customWidth="1"/>
    <col min="6" max="6" width="15.85546875" bestFit="1" customWidth="1"/>
    <col min="7" max="7" width="13.42578125" bestFit="1" customWidth="1"/>
    <col min="8" max="8" width="46.7109375" bestFit="1" customWidth="1"/>
    <col min="9" max="9" width="25.5703125" bestFit="1" customWidth="1"/>
  </cols>
  <sheetData>
    <row r="1" spans="1:12">
      <c r="A1" s="8" t="s">
        <v>0</v>
      </c>
      <c r="B1" s="8" t="s">
        <v>1</v>
      </c>
      <c r="C1" s="8" t="s">
        <v>2</v>
      </c>
      <c r="D1" s="8" t="s">
        <v>3</v>
      </c>
      <c r="E1" s="8" t="s">
        <v>4</v>
      </c>
      <c r="F1" s="8" t="s">
        <v>5</v>
      </c>
      <c r="G1" s="8" t="s">
        <v>6</v>
      </c>
      <c r="H1" s="8" t="s">
        <v>9</v>
      </c>
      <c r="I1" s="8" t="s">
        <v>10</v>
      </c>
      <c r="K1" s="12" t="s">
        <v>50</v>
      </c>
      <c r="L1" s="12" t="s">
        <v>51</v>
      </c>
    </row>
    <row r="2" spans="1:12">
      <c r="A2" s="1">
        <v>44012</v>
      </c>
      <c r="B2">
        <v>-9.0282078971171895E-3</v>
      </c>
      <c r="C2">
        <v>-1</v>
      </c>
      <c r="D2">
        <v>-9.0282078971171895E-3</v>
      </c>
      <c r="E2">
        <v>100</v>
      </c>
      <c r="I2">
        <v>100</v>
      </c>
      <c r="K2" s="10">
        <f>(I67-I2)/I2</f>
        <v>0.11670096589506997</v>
      </c>
      <c r="L2" s="14">
        <v>0.58460000000000001</v>
      </c>
    </row>
    <row r="3" spans="1:12">
      <c r="A3" s="1">
        <v>44013</v>
      </c>
      <c r="B3">
        <v>-4.7056393980134002E-3</v>
      </c>
      <c r="C3">
        <v>-1</v>
      </c>
      <c r="D3">
        <v>-1.37338472951305E-2</v>
      </c>
      <c r="E3">
        <v>98.636003172085594</v>
      </c>
      <c r="F3">
        <v>1.31184935740629E-2</v>
      </c>
      <c r="G3">
        <v>1</v>
      </c>
      <c r="H3">
        <v>-4.7056393980134002E-3</v>
      </c>
      <c r="I3">
        <v>99.530541477727397</v>
      </c>
    </row>
    <row r="4" spans="1:12">
      <c r="A4" s="1">
        <v>44014</v>
      </c>
      <c r="B4">
        <v>1.3416588409220701E-2</v>
      </c>
      <c r="C4">
        <v>1</v>
      </c>
      <c r="D4">
        <v>-3.1725888590986701E-4</v>
      </c>
      <c r="E4">
        <v>99.968279143536805</v>
      </c>
      <c r="F4">
        <v>1.35982338012336E-2</v>
      </c>
      <c r="G4">
        <v>1</v>
      </c>
      <c r="H4">
        <v>8.7109490112073206E-3</v>
      </c>
      <c r="I4">
        <v>100.874899973326</v>
      </c>
    </row>
    <row r="5" spans="1:12">
      <c r="A5" s="1">
        <v>44015</v>
      </c>
      <c r="B5">
        <v>-1.59389285449234E-2</v>
      </c>
      <c r="C5">
        <v>-1</v>
      </c>
      <c r="D5">
        <v>-1.6256187430833201E-2</v>
      </c>
      <c r="E5">
        <v>98.387523129791106</v>
      </c>
      <c r="F5">
        <v>1.02967805572085E-2</v>
      </c>
      <c r="G5">
        <v>1</v>
      </c>
      <c r="H5">
        <v>-7.2279795337160703E-3</v>
      </c>
      <c r="I5">
        <v>99.279807948786299</v>
      </c>
    </row>
    <row r="6" spans="1:12">
      <c r="A6" s="1">
        <v>44018</v>
      </c>
      <c r="B6">
        <v>2.2842958709059901E-2</v>
      </c>
      <c r="C6">
        <v>1</v>
      </c>
      <c r="D6">
        <v>6.5867712782266804E-3</v>
      </c>
      <c r="E6">
        <v>100.66085117631501</v>
      </c>
      <c r="F6">
        <v>1.3204903021931899E-2</v>
      </c>
      <c r="G6">
        <v>1</v>
      </c>
      <c r="H6">
        <v>1.56149791753438E-2</v>
      </c>
      <c r="I6">
        <v>101.5737530008</v>
      </c>
    </row>
    <row r="7" spans="1:12">
      <c r="A7" s="1">
        <v>44019</v>
      </c>
      <c r="B7">
        <v>-1.4655183857981599E-2</v>
      </c>
      <c r="C7">
        <v>-1</v>
      </c>
      <c r="D7">
        <v>-8.0684125797549806E-3</v>
      </c>
      <c r="E7">
        <v>99.196404969600806</v>
      </c>
      <c r="F7">
        <v>5.81181941225941E-3</v>
      </c>
      <c r="G7">
        <v>1</v>
      </c>
      <c r="H7">
        <v>9.5979531736221197E-4</v>
      </c>
      <c r="I7">
        <v>100.09602560682799</v>
      </c>
    </row>
    <row r="8" spans="1:12">
      <c r="A8" s="1">
        <v>44020</v>
      </c>
      <c r="B8">
        <v>-5.82624520056578E-3</v>
      </c>
      <c r="C8">
        <v>-1</v>
      </c>
      <c r="D8">
        <v>-1.38946577803207E-2</v>
      </c>
      <c r="E8">
        <v>98.620142743854004</v>
      </c>
      <c r="F8">
        <v>3.60477411403226E-3</v>
      </c>
      <c r="G8">
        <v>1</v>
      </c>
      <c r="H8">
        <v>-4.8664498832035703E-3</v>
      </c>
      <c r="I8">
        <v>99.514537209922594</v>
      </c>
    </row>
    <row r="9" spans="1:12">
      <c r="A9" s="1">
        <v>44021</v>
      </c>
      <c r="B9">
        <v>-1.6921609335776199E-2</v>
      </c>
      <c r="C9">
        <v>-1</v>
      </c>
      <c r="D9">
        <v>-3.0816267116096901E-2</v>
      </c>
      <c r="E9">
        <v>96.965371398361</v>
      </c>
      <c r="F9">
        <v>-3.7857294719169802E-3</v>
      </c>
      <c r="G9">
        <v>-1</v>
      </c>
      <c r="H9">
        <v>1.20551594525726E-2</v>
      </c>
      <c r="I9">
        <v>101.212811575917</v>
      </c>
    </row>
    <row r="10" spans="1:12">
      <c r="A10" s="1">
        <v>44022</v>
      </c>
      <c r="B10">
        <v>6.8463644948400697E-3</v>
      </c>
      <c r="C10">
        <v>1</v>
      </c>
      <c r="D10">
        <v>-2.3969902621256901E-2</v>
      </c>
      <c r="E10">
        <v>97.631509384086698</v>
      </c>
      <c r="F10">
        <v>8.7722324580690996E-3</v>
      </c>
      <c r="G10">
        <v>1</v>
      </c>
      <c r="H10">
        <v>1.89015239474127E-2</v>
      </c>
      <c r="I10">
        <v>101.90812885733899</v>
      </c>
    </row>
    <row r="11" spans="1:12">
      <c r="A11" s="1">
        <v>44025</v>
      </c>
      <c r="B11">
        <v>1.43546993232031E-2</v>
      </c>
      <c r="C11">
        <v>1</v>
      </c>
      <c r="D11">
        <v>-9.6152032980537407E-3</v>
      </c>
      <c r="E11">
        <v>99.043087496695705</v>
      </c>
      <c r="F11">
        <v>1.09073400413863E-2</v>
      </c>
      <c r="G11">
        <v>1</v>
      </c>
      <c r="H11">
        <v>3.3256223270615899E-2</v>
      </c>
      <c r="I11">
        <v>103.381539287019</v>
      </c>
    </row>
    <row r="12" spans="1:12">
      <c r="A12" s="1">
        <v>44026</v>
      </c>
      <c r="B12">
        <v>-2.13743802654718E-3</v>
      </c>
      <c r="C12">
        <v>-1</v>
      </c>
      <c r="D12">
        <v>-1.1752641324600899E-2</v>
      </c>
      <c r="E12">
        <v>98.831615120274904</v>
      </c>
      <c r="F12">
        <v>-4.8772022538621299E-3</v>
      </c>
      <c r="G12">
        <v>-1</v>
      </c>
      <c r="H12">
        <v>3.53936612971631E-2</v>
      </c>
      <c r="I12">
        <v>103.602747245267</v>
      </c>
    </row>
    <row r="13" spans="1:12">
      <c r="A13" s="1">
        <v>44027</v>
      </c>
      <c r="B13">
        <v>2.1328637892885201E-2</v>
      </c>
      <c r="C13">
        <v>1</v>
      </c>
      <c r="D13">
        <v>9.5759965682843499E-3</v>
      </c>
      <c r="E13">
        <v>100.96219931271401</v>
      </c>
      <c r="F13">
        <v>1.04307771749428E-2</v>
      </c>
      <c r="G13">
        <v>1</v>
      </c>
      <c r="H13">
        <v>5.67222991900483E-2</v>
      </c>
      <c r="I13">
        <v>105.836186163628</v>
      </c>
    </row>
    <row r="14" spans="1:12">
      <c r="A14" s="1">
        <v>44028</v>
      </c>
      <c r="B14">
        <v>-8.2023699786724392E-3</v>
      </c>
      <c r="C14">
        <v>-1</v>
      </c>
      <c r="D14">
        <v>1.37362658961191E-3</v>
      </c>
      <c r="E14">
        <v>100.137457044673</v>
      </c>
      <c r="F14">
        <v>-8.9030525423032403E-3</v>
      </c>
      <c r="G14">
        <v>-1</v>
      </c>
      <c r="H14">
        <v>6.4924669168720806E-2</v>
      </c>
      <c r="I14">
        <v>106.707863743562</v>
      </c>
    </row>
    <row r="15" spans="1:12">
      <c r="A15" s="1">
        <v>44029</v>
      </c>
      <c r="B15">
        <v>5.8956848143429099E-3</v>
      </c>
      <c r="C15">
        <v>1</v>
      </c>
      <c r="D15">
        <v>7.2693114039548198E-3</v>
      </c>
      <c r="E15">
        <v>100.72957969865099</v>
      </c>
      <c r="F15">
        <v>1.0773335536769299E-2</v>
      </c>
      <c r="G15">
        <v>1</v>
      </c>
      <c r="H15">
        <v>7.0820353983063702E-2</v>
      </c>
      <c r="I15">
        <v>107.338837859991</v>
      </c>
    </row>
    <row r="16" spans="1:12">
      <c r="A16" s="1">
        <v>44032</v>
      </c>
      <c r="B16">
        <v>-4.94581666904618E-3</v>
      </c>
      <c r="C16">
        <v>-1</v>
      </c>
      <c r="D16">
        <v>2.3234947349086302E-3</v>
      </c>
      <c r="E16">
        <v>100.232619614062</v>
      </c>
      <c r="F16">
        <v>-1.4248467933696E-2</v>
      </c>
      <c r="G16">
        <v>-1</v>
      </c>
      <c r="H16">
        <v>7.5766170652109902E-2</v>
      </c>
      <c r="I16">
        <v>107.871031053663</v>
      </c>
    </row>
    <row r="17" spans="1:9">
      <c r="A17" s="1">
        <v>44033</v>
      </c>
      <c r="B17">
        <v>1.2124088883991399E-3</v>
      </c>
      <c r="C17">
        <v>1</v>
      </c>
      <c r="D17">
        <v>3.5359036233077799E-3</v>
      </c>
      <c r="E17">
        <v>100.35421623050399</v>
      </c>
      <c r="F17">
        <v>1.1280047993768401E-2</v>
      </c>
      <c r="G17">
        <v>1</v>
      </c>
      <c r="H17">
        <v>7.6978579540509004E-2</v>
      </c>
      <c r="I17">
        <v>108.001894164283</v>
      </c>
    </row>
    <row r="18" spans="1:9">
      <c r="A18" s="1">
        <v>44034</v>
      </c>
      <c r="B18">
        <v>-9.9534917474271602E-3</v>
      </c>
      <c r="C18">
        <v>-1</v>
      </c>
      <c r="D18">
        <v>-6.4175881241193798E-3</v>
      </c>
      <c r="E18">
        <v>99.360296061326906</v>
      </c>
      <c r="F18">
        <v>4.82500838639477E-4</v>
      </c>
      <c r="G18">
        <v>1</v>
      </c>
      <c r="H18">
        <v>6.7025087793081806E-2</v>
      </c>
      <c r="I18">
        <v>106.93223047748</v>
      </c>
    </row>
    <row r="19" spans="1:9">
      <c r="A19" s="1">
        <v>44035</v>
      </c>
      <c r="B19">
        <v>1.43559774755369E-3</v>
      </c>
      <c r="C19">
        <v>1</v>
      </c>
      <c r="D19">
        <v>-4.9819903765656801E-3</v>
      </c>
      <c r="E19">
        <v>99.503039915410994</v>
      </c>
      <c r="F19">
        <v>-3.51152450893152E-4</v>
      </c>
      <c r="G19">
        <v>-1</v>
      </c>
      <c r="H19">
        <v>6.5589490045528095E-2</v>
      </c>
      <c r="I19">
        <v>106.778828946058</v>
      </c>
    </row>
    <row r="20" spans="1:9">
      <c r="A20" s="1">
        <v>44036</v>
      </c>
      <c r="B20">
        <v>-1.6068044267762299E-2</v>
      </c>
      <c r="C20">
        <v>-1</v>
      </c>
      <c r="D20">
        <v>-2.1050034644327999E-2</v>
      </c>
      <c r="E20">
        <v>97.916997092254803</v>
      </c>
      <c r="F20">
        <v>1.11001398598155E-2</v>
      </c>
      <c r="G20">
        <v>1</v>
      </c>
      <c r="H20">
        <v>4.95214457777658E-2</v>
      </c>
      <c r="I20">
        <v>105.07681265129099</v>
      </c>
    </row>
    <row r="21" spans="1:9">
      <c r="A21" s="1">
        <v>44039</v>
      </c>
      <c r="B21">
        <v>-2.1620461370453702E-3</v>
      </c>
      <c r="C21">
        <v>-1</v>
      </c>
      <c r="D21">
        <v>-2.32120807813734E-2</v>
      </c>
      <c r="E21">
        <v>97.705524715833903</v>
      </c>
      <c r="F21">
        <v>-9.3179247448724502E-3</v>
      </c>
      <c r="G21">
        <v>-1</v>
      </c>
      <c r="H21">
        <v>5.1683491914811197E-2</v>
      </c>
      <c r="I21">
        <v>105.304239333075</v>
      </c>
    </row>
    <row r="22" spans="1:9">
      <c r="A22" s="1">
        <v>44040</v>
      </c>
      <c r="B22">
        <v>4.4810440753101401E-3</v>
      </c>
      <c r="C22">
        <v>1</v>
      </c>
      <c r="D22">
        <v>-1.87310367060632E-2</v>
      </c>
      <c r="E22">
        <v>98.144329896907195</v>
      </c>
      <c r="F22">
        <v>1.9138197242251201E-2</v>
      </c>
      <c r="G22">
        <v>1</v>
      </c>
      <c r="H22">
        <v>5.6164535990121299E-2</v>
      </c>
      <c r="I22">
        <v>105.777171093513</v>
      </c>
    </row>
    <row r="23" spans="1:9">
      <c r="A23" s="1">
        <v>44041</v>
      </c>
      <c r="B23">
        <v>9.1533187168820601E-4</v>
      </c>
      <c r="C23">
        <v>1</v>
      </c>
      <c r="D23">
        <v>-1.7815704834375001E-2</v>
      </c>
      <c r="E23">
        <v>98.234205656886004</v>
      </c>
      <c r="F23" s="2">
        <v>-9.75649820268596E-5</v>
      </c>
      <c r="G23">
        <v>-1</v>
      </c>
      <c r="H23">
        <v>5.52492041184331E-2</v>
      </c>
      <c r="I23">
        <v>105.680394175769</v>
      </c>
    </row>
    <row r="24" spans="1:9">
      <c r="A24" s="1">
        <v>44042</v>
      </c>
      <c r="B24">
        <v>-2.45715284838579E-2</v>
      </c>
      <c r="C24">
        <v>-1</v>
      </c>
      <c r="D24">
        <v>-4.2387233318232999E-2</v>
      </c>
      <c r="E24">
        <v>95.849854612741197</v>
      </c>
      <c r="F24">
        <v>4.3321961522266098E-3</v>
      </c>
      <c r="G24">
        <v>1</v>
      </c>
      <c r="H24">
        <v>3.0677675634575199E-2</v>
      </c>
      <c r="I24">
        <v>103.115308455234</v>
      </c>
    </row>
    <row r="25" spans="1:9">
      <c r="A25" s="1">
        <v>44043</v>
      </c>
      <c r="B25">
        <v>-1.1148511153469501E-2</v>
      </c>
      <c r="C25">
        <v>-1</v>
      </c>
      <c r="D25">
        <v>-5.35357444717025E-2</v>
      </c>
      <c r="E25">
        <v>94.787205921226501</v>
      </c>
      <c r="F25">
        <v>5.4975540932183896E-3</v>
      </c>
      <c r="G25">
        <v>1</v>
      </c>
      <c r="H25">
        <v>1.9529164481105699E-2</v>
      </c>
      <c r="I25">
        <v>101.97211060639199</v>
      </c>
    </row>
    <row r="26" spans="1:9">
      <c r="A26" s="1">
        <v>44046</v>
      </c>
      <c r="B26">
        <v>1.8567146633955499E-2</v>
      </c>
      <c r="C26">
        <v>1</v>
      </c>
      <c r="D26">
        <v>-3.4968597837746897E-2</v>
      </c>
      <c r="E26">
        <v>96.563573883161496</v>
      </c>
      <c r="F26">
        <v>1.20510803523206E-2</v>
      </c>
      <c r="G26">
        <v>1</v>
      </c>
      <c r="H26">
        <v>3.8096311115061197E-2</v>
      </c>
      <c r="I26">
        <v>103.883127905948</v>
      </c>
    </row>
    <row r="27" spans="1:9">
      <c r="A27" s="1">
        <v>44047</v>
      </c>
      <c r="B27">
        <v>-2.0826490044493699E-3</v>
      </c>
      <c r="C27">
        <v>-1</v>
      </c>
      <c r="D27">
        <v>-3.7051246842196302E-2</v>
      </c>
      <c r="E27">
        <v>96.362675125561694</v>
      </c>
      <c r="F27">
        <v>7.8514247289012094E-3</v>
      </c>
      <c r="G27">
        <v>1</v>
      </c>
      <c r="H27">
        <v>3.6013662110611799E-2</v>
      </c>
      <c r="I27">
        <v>103.66700094945099</v>
      </c>
    </row>
    <row r="28" spans="1:9">
      <c r="A28" s="1">
        <v>44048</v>
      </c>
      <c r="B28">
        <v>1.1509741133606101E-2</v>
      </c>
      <c r="C28">
        <v>1</v>
      </c>
      <c r="D28">
        <v>-2.5541505708590099E-2</v>
      </c>
      <c r="E28">
        <v>97.478191911181497</v>
      </c>
      <c r="F28">
        <v>1.1227487428995901E-2</v>
      </c>
      <c r="G28">
        <v>1</v>
      </c>
      <c r="H28">
        <v>4.7523403244217999E-2</v>
      </c>
      <c r="I28">
        <v>104.86707431316</v>
      </c>
    </row>
    <row r="29" spans="1:9">
      <c r="A29" s="1">
        <v>44049</v>
      </c>
      <c r="B29">
        <v>-1.02486723479021E-2</v>
      </c>
      <c r="C29">
        <v>-1</v>
      </c>
      <c r="D29">
        <v>-3.5790178056492303E-2</v>
      </c>
      <c r="E29">
        <v>96.4842717420036</v>
      </c>
      <c r="F29">
        <v>-6.6924008978267897E-3</v>
      </c>
      <c r="G29">
        <v>-1</v>
      </c>
      <c r="H29">
        <v>5.7772075592120102E-2</v>
      </c>
      <c r="I29">
        <v>105.947348832112</v>
      </c>
    </row>
    <row r="30" spans="1:9">
      <c r="A30" s="1">
        <v>44050</v>
      </c>
      <c r="B30">
        <v>-2.5237298741050298E-3</v>
      </c>
      <c r="C30">
        <v>-1</v>
      </c>
      <c r="D30">
        <v>-3.8313907930597302E-2</v>
      </c>
      <c r="E30">
        <v>96.241078509119703</v>
      </c>
      <c r="F30">
        <v>1.6087517803285201E-2</v>
      </c>
      <c r="G30">
        <v>1</v>
      </c>
      <c r="H30">
        <v>5.5248345718015103E-2</v>
      </c>
      <c r="I30">
        <v>105.680303459714</v>
      </c>
    </row>
    <row r="31" spans="1:9">
      <c r="A31" s="1">
        <v>44053</v>
      </c>
      <c r="B31">
        <v>5.6421502144820296E-3</v>
      </c>
      <c r="C31">
        <v>1</v>
      </c>
      <c r="D31">
        <v>-3.2671757716115302E-2</v>
      </c>
      <c r="E31">
        <v>96.785619878403296</v>
      </c>
      <c r="F31">
        <v>-9.0967454754158003E-3</v>
      </c>
      <c r="G31">
        <v>-1</v>
      </c>
      <c r="H31">
        <v>4.9606195503533103E-2</v>
      </c>
      <c r="I31">
        <v>105.085718259716</v>
      </c>
    </row>
    <row r="32" spans="1:9">
      <c r="A32" s="1">
        <v>44054</v>
      </c>
      <c r="B32">
        <v>1.5716777019014399E-2</v>
      </c>
      <c r="C32">
        <v>1</v>
      </c>
      <c r="D32">
        <v>-1.6954980697100799E-2</v>
      </c>
      <c r="E32">
        <v>98.318794607454294</v>
      </c>
      <c r="F32">
        <v>1.94767781466244E-3</v>
      </c>
      <c r="G32">
        <v>1</v>
      </c>
      <c r="H32">
        <v>6.5322972522547498E-2</v>
      </c>
      <c r="I32">
        <v>106.750374309059</v>
      </c>
    </row>
    <row r="33" spans="1:9">
      <c r="A33" s="1">
        <v>44055</v>
      </c>
      <c r="B33">
        <v>2.3016403920166E-2</v>
      </c>
      <c r="C33">
        <v>1</v>
      </c>
      <c r="D33">
        <v>6.0614232230651599E-3</v>
      </c>
      <c r="E33">
        <v>100.607983082209</v>
      </c>
      <c r="F33">
        <v>7.0115663763030602E-3</v>
      </c>
      <c r="G33">
        <v>1</v>
      </c>
      <c r="H33">
        <v>8.8339376442713502E-2</v>
      </c>
      <c r="I33">
        <v>109.235877996526</v>
      </c>
    </row>
    <row r="34" spans="1:9">
      <c r="A34" s="1">
        <v>44056</v>
      </c>
      <c r="B34">
        <v>-1.2691867882684201E-2</v>
      </c>
      <c r="C34">
        <v>-1</v>
      </c>
      <c r="D34">
        <v>-6.63044465961906E-3</v>
      </c>
      <c r="E34">
        <v>99.339148823684795</v>
      </c>
      <c r="F34">
        <v>-1.6440439653713299E-3</v>
      </c>
      <c r="G34">
        <v>-1</v>
      </c>
      <c r="H34">
        <v>0.10103124432539699</v>
      </c>
      <c r="I34">
        <v>110.63112071707801</v>
      </c>
    </row>
    <row r="35" spans="1:9">
      <c r="A35" s="1">
        <v>44057</v>
      </c>
      <c r="B35">
        <v>-1.58784582699271E-2</v>
      </c>
      <c r="C35">
        <v>-1</v>
      </c>
      <c r="D35">
        <v>-2.2508902929546101E-2</v>
      </c>
      <c r="E35">
        <v>97.774253238170701</v>
      </c>
      <c r="F35">
        <v>2.67463108852008E-3</v>
      </c>
      <c r="G35">
        <v>1</v>
      </c>
      <c r="H35">
        <v>8.5152786055470595E-2</v>
      </c>
      <c r="I35">
        <v>108.888342019246</v>
      </c>
    </row>
    <row r="36" spans="1:9">
      <c r="A36" s="1">
        <v>44060</v>
      </c>
      <c r="B36">
        <v>6.8436209441784298E-3</v>
      </c>
      <c r="C36">
        <v>1</v>
      </c>
      <c r="D36">
        <v>-1.56652819853677E-2</v>
      </c>
      <c r="E36">
        <v>98.445678033306805</v>
      </c>
      <c r="F36">
        <v>-1.20232491779424E-2</v>
      </c>
      <c r="G36">
        <v>-1</v>
      </c>
      <c r="H36">
        <v>7.8309165111292198E-2</v>
      </c>
      <c r="I36">
        <v>108.14569557510001</v>
      </c>
    </row>
    <row r="37" spans="1:9">
      <c r="A37" s="1">
        <v>44061</v>
      </c>
      <c r="B37">
        <v>-1.16676092686408E-2</v>
      </c>
      <c r="C37">
        <v>-1</v>
      </c>
      <c r="D37">
        <v>-2.73328912540086E-2</v>
      </c>
      <c r="E37">
        <v>97.303727200634299</v>
      </c>
      <c r="F37">
        <v>8.2258338850030293E-3</v>
      </c>
      <c r="G37">
        <v>1</v>
      </c>
      <c r="H37">
        <v>6.6641555842651301E-2</v>
      </c>
      <c r="I37">
        <v>106.891226414248</v>
      </c>
    </row>
    <row r="38" spans="1:9">
      <c r="A38" s="1">
        <v>44062</v>
      </c>
      <c r="B38">
        <v>8.0630324000952394E-3</v>
      </c>
      <c r="C38">
        <v>1</v>
      </c>
      <c r="D38">
        <v>-1.9269858853913299E-2</v>
      </c>
      <c r="E38">
        <v>98.091461802801902</v>
      </c>
      <c r="F38">
        <v>4.99129472780301E-3</v>
      </c>
      <c r="G38">
        <v>1</v>
      </c>
      <c r="H38">
        <v>7.4704588242746603E-2</v>
      </c>
      <c r="I38">
        <v>107.756577826132</v>
      </c>
    </row>
    <row r="39" spans="1:9">
      <c r="A39" s="1">
        <v>44063</v>
      </c>
      <c r="B39">
        <v>-1.5151393595237501E-2</v>
      </c>
      <c r="C39">
        <v>-1</v>
      </c>
      <c r="D39">
        <v>-3.4421252449150903E-2</v>
      </c>
      <c r="E39">
        <v>96.616441977266604</v>
      </c>
      <c r="F39">
        <v>-1.21147951127271E-2</v>
      </c>
      <c r="G39">
        <v>-1</v>
      </c>
      <c r="H39">
        <v>8.98559818379841E-2</v>
      </c>
      <c r="I39">
        <v>109.401671408266</v>
      </c>
    </row>
    <row r="40" spans="1:9">
      <c r="A40" s="1">
        <v>44064</v>
      </c>
      <c r="B40">
        <v>-3.8926554814466699E-3</v>
      </c>
      <c r="C40">
        <v>-1</v>
      </c>
      <c r="D40">
        <v>-3.8313907930597503E-2</v>
      </c>
      <c r="E40">
        <v>96.241078509119603</v>
      </c>
      <c r="F40">
        <v>1.4363773658692699E-2</v>
      </c>
      <c r="G40">
        <v>1</v>
      </c>
      <c r="H40">
        <v>8.5963326356537403E-2</v>
      </c>
      <c r="I40">
        <v>108.976636186926</v>
      </c>
    </row>
    <row r="41" spans="1:9">
      <c r="A41" s="1">
        <v>44067</v>
      </c>
      <c r="B41">
        <v>1.8343145961320698E-2</v>
      </c>
      <c r="C41">
        <v>1</v>
      </c>
      <c r="D41">
        <v>-1.9970761969276801E-2</v>
      </c>
      <c r="E41">
        <v>98.022733280465104</v>
      </c>
      <c r="F41">
        <v>2.2584494358642701E-3</v>
      </c>
      <c r="G41">
        <v>1</v>
      </c>
      <c r="H41">
        <v>0.104306472317858</v>
      </c>
      <c r="I41">
        <v>110.994056885398</v>
      </c>
    </row>
    <row r="42" spans="1:9">
      <c r="A42" s="1">
        <v>44068</v>
      </c>
      <c r="B42">
        <v>-1.0790983978963799E-2</v>
      </c>
      <c r="C42">
        <v>-1</v>
      </c>
      <c r="D42">
        <v>-3.0761745948240601E-2</v>
      </c>
      <c r="E42">
        <v>96.970658207771507</v>
      </c>
      <c r="F42">
        <v>-4.8111657626107402E-3</v>
      </c>
      <c r="G42">
        <v>-1</v>
      </c>
      <c r="H42">
        <v>0.115097456296822</v>
      </c>
      <c r="I42">
        <v>112.19827765304601</v>
      </c>
    </row>
    <row r="43" spans="1:9">
      <c r="A43" s="1">
        <v>44069</v>
      </c>
      <c r="B43">
        <v>-8.7269559373097003E-4</v>
      </c>
      <c r="C43">
        <v>-1</v>
      </c>
      <c r="D43">
        <v>-3.1634441541971599E-2</v>
      </c>
      <c r="E43">
        <v>96.886069257203204</v>
      </c>
      <c r="F43">
        <v>8.2302014304732104E-3</v>
      </c>
      <c r="G43">
        <v>1</v>
      </c>
      <c r="H43">
        <v>0.114224760703091</v>
      </c>
      <c r="I43">
        <v>112.10040542305801</v>
      </c>
    </row>
    <row r="44" spans="1:9">
      <c r="A44" s="1">
        <v>44070</v>
      </c>
      <c r="B44">
        <v>-4.75865796116087E-3</v>
      </c>
      <c r="C44">
        <v>-1</v>
      </c>
      <c r="D44">
        <v>-3.6393099503132499E-2</v>
      </c>
      <c r="E44">
        <v>96.4261168384879</v>
      </c>
      <c r="F44">
        <v>-6.0208286345798398E-3</v>
      </c>
      <c r="G44">
        <v>-1</v>
      </c>
      <c r="H44">
        <v>0.118983418664251</v>
      </c>
      <c r="I44">
        <v>112.63512417254</v>
      </c>
    </row>
    <row r="45" spans="1:9">
      <c r="A45" s="1">
        <v>44071</v>
      </c>
      <c r="B45">
        <v>-6.7666328878931399E-3</v>
      </c>
      <c r="C45">
        <v>-1</v>
      </c>
      <c r="D45">
        <v>-4.31597323910256E-2</v>
      </c>
      <c r="E45">
        <v>95.775839280993793</v>
      </c>
      <c r="F45">
        <v>-9.4859731643588295E-4</v>
      </c>
      <c r="G45">
        <v>-1</v>
      </c>
      <c r="H45">
        <v>0.125750051552145</v>
      </c>
      <c r="I45">
        <v>113.399869164438</v>
      </c>
    </row>
    <row r="46" spans="1:9">
      <c r="A46" s="1">
        <v>44075</v>
      </c>
      <c r="B46">
        <v>-2.0241009969306799E-2</v>
      </c>
      <c r="C46">
        <v>-1</v>
      </c>
      <c r="D46">
        <v>-6.3400742360332496E-2</v>
      </c>
      <c r="E46">
        <v>93.856727464974796</v>
      </c>
      <c r="F46">
        <v>2.7301974457807402E-3</v>
      </c>
      <c r="G46">
        <v>1</v>
      </c>
      <c r="H46">
        <v>0.105509041582838</v>
      </c>
      <c r="I46">
        <v>111.127615217281</v>
      </c>
    </row>
    <row r="47" spans="1:9">
      <c r="A47" s="1">
        <v>44076</v>
      </c>
      <c r="B47">
        <v>1.54825214905652E-2</v>
      </c>
      <c r="C47">
        <v>1</v>
      </c>
      <c r="D47">
        <v>-4.79182208697672E-2</v>
      </c>
      <c r="E47">
        <v>95.321173671688996</v>
      </c>
      <c r="F47">
        <v>4.3157989541937197E-3</v>
      </c>
      <c r="G47">
        <v>1</v>
      </c>
      <c r="H47">
        <v>0.120991563073403</v>
      </c>
      <c r="I47">
        <v>112.861539028197</v>
      </c>
    </row>
    <row r="48" spans="1:9">
      <c r="A48" s="1">
        <v>44077</v>
      </c>
      <c r="B48">
        <v>-1.46379506230996E-2</v>
      </c>
      <c r="C48">
        <v>-1</v>
      </c>
      <c r="D48">
        <v>-6.2556171492866797E-2</v>
      </c>
      <c r="E48">
        <v>93.936029606132607</v>
      </c>
      <c r="F48">
        <v>5.8668993686392E-3</v>
      </c>
      <c r="G48">
        <v>1</v>
      </c>
      <c r="H48">
        <v>0.106353612450303</v>
      </c>
      <c r="I48">
        <v>111.22151000848601</v>
      </c>
    </row>
    <row r="49" spans="1:9">
      <c r="A49" s="1">
        <v>44078</v>
      </c>
      <c r="B49">
        <v>-9.2161339851104598E-3</v>
      </c>
      <c r="C49">
        <v>-1</v>
      </c>
      <c r="D49">
        <v>-7.1772305477977305E-2</v>
      </c>
      <c r="E49">
        <v>93.074279672217699</v>
      </c>
      <c r="F49">
        <v>1.76667390674707E-2</v>
      </c>
      <c r="G49">
        <v>1</v>
      </c>
      <c r="H49">
        <v>9.7137478465193397E-2</v>
      </c>
      <c r="I49">
        <v>110.20118661072701</v>
      </c>
    </row>
    <row r="50" spans="1:9">
      <c r="A50" s="1">
        <v>44081</v>
      </c>
      <c r="B50">
        <v>2.4851922708632599E-2</v>
      </c>
      <c r="C50">
        <v>1</v>
      </c>
      <c r="D50">
        <v>-4.6920382769344599E-2</v>
      </c>
      <c r="E50">
        <v>95.416336241078398</v>
      </c>
      <c r="F50">
        <v>2.5449606066216299E-3</v>
      </c>
      <c r="G50">
        <v>1</v>
      </c>
      <c r="H50">
        <v>0.12198940117382601</v>
      </c>
      <c r="I50">
        <v>112.97421277764199</v>
      </c>
    </row>
    <row r="51" spans="1:9">
      <c r="A51" s="1">
        <v>44082</v>
      </c>
      <c r="B51">
        <v>-9.42376521417105E-4</v>
      </c>
      <c r="C51">
        <v>-1</v>
      </c>
      <c r="D51">
        <v>-4.7862759290761697E-2</v>
      </c>
      <c r="E51">
        <v>95.326460481099602</v>
      </c>
      <c r="F51">
        <v>-1.0321193728197299E-3</v>
      </c>
      <c r="G51">
        <v>-1</v>
      </c>
      <c r="H51">
        <v>0.12293177769524299</v>
      </c>
      <c r="I51">
        <v>113.08072720375399</v>
      </c>
    </row>
    <row r="52" spans="1:9">
      <c r="A52" s="1">
        <v>44083</v>
      </c>
      <c r="B52">
        <v>1.69374409204666E-2</v>
      </c>
      <c r="C52">
        <v>1</v>
      </c>
      <c r="D52">
        <v>-3.09253183702951E-2</v>
      </c>
      <c r="E52">
        <v>96.954797779539902</v>
      </c>
      <c r="F52">
        <v>1.00268363957404E-2</v>
      </c>
      <c r="G52">
        <v>1</v>
      </c>
      <c r="H52">
        <v>0.139869218615709</v>
      </c>
      <c r="I52">
        <v>115.01233742940801</v>
      </c>
    </row>
    <row r="53" spans="1:9">
      <c r="A53" s="1">
        <v>44084</v>
      </c>
      <c r="B53">
        <v>-2.62080412090927E-3</v>
      </c>
      <c r="C53">
        <v>-1</v>
      </c>
      <c r="D53">
        <v>-3.3546122491204297E-2</v>
      </c>
      <c r="E53">
        <v>96.701030927834907</v>
      </c>
      <c r="F53">
        <v>-1.0084032973998101E-2</v>
      </c>
      <c r="G53">
        <v>-1</v>
      </c>
      <c r="H53">
        <v>0.14249002273661901</v>
      </c>
      <c r="I53">
        <v>115.314157570275</v>
      </c>
    </row>
    <row r="54" spans="1:9">
      <c r="A54" s="1">
        <v>44085</v>
      </c>
      <c r="B54">
        <v>4.9627893421290903E-3</v>
      </c>
      <c r="C54">
        <v>1</v>
      </c>
      <c r="D54">
        <v>-2.8583333149075199E-2</v>
      </c>
      <c r="E54">
        <v>97.182130584192393</v>
      </c>
      <c r="F54">
        <v>-6.2559886598089597E-3</v>
      </c>
      <c r="G54">
        <v>-1</v>
      </c>
      <c r="H54">
        <v>0.13752723339448999</v>
      </c>
      <c r="I54">
        <v>114.743295404086</v>
      </c>
    </row>
    <row r="55" spans="1:9">
      <c r="A55" s="1">
        <v>44088</v>
      </c>
      <c r="B55">
        <v>-2.6692103550295899E-3</v>
      </c>
      <c r="C55">
        <v>-1</v>
      </c>
      <c r="D55">
        <v>-3.12525435041048E-2</v>
      </c>
      <c r="E55">
        <v>96.923076923076806</v>
      </c>
      <c r="F55">
        <v>-7.11502675612971E-3</v>
      </c>
      <c r="G55">
        <v>-1</v>
      </c>
      <c r="H55">
        <v>0.14019644374951901</v>
      </c>
      <c r="I55">
        <v>115.049978515131</v>
      </c>
    </row>
    <row r="56" spans="1:9">
      <c r="A56" s="1">
        <v>44089</v>
      </c>
      <c r="B56">
        <v>1.37596970453278E-2</v>
      </c>
      <c r="C56">
        <v>1</v>
      </c>
      <c r="D56">
        <v>-1.7492846458776998E-2</v>
      </c>
      <c r="E56">
        <v>98.2659265133491</v>
      </c>
      <c r="F56">
        <v>-7.7898863746182698E-3</v>
      </c>
      <c r="G56">
        <v>-1</v>
      </c>
      <c r="H56">
        <v>0.126436746704191</v>
      </c>
      <c r="I56">
        <v>113.477767047824</v>
      </c>
    </row>
    <row r="57" spans="1:9">
      <c r="A57" s="1">
        <v>44090</v>
      </c>
      <c r="B57">
        <v>-6.3687607324416102E-3</v>
      </c>
      <c r="C57">
        <v>-1</v>
      </c>
      <c r="D57">
        <v>-2.38616071912186E-2</v>
      </c>
      <c r="E57">
        <v>97.642083002907697</v>
      </c>
      <c r="F57">
        <v>-9.4954536140839998E-3</v>
      </c>
      <c r="G57">
        <v>-1</v>
      </c>
      <c r="H57">
        <v>0.132805507436633</v>
      </c>
      <c r="I57">
        <v>114.202786080346</v>
      </c>
    </row>
    <row r="58" spans="1:9">
      <c r="A58" s="1">
        <v>44091</v>
      </c>
      <c r="B58">
        <v>-2.9824060281202201E-3</v>
      </c>
      <c r="C58">
        <v>-1</v>
      </c>
      <c r="D58">
        <v>-2.6844013219338901E-2</v>
      </c>
      <c r="E58">
        <v>97.351308485329</v>
      </c>
      <c r="F58">
        <v>-1.1938471822213101E-2</v>
      </c>
      <c r="G58">
        <v>-1</v>
      </c>
      <c r="H58">
        <v>0.135787913464753</v>
      </c>
      <c r="I58">
        <v>114.543893565651</v>
      </c>
    </row>
    <row r="59" spans="1:9">
      <c r="A59" s="1">
        <v>44092</v>
      </c>
      <c r="B59">
        <v>-7.0848843961562298E-3</v>
      </c>
      <c r="C59">
        <v>-1</v>
      </c>
      <c r="D59">
        <v>-3.3928897615495099E-2</v>
      </c>
      <c r="E59">
        <v>96.664023261961304</v>
      </c>
      <c r="F59">
        <v>8.3411799617328297E-4</v>
      </c>
      <c r="G59">
        <v>1</v>
      </c>
      <c r="H59">
        <v>0.12870302906859701</v>
      </c>
      <c r="I59">
        <v>113.735231343237</v>
      </c>
    </row>
    <row r="60" spans="1:9">
      <c r="A60" s="1">
        <v>44095</v>
      </c>
      <c r="B60">
        <v>-3.6084092973806603E-2</v>
      </c>
      <c r="C60">
        <v>-1</v>
      </c>
      <c r="D60">
        <v>-7.0012990589301799E-2</v>
      </c>
      <c r="E60">
        <v>93.238170763943899</v>
      </c>
      <c r="F60">
        <v>1.6479624549257299E-3</v>
      </c>
      <c r="G60">
        <v>1</v>
      </c>
      <c r="H60">
        <v>9.2618936094790605E-2</v>
      </c>
      <c r="I60">
        <v>109.70436118843401</v>
      </c>
    </row>
    <row r="61" spans="1:9">
      <c r="A61" s="1">
        <v>44096</v>
      </c>
      <c r="B61">
        <v>7.9069654015829806E-3</v>
      </c>
      <c r="C61">
        <v>1</v>
      </c>
      <c r="D61">
        <v>-6.2106025187718801E-2</v>
      </c>
      <c r="E61">
        <v>93.978324081416801</v>
      </c>
      <c r="F61">
        <v>1.21825875280363E-2</v>
      </c>
      <c r="G61">
        <v>1</v>
      </c>
      <c r="H61">
        <v>0.100525901496373</v>
      </c>
      <c r="I61">
        <v>110.575228197188</v>
      </c>
    </row>
    <row r="62" spans="1:9">
      <c r="A62" s="1">
        <v>44097</v>
      </c>
      <c r="B62">
        <v>9.5180159785918199E-3</v>
      </c>
      <c r="C62">
        <v>1</v>
      </c>
      <c r="D62">
        <v>-5.2588009209126998E-2</v>
      </c>
      <c r="E62">
        <v>94.877081681205297</v>
      </c>
      <c r="F62">
        <v>-3.1737670247932301E-3</v>
      </c>
      <c r="G62">
        <v>-1</v>
      </c>
      <c r="H62">
        <v>9.10078855177818E-2</v>
      </c>
      <c r="I62">
        <v>109.52776420557301</v>
      </c>
    </row>
    <row r="63" spans="1:9">
      <c r="A63" s="1">
        <v>44098</v>
      </c>
      <c r="B63">
        <v>-1.3859108067249199E-2</v>
      </c>
      <c r="C63">
        <v>-1</v>
      </c>
      <c r="D63">
        <v>-6.64471172763762E-2</v>
      </c>
      <c r="E63">
        <v>93.571239756806705</v>
      </c>
      <c r="F63">
        <v>1.0278213496776199E-3</v>
      </c>
      <c r="G63">
        <v>1</v>
      </c>
      <c r="H63">
        <v>7.7148777450532599E-2</v>
      </c>
      <c r="I63">
        <v>108.02027742529999</v>
      </c>
    </row>
    <row r="64" spans="1:9">
      <c r="A64" s="1">
        <v>44099</v>
      </c>
      <c r="B64">
        <v>2.82461940131892E-4</v>
      </c>
      <c r="C64">
        <v>1</v>
      </c>
      <c r="D64">
        <v>-6.6164655336244299E-2</v>
      </c>
      <c r="E64">
        <v>93.597673803859294</v>
      </c>
      <c r="F64">
        <v>1.58793579277734E-2</v>
      </c>
      <c r="G64">
        <v>1</v>
      </c>
      <c r="H64">
        <v>7.7431239390664403E-2</v>
      </c>
      <c r="I64">
        <v>108.05079335202601</v>
      </c>
    </row>
    <row r="65" spans="1:9">
      <c r="A65" s="1">
        <v>44102</v>
      </c>
      <c r="B65">
        <v>2.0019681079858499E-2</v>
      </c>
      <c r="C65">
        <v>1</v>
      </c>
      <c r="D65">
        <v>-4.6144974256385703E-2</v>
      </c>
      <c r="E65">
        <v>95.490351572825702</v>
      </c>
      <c r="F65">
        <v>3.3310437548853501E-3</v>
      </c>
      <c r="G65">
        <v>1</v>
      </c>
      <c r="H65">
        <v>9.7450920470523006E-2</v>
      </c>
      <c r="I65">
        <v>110.23573370562001</v>
      </c>
    </row>
    <row r="66" spans="1:9">
      <c r="A66" s="1">
        <v>44103</v>
      </c>
      <c r="B66">
        <v>-7.8928762818226209E-3</v>
      </c>
      <c r="C66">
        <v>-1</v>
      </c>
      <c r="D66">
        <v>-5.4037850538208303E-2</v>
      </c>
      <c r="E66">
        <v>94.739624636531801</v>
      </c>
      <c r="F66">
        <v>-2.2227552391379502E-3</v>
      </c>
      <c r="G66">
        <v>-1</v>
      </c>
      <c r="H66">
        <v>0.105343796752345</v>
      </c>
      <c r="I66">
        <v>111.109253470475</v>
      </c>
    </row>
    <row r="67" spans="1:9">
      <c r="A67" s="1">
        <v>44104</v>
      </c>
      <c r="B67">
        <v>-5.0349756717353398E-3</v>
      </c>
      <c r="C67">
        <v>-1</v>
      </c>
      <c r="D67">
        <v>-5.9072826209943703E-2</v>
      </c>
      <c r="E67">
        <v>94.263811789584906</v>
      </c>
      <c r="F67">
        <v>-1.5418737984719999E-3</v>
      </c>
      <c r="G67">
        <v>-1</v>
      </c>
      <c r="H67">
        <v>0.11037877242408101</v>
      </c>
      <c r="I67">
        <v>111.670096589507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D1" workbookViewId="0">
      <selection activeCell="K2" sqref="K2:L2"/>
    </sheetView>
  </sheetViews>
  <sheetFormatPr defaultRowHeight="15"/>
  <cols>
    <col min="1" max="1" width="13.7109375" bestFit="1" customWidth="1"/>
    <col min="2" max="2" width="29.28515625" bestFit="1" customWidth="1"/>
    <col min="3" max="3" width="27" bestFit="1" customWidth="1"/>
    <col min="4" max="4" width="26.42578125" bestFit="1" customWidth="1"/>
    <col min="5" max="5" width="20.42578125" bestFit="1" customWidth="1"/>
    <col min="6" max="6" width="17.28515625" bestFit="1" customWidth="1"/>
    <col min="7" max="7" width="44.5703125" bestFit="1" customWidth="1"/>
    <col min="8" max="8" width="18" bestFit="1" customWidth="1"/>
    <col min="9" max="9" width="14.28515625" bestFit="1" customWidth="1"/>
  </cols>
  <sheetData>
    <row r="1" spans="1:12">
      <c r="A1" s="5" t="s">
        <v>0</v>
      </c>
      <c r="B1" s="5" t="s">
        <v>1</v>
      </c>
      <c r="C1" s="5" t="s">
        <v>2</v>
      </c>
      <c r="D1" s="5" t="s">
        <v>3</v>
      </c>
      <c r="E1" s="5" t="s">
        <v>4</v>
      </c>
      <c r="F1" s="5" t="s">
        <v>5</v>
      </c>
      <c r="G1" s="5" t="s">
        <v>6</v>
      </c>
      <c r="H1" s="5" t="s">
        <v>7</v>
      </c>
      <c r="I1" s="5" t="s">
        <v>8</v>
      </c>
      <c r="K1" s="12" t="s">
        <v>50</v>
      </c>
      <c r="L1" s="12" t="s">
        <v>51</v>
      </c>
    </row>
    <row r="2" spans="1:12">
      <c r="A2" s="6">
        <v>44104</v>
      </c>
      <c r="B2" s="7">
        <v>-5.0350000000000004E-3</v>
      </c>
      <c r="C2" s="7">
        <v>-1</v>
      </c>
      <c r="D2" s="7">
        <v>-5.0350000000000004E-3</v>
      </c>
      <c r="E2" s="7">
        <v>100</v>
      </c>
      <c r="F2" s="7" t="s">
        <v>11</v>
      </c>
      <c r="G2" s="7" t="s">
        <v>11</v>
      </c>
      <c r="H2" s="7" t="s">
        <v>11</v>
      </c>
      <c r="I2" s="7">
        <v>100</v>
      </c>
      <c r="K2" s="10">
        <f>(I47-I2)/I2</f>
        <v>3.0694759999999946E-2</v>
      </c>
      <c r="L2" s="14">
        <v>0.54549999999999998</v>
      </c>
    </row>
    <row r="3" spans="1:12">
      <c r="A3" s="6">
        <v>44105</v>
      </c>
      <c r="B3" s="7">
        <v>1.7930000000000001E-3</v>
      </c>
      <c r="C3" s="7">
        <v>1</v>
      </c>
      <c r="D3" s="7">
        <v>-3.2420000000000001E-3</v>
      </c>
      <c r="E3" s="7">
        <v>99.676338999999999</v>
      </c>
      <c r="F3" s="7">
        <v>4.2400000000000001E-4</v>
      </c>
      <c r="G3" s="7">
        <v>1</v>
      </c>
      <c r="H3" s="7">
        <v>1.7930000000000001E-3</v>
      </c>
      <c r="I3" s="7">
        <v>100.179473</v>
      </c>
    </row>
    <row r="4" spans="1:12">
      <c r="A4" s="6">
        <v>44106</v>
      </c>
      <c r="B4" s="7">
        <v>1.622E-3</v>
      </c>
      <c r="C4" s="7">
        <v>1</v>
      </c>
      <c r="D4" s="7">
        <v>-1.6199999999999999E-3</v>
      </c>
      <c r="E4" s="7">
        <v>99.838170000000005</v>
      </c>
      <c r="F4" s="7">
        <v>-2.12E-4</v>
      </c>
      <c r="G4" s="7">
        <v>-1</v>
      </c>
      <c r="H4" s="7">
        <v>1.7100000000000001E-4</v>
      </c>
      <c r="I4" s="7">
        <v>100.017089</v>
      </c>
    </row>
    <row r="5" spans="1:12">
      <c r="A5" s="6">
        <v>44109</v>
      </c>
      <c r="B5" s="7">
        <v>9.1249999999999994E-3</v>
      </c>
      <c r="C5" s="7">
        <v>1</v>
      </c>
      <c r="D5" s="7">
        <v>7.5050000000000004E-3</v>
      </c>
      <c r="E5" s="7">
        <v>100.753348</v>
      </c>
      <c r="F5" s="7">
        <v>-4.1399999999999998E-4</v>
      </c>
      <c r="G5" s="7">
        <v>-1</v>
      </c>
      <c r="H5" s="7">
        <v>-8.9540000000000002E-3</v>
      </c>
      <c r="I5" s="7">
        <v>99.108598000000001</v>
      </c>
    </row>
    <row r="6" spans="1:12">
      <c r="A6" s="6">
        <v>44110</v>
      </c>
      <c r="B6" s="7">
        <v>-1.66E-4</v>
      </c>
      <c r="C6" s="7">
        <v>-1</v>
      </c>
      <c r="D6" s="7">
        <v>7.339E-3</v>
      </c>
      <c r="E6" s="7">
        <v>100.73660700000001</v>
      </c>
      <c r="F6" s="7">
        <v>-3.9100000000000003E-3</v>
      </c>
      <c r="G6" s="7">
        <v>-1</v>
      </c>
      <c r="H6" s="7">
        <v>-8.7880000000000007E-3</v>
      </c>
      <c r="I6" s="7">
        <v>99.125068999999996</v>
      </c>
    </row>
    <row r="7" spans="1:12">
      <c r="A7" s="6">
        <v>44111</v>
      </c>
      <c r="B7" s="7">
        <v>6.6500000000000001E-4</v>
      </c>
      <c r="C7" s="7">
        <v>1</v>
      </c>
      <c r="D7" s="7">
        <v>8.0040000000000007E-3</v>
      </c>
      <c r="E7" s="7">
        <v>100.80357100000001</v>
      </c>
      <c r="F7" s="7">
        <v>-4.744E-3</v>
      </c>
      <c r="G7" s="7">
        <v>-1</v>
      </c>
      <c r="H7" s="7">
        <v>-9.4520000000000003E-3</v>
      </c>
      <c r="I7" s="7">
        <v>99.059219999999996</v>
      </c>
    </row>
    <row r="8" spans="1:12">
      <c r="A8" s="6">
        <v>44112</v>
      </c>
      <c r="B8" s="7">
        <v>5.6309999999999997E-3</v>
      </c>
      <c r="C8" s="7">
        <v>1</v>
      </c>
      <c r="D8" s="7">
        <v>1.3634E-2</v>
      </c>
      <c r="E8" s="7">
        <v>101.37276799999999</v>
      </c>
      <c r="F8" s="7">
        <v>-4.4479999999999997E-3</v>
      </c>
      <c r="G8" s="7">
        <v>-1</v>
      </c>
      <c r="H8" s="7">
        <v>-1.5082999999999999E-2</v>
      </c>
      <c r="I8" s="7">
        <v>98.503012999999996</v>
      </c>
    </row>
    <row r="9" spans="1:12">
      <c r="A9" s="6">
        <v>44113</v>
      </c>
      <c r="B9" s="7">
        <v>5.2709999999999996E-3</v>
      </c>
      <c r="C9" s="7">
        <v>1</v>
      </c>
      <c r="D9" s="7">
        <v>1.8905000000000002E-2</v>
      </c>
      <c r="E9" s="7">
        <v>101.90848200000001</v>
      </c>
      <c r="F9" s="7">
        <v>-6.182E-3</v>
      </c>
      <c r="G9" s="7">
        <v>-1</v>
      </c>
      <c r="H9" s="7">
        <v>-2.0354000000000001E-2</v>
      </c>
      <c r="I9" s="7">
        <v>97.985201000000004</v>
      </c>
    </row>
    <row r="10" spans="1:12">
      <c r="A10" s="6">
        <v>44116</v>
      </c>
      <c r="B10" s="7">
        <v>-3.4009999999999999E-3</v>
      </c>
      <c r="C10" s="7">
        <v>-1</v>
      </c>
      <c r="D10" s="7">
        <v>1.5504E-2</v>
      </c>
      <c r="E10" s="7">
        <v>101.5625</v>
      </c>
      <c r="F10" s="7">
        <v>-1.1640000000000001E-3</v>
      </c>
      <c r="G10" s="7">
        <v>-1</v>
      </c>
      <c r="H10" s="7">
        <v>-1.6952999999999999E-2</v>
      </c>
      <c r="I10" s="7">
        <v>98.318996999999996</v>
      </c>
    </row>
    <row r="11" spans="1:12">
      <c r="A11" s="6">
        <v>44117</v>
      </c>
      <c r="B11" s="7">
        <v>-6.8919999999999997E-3</v>
      </c>
      <c r="C11" s="7">
        <v>-1</v>
      </c>
      <c r="D11" s="7">
        <v>8.6119999999999999E-3</v>
      </c>
      <c r="E11" s="7">
        <v>100.86495499999999</v>
      </c>
      <c r="F11" s="7">
        <v>-5.5620000000000001E-3</v>
      </c>
      <c r="G11" s="7">
        <v>-1</v>
      </c>
      <c r="H11" s="7">
        <v>-1.0061E-2</v>
      </c>
      <c r="I11" s="7">
        <v>98.998935000000003</v>
      </c>
    </row>
    <row r="12" spans="1:12">
      <c r="A12" s="6">
        <v>44118</v>
      </c>
      <c r="B12" s="7">
        <v>-4.7689999999999998E-3</v>
      </c>
      <c r="C12" s="7">
        <v>-1</v>
      </c>
      <c r="D12" s="7">
        <v>3.8430000000000001E-3</v>
      </c>
      <c r="E12" s="7">
        <v>100.38504500000001</v>
      </c>
      <c r="F12" s="7">
        <v>-2.856E-3</v>
      </c>
      <c r="G12" s="7">
        <v>-1</v>
      </c>
      <c r="H12" s="7">
        <v>-5.2919999999999998E-3</v>
      </c>
      <c r="I12" s="7">
        <v>99.472218999999996</v>
      </c>
    </row>
    <row r="13" spans="1:12">
      <c r="A13" s="6">
        <v>44119</v>
      </c>
      <c r="B13" s="7">
        <v>-1.9025E-2</v>
      </c>
      <c r="C13" s="7">
        <v>-1</v>
      </c>
      <c r="D13" s="7">
        <v>-1.5181999999999999E-2</v>
      </c>
      <c r="E13" s="7">
        <v>98.493303999999995</v>
      </c>
      <c r="F13" s="7">
        <v>-6.1799999999999995E-4</v>
      </c>
      <c r="G13" s="7">
        <v>-1</v>
      </c>
      <c r="H13" s="7">
        <v>1.3733E-2</v>
      </c>
      <c r="I13" s="7">
        <v>101.382762</v>
      </c>
    </row>
    <row r="14" spans="1:12">
      <c r="A14" s="6">
        <v>44120</v>
      </c>
      <c r="B14" s="7">
        <v>1.6576E-2</v>
      </c>
      <c r="C14" s="7">
        <v>1</v>
      </c>
      <c r="D14" s="7">
        <v>1.3940000000000001E-3</v>
      </c>
      <c r="E14" s="7">
        <v>100.139509</v>
      </c>
      <c r="F14" s="7">
        <v>3.039E-3</v>
      </c>
      <c r="G14" s="7">
        <v>1</v>
      </c>
      <c r="H14" s="7">
        <v>3.0308999999999999E-2</v>
      </c>
      <c r="I14" s="7">
        <v>103.07726099999999</v>
      </c>
    </row>
    <row r="15" spans="1:12">
      <c r="A15" s="6">
        <v>44123</v>
      </c>
      <c r="B15" s="7">
        <v>-6.7660000000000003E-3</v>
      </c>
      <c r="C15" s="7">
        <v>-1</v>
      </c>
      <c r="D15" s="7">
        <v>-5.372E-3</v>
      </c>
      <c r="E15" s="7">
        <v>99.464286000000001</v>
      </c>
      <c r="F15" s="7">
        <v>3.2759999999999998E-3</v>
      </c>
      <c r="G15" s="7">
        <v>1</v>
      </c>
      <c r="H15" s="7">
        <v>2.3543000000000001E-2</v>
      </c>
      <c r="I15" s="7">
        <v>102.382229</v>
      </c>
    </row>
    <row r="16" spans="1:12">
      <c r="A16" s="6">
        <v>44124</v>
      </c>
      <c r="B16" s="7">
        <v>2.186E-3</v>
      </c>
      <c r="C16" s="7">
        <v>1</v>
      </c>
      <c r="D16" s="7">
        <v>-3.186E-3</v>
      </c>
      <c r="E16" s="7">
        <v>99.681920000000005</v>
      </c>
      <c r="F16" s="7">
        <v>4.8799999999999999E-4</v>
      </c>
      <c r="G16" s="7">
        <v>1</v>
      </c>
      <c r="H16" s="7">
        <v>2.5728999999999998E-2</v>
      </c>
      <c r="I16" s="7">
        <v>102.60624799999999</v>
      </c>
    </row>
    <row r="17" spans="1:9">
      <c r="A17" s="6">
        <v>44125</v>
      </c>
      <c r="B17" s="7">
        <v>-2.196E-2</v>
      </c>
      <c r="C17" s="7">
        <v>-1</v>
      </c>
      <c r="D17" s="7">
        <v>-2.5146000000000002E-2</v>
      </c>
      <c r="E17" s="7">
        <v>97.516740999999996</v>
      </c>
      <c r="F17" s="7">
        <v>-3.4200000000000002E-4</v>
      </c>
      <c r="G17" s="7">
        <v>-1</v>
      </c>
      <c r="H17" s="7">
        <v>4.7689000000000002E-2</v>
      </c>
      <c r="I17" s="7">
        <v>104.884429</v>
      </c>
    </row>
    <row r="18" spans="1:9">
      <c r="A18" s="6">
        <v>44126</v>
      </c>
      <c r="B18" s="7">
        <v>3.4849999999999998E-3</v>
      </c>
      <c r="C18" s="7">
        <v>1</v>
      </c>
      <c r="D18" s="7">
        <v>-2.1661E-2</v>
      </c>
      <c r="E18" s="7">
        <v>97.857142999999994</v>
      </c>
      <c r="F18" s="7">
        <v>5.9560000000000004E-3</v>
      </c>
      <c r="G18" s="7">
        <v>1</v>
      </c>
      <c r="H18" s="7">
        <v>5.1173999999999997E-2</v>
      </c>
      <c r="I18" s="7">
        <v>105.25054900000001</v>
      </c>
    </row>
    <row r="19" spans="1:9">
      <c r="A19" s="6">
        <v>44127</v>
      </c>
      <c r="B19" s="7">
        <v>1.1228E-2</v>
      </c>
      <c r="C19" s="7">
        <v>1</v>
      </c>
      <c r="D19" s="7">
        <v>-1.0434000000000001E-2</v>
      </c>
      <c r="E19" s="7">
        <v>98.962053999999995</v>
      </c>
      <c r="F19" s="7">
        <v>9.9019999999999993E-3</v>
      </c>
      <c r="G19" s="7">
        <v>1</v>
      </c>
      <c r="H19" s="7">
        <v>6.2400999999999998E-2</v>
      </c>
      <c r="I19" s="7">
        <v>106.43894</v>
      </c>
    </row>
    <row r="20" spans="1:9">
      <c r="A20" s="6">
        <v>44130</v>
      </c>
      <c r="B20" s="7">
        <v>-9.8029999999999992E-3</v>
      </c>
      <c r="C20" s="7">
        <v>-1</v>
      </c>
      <c r="D20" s="7">
        <v>-2.0237000000000002E-2</v>
      </c>
      <c r="E20" s="7">
        <v>97.996651999999997</v>
      </c>
      <c r="F20" s="7">
        <v>-2.875E-3</v>
      </c>
      <c r="G20" s="7">
        <v>-1</v>
      </c>
      <c r="H20" s="7">
        <v>7.2204000000000004E-2</v>
      </c>
      <c r="I20" s="7">
        <v>107.48751</v>
      </c>
    </row>
    <row r="21" spans="1:9">
      <c r="A21" s="6">
        <v>44131</v>
      </c>
      <c r="B21" s="7">
        <v>-9.2099999999999994E-3</v>
      </c>
      <c r="C21" s="7">
        <v>-1</v>
      </c>
      <c r="D21" s="7">
        <v>-2.9447000000000001E-2</v>
      </c>
      <c r="E21" s="7">
        <v>97.098213999999999</v>
      </c>
      <c r="F21" s="7">
        <v>1.2110000000000001E-3</v>
      </c>
      <c r="G21" s="7">
        <v>1</v>
      </c>
      <c r="H21" s="7">
        <v>6.2993999999999994E-2</v>
      </c>
      <c r="I21" s="7">
        <v>106.502059</v>
      </c>
    </row>
    <row r="22" spans="1:9">
      <c r="A22" s="6">
        <v>44132</v>
      </c>
      <c r="B22" s="7">
        <v>-3.0341E-2</v>
      </c>
      <c r="C22" s="7">
        <v>-1</v>
      </c>
      <c r="D22" s="7">
        <v>-5.9788000000000001E-2</v>
      </c>
      <c r="E22" s="7">
        <v>94.196428999999995</v>
      </c>
      <c r="F22" s="7">
        <v>1.647E-3</v>
      </c>
      <c r="G22" s="7">
        <v>1</v>
      </c>
      <c r="H22" s="7">
        <v>3.2653000000000001E-2</v>
      </c>
      <c r="I22" s="7">
        <v>103.319239</v>
      </c>
    </row>
    <row r="23" spans="1:9">
      <c r="A23" s="6">
        <v>44133</v>
      </c>
      <c r="B23" s="7">
        <v>1.6570000000000001E-3</v>
      </c>
      <c r="C23" s="7">
        <v>1</v>
      </c>
      <c r="D23" s="7">
        <v>-5.8131000000000002E-2</v>
      </c>
      <c r="E23" s="7">
        <v>94.352678999999995</v>
      </c>
      <c r="F23" s="7">
        <v>1.0355E-2</v>
      </c>
      <c r="G23" s="7">
        <v>1</v>
      </c>
      <c r="H23" s="7">
        <v>3.4311000000000001E-2</v>
      </c>
      <c r="I23" s="7">
        <v>103.490622</v>
      </c>
    </row>
    <row r="24" spans="1:9">
      <c r="A24" s="6">
        <v>44134</v>
      </c>
      <c r="B24" s="7">
        <v>1.418E-3</v>
      </c>
      <c r="C24" s="7">
        <v>1</v>
      </c>
      <c r="D24" s="7">
        <v>-5.6711999999999999E-2</v>
      </c>
      <c r="E24" s="7">
        <v>94.486607000000006</v>
      </c>
      <c r="F24" s="7">
        <v>-1.444E-3</v>
      </c>
      <c r="G24" s="7">
        <v>-1</v>
      </c>
      <c r="H24" s="7">
        <v>3.2891999999999998E-2</v>
      </c>
      <c r="I24" s="7">
        <v>103.343931</v>
      </c>
    </row>
    <row r="25" spans="1:9">
      <c r="A25" s="6">
        <v>44137</v>
      </c>
      <c r="B25" s="7">
        <v>1.1918E-2</v>
      </c>
      <c r="C25" s="7">
        <v>1</v>
      </c>
      <c r="D25" s="7">
        <v>-4.4794E-2</v>
      </c>
      <c r="E25" s="7">
        <v>95.619420000000005</v>
      </c>
      <c r="F25" s="7">
        <v>-1.2489999999999999E-3</v>
      </c>
      <c r="G25" s="7">
        <v>-1</v>
      </c>
      <c r="H25" s="7">
        <v>2.0975000000000001E-2</v>
      </c>
      <c r="I25" s="7">
        <v>102.11960500000001</v>
      </c>
    </row>
    <row r="26" spans="1:9">
      <c r="A26" s="6">
        <v>44138</v>
      </c>
      <c r="B26" s="7">
        <v>2.1021000000000001E-2</v>
      </c>
      <c r="C26" s="7">
        <v>1</v>
      </c>
      <c r="D26" s="7">
        <v>-2.3774E-2</v>
      </c>
      <c r="E26" s="7">
        <v>97.650670000000005</v>
      </c>
      <c r="F26" s="7">
        <v>3.395E-3</v>
      </c>
      <c r="G26" s="7">
        <v>1</v>
      </c>
      <c r="H26" s="7">
        <v>4.1994999999999998E-2</v>
      </c>
      <c r="I26" s="7">
        <v>104.288939</v>
      </c>
    </row>
    <row r="27" spans="1:9">
      <c r="A27" s="6">
        <v>44139</v>
      </c>
      <c r="B27" s="7">
        <v>1.7111000000000001E-2</v>
      </c>
      <c r="C27" s="7">
        <v>1</v>
      </c>
      <c r="D27" s="7">
        <v>-6.6629999999999997E-3</v>
      </c>
      <c r="E27" s="7">
        <v>99.335937999999999</v>
      </c>
      <c r="F27" s="7">
        <v>-1.7489999999999999E-3</v>
      </c>
      <c r="G27" s="7">
        <v>-1</v>
      </c>
      <c r="H27" s="7">
        <v>2.4884E-2</v>
      </c>
      <c r="I27" s="7">
        <v>102.519642</v>
      </c>
    </row>
    <row r="28" spans="1:9">
      <c r="A28" s="6">
        <v>44140</v>
      </c>
      <c r="B28" s="7">
        <v>3.813E-3</v>
      </c>
      <c r="C28" s="7">
        <v>1</v>
      </c>
      <c r="D28" s="7">
        <v>-2.8500000000000001E-3</v>
      </c>
      <c r="E28" s="7">
        <v>99.715401999999997</v>
      </c>
      <c r="F28" s="7">
        <v>-6.3090000000000004E-3</v>
      </c>
      <c r="G28" s="7">
        <v>-1</v>
      </c>
      <c r="H28" s="7">
        <v>2.1070999999999999E-2</v>
      </c>
      <c r="I28" s="7">
        <v>102.12950600000001</v>
      </c>
    </row>
    <row r="29" spans="1:9">
      <c r="A29" s="6">
        <v>44141</v>
      </c>
      <c r="B29" s="7">
        <v>5.04E-4</v>
      </c>
      <c r="C29" s="7">
        <v>1</v>
      </c>
      <c r="D29" s="7">
        <v>-2.3470000000000001E-3</v>
      </c>
      <c r="E29" s="7">
        <v>99.765625</v>
      </c>
      <c r="F29" s="7">
        <v>-1.049E-3</v>
      </c>
      <c r="G29" s="7">
        <v>-1</v>
      </c>
      <c r="H29" s="7">
        <v>2.0567999999999999E-2</v>
      </c>
      <c r="I29" s="7">
        <v>102.078093</v>
      </c>
    </row>
    <row r="30" spans="1:9">
      <c r="A30" s="6">
        <v>44144</v>
      </c>
      <c r="B30" s="7">
        <v>5.2995E-2</v>
      </c>
      <c r="C30" s="7">
        <v>1</v>
      </c>
      <c r="D30" s="7">
        <v>5.0649E-2</v>
      </c>
      <c r="E30" s="7">
        <v>105.195312</v>
      </c>
      <c r="F30" s="7">
        <v>-8.2899999999999998E-4</v>
      </c>
      <c r="G30" s="7">
        <v>-1</v>
      </c>
      <c r="H30" s="7">
        <v>-3.2426999999999997E-2</v>
      </c>
      <c r="I30" s="7">
        <v>96.809302000000002</v>
      </c>
    </row>
    <row r="31" spans="1:9">
      <c r="A31" s="6">
        <v>44145</v>
      </c>
      <c r="B31" s="7">
        <v>1.8969E-2</v>
      </c>
      <c r="C31" s="7">
        <v>1</v>
      </c>
      <c r="D31" s="7">
        <v>6.9617999999999999E-2</v>
      </c>
      <c r="E31" s="7">
        <v>107.20982100000001</v>
      </c>
      <c r="F31" s="7">
        <v>3.19E-4</v>
      </c>
      <c r="G31" s="7">
        <v>1</v>
      </c>
      <c r="H31" s="7">
        <v>-1.3457999999999999E-2</v>
      </c>
      <c r="I31" s="7">
        <v>98.663217000000003</v>
      </c>
    </row>
    <row r="32" spans="1:9">
      <c r="A32" s="6">
        <v>44146</v>
      </c>
      <c r="B32" s="7">
        <v>1.4161E-2</v>
      </c>
      <c r="C32" s="7">
        <v>1</v>
      </c>
      <c r="D32" s="7">
        <v>8.3779000000000006E-2</v>
      </c>
      <c r="E32" s="7">
        <v>108.738839</v>
      </c>
      <c r="F32" s="7">
        <v>5.2099999999999998E-4</v>
      </c>
      <c r="G32" s="7">
        <v>1</v>
      </c>
      <c r="H32" s="7">
        <v>7.0299999999999996E-4</v>
      </c>
      <c r="I32" s="7">
        <v>100.07034400000001</v>
      </c>
    </row>
    <row r="33" spans="1:9">
      <c r="A33" s="6">
        <v>44147</v>
      </c>
      <c r="B33" s="7">
        <v>-9.4879999999999999E-3</v>
      </c>
      <c r="C33" s="7">
        <v>-1</v>
      </c>
      <c r="D33" s="7">
        <v>7.4290999999999996E-2</v>
      </c>
      <c r="E33" s="7">
        <v>107.71205399999999</v>
      </c>
      <c r="F33" s="7">
        <v>9.5100000000000002E-4</v>
      </c>
      <c r="G33" s="7">
        <v>1</v>
      </c>
      <c r="H33" s="7">
        <v>-8.7840000000000001E-3</v>
      </c>
      <c r="I33" s="7">
        <v>99.125411999999997</v>
      </c>
    </row>
    <row r="34" spans="1:9">
      <c r="A34" s="6">
        <v>44148</v>
      </c>
      <c r="B34" s="7">
        <v>-1.763E-3</v>
      </c>
      <c r="C34" s="7">
        <v>-1</v>
      </c>
      <c r="D34" s="7">
        <v>7.2527999999999995E-2</v>
      </c>
      <c r="E34" s="7">
        <v>107.52232100000001</v>
      </c>
      <c r="F34" s="7">
        <v>6.5899999999999997E-4</v>
      </c>
      <c r="G34" s="7">
        <v>1</v>
      </c>
      <c r="H34" s="7">
        <v>-1.0547000000000001E-2</v>
      </c>
      <c r="I34" s="7">
        <v>98.950805000000003</v>
      </c>
    </row>
    <row r="35" spans="1:9">
      <c r="A35" s="6">
        <v>44151</v>
      </c>
      <c r="B35" s="7">
        <v>1.8256999999999999E-2</v>
      </c>
      <c r="C35" s="7">
        <v>1</v>
      </c>
      <c r="D35" s="7">
        <v>9.0785000000000005E-2</v>
      </c>
      <c r="E35" s="7">
        <v>109.503348</v>
      </c>
      <c r="F35" s="7">
        <v>8.8199999999999997E-4</v>
      </c>
      <c r="G35" s="7">
        <v>1</v>
      </c>
      <c r="H35" s="7">
        <v>7.7089999999999997E-3</v>
      </c>
      <c r="I35" s="7">
        <v>100.77390699999999</v>
      </c>
    </row>
    <row r="36" spans="1:9">
      <c r="A36" s="6">
        <v>44152</v>
      </c>
      <c r="B36" s="7">
        <v>-1.1069000000000001E-2</v>
      </c>
      <c r="C36" s="7">
        <v>-1</v>
      </c>
      <c r="D36" s="7">
        <v>7.9715999999999995E-2</v>
      </c>
      <c r="E36" s="7">
        <v>108.297991</v>
      </c>
      <c r="F36" s="7">
        <v>1.2509999999999999E-3</v>
      </c>
      <c r="G36" s="7">
        <v>1</v>
      </c>
      <c r="H36" s="7">
        <v>-3.359E-3</v>
      </c>
      <c r="I36" s="7">
        <v>99.664638999999994</v>
      </c>
    </row>
    <row r="37" spans="1:9">
      <c r="A37" s="6">
        <v>44153</v>
      </c>
      <c r="B37" s="7">
        <v>4.0619999999999996E-3</v>
      </c>
      <c r="C37" s="7">
        <v>1</v>
      </c>
      <c r="D37" s="7">
        <v>8.3779000000000006E-2</v>
      </c>
      <c r="E37" s="7">
        <v>108.738839</v>
      </c>
      <c r="F37" s="7">
        <v>7.6099999999999996E-4</v>
      </c>
      <c r="G37" s="7">
        <v>1</v>
      </c>
      <c r="H37" s="7">
        <v>7.0299999999999996E-4</v>
      </c>
      <c r="I37" s="7">
        <v>100.07034400000001</v>
      </c>
    </row>
    <row r="38" spans="1:9">
      <c r="A38" s="6">
        <v>44154</v>
      </c>
      <c r="B38" s="7">
        <v>-8.9700000000000005E-3</v>
      </c>
      <c r="C38" s="7">
        <v>-1</v>
      </c>
      <c r="D38" s="7">
        <v>7.4809E-2</v>
      </c>
      <c r="E38" s="7">
        <v>107.76785700000001</v>
      </c>
      <c r="F38" s="7">
        <v>1.008E-3</v>
      </c>
      <c r="G38" s="7">
        <v>1</v>
      </c>
      <c r="H38" s="7">
        <v>-8.2660000000000008E-3</v>
      </c>
      <c r="I38" s="7">
        <v>99.176766999999998</v>
      </c>
    </row>
    <row r="39" spans="1:9">
      <c r="A39" s="6">
        <v>44155</v>
      </c>
      <c r="B39" s="7">
        <v>2.1719999999999999E-3</v>
      </c>
      <c r="C39" s="7">
        <v>1</v>
      </c>
      <c r="D39" s="7">
        <v>7.6981999999999995E-2</v>
      </c>
      <c r="E39" s="7">
        <v>108.00223200000001</v>
      </c>
      <c r="F39" s="7">
        <v>8.7299999999999997E-4</v>
      </c>
      <c r="G39" s="7">
        <v>1</v>
      </c>
      <c r="H39" s="7">
        <v>-6.0939999999999996E-3</v>
      </c>
      <c r="I39" s="7">
        <v>99.392458000000005</v>
      </c>
    </row>
    <row r="40" spans="1:9">
      <c r="A40" s="6">
        <v>44158</v>
      </c>
      <c r="B40" s="7">
        <v>1.291E-3</v>
      </c>
      <c r="C40" s="7">
        <v>1</v>
      </c>
      <c r="D40" s="7">
        <v>7.8272999999999995E-2</v>
      </c>
      <c r="E40" s="7">
        <v>108.141741</v>
      </c>
      <c r="F40" s="7">
        <v>9.8900000000000008E-4</v>
      </c>
      <c r="G40" s="7">
        <v>1</v>
      </c>
      <c r="H40" s="7">
        <v>-4.803E-3</v>
      </c>
      <c r="I40" s="7">
        <v>99.520844999999994</v>
      </c>
    </row>
    <row r="41" spans="1:9">
      <c r="A41" s="6">
        <v>44159</v>
      </c>
      <c r="B41" s="7">
        <v>1.2207000000000001E-2</v>
      </c>
      <c r="C41" s="7">
        <v>1</v>
      </c>
      <c r="D41" s="7">
        <v>9.0479000000000004E-2</v>
      </c>
      <c r="E41" s="7">
        <v>109.469866</v>
      </c>
      <c r="F41" s="7">
        <v>1.1230000000000001E-3</v>
      </c>
      <c r="G41" s="7">
        <v>1</v>
      </c>
      <c r="H41" s="7">
        <v>7.4029999999999999E-3</v>
      </c>
      <c r="I41" s="7">
        <v>100.743094</v>
      </c>
    </row>
    <row r="42" spans="1:9">
      <c r="A42" s="6">
        <v>44160</v>
      </c>
      <c r="B42" s="7">
        <v>-5.5719999999999997E-3</v>
      </c>
      <c r="C42" s="7">
        <v>-1</v>
      </c>
      <c r="D42" s="7">
        <v>8.4906999999999996E-2</v>
      </c>
      <c r="E42" s="7">
        <v>108.86160700000001</v>
      </c>
      <c r="F42" s="7">
        <v>1.6639999999999999E-3</v>
      </c>
      <c r="G42" s="7">
        <v>1</v>
      </c>
      <c r="H42" s="7">
        <v>1.8320000000000001E-3</v>
      </c>
      <c r="I42" s="7">
        <v>100.183325</v>
      </c>
    </row>
    <row r="43" spans="1:9">
      <c r="A43" s="6">
        <v>44161</v>
      </c>
      <c r="B43" s="7">
        <v>-4.5209999999999998E-3</v>
      </c>
      <c r="C43" s="7">
        <v>-1</v>
      </c>
      <c r="D43" s="7">
        <v>8.0385999999999999E-2</v>
      </c>
      <c r="E43" s="7">
        <v>108.370536</v>
      </c>
      <c r="F43" s="7">
        <v>1.3129999999999999E-3</v>
      </c>
      <c r="G43" s="7">
        <v>1</v>
      </c>
      <c r="H43" s="7">
        <v>-2.6900000000000001E-3</v>
      </c>
      <c r="I43" s="7">
        <v>99.731401000000005</v>
      </c>
    </row>
    <row r="44" spans="1:9">
      <c r="A44" s="6">
        <v>44162</v>
      </c>
      <c r="B44" s="7">
        <v>1.8519999999999999E-3</v>
      </c>
      <c r="C44" s="7">
        <v>1</v>
      </c>
      <c r="D44" s="7">
        <v>8.2238000000000006E-2</v>
      </c>
      <c r="E44" s="7">
        <v>108.57142899999999</v>
      </c>
      <c r="F44" s="7">
        <v>1.482E-3</v>
      </c>
      <c r="G44" s="7">
        <v>1</v>
      </c>
      <c r="H44" s="7">
        <v>-8.3799999999999999E-4</v>
      </c>
      <c r="I44" s="7">
        <v>99.916279000000003</v>
      </c>
    </row>
    <row r="45" spans="1:9">
      <c r="A45" s="6">
        <v>44169</v>
      </c>
      <c r="B45" s="7">
        <v>2.8375999999999998E-2</v>
      </c>
      <c r="C45" s="7">
        <v>1</v>
      </c>
      <c r="D45" s="7">
        <v>0.110615</v>
      </c>
      <c r="E45" s="7">
        <v>111.69642899999999</v>
      </c>
      <c r="F45" s="7">
        <v>1.6659999999999999E-3</v>
      </c>
      <c r="G45" s="7">
        <v>1</v>
      </c>
      <c r="H45" s="7">
        <v>2.7539000000000001E-2</v>
      </c>
      <c r="I45" s="7">
        <v>102.792159</v>
      </c>
    </row>
    <row r="46" spans="1:9">
      <c r="A46" s="6">
        <v>44176</v>
      </c>
      <c r="B46" s="7">
        <v>2.6940000000000002E-3</v>
      </c>
      <c r="C46" s="7">
        <v>1</v>
      </c>
      <c r="D46" s="7">
        <v>0.11330900000000001</v>
      </c>
      <c r="E46" s="7">
        <v>111.99776799999999</v>
      </c>
      <c r="F46" s="7">
        <v>1.725E-3</v>
      </c>
      <c r="G46" s="7">
        <v>1</v>
      </c>
      <c r="H46" s="7">
        <v>3.0232999999999999E-2</v>
      </c>
      <c r="I46" s="7">
        <v>103.06947599999999</v>
      </c>
    </row>
    <row r="47" spans="1:9">
      <c r="A47" s="6">
        <v>44183</v>
      </c>
      <c r="B47" s="7">
        <v>-5.195E-3</v>
      </c>
      <c r="C47" s="7">
        <v>-1</v>
      </c>
      <c r="D47" s="7">
        <v>0.108113</v>
      </c>
      <c r="E47" s="7">
        <v>111.417411</v>
      </c>
      <c r="F47" s="7">
        <v>0</v>
      </c>
      <c r="G47" s="7">
        <v>0</v>
      </c>
      <c r="H47" s="7">
        <v>3.0232999999999999E-2</v>
      </c>
      <c r="I47" s="7">
        <v>103.06947599999999</v>
      </c>
    </row>
    <row r="48" spans="1:9" ht="15.75">
      <c r="A48" s="3"/>
      <c r="B48" s="4"/>
      <c r="C48" s="4"/>
      <c r="D48" s="4"/>
      <c r="E48" s="4"/>
      <c r="F48" s="4"/>
      <c r="G48" s="4"/>
      <c r="H48" s="4"/>
      <c r="I4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opLeftCell="I1" workbookViewId="0">
      <selection activeCell="K2" sqref="K2:L2"/>
    </sheetView>
  </sheetViews>
  <sheetFormatPr defaultRowHeight="15"/>
  <cols>
    <col min="1" max="2" width="10.42578125" bestFit="1" customWidth="1"/>
    <col min="3" max="3" width="24.28515625" bestFit="1" customWidth="1"/>
    <col min="4" max="4" width="21.42578125" bestFit="1" customWidth="1"/>
    <col min="5" max="5" width="20.5703125" bestFit="1" customWidth="1"/>
    <col min="6" max="6" width="15.85546875" bestFit="1" customWidth="1"/>
    <col min="7" max="7" width="13.42578125" bestFit="1" customWidth="1"/>
    <col min="8" max="8" width="47" bestFit="1" customWidth="1"/>
    <col min="9" max="9" width="25.85546875" bestFit="1" customWidth="1"/>
  </cols>
  <sheetData>
    <row r="1" spans="1:12">
      <c r="A1" s="5" t="s">
        <v>0</v>
      </c>
      <c r="B1" s="5" t="s">
        <v>1</v>
      </c>
      <c r="C1" s="5" t="s">
        <v>2</v>
      </c>
      <c r="D1" s="5" t="s">
        <v>3</v>
      </c>
      <c r="E1" s="5" t="s">
        <v>4</v>
      </c>
      <c r="F1" s="5" t="s">
        <v>5</v>
      </c>
      <c r="G1" s="5" t="s">
        <v>6</v>
      </c>
      <c r="H1" s="5" t="s">
        <v>9</v>
      </c>
      <c r="I1" s="5" t="s">
        <v>10</v>
      </c>
      <c r="K1" s="12" t="s">
        <v>50</v>
      </c>
      <c r="L1" s="12" t="s">
        <v>51</v>
      </c>
    </row>
    <row r="2" spans="1:12">
      <c r="A2" s="6">
        <v>44104</v>
      </c>
      <c r="B2" s="7">
        <v>-5.0350000000000004E-3</v>
      </c>
      <c r="C2" s="7">
        <v>-1</v>
      </c>
      <c r="D2" s="7">
        <v>-5.0350000000000004E-3</v>
      </c>
      <c r="E2" s="7">
        <v>100</v>
      </c>
      <c r="F2" s="7" t="s">
        <v>11</v>
      </c>
      <c r="G2" s="7" t="s">
        <v>11</v>
      </c>
      <c r="H2" s="7" t="s">
        <v>11</v>
      </c>
      <c r="I2" s="7">
        <v>100</v>
      </c>
      <c r="K2" s="10">
        <f>(I47-I2)/I2</f>
        <v>3.4044260000000007E-2</v>
      </c>
      <c r="L2" s="14">
        <v>0.56820000000000004</v>
      </c>
    </row>
    <row r="3" spans="1:12">
      <c r="A3" s="6">
        <v>44105</v>
      </c>
      <c r="B3" s="7">
        <v>1.7930000000000001E-3</v>
      </c>
      <c r="C3" s="7">
        <v>1</v>
      </c>
      <c r="D3" s="7">
        <v>-3.2420000000000001E-3</v>
      </c>
      <c r="E3" s="7">
        <v>99.676338999999999</v>
      </c>
      <c r="F3" s="7">
        <v>6.4199999999999999E-4</v>
      </c>
      <c r="G3" s="7">
        <v>1</v>
      </c>
      <c r="H3" s="7">
        <v>1.7930000000000001E-3</v>
      </c>
      <c r="I3" s="7">
        <v>100.179473</v>
      </c>
    </row>
    <row r="4" spans="1:12">
      <c r="A4" s="6">
        <v>44106</v>
      </c>
      <c r="B4" s="7">
        <v>1.622E-3</v>
      </c>
      <c r="C4" s="7">
        <v>1</v>
      </c>
      <c r="D4" s="7">
        <v>-1.6199999999999999E-3</v>
      </c>
      <c r="E4" s="7">
        <v>99.838170000000005</v>
      </c>
      <c r="F4" s="7">
        <v>1.9000000000000001E-4</v>
      </c>
      <c r="G4" s="7">
        <v>1</v>
      </c>
      <c r="H4" s="7">
        <v>3.4150000000000001E-3</v>
      </c>
      <c r="I4" s="7">
        <v>100.34211999999999</v>
      </c>
    </row>
    <row r="5" spans="1:12">
      <c r="A5" s="6">
        <v>44109</v>
      </c>
      <c r="B5" s="7">
        <v>9.1249999999999994E-3</v>
      </c>
      <c r="C5" s="7">
        <v>1</v>
      </c>
      <c r="D5" s="7">
        <v>7.5050000000000004E-3</v>
      </c>
      <c r="E5" s="7">
        <v>100.753348</v>
      </c>
      <c r="F5" s="7">
        <v>-3.7300000000000001E-4</v>
      </c>
      <c r="G5" s="7">
        <v>-1</v>
      </c>
      <c r="H5" s="7">
        <v>-5.7099999999999998E-3</v>
      </c>
      <c r="I5" s="7">
        <v>99.430677000000003</v>
      </c>
    </row>
    <row r="6" spans="1:12">
      <c r="A6" s="6">
        <v>44110</v>
      </c>
      <c r="B6" s="7">
        <v>-1.66E-4</v>
      </c>
      <c r="C6" s="7">
        <v>-1</v>
      </c>
      <c r="D6" s="7">
        <v>7.339E-3</v>
      </c>
      <c r="E6" s="7">
        <v>100.73660700000001</v>
      </c>
      <c r="F6" s="7">
        <v>-3.4989999999999999E-3</v>
      </c>
      <c r="G6" s="7">
        <v>-1</v>
      </c>
      <c r="H6" s="7">
        <v>-5.5430000000000002E-3</v>
      </c>
      <c r="I6" s="7">
        <v>99.447201000000007</v>
      </c>
    </row>
    <row r="7" spans="1:12">
      <c r="A7" s="6">
        <v>44111</v>
      </c>
      <c r="B7" s="7">
        <v>6.6500000000000001E-4</v>
      </c>
      <c r="C7" s="7">
        <v>1</v>
      </c>
      <c r="D7" s="7">
        <v>8.0040000000000007E-3</v>
      </c>
      <c r="E7" s="7">
        <v>100.80357100000001</v>
      </c>
      <c r="F7" s="7">
        <v>-4.9420000000000002E-3</v>
      </c>
      <c r="G7" s="7">
        <v>-1</v>
      </c>
      <c r="H7" s="7">
        <v>-6.208E-3</v>
      </c>
      <c r="I7" s="7">
        <v>99.381138000000007</v>
      </c>
    </row>
    <row r="8" spans="1:12">
      <c r="A8" s="6">
        <v>44112</v>
      </c>
      <c r="B8" s="7">
        <v>5.6309999999999997E-3</v>
      </c>
      <c r="C8" s="7">
        <v>1</v>
      </c>
      <c r="D8" s="7">
        <v>1.3634E-2</v>
      </c>
      <c r="E8" s="7">
        <v>101.37276799999999</v>
      </c>
      <c r="F8" s="7">
        <v>-4.6420000000000003E-3</v>
      </c>
      <c r="G8" s="7">
        <v>-1</v>
      </c>
      <c r="H8" s="7">
        <v>-1.1839000000000001E-2</v>
      </c>
      <c r="I8" s="7">
        <v>98.823124000000007</v>
      </c>
    </row>
    <row r="9" spans="1:12">
      <c r="A9" s="6">
        <v>44113</v>
      </c>
      <c r="B9" s="7">
        <v>5.2709999999999996E-3</v>
      </c>
      <c r="C9" s="7">
        <v>1</v>
      </c>
      <c r="D9" s="7">
        <v>1.8905000000000002E-2</v>
      </c>
      <c r="E9" s="7">
        <v>101.90848200000001</v>
      </c>
      <c r="F9" s="7">
        <v>-6.6540000000000002E-3</v>
      </c>
      <c r="G9" s="7">
        <v>-1</v>
      </c>
      <c r="H9" s="7">
        <v>-1.7108999999999999E-2</v>
      </c>
      <c r="I9" s="7">
        <v>98.303629000000001</v>
      </c>
    </row>
    <row r="10" spans="1:12">
      <c r="A10" s="6">
        <v>44116</v>
      </c>
      <c r="B10" s="7">
        <v>-3.4009999999999999E-3</v>
      </c>
      <c r="C10" s="7">
        <v>-1</v>
      </c>
      <c r="D10" s="7">
        <v>1.5504E-2</v>
      </c>
      <c r="E10" s="7">
        <v>101.5625</v>
      </c>
      <c r="F10" s="7">
        <v>-1.189E-3</v>
      </c>
      <c r="G10" s="7">
        <v>-1</v>
      </c>
      <c r="H10" s="7">
        <v>-1.3708E-2</v>
      </c>
      <c r="I10" s="7">
        <v>98.638508999999999</v>
      </c>
    </row>
    <row r="11" spans="1:12">
      <c r="A11" s="6">
        <v>44117</v>
      </c>
      <c r="B11" s="7">
        <v>-6.8919999999999997E-3</v>
      </c>
      <c r="C11" s="7">
        <v>-1</v>
      </c>
      <c r="D11" s="7">
        <v>8.6119999999999999E-3</v>
      </c>
      <c r="E11" s="7">
        <v>100.86495499999999</v>
      </c>
      <c r="F11" s="7">
        <v>-6.509E-3</v>
      </c>
      <c r="G11" s="7">
        <v>-1</v>
      </c>
      <c r="H11" s="7">
        <v>-6.8170000000000001E-3</v>
      </c>
      <c r="I11" s="7">
        <v>99.320656999999997</v>
      </c>
    </row>
    <row r="12" spans="1:12">
      <c r="A12" s="6">
        <v>44118</v>
      </c>
      <c r="B12" s="7">
        <v>-4.7689999999999998E-3</v>
      </c>
      <c r="C12" s="7">
        <v>-1</v>
      </c>
      <c r="D12" s="7">
        <v>3.8430000000000001E-3</v>
      </c>
      <c r="E12" s="7">
        <v>100.38504500000001</v>
      </c>
      <c r="F12" s="7">
        <v>-3.6210000000000001E-3</v>
      </c>
      <c r="G12" s="7">
        <v>-1</v>
      </c>
      <c r="H12" s="7">
        <v>-2.0470000000000002E-3</v>
      </c>
      <c r="I12" s="7">
        <v>99.795479</v>
      </c>
    </row>
    <row r="13" spans="1:12">
      <c r="A13" s="6">
        <v>44119</v>
      </c>
      <c r="B13" s="7">
        <v>-1.9025E-2</v>
      </c>
      <c r="C13" s="7">
        <v>-1</v>
      </c>
      <c r="D13" s="7">
        <v>-1.5181999999999999E-2</v>
      </c>
      <c r="E13" s="7">
        <v>98.493303999999995</v>
      </c>
      <c r="F13" s="7">
        <v>-7.1599999999999995E-4</v>
      </c>
      <c r="G13" s="7">
        <v>-1</v>
      </c>
      <c r="H13" s="7">
        <v>1.6976999999999999E-2</v>
      </c>
      <c r="I13" s="7">
        <v>101.712231</v>
      </c>
    </row>
    <row r="14" spans="1:12">
      <c r="A14" s="6">
        <v>44120</v>
      </c>
      <c r="B14" s="7">
        <v>1.6576E-2</v>
      </c>
      <c r="C14" s="7">
        <v>1</v>
      </c>
      <c r="D14" s="7">
        <v>1.3940000000000001E-3</v>
      </c>
      <c r="E14" s="7">
        <v>100.139509</v>
      </c>
      <c r="F14" s="7">
        <v>2.673E-3</v>
      </c>
      <c r="G14" s="7">
        <v>1</v>
      </c>
      <c r="H14" s="7">
        <v>3.3552999999999999E-2</v>
      </c>
      <c r="I14" s="7">
        <v>103.412237</v>
      </c>
    </row>
    <row r="15" spans="1:12">
      <c r="A15" s="6">
        <v>44123</v>
      </c>
      <c r="B15" s="7">
        <v>-6.7660000000000003E-3</v>
      </c>
      <c r="C15" s="7">
        <v>-1</v>
      </c>
      <c r="D15" s="7">
        <v>-5.372E-3</v>
      </c>
      <c r="E15" s="7">
        <v>99.464286000000001</v>
      </c>
      <c r="F15" s="7">
        <v>2.696E-3</v>
      </c>
      <c r="G15" s="7">
        <v>1</v>
      </c>
      <c r="H15" s="7">
        <v>2.6786999999999998E-2</v>
      </c>
      <c r="I15" s="7">
        <v>102.714946</v>
      </c>
    </row>
    <row r="16" spans="1:12">
      <c r="A16" s="6">
        <v>44124</v>
      </c>
      <c r="B16" s="7">
        <v>2.186E-3</v>
      </c>
      <c r="C16" s="7">
        <v>1</v>
      </c>
      <c r="D16" s="7">
        <v>-3.186E-3</v>
      </c>
      <c r="E16" s="7">
        <v>99.681920000000005</v>
      </c>
      <c r="F16" s="7">
        <v>5.9299999999999999E-4</v>
      </c>
      <c r="G16" s="7">
        <v>1</v>
      </c>
      <c r="H16" s="7">
        <v>2.8972999999999999E-2</v>
      </c>
      <c r="I16" s="7">
        <v>102.93969300000001</v>
      </c>
    </row>
    <row r="17" spans="1:9">
      <c r="A17" s="6">
        <v>44125</v>
      </c>
      <c r="B17" s="7">
        <v>-2.196E-2</v>
      </c>
      <c r="C17" s="7">
        <v>-1</v>
      </c>
      <c r="D17" s="7">
        <v>-2.5146000000000002E-2</v>
      </c>
      <c r="E17" s="7">
        <v>97.516740999999996</v>
      </c>
      <c r="F17" s="7">
        <v>-1.8699999999999999E-4</v>
      </c>
      <c r="G17" s="7">
        <v>-1</v>
      </c>
      <c r="H17" s="7">
        <v>5.0932999999999999E-2</v>
      </c>
      <c r="I17" s="7">
        <v>105.225278</v>
      </c>
    </row>
    <row r="18" spans="1:9">
      <c r="A18" s="6">
        <v>44126</v>
      </c>
      <c r="B18" s="7">
        <v>3.4849999999999998E-3</v>
      </c>
      <c r="C18" s="7">
        <v>1</v>
      </c>
      <c r="D18" s="7">
        <v>-2.1661E-2</v>
      </c>
      <c r="E18" s="7">
        <v>97.857142999999994</v>
      </c>
      <c r="F18" s="7">
        <v>6.1190000000000003E-3</v>
      </c>
      <c r="G18" s="7">
        <v>1</v>
      </c>
      <c r="H18" s="7">
        <v>5.4418000000000001E-2</v>
      </c>
      <c r="I18" s="7">
        <v>105.59258800000001</v>
      </c>
    </row>
    <row r="19" spans="1:9">
      <c r="A19" s="6">
        <v>44127</v>
      </c>
      <c r="B19" s="7">
        <v>1.1228E-2</v>
      </c>
      <c r="C19" s="7">
        <v>1</v>
      </c>
      <c r="D19" s="7">
        <v>-1.0434000000000001E-2</v>
      </c>
      <c r="E19" s="7">
        <v>98.962053999999995</v>
      </c>
      <c r="F19" s="7">
        <v>1.0042000000000001E-2</v>
      </c>
      <c r="G19" s="7">
        <v>1</v>
      </c>
      <c r="H19" s="7">
        <v>6.5645999999999996E-2</v>
      </c>
      <c r="I19" s="7">
        <v>106.78484</v>
      </c>
    </row>
    <row r="20" spans="1:9">
      <c r="A20" s="6">
        <v>44130</v>
      </c>
      <c r="B20" s="7">
        <v>-9.8029999999999992E-3</v>
      </c>
      <c r="C20" s="7">
        <v>-1</v>
      </c>
      <c r="D20" s="7">
        <v>-2.0237000000000002E-2</v>
      </c>
      <c r="E20" s="7">
        <v>97.996651999999997</v>
      </c>
      <c r="F20" s="7">
        <v>-2.8999999999999998E-3</v>
      </c>
      <c r="G20" s="7">
        <v>-1</v>
      </c>
      <c r="H20" s="7">
        <v>7.5449000000000002E-2</v>
      </c>
      <c r="I20" s="7">
        <v>107.836817</v>
      </c>
    </row>
    <row r="21" spans="1:9">
      <c r="A21" s="6">
        <v>44131</v>
      </c>
      <c r="B21" s="7">
        <v>-9.2099999999999994E-3</v>
      </c>
      <c r="C21" s="7">
        <v>-1</v>
      </c>
      <c r="D21" s="7">
        <v>-2.9447000000000001E-2</v>
      </c>
      <c r="E21" s="7">
        <v>97.098213999999999</v>
      </c>
      <c r="F21" s="7">
        <v>1.1670000000000001E-3</v>
      </c>
      <c r="G21" s="7">
        <v>1</v>
      </c>
      <c r="H21" s="7">
        <v>6.6239000000000006E-2</v>
      </c>
      <c r="I21" s="7">
        <v>106.84816499999999</v>
      </c>
    </row>
    <row r="22" spans="1:9">
      <c r="A22" s="6">
        <v>44132</v>
      </c>
      <c r="B22" s="7">
        <v>-3.0341E-2</v>
      </c>
      <c r="C22" s="7">
        <v>-1</v>
      </c>
      <c r="D22" s="7">
        <v>-5.9788000000000001E-2</v>
      </c>
      <c r="E22" s="7">
        <v>94.196428999999995</v>
      </c>
      <c r="F22" s="7">
        <v>1.6590000000000001E-3</v>
      </c>
      <c r="G22" s="7">
        <v>1</v>
      </c>
      <c r="H22" s="7">
        <v>3.5897999999999999E-2</v>
      </c>
      <c r="I22" s="7">
        <v>103.655001</v>
      </c>
    </row>
    <row r="23" spans="1:9">
      <c r="A23" s="6">
        <v>44133</v>
      </c>
      <c r="B23" s="7">
        <v>1.6570000000000001E-3</v>
      </c>
      <c r="C23" s="7">
        <v>1</v>
      </c>
      <c r="D23" s="7">
        <v>-5.8131000000000002E-2</v>
      </c>
      <c r="E23" s="7">
        <v>94.352678999999995</v>
      </c>
      <c r="F23" s="7">
        <v>1.133E-2</v>
      </c>
      <c r="G23" s="7">
        <v>1</v>
      </c>
      <c r="H23" s="7">
        <v>3.7554999999999998E-2</v>
      </c>
      <c r="I23" s="7">
        <v>103.82694100000001</v>
      </c>
    </row>
    <row r="24" spans="1:9">
      <c r="A24" s="6">
        <v>44134</v>
      </c>
      <c r="B24" s="7">
        <v>1.418E-3</v>
      </c>
      <c r="C24" s="7">
        <v>1</v>
      </c>
      <c r="D24" s="7">
        <v>-5.6711999999999999E-2</v>
      </c>
      <c r="E24" s="7">
        <v>94.486607000000006</v>
      </c>
      <c r="F24" s="7">
        <v>-1.444E-3</v>
      </c>
      <c r="G24" s="7">
        <v>-1</v>
      </c>
      <c r="H24" s="7">
        <v>3.6137000000000002E-2</v>
      </c>
      <c r="I24" s="7">
        <v>103.679773</v>
      </c>
    </row>
    <row r="25" spans="1:9">
      <c r="A25" s="6">
        <v>44137</v>
      </c>
      <c r="B25" s="7">
        <v>1.1918E-2</v>
      </c>
      <c r="C25" s="7">
        <v>1</v>
      </c>
      <c r="D25" s="7">
        <v>-4.4794E-2</v>
      </c>
      <c r="E25" s="7">
        <v>95.619420000000005</v>
      </c>
      <c r="F25" s="7">
        <v>-1.25E-3</v>
      </c>
      <c r="G25" s="7">
        <v>-1</v>
      </c>
      <c r="H25" s="7">
        <v>2.4219000000000001E-2</v>
      </c>
      <c r="I25" s="7">
        <v>102.451469</v>
      </c>
    </row>
    <row r="26" spans="1:9">
      <c r="A26" s="6">
        <v>44138</v>
      </c>
      <c r="B26" s="7">
        <v>2.1021000000000001E-2</v>
      </c>
      <c r="C26" s="7">
        <v>1</v>
      </c>
      <c r="D26" s="7">
        <v>-2.3774E-2</v>
      </c>
      <c r="E26" s="7">
        <v>97.650670000000005</v>
      </c>
      <c r="F26" s="7">
        <v>4.0289999999999996E-3</v>
      </c>
      <c r="G26" s="7">
        <v>1</v>
      </c>
      <c r="H26" s="7">
        <v>4.5240000000000002E-2</v>
      </c>
      <c r="I26" s="7">
        <v>104.627852</v>
      </c>
    </row>
    <row r="27" spans="1:9">
      <c r="A27" s="6">
        <v>44139</v>
      </c>
      <c r="B27" s="7">
        <v>1.7111000000000001E-2</v>
      </c>
      <c r="C27" s="7">
        <v>1</v>
      </c>
      <c r="D27" s="7">
        <v>-6.6629999999999997E-3</v>
      </c>
      <c r="E27" s="7">
        <v>99.335937999999999</v>
      </c>
      <c r="F27" s="7">
        <v>-1.1950000000000001E-3</v>
      </c>
      <c r="G27" s="7">
        <v>-1</v>
      </c>
      <c r="H27" s="7">
        <v>2.8129000000000001E-2</v>
      </c>
      <c r="I27" s="7">
        <v>102.852805</v>
      </c>
    </row>
    <row r="28" spans="1:9">
      <c r="A28" s="6">
        <v>44140</v>
      </c>
      <c r="B28" s="7">
        <v>3.813E-3</v>
      </c>
      <c r="C28" s="7">
        <v>1</v>
      </c>
      <c r="D28" s="7">
        <v>-2.8500000000000001E-3</v>
      </c>
      <c r="E28" s="7">
        <v>99.715401999999997</v>
      </c>
      <c r="F28" s="7">
        <v>-6.437E-3</v>
      </c>
      <c r="G28" s="7">
        <v>-1</v>
      </c>
      <c r="H28" s="7">
        <v>2.4316000000000001E-2</v>
      </c>
      <c r="I28" s="7">
        <v>102.46140200000001</v>
      </c>
    </row>
    <row r="29" spans="1:9">
      <c r="A29" s="6">
        <v>44141</v>
      </c>
      <c r="B29" s="7">
        <v>5.04E-4</v>
      </c>
      <c r="C29" s="7">
        <v>1</v>
      </c>
      <c r="D29" s="7">
        <v>-2.3470000000000001E-3</v>
      </c>
      <c r="E29" s="7">
        <v>99.765625</v>
      </c>
      <c r="F29" s="7">
        <v>-1.0809999999999999E-3</v>
      </c>
      <c r="G29" s="7">
        <v>-1</v>
      </c>
      <c r="H29" s="7">
        <v>2.3812E-2</v>
      </c>
      <c r="I29" s="7">
        <v>102.40982099999999</v>
      </c>
    </row>
    <row r="30" spans="1:9">
      <c r="A30" s="6">
        <v>44144</v>
      </c>
      <c r="B30" s="7">
        <v>5.2995E-2</v>
      </c>
      <c r="C30" s="7">
        <v>1</v>
      </c>
      <c r="D30" s="7">
        <v>5.0649E-2</v>
      </c>
      <c r="E30" s="7">
        <v>105.195312</v>
      </c>
      <c r="F30" s="7">
        <v>-8.3000000000000001E-4</v>
      </c>
      <c r="G30" s="7">
        <v>-1</v>
      </c>
      <c r="H30" s="7">
        <v>-2.9183000000000001E-2</v>
      </c>
      <c r="I30" s="7">
        <v>97.123908</v>
      </c>
    </row>
    <row r="31" spans="1:9">
      <c r="A31" s="6">
        <v>44145</v>
      </c>
      <c r="B31" s="7">
        <v>1.8969E-2</v>
      </c>
      <c r="C31" s="7">
        <v>1</v>
      </c>
      <c r="D31" s="7">
        <v>6.9617999999999999E-2</v>
      </c>
      <c r="E31" s="7">
        <v>107.20982100000001</v>
      </c>
      <c r="F31" s="7">
        <v>1.8000000000000001E-4</v>
      </c>
      <c r="G31" s="7">
        <v>1</v>
      </c>
      <c r="H31" s="7">
        <v>-1.0214000000000001E-2</v>
      </c>
      <c r="I31" s="7">
        <v>98.983847999999995</v>
      </c>
    </row>
    <row r="32" spans="1:9">
      <c r="A32" s="6">
        <v>44146</v>
      </c>
      <c r="B32" s="7">
        <v>1.4161E-2</v>
      </c>
      <c r="C32" s="7">
        <v>1</v>
      </c>
      <c r="D32" s="7">
        <v>8.3779000000000006E-2</v>
      </c>
      <c r="E32" s="7">
        <v>108.738839</v>
      </c>
      <c r="F32" s="7">
        <v>1.7899999999999999E-4</v>
      </c>
      <c r="G32" s="7">
        <v>1</v>
      </c>
      <c r="H32" s="7">
        <v>3.9480000000000001E-3</v>
      </c>
      <c r="I32" s="7">
        <v>100.39554800000001</v>
      </c>
    </row>
    <row r="33" spans="1:9">
      <c r="A33" s="6">
        <v>44147</v>
      </c>
      <c r="B33" s="7">
        <v>-9.4879999999999999E-3</v>
      </c>
      <c r="C33" s="7">
        <v>-1</v>
      </c>
      <c r="D33" s="7">
        <v>7.4290999999999996E-2</v>
      </c>
      <c r="E33" s="7">
        <v>107.71205399999999</v>
      </c>
      <c r="F33" s="7">
        <v>7.4799999999999997E-4</v>
      </c>
      <c r="G33" s="7">
        <v>1</v>
      </c>
      <c r="H33" s="7">
        <v>-5.5399999999999998E-3</v>
      </c>
      <c r="I33" s="7">
        <v>99.447545000000005</v>
      </c>
    </row>
    <row r="34" spans="1:9">
      <c r="A34" s="6">
        <v>44148</v>
      </c>
      <c r="B34" s="7">
        <v>-1.763E-3</v>
      </c>
      <c r="C34" s="7">
        <v>-1</v>
      </c>
      <c r="D34" s="7">
        <v>7.2527999999999995E-2</v>
      </c>
      <c r="E34" s="7">
        <v>107.52232100000001</v>
      </c>
      <c r="F34" s="7">
        <v>4.6700000000000002E-4</v>
      </c>
      <c r="G34" s="7">
        <v>1</v>
      </c>
      <c r="H34" s="7">
        <v>-7.3029999999999996E-3</v>
      </c>
      <c r="I34" s="7">
        <v>99.272371000000007</v>
      </c>
    </row>
    <row r="35" spans="1:9">
      <c r="A35" s="6">
        <v>44151</v>
      </c>
      <c r="B35" s="7">
        <v>1.8256999999999999E-2</v>
      </c>
      <c r="C35" s="7">
        <v>1</v>
      </c>
      <c r="D35" s="7">
        <v>9.0785000000000005E-2</v>
      </c>
      <c r="E35" s="7">
        <v>109.503348</v>
      </c>
      <c r="F35" s="7">
        <v>6.1499999999999999E-4</v>
      </c>
      <c r="G35" s="7">
        <v>1</v>
      </c>
      <c r="H35" s="7">
        <v>1.0954E-2</v>
      </c>
      <c r="I35" s="7">
        <v>101.101398</v>
      </c>
    </row>
    <row r="36" spans="1:9">
      <c r="A36" s="6">
        <v>44152</v>
      </c>
      <c r="B36" s="7">
        <v>-1.1069000000000001E-2</v>
      </c>
      <c r="C36" s="7">
        <v>-1</v>
      </c>
      <c r="D36" s="7">
        <v>7.9715999999999995E-2</v>
      </c>
      <c r="E36" s="7">
        <v>108.297991</v>
      </c>
      <c r="F36" s="7">
        <v>9.8499999999999998E-4</v>
      </c>
      <c r="G36" s="7">
        <v>1</v>
      </c>
      <c r="H36" s="7">
        <v>-1.15E-4</v>
      </c>
      <c r="I36" s="7">
        <v>99.988524999999996</v>
      </c>
    </row>
    <row r="37" spans="1:9">
      <c r="A37" s="6">
        <v>44153</v>
      </c>
      <c r="B37" s="7">
        <v>4.0619999999999996E-3</v>
      </c>
      <c r="C37" s="7">
        <v>1</v>
      </c>
      <c r="D37" s="7">
        <v>8.3779000000000006E-2</v>
      </c>
      <c r="E37" s="7">
        <v>108.738839</v>
      </c>
      <c r="F37" s="7">
        <v>3.6299999999999999E-4</v>
      </c>
      <c r="G37" s="7">
        <v>1</v>
      </c>
      <c r="H37" s="7">
        <v>3.9480000000000001E-3</v>
      </c>
      <c r="I37" s="7">
        <v>100.39554800000001</v>
      </c>
    </row>
    <row r="38" spans="1:9">
      <c r="A38" s="6">
        <v>44154</v>
      </c>
      <c r="B38" s="7">
        <v>-8.9700000000000005E-3</v>
      </c>
      <c r="C38" s="7">
        <v>-1</v>
      </c>
      <c r="D38" s="7">
        <v>7.4809E-2</v>
      </c>
      <c r="E38" s="7">
        <v>107.76785700000001</v>
      </c>
      <c r="F38" s="7">
        <v>6.7599999999999995E-4</v>
      </c>
      <c r="G38" s="7">
        <v>1</v>
      </c>
      <c r="H38" s="7">
        <v>-5.0220000000000004E-3</v>
      </c>
      <c r="I38" s="7">
        <v>99.499066999999997</v>
      </c>
    </row>
    <row r="39" spans="1:9">
      <c r="A39" s="6">
        <v>44155</v>
      </c>
      <c r="B39" s="7">
        <v>2.1719999999999999E-3</v>
      </c>
      <c r="C39" s="7">
        <v>1</v>
      </c>
      <c r="D39" s="7">
        <v>7.6981999999999995E-2</v>
      </c>
      <c r="E39" s="7">
        <v>108.00223200000001</v>
      </c>
      <c r="F39" s="7">
        <v>6.8499999999999995E-4</v>
      </c>
      <c r="G39" s="7">
        <v>1</v>
      </c>
      <c r="H39" s="7">
        <v>-2.849E-3</v>
      </c>
      <c r="I39" s="7">
        <v>99.715458999999996</v>
      </c>
    </row>
    <row r="40" spans="1:9">
      <c r="A40" s="6">
        <v>44158</v>
      </c>
      <c r="B40" s="7">
        <v>1.291E-3</v>
      </c>
      <c r="C40" s="7">
        <v>1</v>
      </c>
      <c r="D40" s="7">
        <v>7.8272999999999995E-2</v>
      </c>
      <c r="E40" s="7">
        <v>108.141741</v>
      </c>
      <c r="F40" s="7">
        <v>9.8499999999999998E-4</v>
      </c>
      <c r="G40" s="7">
        <v>1</v>
      </c>
      <c r="H40" s="7">
        <v>-1.5590000000000001E-3</v>
      </c>
      <c r="I40" s="7">
        <v>99.844263999999995</v>
      </c>
    </row>
    <row r="41" spans="1:9">
      <c r="A41" s="6">
        <v>44159</v>
      </c>
      <c r="B41" s="7">
        <v>1.2207000000000001E-2</v>
      </c>
      <c r="C41" s="7">
        <v>1</v>
      </c>
      <c r="D41" s="7">
        <v>9.0479000000000004E-2</v>
      </c>
      <c r="E41" s="7">
        <v>109.469866</v>
      </c>
      <c r="F41" s="7">
        <v>1.124E-3</v>
      </c>
      <c r="G41" s="7">
        <v>1</v>
      </c>
      <c r="H41" s="7">
        <v>1.0647999999999999E-2</v>
      </c>
      <c r="I41" s="7">
        <v>101.07048399999999</v>
      </c>
    </row>
    <row r="42" spans="1:9">
      <c r="A42" s="6">
        <v>44160</v>
      </c>
      <c r="B42" s="7">
        <v>-5.5719999999999997E-3</v>
      </c>
      <c r="C42" s="7">
        <v>-1</v>
      </c>
      <c r="D42" s="7">
        <v>8.4906999999999996E-2</v>
      </c>
      <c r="E42" s="7">
        <v>108.86160700000001</v>
      </c>
      <c r="F42" s="7">
        <v>1.663E-3</v>
      </c>
      <c r="G42" s="7">
        <v>1</v>
      </c>
      <c r="H42" s="7">
        <v>5.0759999999999998E-3</v>
      </c>
      <c r="I42" s="7">
        <v>100.50889599999999</v>
      </c>
    </row>
    <row r="43" spans="1:9">
      <c r="A43" s="6">
        <v>44161</v>
      </c>
      <c r="B43" s="7">
        <v>-4.5209999999999998E-3</v>
      </c>
      <c r="C43" s="7">
        <v>-1</v>
      </c>
      <c r="D43" s="7">
        <v>8.0385999999999999E-2</v>
      </c>
      <c r="E43" s="7">
        <v>108.370536</v>
      </c>
      <c r="F43" s="7">
        <v>1.3129999999999999E-3</v>
      </c>
      <c r="G43" s="7">
        <v>1</v>
      </c>
      <c r="H43" s="7">
        <v>5.5500000000000005E-4</v>
      </c>
      <c r="I43" s="7">
        <v>100.055503</v>
      </c>
    </row>
    <row r="44" spans="1:9">
      <c r="A44" s="6">
        <v>44162</v>
      </c>
      <c r="B44" s="7">
        <v>1.8519999999999999E-3</v>
      </c>
      <c r="C44" s="7">
        <v>1</v>
      </c>
      <c r="D44" s="7">
        <v>8.2238000000000006E-2</v>
      </c>
      <c r="E44" s="7">
        <v>108.57142899999999</v>
      </c>
      <c r="F44" s="7">
        <v>1.48E-3</v>
      </c>
      <c r="G44" s="7">
        <v>1</v>
      </c>
      <c r="H44" s="7">
        <v>2.4069999999999999E-3</v>
      </c>
      <c r="I44" s="7">
        <v>100.240982</v>
      </c>
    </row>
    <row r="45" spans="1:9">
      <c r="A45" s="6">
        <v>44169</v>
      </c>
      <c r="B45" s="7">
        <v>2.8375999999999998E-2</v>
      </c>
      <c r="C45" s="7">
        <v>1</v>
      </c>
      <c r="D45" s="7">
        <v>0.110615</v>
      </c>
      <c r="E45" s="7">
        <v>111.69642899999999</v>
      </c>
      <c r="F45" s="7">
        <v>1.6659999999999999E-3</v>
      </c>
      <c r="G45" s="7">
        <v>1</v>
      </c>
      <c r="H45" s="7">
        <v>3.0783000000000001E-2</v>
      </c>
      <c r="I45" s="7">
        <v>103.12620800000001</v>
      </c>
    </row>
    <row r="46" spans="1:9">
      <c r="A46" s="6">
        <v>44176</v>
      </c>
      <c r="B46" s="7">
        <v>2.6940000000000002E-3</v>
      </c>
      <c r="C46" s="7">
        <v>1</v>
      </c>
      <c r="D46" s="7">
        <v>0.11330900000000001</v>
      </c>
      <c r="E46" s="7">
        <v>111.99776799999999</v>
      </c>
      <c r="F46" s="7">
        <v>1.4350000000000001E-3</v>
      </c>
      <c r="G46" s="7">
        <v>1</v>
      </c>
      <c r="H46" s="7">
        <v>3.3478000000000001E-2</v>
      </c>
      <c r="I46" s="7">
        <v>103.404426</v>
      </c>
    </row>
    <row r="47" spans="1:9">
      <c r="A47" s="6">
        <v>44183</v>
      </c>
      <c r="B47" s="7">
        <v>-5.195E-3</v>
      </c>
      <c r="C47" s="7">
        <v>-1</v>
      </c>
      <c r="D47" s="7">
        <v>0.108113</v>
      </c>
      <c r="E47" s="7">
        <v>111.417411</v>
      </c>
      <c r="F47" s="7">
        <v>0</v>
      </c>
      <c r="G47" s="7">
        <v>0</v>
      </c>
      <c r="H47" s="7">
        <v>3.3478000000000001E-2</v>
      </c>
      <c r="I47" s="7">
        <v>103.404426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E1" workbookViewId="0">
      <selection activeCell="L3" sqref="L3:M3"/>
    </sheetView>
  </sheetViews>
  <sheetFormatPr defaultRowHeight="15"/>
  <cols>
    <col min="1" max="1" width="10.42578125" bestFit="1" customWidth="1"/>
    <col min="2" max="2" width="22.5703125" bestFit="1" customWidth="1"/>
    <col min="3" max="3" width="8" bestFit="1" customWidth="1"/>
    <col min="4" max="4" width="21" bestFit="1" customWidth="1"/>
    <col min="5" max="5" width="15" bestFit="1" customWidth="1"/>
    <col min="6" max="6" width="18" bestFit="1" customWidth="1"/>
    <col min="7" max="7" width="21" bestFit="1" customWidth="1"/>
    <col min="8" max="8" width="26.85546875" bestFit="1" customWidth="1"/>
    <col min="9" max="10" width="33.5703125" bestFit="1" customWidth="1"/>
  </cols>
  <sheetData>
    <row r="1" spans="1:13">
      <c r="A1" s="8" t="s">
        <v>0</v>
      </c>
      <c r="B1" s="8" t="s">
        <v>12</v>
      </c>
      <c r="C1" s="8" t="s">
        <v>13</v>
      </c>
      <c r="D1" s="8" t="s">
        <v>14</v>
      </c>
      <c r="E1" s="8" t="s">
        <v>15</v>
      </c>
      <c r="F1" s="8" t="s">
        <v>16</v>
      </c>
      <c r="G1" s="8" t="s">
        <v>17</v>
      </c>
      <c r="H1" s="8" t="s">
        <v>18</v>
      </c>
      <c r="I1" s="8" t="s">
        <v>21</v>
      </c>
      <c r="J1" s="8" t="s">
        <v>19</v>
      </c>
    </row>
    <row r="2" spans="1:13">
      <c r="A2" s="1">
        <v>44013</v>
      </c>
      <c r="B2">
        <v>-4.7056393980134002E-3</v>
      </c>
      <c r="C2">
        <v>855</v>
      </c>
      <c r="D2">
        <v>-4.4911601101022E-3</v>
      </c>
      <c r="E2">
        <v>-9.9697410897728097E-3</v>
      </c>
      <c r="F2">
        <v>-1</v>
      </c>
      <c r="G2">
        <v>-1</v>
      </c>
      <c r="H2">
        <v>-4.7056393980134002E-3</v>
      </c>
      <c r="I2">
        <v>4.7056393980134002E-3</v>
      </c>
      <c r="J2">
        <v>4.7056393980134002E-3</v>
      </c>
      <c r="L2" s="12" t="s">
        <v>50</v>
      </c>
      <c r="M2" s="12" t="s">
        <v>51</v>
      </c>
    </row>
    <row r="3" spans="1:13">
      <c r="A3" s="1">
        <v>44014</v>
      </c>
      <c r="B3">
        <v>1.3416588409220701E-2</v>
      </c>
      <c r="C3">
        <v>140</v>
      </c>
      <c r="D3">
        <v>2.1582779375089798E-3</v>
      </c>
      <c r="E3">
        <v>2.8033305510899002E-2</v>
      </c>
      <c r="F3">
        <v>1</v>
      </c>
      <c r="G3">
        <v>1</v>
      </c>
      <c r="H3">
        <v>8.7109490112073206E-3</v>
      </c>
      <c r="I3">
        <v>1.3416588409220701E-2</v>
      </c>
      <c r="J3">
        <v>1.81222278072341E-2</v>
      </c>
      <c r="L3" s="10">
        <f>J64</f>
        <v>1.62507962399448E-3</v>
      </c>
      <c r="M3" s="14">
        <v>0.53910000000000002</v>
      </c>
    </row>
    <row r="4" spans="1:13">
      <c r="A4" s="1">
        <v>44018</v>
      </c>
      <c r="B4">
        <v>2.2842958709059901E-2</v>
      </c>
      <c r="C4">
        <v>73</v>
      </c>
      <c r="D4">
        <v>5.9708800839463902E-3</v>
      </c>
      <c r="E4">
        <v>3.2569719670435301E-2</v>
      </c>
      <c r="F4">
        <v>1</v>
      </c>
      <c r="G4">
        <v>1</v>
      </c>
      <c r="H4">
        <v>3.1553907720267199E-2</v>
      </c>
      <c r="I4">
        <v>2.2842958709059901E-2</v>
      </c>
      <c r="J4">
        <v>4.0965186516294001E-2</v>
      </c>
    </row>
    <row r="5" spans="1:13">
      <c r="A5" s="1">
        <v>44019</v>
      </c>
      <c r="B5">
        <v>-1.4655183857981599E-2</v>
      </c>
      <c r="C5">
        <v>76</v>
      </c>
      <c r="D5">
        <v>6.2904343270385804E-3</v>
      </c>
      <c r="E5">
        <v>3.4207765495632002E-2</v>
      </c>
      <c r="F5">
        <v>-1</v>
      </c>
      <c r="G5">
        <v>1</v>
      </c>
      <c r="H5">
        <v>1.6898723862285601E-2</v>
      </c>
      <c r="I5">
        <v>-1.4655183857981599E-2</v>
      </c>
      <c r="J5">
        <v>2.63100026583124E-2</v>
      </c>
    </row>
    <row r="6" spans="1:13">
      <c r="A6" s="1">
        <v>44020</v>
      </c>
      <c r="B6">
        <v>-5.82624520056578E-3</v>
      </c>
      <c r="C6">
        <v>10</v>
      </c>
      <c r="D6">
        <v>6.19235360540235E-3</v>
      </c>
      <c r="E6">
        <v>-1.02064642623575E-2</v>
      </c>
      <c r="F6">
        <v>-1</v>
      </c>
      <c r="G6">
        <v>-1</v>
      </c>
      <c r="H6">
        <v>1.1072478661719801E-2</v>
      </c>
      <c r="I6">
        <v>5.82624520056578E-3</v>
      </c>
      <c r="J6">
        <v>3.2136247858878197E-2</v>
      </c>
    </row>
    <row r="7" spans="1:13">
      <c r="A7" s="1">
        <v>44021</v>
      </c>
      <c r="B7">
        <v>-1.6921609335776199E-2</v>
      </c>
      <c r="C7">
        <v>262</v>
      </c>
      <c r="D7">
        <v>-2.7080639028713199E-3</v>
      </c>
      <c r="E7">
        <v>5.5929866890925004E-3</v>
      </c>
      <c r="F7">
        <v>-1</v>
      </c>
      <c r="G7">
        <v>1</v>
      </c>
      <c r="H7">
        <v>-5.8491306740564002E-3</v>
      </c>
      <c r="I7">
        <v>-1.6921609335776199E-2</v>
      </c>
      <c r="J7">
        <v>1.5214638523101899E-2</v>
      </c>
    </row>
    <row r="8" spans="1:13">
      <c r="A8" s="1">
        <v>44022</v>
      </c>
      <c r="B8">
        <v>6.8463644948400697E-3</v>
      </c>
      <c r="C8">
        <v>33</v>
      </c>
      <c r="D8">
        <v>-2.5972650920347701E-3</v>
      </c>
      <c r="E8">
        <v>-5.8286815364714702E-3</v>
      </c>
      <c r="F8">
        <v>1</v>
      </c>
      <c r="G8">
        <v>-1</v>
      </c>
      <c r="H8">
        <v>9.9723382078366904E-4</v>
      </c>
      <c r="I8">
        <v>-6.8463644948400697E-3</v>
      </c>
      <c r="J8">
        <v>8.3682740282618896E-3</v>
      </c>
    </row>
    <row r="9" spans="1:13">
      <c r="A9" s="1">
        <v>44025</v>
      </c>
      <c r="B9">
        <v>1.43546993232031E-2</v>
      </c>
      <c r="C9">
        <v>50</v>
      </c>
      <c r="D9">
        <v>1.2403879870823301E-3</v>
      </c>
      <c r="E9">
        <v>-7.0377333657312899E-3</v>
      </c>
      <c r="F9">
        <v>1</v>
      </c>
      <c r="G9">
        <v>-1</v>
      </c>
      <c r="H9">
        <v>1.53519331439868E-2</v>
      </c>
      <c r="I9">
        <v>-1.43546993232031E-2</v>
      </c>
      <c r="J9">
        <v>-5.9864252949412902E-3</v>
      </c>
    </row>
    <row r="10" spans="1:13">
      <c r="A10" s="1">
        <v>44026</v>
      </c>
      <c r="B10">
        <v>-2.13743802654718E-3</v>
      </c>
      <c r="C10">
        <v>665</v>
      </c>
      <c r="D10">
        <v>4.6527281640108102E-3</v>
      </c>
      <c r="E10">
        <v>-5.0631268468840397E-3</v>
      </c>
      <c r="F10">
        <v>-1</v>
      </c>
      <c r="G10">
        <v>-1</v>
      </c>
      <c r="H10">
        <v>1.3214495117439599E-2</v>
      </c>
      <c r="I10">
        <v>2.13743802654718E-3</v>
      </c>
      <c r="J10">
        <v>-3.8489872683940998E-3</v>
      </c>
    </row>
    <row r="11" spans="1:13">
      <c r="A11" s="1">
        <v>44027</v>
      </c>
      <c r="B11">
        <v>2.1328637892885201E-2</v>
      </c>
      <c r="C11">
        <v>77</v>
      </c>
      <c r="D11">
        <v>8.80943862346478E-4</v>
      </c>
      <c r="E11">
        <v>-7.3204519583260396E-3</v>
      </c>
      <c r="F11">
        <v>1</v>
      </c>
      <c r="G11">
        <v>-1</v>
      </c>
      <c r="H11">
        <v>3.4543133010324897E-2</v>
      </c>
      <c r="I11">
        <v>-2.1328637892885201E-2</v>
      </c>
      <c r="J11">
        <v>-2.5177625161279301E-2</v>
      </c>
    </row>
    <row r="12" spans="1:13">
      <c r="A12" s="1">
        <v>44028</v>
      </c>
      <c r="B12">
        <v>-8.2023699786724392E-3</v>
      </c>
      <c r="C12">
        <v>398</v>
      </c>
      <c r="D12">
        <v>-9.4966393251546405E-3</v>
      </c>
      <c r="E12">
        <v>1.43096369169163E-2</v>
      </c>
      <c r="F12">
        <v>-1</v>
      </c>
      <c r="G12">
        <v>1</v>
      </c>
      <c r="H12">
        <v>2.63407630316525E-2</v>
      </c>
      <c r="I12">
        <v>-8.2023699786724392E-3</v>
      </c>
      <c r="J12">
        <v>-3.3379995139951803E-2</v>
      </c>
    </row>
    <row r="13" spans="1:13">
      <c r="A13" s="1">
        <v>44029</v>
      </c>
      <c r="B13">
        <v>5.8956848143429099E-3</v>
      </c>
      <c r="C13">
        <v>6311</v>
      </c>
      <c r="D13">
        <v>8.2042627943085603E-3</v>
      </c>
      <c r="E13">
        <v>7.9279254719855797E-3</v>
      </c>
      <c r="F13">
        <v>1</v>
      </c>
      <c r="G13">
        <v>1</v>
      </c>
      <c r="H13">
        <v>3.22364478459954E-2</v>
      </c>
      <c r="I13">
        <v>5.8956848143429099E-3</v>
      </c>
      <c r="J13">
        <v>-2.7484310325608899E-2</v>
      </c>
    </row>
    <row r="14" spans="1:13">
      <c r="A14" s="1">
        <v>44032</v>
      </c>
      <c r="B14">
        <v>-4.94581666904618E-3</v>
      </c>
      <c r="C14">
        <v>1743</v>
      </c>
      <c r="D14">
        <v>4.8085903368462997E-3</v>
      </c>
      <c r="E14">
        <v>1.42367804515173E-2</v>
      </c>
      <c r="F14">
        <v>-1</v>
      </c>
      <c r="G14">
        <v>1</v>
      </c>
      <c r="H14">
        <v>2.7290631176949201E-2</v>
      </c>
      <c r="I14">
        <v>-4.94581666904618E-3</v>
      </c>
      <c r="J14">
        <v>-3.2430126994655098E-2</v>
      </c>
    </row>
    <row r="15" spans="1:13">
      <c r="A15" s="1">
        <v>44033</v>
      </c>
      <c r="B15">
        <v>1.2124088883991399E-3</v>
      </c>
      <c r="C15">
        <v>522</v>
      </c>
      <c r="D15">
        <v>1.19789624776663E-2</v>
      </c>
      <c r="E15">
        <v>-3.05505387703587E-3</v>
      </c>
      <c r="F15">
        <v>1</v>
      </c>
      <c r="G15">
        <v>-1</v>
      </c>
      <c r="H15">
        <v>2.85030400653483E-2</v>
      </c>
      <c r="I15">
        <v>-1.2124088883991399E-3</v>
      </c>
      <c r="J15">
        <v>-3.36425358830542E-2</v>
      </c>
    </row>
    <row r="16" spans="1:13">
      <c r="A16" s="1">
        <v>44034</v>
      </c>
      <c r="B16">
        <v>-9.9534917474271602E-3</v>
      </c>
      <c r="C16">
        <v>344</v>
      </c>
      <c r="D16">
        <v>1.5087942737564501E-2</v>
      </c>
      <c r="E16" s="2">
        <v>-8.0121059729012806E-5</v>
      </c>
      <c r="F16">
        <v>-1</v>
      </c>
      <c r="G16">
        <v>-1</v>
      </c>
      <c r="H16">
        <v>1.8549548317921199E-2</v>
      </c>
      <c r="I16">
        <v>9.9534917474271602E-3</v>
      </c>
      <c r="J16">
        <v>-2.3689044135626999E-2</v>
      </c>
    </row>
    <row r="17" spans="1:10">
      <c r="A17" s="1">
        <v>44035</v>
      </c>
      <c r="B17">
        <v>1.43559774755369E-3</v>
      </c>
      <c r="C17">
        <v>590</v>
      </c>
      <c r="D17">
        <v>8.7865864108133407E-3</v>
      </c>
      <c r="E17">
        <v>3.8726317041344002E-3</v>
      </c>
      <c r="F17">
        <v>1</v>
      </c>
      <c r="G17">
        <v>1</v>
      </c>
      <c r="H17">
        <v>1.9985146065474899E-2</v>
      </c>
      <c r="I17">
        <v>1.43559774755369E-3</v>
      </c>
      <c r="J17">
        <v>-2.2253446388073299E-2</v>
      </c>
    </row>
    <row r="18" spans="1:10">
      <c r="A18" s="1">
        <v>44036</v>
      </c>
      <c r="B18">
        <v>-1.6068044267762299E-2</v>
      </c>
      <c r="C18">
        <v>1948</v>
      </c>
      <c r="D18">
        <v>8.5422814416774209E-3</v>
      </c>
      <c r="E18">
        <v>1.9355521420584101E-3</v>
      </c>
      <c r="F18">
        <v>-1</v>
      </c>
      <c r="G18">
        <v>1</v>
      </c>
      <c r="H18">
        <v>3.9171017977125298E-3</v>
      </c>
      <c r="I18">
        <v>-1.6068044267762299E-2</v>
      </c>
      <c r="J18">
        <v>-3.8321490655835698E-2</v>
      </c>
    </row>
    <row r="19" spans="1:10">
      <c r="A19" s="1">
        <v>44039</v>
      </c>
      <c r="B19">
        <v>-2.1620461370453702E-3</v>
      </c>
      <c r="C19">
        <v>2582</v>
      </c>
      <c r="D19">
        <v>1.95611969646978E-2</v>
      </c>
      <c r="E19">
        <v>-1.1303146981743501E-2</v>
      </c>
      <c r="F19">
        <v>-1</v>
      </c>
      <c r="G19">
        <v>-1</v>
      </c>
      <c r="H19">
        <v>1.7550556606671501E-3</v>
      </c>
      <c r="I19">
        <v>2.1620461370453702E-3</v>
      </c>
      <c r="J19">
        <v>-3.6159444518790301E-2</v>
      </c>
    </row>
    <row r="20" spans="1:10">
      <c r="A20" s="1">
        <v>44040</v>
      </c>
      <c r="B20">
        <v>4.4810440753101401E-3</v>
      </c>
      <c r="C20">
        <v>1398</v>
      </c>
      <c r="D20">
        <v>8.3065360404138092E-3</v>
      </c>
      <c r="E20">
        <v>-1.9743468112251999E-2</v>
      </c>
      <c r="F20">
        <v>1</v>
      </c>
      <c r="G20">
        <v>-1</v>
      </c>
      <c r="H20">
        <v>6.2360997359773001E-3</v>
      </c>
      <c r="I20">
        <v>-4.4810440753101401E-3</v>
      </c>
      <c r="J20">
        <v>-4.06404885941005E-2</v>
      </c>
    </row>
    <row r="21" spans="1:10">
      <c r="A21" s="1">
        <v>44041</v>
      </c>
      <c r="B21">
        <v>9.1533187168820601E-4</v>
      </c>
      <c r="C21">
        <v>0</v>
      </c>
      <c r="D21">
        <v>7.4821692831860001E-3</v>
      </c>
      <c r="E21">
        <v>-1.5932598048230901E-2</v>
      </c>
      <c r="F21">
        <v>1</v>
      </c>
      <c r="G21">
        <v>-1</v>
      </c>
      <c r="H21">
        <v>7.1514316076655097E-3</v>
      </c>
      <c r="I21">
        <v>-9.1533187168820601E-4</v>
      </c>
      <c r="J21">
        <v>-4.15558204657887E-2</v>
      </c>
    </row>
    <row r="22" spans="1:10">
      <c r="A22" s="1">
        <v>44042</v>
      </c>
      <c r="B22">
        <v>-2.45715284838579E-2</v>
      </c>
      <c r="C22">
        <v>881</v>
      </c>
      <c r="D22">
        <v>-7.42777888843327E-3</v>
      </c>
      <c r="E22">
        <v>-3.4361882545735699E-3</v>
      </c>
      <c r="F22">
        <v>-1</v>
      </c>
      <c r="G22">
        <v>-1</v>
      </c>
      <c r="H22">
        <v>-1.7420096876192399E-2</v>
      </c>
      <c r="I22">
        <v>2.45715284838579E-2</v>
      </c>
      <c r="J22">
        <v>-1.6984291981930799E-2</v>
      </c>
    </row>
    <row r="23" spans="1:10">
      <c r="A23" s="1">
        <v>44043</v>
      </c>
      <c r="B23">
        <v>-1.1148511153469501E-2</v>
      </c>
      <c r="C23">
        <v>818</v>
      </c>
      <c r="D23">
        <v>9.0468843530279192E-3</v>
      </c>
      <c r="E23">
        <v>-1.6624541537192199E-3</v>
      </c>
      <c r="F23">
        <v>-1</v>
      </c>
      <c r="G23">
        <v>-1</v>
      </c>
      <c r="H23">
        <v>-2.85686080296619E-2</v>
      </c>
      <c r="I23">
        <v>1.1148511153469501E-2</v>
      </c>
      <c r="J23">
        <v>-5.8357808284613E-3</v>
      </c>
    </row>
    <row r="24" spans="1:10">
      <c r="A24" s="1">
        <v>44046</v>
      </c>
      <c r="B24">
        <v>1.8567146633955499E-2</v>
      </c>
      <c r="C24">
        <v>486</v>
      </c>
      <c r="D24">
        <v>1.1318982444248401E-3</v>
      </c>
      <c r="E24">
        <v>7.7433698968636796E-3</v>
      </c>
      <c r="F24">
        <v>1</v>
      </c>
      <c r="G24">
        <v>1</v>
      </c>
      <c r="H24">
        <v>-1.0001461395706301E-2</v>
      </c>
      <c r="I24">
        <v>1.8567146633955499E-2</v>
      </c>
      <c r="J24">
        <v>1.2731365805494201E-2</v>
      </c>
    </row>
    <row r="25" spans="1:10">
      <c r="A25" s="1">
        <v>44047</v>
      </c>
      <c r="B25">
        <v>-2.0826490044493699E-3</v>
      </c>
      <c r="C25">
        <v>1382</v>
      </c>
      <c r="D25">
        <v>2.1054515412853601E-2</v>
      </c>
      <c r="E25">
        <v>8.5110452682444701E-3</v>
      </c>
      <c r="F25">
        <v>-1</v>
      </c>
      <c r="G25">
        <v>1</v>
      </c>
      <c r="H25">
        <v>-1.2084110400155701E-2</v>
      </c>
      <c r="I25">
        <v>-2.0826490044493699E-3</v>
      </c>
      <c r="J25">
        <v>1.0648716801044801E-2</v>
      </c>
    </row>
    <row r="26" spans="1:10">
      <c r="A26" s="1">
        <v>44048</v>
      </c>
      <c r="B26">
        <v>1.1509741133606101E-2</v>
      </c>
      <c r="C26">
        <v>235</v>
      </c>
      <c r="D26">
        <v>9.2404172708345708E-3</v>
      </c>
      <c r="E26">
        <v>9.4913715214101999E-3</v>
      </c>
      <c r="F26">
        <v>1</v>
      </c>
      <c r="G26">
        <v>1</v>
      </c>
      <c r="H26">
        <v>-5.7436926654957899E-4</v>
      </c>
      <c r="I26">
        <v>1.1509741133606101E-2</v>
      </c>
      <c r="J26">
        <v>2.2158457934650998E-2</v>
      </c>
    </row>
    <row r="27" spans="1:10">
      <c r="A27" s="1">
        <v>44049</v>
      </c>
      <c r="B27">
        <v>-1.02486723479021E-2</v>
      </c>
      <c r="C27">
        <v>0</v>
      </c>
      <c r="D27">
        <v>1.3186741026147E-2</v>
      </c>
      <c r="E27">
        <v>1.4555937143339E-2</v>
      </c>
      <c r="F27">
        <v>-1</v>
      </c>
      <c r="G27">
        <v>1</v>
      </c>
      <c r="H27">
        <v>-1.08230416144517E-2</v>
      </c>
      <c r="I27">
        <v>-1.02486723479021E-2</v>
      </c>
      <c r="J27">
        <v>1.19097855867489E-2</v>
      </c>
    </row>
    <row r="28" spans="1:10">
      <c r="A28" s="1">
        <v>44050</v>
      </c>
      <c r="B28">
        <v>-2.5237298741050298E-3</v>
      </c>
      <c r="C28">
        <v>35</v>
      </c>
      <c r="D28">
        <v>-1.60128290476961E-2</v>
      </c>
      <c r="E28">
        <v>-6.0936254319381199E-4</v>
      </c>
      <c r="F28">
        <v>-1</v>
      </c>
      <c r="G28">
        <v>-1</v>
      </c>
      <c r="H28">
        <v>-1.3346771488556701E-2</v>
      </c>
      <c r="I28">
        <v>2.5237298741050298E-3</v>
      </c>
      <c r="J28">
        <v>1.4433515460853899E-2</v>
      </c>
    </row>
    <row r="29" spans="1:10">
      <c r="A29" s="1">
        <v>44053</v>
      </c>
      <c r="B29">
        <v>5.6421502144820296E-3</v>
      </c>
      <c r="C29">
        <v>30</v>
      </c>
      <c r="D29">
        <v>-3.4649534714480202E-3</v>
      </c>
      <c r="E29">
        <v>1.6178044745004301E-3</v>
      </c>
      <c r="F29">
        <v>1</v>
      </c>
      <c r="G29">
        <v>1</v>
      </c>
      <c r="H29">
        <v>-7.70462127407471E-3</v>
      </c>
      <c r="I29">
        <v>5.6421502144820296E-3</v>
      </c>
      <c r="J29">
        <v>2.0075665675335901E-2</v>
      </c>
    </row>
    <row r="30" spans="1:10">
      <c r="A30" s="1">
        <v>44054</v>
      </c>
      <c r="B30">
        <v>1.5716777019014399E-2</v>
      </c>
      <c r="C30">
        <v>24</v>
      </c>
      <c r="D30">
        <v>-5.5189726718979301E-2</v>
      </c>
      <c r="E30">
        <v>-9.4184584719991405E-3</v>
      </c>
      <c r="F30">
        <v>1</v>
      </c>
      <c r="G30">
        <v>-1</v>
      </c>
      <c r="H30">
        <v>8.0121557449397297E-3</v>
      </c>
      <c r="I30">
        <v>-1.5716777019014399E-2</v>
      </c>
      <c r="J30">
        <v>4.3588886563215197E-3</v>
      </c>
    </row>
    <row r="31" spans="1:10">
      <c r="A31" s="1">
        <v>44055</v>
      </c>
      <c r="B31">
        <v>2.3016403920166E-2</v>
      </c>
      <c r="C31">
        <v>683</v>
      </c>
      <c r="D31">
        <v>-4.6791324113835799E-3</v>
      </c>
      <c r="E31">
        <v>7.4836414810218899E-3</v>
      </c>
      <c r="F31">
        <v>1</v>
      </c>
      <c r="G31">
        <v>1</v>
      </c>
      <c r="H31">
        <v>3.10285596651057E-2</v>
      </c>
      <c r="I31">
        <v>2.3016403920166E-2</v>
      </c>
      <c r="J31">
        <v>2.7375292576487499E-2</v>
      </c>
    </row>
    <row r="32" spans="1:10">
      <c r="A32" s="1">
        <v>44056</v>
      </c>
      <c r="B32">
        <v>-1.2691867882684201E-2</v>
      </c>
      <c r="C32">
        <v>2037</v>
      </c>
      <c r="D32">
        <v>2.3343474417206501E-2</v>
      </c>
      <c r="E32">
        <v>-3.3050103412298203E-4</v>
      </c>
      <c r="F32">
        <v>-1</v>
      </c>
      <c r="G32">
        <v>-1</v>
      </c>
      <c r="H32">
        <v>1.8336691782421501E-2</v>
      </c>
      <c r="I32">
        <v>1.2691867882684201E-2</v>
      </c>
      <c r="J32">
        <v>4.0067160459171698E-2</v>
      </c>
    </row>
    <row r="33" spans="1:10">
      <c r="A33" s="1">
        <v>44057</v>
      </c>
      <c r="B33">
        <v>-1.58784582699271E-2</v>
      </c>
      <c r="C33">
        <v>425</v>
      </c>
      <c r="D33">
        <v>-4.3185272542077702E-3</v>
      </c>
      <c r="E33">
        <v>4.9247324933505499E-3</v>
      </c>
      <c r="F33">
        <v>-1</v>
      </c>
      <c r="G33">
        <v>1</v>
      </c>
      <c r="H33">
        <v>2.4582335124944E-3</v>
      </c>
      <c r="I33">
        <v>-1.58784582699271E-2</v>
      </c>
      <c r="J33">
        <v>2.4188702189244599E-2</v>
      </c>
    </row>
    <row r="34" spans="1:10">
      <c r="A34" s="1">
        <v>44060</v>
      </c>
      <c r="B34">
        <v>6.8436209441784298E-3</v>
      </c>
      <c r="C34">
        <v>58</v>
      </c>
      <c r="D34">
        <v>2.14619487753916E-2</v>
      </c>
      <c r="E34">
        <v>4.2635933447326101E-3</v>
      </c>
      <c r="F34">
        <v>1</v>
      </c>
      <c r="G34">
        <v>1</v>
      </c>
      <c r="H34">
        <v>9.3018544566728402E-3</v>
      </c>
      <c r="I34">
        <v>6.8436209441784298E-3</v>
      </c>
      <c r="J34">
        <v>3.10323231334231E-2</v>
      </c>
    </row>
    <row r="35" spans="1:10">
      <c r="A35" s="1">
        <v>44061</v>
      </c>
      <c r="B35">
        <v>-1.16676092686408E-2</v>
      </c>
      <c r="C35">
        <v>0</v>
      </c>
      <c r="D35">
        <v>8.9676735734032405E-3</v>
      </c>
      <c r="E35">
        <v>5.8141517409378502E-3</v>
      </c>
      <c r="F35">
        <v>-1</v>
      </c>
      <c r="G35">
        <v>1</v>
      </c>
      <c r="H35">
        <v>-2.36575481196802E-3</v>
      </c>
      <c r="I35">
        <v>-1.16676092686408E-2</v>
      </c>
      <c r="J35">
        <v>1.9364713864782199E-2</v>
      </c>
    </row>
    <row r="36" spans="1:10">
      <c r="A36" s="1">
        <v>44062</v>
      </c>
      <c r="B36">
        <v>8.0630324000952394E-3</v>
      </c>
      <c r="C36">
        <v>0</v>
      </c>
      <c r="D36">
        <v>-3.20743828159301E-2</v>
      </c>
      <c r="E36">
        <v>2.1361501277262399E-2</v>
      </c>
      <c r="F36">
        <v>1</v>
      </c>
      <c r="G36">
        <v>1</v>
      </c>
      <c r="H36">
        <v>5.6972775881272099E-3</v>
      </c>
      <c r="I36">
        <v>8.0630324000952394E-3</v>
      </c>
      <c r="J36">
        <v>2.7427746264877401E-2</v>
      </c>
    </row>
    <row r="37" spans="1:10">
      <c r="A37" s="1">
        <v>44063</v>
      </c>
      <c r="B37">
        <v>-1.5151393595237501E-2</v>
      </c>
      <c r="C37">
        <v>1374</v>
      </c>
      <c r="D37">
        <v>6.8901376532816199E-3</v>
      </c>
      <c r="E37">
        <v>1.11013028117877E-2</v>
      </c>
      <c r="F37">
        <v>-1</v>
      </c>
      <c r="G37">
        <v>1</v>
      </c>
      <c r="H37">
        <v>-9.4541160071103299E-3</v>
      </c>
      <c r="I37">
        <v>-1.5151393595237501E-2</v>
      </c>
      <c r="J37">
        <v>1.22763526696399E-2</v>
      </c>
    </row>
    <row r="38" spans="1:10">
      <c r="A38" s="1">
        <v>44064</v>
      </c>
      <c r="B38">
        <v>-3.8926554814466699E-3</v>
      </c>
      <c r="C38">
        <v>2092</v>
      </c>
      <c r="D38">
        <v>-8.0431655428721497E-3</v>
      </c>
      <c r="E38">
        <v>1.7542335766013901E-2</v>
      </c>
      <c r="F38">
        <v>-1</v>
      </c>
      <c r="G38">
        <v>1</v>
      </c>
      <c r="H38">
        <v>-1.3346771488557001E-2</v>
      </c>
      <c r="I38">
        <v>-3.8926554814466699E-3</v>
      </c>
      <c r="J38">
        <v>8.3836971881932395E-3</v>
      </c>
    </row>
    <row r="39" spans="1:10">
      <c r="A39" s="1">
        <v>44067</v>
      </c>
      <c r="B39">
        <v>1.8343145961320698E-2</v>
      </c>
      <c r="C39">
        <v>223</v>
      </c>
      <c r="D39">
        <v>-5.6744706859270296E-3</v>
      </c>
      <c r="E39">
        <v>-3.5763256268688298E-3</v>
      </c>
      <c r="F39">
        <v>1</v>
      </c>
      <c r="G39">
        <v>-1</v>
      </c>
      <c r="H39">
        <v>4.9963744727637297E-3</v>
      </c>
      <c r="I39">
        <v>-1.8343145961320698E-2</v>
      </c>
      <c r="J39">
        <v>-9.9594487731274901E-3</v>
      </c>
    </row>
    <row r="40" spans="1:10">
      <c r="A40" s="1">
        <v>44068</v>
      </c>
      <c r="B40">
        <v>-1.0790983978963799E-2</v>
      </c>
      <c r="C40">
        <v>0</v>
      </c>
      <c r="D40">
        <v>1.21473826411756E-3</v>
      </c>
      <c r="E40">
        <v>4.4460541996494997E-3</v>
      </c>
      <c r="F40">
        <v>-1</v>
      </c>
      <c r="G40">
        <v>1</v>
      </c>
      <c r="H40">
        <v>-5.7946095062000698E-3</v>
      </c>
      <c r="I40">
        <v>-1.0790983978963799E-2</v>
      </c>
      <c r="J40">
        <v>-2.0750432752091302E-2</v>
      </c>
    </row>
    <row r="41" spans="1:10">
      <c r="A41" s="1">
        <v>44069</v>
      </c>
      <c r="B41">
        <v>-8.7269559373097003E-4</v>
      </c>
      <c r="C41">
        <v>258</v>
      </c>
      <c r="D41">
        <v>1.17396673251376E-2</v>
      </c>
      <c r="E41">
        <v>-6.1042023174988098E-3</v>
      </c>
      <c r="F41">
        <v>-1</v>
      </c>
      <c r="G41">
        <v>-1</v>
      </c>
      <c r="H41">
        <v>-6.6673050999310497E-3</v>
      </c>
      <c r="I41">
        <v>8.7269559373097003E-4</v>
      </c>
      <c r="J41">
        <v>-1.98777371583603E-2</v>
      </c>
    </row>
    <row r="42" spans="1:10">
      <c r="A42" s="1">
        <v>44070</v>
      </c>
      <c r="B42">
        <v>-4.75865796116087E-3</v>
      </c>
      <c r="C42">
        <v>2013</v>
      </c>
      <c r="D42">
        <v>-1.16292867473596E-2</v>
      </c>
      <c r="E42">
        <v>-6.2421233541749103E-3</v>
      </c>
      <c r="F42">
        <v>-1</v>
      </c>
      <c r="G42">
        <v>-1</v>
      </c>
      <c r="H42">
        <v>-1.14259630610919E-2</v>
      </c>
      <c r="I42">
        <v>4.75865796116087E-3</v>
      </c>
      <c r="J42">
        <v>-1.51190791971994E-2</v>
      </c>
    </row>
    <row r="43" spans="1:10">
      <c r="A43" s="1">
        <v>44071</v>
      </c>
      <c r="B43">
        <v>-6.7666328878931399E-3</v>
      </c>
      <c r="C43">
        <v>30</v>
      </c>
      <c r="D43">
        <v>1.7230926299240001E-2</v>
      </c>
      <c r="E43">
        <v>-4.76662030483217E-3</v>
      </c>
      <c r="F43">
        <v>-1</v>
      </c>
      <c r="G43">
        <v>-1</v>
      </c>
      <c r="H43">
        <v>-1.8192595948985001E-2</v>
      </c>
      <c r="I43">
        <v>6.7666328878931399E-3</v>
      </c>
      <c r="J43">
        <v>-8.3524463093063196E-3</v>
      </c>
    </row>
    <row r="44" spans="1:10">
      <c r="A44" s="1">
        <v>44075</v>
      </c>
      <c r="B44">
        <v>-2.0241009969306799E-2</v>
      </c>
      <c r="C44">
        <v>304</v>
      </c>
      <c r="D44">
        <v>1.18958172241041E-3</v>
      </c>
      <c r="E44">
        <v>-5.9634837334023999E-3</v>
      </c>
      <c r="F44">
        <v>-1</v>
      </c>
      <c r="G44">
        <v>-1</v>
      </c>
      <c r="H44">
        <v>-3.8433605918291897E-2</v>
      </c>
      <c r="I44">
        <v>2.0241009969306799E-2</v>
      </c>
      <c r="J44">
        <v>1.18885636600005E-2</v>
      </c>
    </row>
    <row r="45" spans="1:10">
      <c r="A45" s="1">
        <v>44076</v>
      </c>
      <c r="B45">
        <v>1.54825214905652E-2</v>
      </c>
      <c r="C45">
        <v>1235</v>
      </c>
      <c r="D45">
        <v>-1.3218610873058201E-2</v>
      </c>
      <c r="E45">
        <v>1.04349269870503E-2</v>
      </c>
      <c r="F45">
        <v>1</v>
      </c>
      <c r="G45">
        <v>1</v>
      </c>
      <c r="H45">
        <v>-2.2951084427726601E-2</v>
      </c>
      <c r="I45">
        <v>1.54825214905652E-2</v>
      </c>
      <c r="J45">
        <v>2.7371085150565799E-2</v>
      </c>
    </row>
    <row r="46" spans="1:10">
      <c r="A46" s="1">
        <v>44077</v>
      </c>
      <c r="B46">
        <v>-1.46379506230996E-2</v>
      </c>
      <c r="C46">
        <v>5912</v>
      </c>
      <c r="D46">
        <v>-8.1372548733369705E-3</v>
      </c>
      <c r="E46">
        <v>-2.3189839706924602E-3</v>
      </c>
      <c r="F46">
        <v>-1</v>
      </c>
      <c r="G46">
        <v>-1</v>
      </c>
      <c r="H46">
        <v>-3.7589035050826197E-2</v>
      </c>
      <c r="I46">
        <v>1.46379506230996E-2</v>
      </c>
      <c r="J46">
        <v>4.2009035773665403E-2</v>
      </c>
    </row>
    <row r="47" spans="1:10">
      <c r="A47" s="1">
        <v>44078</v>
      </c>
      <c r="B47">
        <v>-9.2161339851104598E-3</v>
      </c>
      <c r="C47">
        <v>194</v>
      </c>
      <c r="D47">
        <v>2.7564932922231901E-3</v>
      </c>
      <c r="E47">
        <v>9.2677638506578394E-3</v>
      </c>
      <c r="F47">
        <v>-1</v>
      </c>
      <c r="G47">
        <v>1</v>
      </c>
      <c r="H47">
        <v>-4.6805169035936699E-2</v>
      </c>
      <c r="I47">
        <v>-9.2161339851104598E-3</v>
      </c>
      <c r="J47">
        <v>3.2792901788554901E-2</v>
      </c>
    </row>
    <row r="48" spans="1:10">
      <c r="A48" s="1">
        <v>44082</v>
      </c>
      <c r="B48">
        <v>-9.42376521417105E-4</v>
      </c>
      <c r="C48">
        <v>3107</v>
      </c>
      <c r="D48">
        <v>-1.9287808618004901E-3</v>
      </c>
      <c r="E48">
        <v>-4.7895788332652199E-3</v>
      </c>
      <c r="F48">
        <v>-1</v>
      </c>
      <c r="G48">
        <v>-1</v>
      </c>
      <c r="H48">
        <v>-4.7747545557353797E-2</v>
      </c>
      <c r="I48">
        <v>9.42376521417105E-4</v>
      </c>
      <c r="J48">
        <v>3.3735278309972097E-2</v>
      </c>
    </row>
    <row r="49" spans="1:10">
      <c r="A49" s="1">
        <v>44083</v>
      </c>
      <c r="B49">
        <v>1.69374409204666E-2</v>
      </c>
      <c r="C49">
        <v>5</v>
      </c>
      <c r="D49">
        <v>9.6614342302388401E-3</v>
      </c>
      <c r="E49">
        <v>1.8756175540998901E-3</v>
      </c>
      <c r="F49">
        <v>1</v>
      </c>
      <c r="G49">
        <v>1</v>
      </c>
      <c r="H49">
        <v>-3.08101046368871E-2</v>
      </c>
      <c r="I49">
        <v>1.69374409204666E-2</v>
      </c>
      <c r="J49">
        <v>5.0672719230438701E-2</v>
      </c>
    </row>
    <row r="50" spans="1:10">
      <c r="A50" s="1">
        <v>44084</v>
      </c>
      <c r="B50">
        <v>-2.62080412090927E-3</v>
      </c>
      <c r="C50">
        <v>7</v>
      </c>
      <c r="D50">
        <v>-3.2283485242562701E-3</v>
      </c>
      <c r="E50">
        <v>-2.2646153273650198E-3</v>
      </c>
      <c r="F50">
        <v>-1</v>
      </c>
      <c r="G50">
        <v>-1</v>
      </c>
      <c r="H50">
        <v>-3.3430908757796397E-2</v>
      </c>
      <c r="I50">
        <v>2.62080412090927E-3</v>
      </c>
      <c r="J50">
        <v>5.3293523351348002E-2</v>
      </c>
    </row>
    <row r="51" spans="1:10">
      <c r="A51" s="1">
        <v>44085</v>
      </c>
      <c r="B51">
        <v>4.9627893421290903E-3</v>
      </c>
      <c r="C51">
        <v>566</v>
      </c>
      <c r="D51" s="2">
        <v>-5.4861557792618398E-5</v>
      </c>
      <c r="E51">
        <v>-4.4200651823112103E-3</v>
      </c>
      <c r="F51">
        <v>1</v>
      </c>
      <c r="G51">
        <v>-1</v>
      </c>
      <c r="H51">
        <v>-2.8468119415667299E-2</v>
      </c>
      <c r="I51">
        <v>-4.9627893421290903E-3</v>
      </c>
      <c r="J51">
        <v>4.8330734009218897E-2</v>
      </c>
    </row>
    <row r="52" spans="1:10">
      <c r="A52" s="1">
        <v>44088</v>
      </c>
      <c r="B52">
        <v>-2.6692103550295899E-3</v>
      </c>
      <c r="C52">
        <v>2011</v>
      </c>
      <c r="D52">
        <v>7.8616032777361795E-3</v>
      </c>
      <c r="E52">
        <v>-4.98860827702293E-3</v>
      </c>
      <c r="F52">
        <v>-1</v>
      </c>
      <c r="G52">
        <v>-1</v>
      </c>
      <c r="H52">
        <v>-3.11373297706969E-2</v>
      </c>
      <c r="I52">
        <v>2.6692103550295899E-3</v>
      </c>
      <c r="J52">
        <v>5.0999944364248498E-2</v>
      </c>
    </row>
    <row r="53" spans="1:10">
      <c r="A53" s="1">
        <v>44089</v>
      </c>
      <c r="B53">
        <v>1.37596970453278E-2</v>
      </c>
      <c r="C53">
        <v>1327</v>
      </c>
      <c r="D53">
        <v>-2.39561526772415E-3</v>
      </c>
      <c r="E53">
        <v>-9.5791627639361301E-3</v>
      </c>
      <c r="F53">
        <v>1</v>
      </c>
      <c r="G53">
        <v>-1</v>
      </c>
      <c r="H53">
        <v>-1.7377632725369099E-2</v>
      </c>
      <c r="I53">
        <v>-1.37596970453278E-2</v>
      </c>
      <c r="J53">
        <v>3.72402473189207E-2</v>
      </c>
    </row>
    <row r="54" spans="1:10">
      <c r="A54" s="1">
        <v>44090</v>
      </c>
      <c r="B54">
        <v>-6.3687607324416102E-3</v>
      </c>
      <c r="C54">
        <v>1034</v>
      </c>
      <c r="D54">
        <v>2.8305733071044702E-3</v>
      </c>
      <c r="E54">
        <v>6.4675401292941604E-4</v>
      </c>
      <c r="F54">
        <v>-1</v>
      </c>
      <c r="G54">
        <v>1</v>
      </c>
      <c r="H54">
        <v>-2.37463934578107E-2</v>
      </c>
      <c r="I54">
        <v>-6.3687607324416102E-3</v>
      </c>
      <c r="J54">
        <v>3.0871486586479001E-2</v>
      </c>
    </row>
    <row r="55" spans="1:10">
      <c r="A55" s="1">
        <v>44091</v>
      </c>
      <c r="B55">
        <v>-2.9824060281202201E-3</v>
      </c>
      <c r="C55">
        <v>882</v>
      </c>
      <c r="D55">
        <v>-5.5051210626851097E-3</v>
      </c>
      <c r="E55">
        <v>-3.9727413229575896E-3</v>
      </c>
      <c r="F55">
        <v>-1</v>
      </c>
      <c r="G55">
        <v>-1</v>
      </c>
      <c r="H55">
        <v>-2.6728799485930901E-2</v>
      </c>
      <c r="I55">
        <v>2.9824060281202201E-3</v>
      </c>
      <c r="J55">
        <v>3.3853892614599299E-2</v>
      </c>
    </row>
    <row r="56" spans="1:10">
      <c r="A56" s="1">
        <v>44092</v>
      </c>
      <c r="B56">
        <v>-7.0848843961562298E-3</v>
      </c>
      <c r="C56">
        <v>302</v>
      </c>
      <c r="D56">
        <v>1.31084917161833E-3</v>
      </c>
      <c r="E56">
        <v>5.9258102212413101E-3</v>
      </c>
      <c r="F56">
        <v>-1</v>
      </c>
      <c r="G56">
        <v>1</v>
      </c>
      <c r="H56">
        <v>-3.3813683882087102E-2</v>
      </c>
      <c r="I56">
        <v>-7.0848843961562298E-3</v>
      </c>
      <c r="J56">
        <v>2.6769008218443E-2</v>
      </c>
    </row>
    <row r="57" spans="1:10">
      <c r="A57" s="1">
        <v>44095</v>
      </c>
      <c r="B57">
        <v>-3.6084092973806603E-2</v>
      </c>
      <c r="C57">
        <v>1560</v>
      </c>
      <c r="D57">
        <v>-2.0291789448272798E-2</v>
      </c>
      <c r="E57">
        <v>4.8227376661763499E-3</v>
      </c>
      <c r="F57">
        <v>-1</v>
      </c>
      <c r="G57">
        <v>1</v>
      </c>
      <c r="H57">
        <v>-6.9897776855893795E-2</v>
      </c>
      <c r="I57">
        <v>-3.6084092973806603E-2</v>
      </c>
      <c r="J57">
        <v>-9.3150847553636201E-3</v>
      </c>
    </row>
    <row r="58" spans="1:10">
      <c r="A58" s="1">
        <v>44096</v>
      </c>
      <c r="B58">
        <v>7.9069654015829806E-3</v>
      </c>
      <c r="C58">
        <v>648</v>
      </c>
      <c r="D58">
        <v>-4.85809582892707E-3</v>
      </c>
      <c r="E58">
        <v>1.02465284043187E-2</v>
      </c>
      <c r="F58">
        <v>1</v>
      </c>
      <c r="G58">
        <v>1</v>
      </c>
      <c r="H58">
        <v>-6.1990811454310797E-2</v>
      </c>
      <c r="I58">
        <v>7.9069654015829806E-3</v>
      </c>
      <c r="J58">
        <v>-1.40811935378063E-3</v>
      </c>
    </row>
    <row r="59" spans="1:10">
      <c r="A59" s="1">
        <v>44097</v>
      </c>
      <c r="B59">
        <v>9.5180159785918199E-3</v>
      </c>
      <c r="C59">
        <v>1604</v>
      </c>
      <c r="D59">
        <v>-2.1843335368817302E-2</v>
      </c>
      <c r="E59">
        <v>8.52262829652424E-3</v>
      </c>
      <c r="F59">
        <v>1</v>
      </c>
      <c r="G59">
        <v>1</v>
      </c>
      <c r="H59">
        <v>-5.2472795475719002E-2</v>
      </c>
      <c r="I59">
        <v>9.5180159785918199E-3</v>
      </c>
      <c r="J59">
        <v>8.1098966248111908E-3</v>
      </c>
    </row>
    <row r="60" spans="1:10">
      <c r="A60" s="1">
        <v>44098</v>
      </c>
      <c r="B60">
        <v>-1.3859108067249199E-2</v>
      </c>
      <c r="C60">
        <v>3378</v>
      </c>
      <c r="D60">
        <v>3.7119030895910801E-3</v>
      </c>
      <c r="E60">
        <v>6.6113306196740598E-3</v>
      </c>
      <c r="F60">
        <v>-1</v>
      </c>
      <c r="G60">
        <v>1</v>
      </c>
      <c r="H60">
        <v>-6.6331903542968196E-2</v>
      </c>
      <c r="I60">
        <v>-1.3859108067249199E-2</v>
      </c>
      <c r="J60">
        <v>-5.7492114424380304E-3</v>
      </c>
    </row>
    <row r="61" spans="1:10">
      <c r="A61" s="1">
        <v>44099</v>
      </c>
      <c r="B61">
        <v>2.82461940131892E-4</v>
      </c>
      <c r="C61">
        <v>2336</v>
      </c>
      <c r="D61">
        <v>-2.8540460781505302E-3</v>
      </c>
      <c r="E61">
        <v>3.3168376212143499E-3</v>
      </c>
      <c r="F61">
        <v>1</v>
      </c>
      <c r="G61">
        <v>1</v>
      </c>
      <c r="H61">
        <v>-6.6049441602836295E-2</v>
      </c>
      <c r="I61">
        <v>2.82461940131892E-4</v>
      </c>
      <c r="J61">
        <v>-5.4667495023061402E-3</v>
      </c>
    </row>
    <row r="62" spans="1:10">
      <c r="A62" s="1">
        <v>44102</v>
      </c>
      <c r="B62">
        <v>2.0019681079858499E-2</v>
      </c>
      <c r="C62">
        <v>1223</v>
      </c>
      <c r="D62">
        <v>1.00102901074218E-2</v>
      </c>
      <c r="E62">
        <v>6.1779271158719199E-4</v>
      </c>
      <c r="F62">
        <v>1</v>
      </c>
      <c r="G62">
        <v>1</v>
      </c>
      <c r="H62">
        <v>-4.6029760522977803E-2</v>
      </c>
      <c r="I62">
        <v>2.0019681079858499E-2</v>
      </c>
      <c r="J62">
        <v>1.45529315775524E-2</v>
      </c>
    </row>
    <row r="63" spans="1:10">
      <c r="A63" s="1">
        <v>44103</v>
      </c>
      <c r="B63">
        <v>-7.8928762818226209E-3</v>
      </c>
      <c r="C63">
        <v>1976</v>
      </c>
      <c r="D63">
        <v>8.3970483856554892E-3</v>
      </c>
      <c r="E63">
        <v>1.7909576912290301E-3</v>
      </c>
      <c r="F63">
        <v>-1</v>
      </c>
      <c r="G63">
        <v>1</v>
      </c>
      <c r="H63">
        <v>-5.3922636804800403E-2</v>
      </c>
      <c r="I63">
        <v>-7.8928762818226209E-3</v>
      </c>
      <c r="J63">
        <v>6.6600552957298198E-3</v>
      </c>
    </row>
    <row r="64" spans="1:10">
      <c r="A64" s="1">
        <v>44104</v>
      </c>
      <c r="B64">
        <v>-5.0349756717353398E-3</v>
      </c>
      <c r="C64">
        <v>737</v>
      </c>
      <c r="D64">
        <v>-6.0229690479587598E-3</v>
      </c>
      <c r="E64">
        <v>3.51051951033536E-3</v>
      </c>
      <c r="F64">
        <v>-1</v>
      </c>
      <c r="G64">
        <v>1</v>
      </c>
      <c r="H64">
        <v>-5.8957612476535699E-2</v>
      </c>
      <c r="I64">
        <v>-5.0349756717353398E-3</v>
      </c>
      <c r="J64">
        <v>1.62507962399448E-3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H1" workbookViewId="0">
      <selection activeCell="L2" sqref="L2:M2"/>
    </sheetView>
  </sheetViews>
  <sheetFormatPr defaultRowHeight="15"/>
  <cols>
    <col min="1" max="1" width="10.42578125" bestFit="1" customWidth="1"/>
    <col min="2" max="2" width="22.5703125" bestFit="1" customWidth="1"/>
    <col min="3" max="3" width="8" bestFit="1" customWidth="1"/>
    <col min="4" max="4" width="21" bestFit="1" customWidth="1"/>
    <col min="5" max="5" width="15" bestFit="1" customWidth="1"/>
    <col min="6" max="6" width="18" bestFit="1" customWidth="1"/>
    <col min="7" max="7" width="21" bestFit="1" customWidth="1"/>
    <col min="8" max="8" width="26.85546875" bestFit="1" customWidth="1"/>
    <col min="9" max="9" width="22.7109375" bestFit="1" customWidth="1"/>
    <col min="10" max="10" width="18.7109375" bestFit="1" customWidth="1"/>
  </cols>
  <sheetData>
    <row r="1" spans="1:13">
      <c r="A1" s="8" t="s">
        <v>0</v>
      </c>
      <c r="B1" s="8" t="s">
        <v>12</v>
      </c>
      <c r="C1" s="8" t="s">
        <v>13</v>
      </c>
      <c r="D1" s="8" t="s">
        <v>14</v>
      </c>
      <c r="E1" s="8" t="s">
        <v>15</v>
      </c>
      <c r="F1" s="8" t="s">
        <v>16</v>
      </c>
      <c r="G1" s="8" t="s">
        <v>17</v>
      </c>
      <c r="H1" s="8" t="s">
        <v>18</v>
      </c>
      <c r="I1" s="8" t="s">
        <v>21</v>
      </c>
      <c r="J1" s="8" t="s">
        <v>20</v>
      </c>
      <c r="L1" s="12" t="s">
        <v>50</v>
      </c>
      <c r="M1" s="12" t="s">
        <v>51</v>
      </c>
    </row>
    <row r="2" spans="1:13">
      <c r="A2" s="1">
        <v>44105</v>
      </c>
      <c r="B2">
        <v>1.7931193866453201E-3</v>
      </c>
      <c r="C2">
        <v>2209</v>
      </c>
      <c r="D2">
        <v>8.8809636953290708E-3</v>
      </c>
      <c r="E2">
        <v>-3.1349937672787799E-2</v>
      </c>
      <c r="F2">
        <v>1</v>
      </c>
      <c r="G2">
        <v>-1</v>
      </c>
      <c r="H2">
        <v>1.7931193866453201E-3</v>
      </c>
      <c r="I2">
        <v>-1.7931193866453201E-3</v>
      </c>
      <c r="J2">
        <v>-1.7931193866453201E-3</v>
      </c>
      <c r="L2" s="10">
        <f>J45</f>
        <v>-5.4880455135598201E-2</v>
      </c>
      <c r="M2" s="14">
        <v>0.43180000000000002</v>
      </c>
    </row>
    <row r="3" spans="1:13">
      <c r="A3" s="1">
        <v>44106</v>
      </c>
      <c r="B3">
        <v>1.6222418459914301E-3</v>
      </c>
      <c r="C3">
        <v>1295</v>
      </c>
      <c r="D3">
        <v>-8.9577694089361295E-4</v>
      </c>
      <c r="E3">
        <v>2.7380651639327101E-2</v>
      </c>
      <c r="F3">
        <v>1</v>
      </c>
      <c r="G3">
        <v>1</v>
      </c>
      <c r="H3">
        <v>3.4153612326367501E-3</v>
      </c>
      <c r="I3">
        <v>1.6222418459914301E-3</v>
      </c>
      <c r="J3">
        <v>-1.70877540653887E-4</v>
      </c>
    </row>
    <row r="4" spans="1:13">
      <c r="A4" s="1">
        <v>44109</v>
      </c>
      <c r="B4">
        <v>9.1248616217352394E-3</v>
      </c>
      <c r="C4">
        <v>1668</v>
      </c>
      <c r="D4">
        <v>4.8610816963100796E-3</v>
      </c>
      <c r="E4">
        <v>-5.4016450365323897E-2</v>
      </c>
      <c r="F4">
        <v>1</v>
      </c>
      <c r="G4">
        <v>-1</v>
      </c>
      <c r="H4">
        <v>1.2540222854372E-2</v>
      </c>
      <c r="I4">
        <v>-9.1248616217352394E-3</v>
      </c>
      <c r="J4">
        <v>-9.2957391623891307E-3</v>
      </c>
    </row>
    <row r="5" spans="1:13">
      <c r="A5" s="1">
        <v>44110</v>
      </c>
      <c r="B5">
        <v>-1.6617276466629699E-4</v>
      </c>
      <c r="C5">
        <v>208</v>
      </c>
      <c r="D5">
        <v>-1.1830479550692601E-2</v>
      </c>
      <c r="E5">
        <v>-9.2110332792184293E-2</v>
      </c>
      <c r="F5">
        <v>-1</v>
      </c>
      <c r="G5">
        <v>-1</v>
      </c>
      <c r="H5">
        <v>1.23740500897057E-2</v>
      </c>
      <c r="I5">
        <v>1.6617276466629699E-4</v>
      </c>
      <c r="J5">
        <v>-9.1295663977228308E-3</v>
      </c>
    </row>
    <row r="6" spans="1:13">
      <c r="A6" s="1">
        <v>44111</v>
      </c>
      <c r="B6">
        <v>6.6452544255144396E-4</v>
      </c>
      <c r="C6">
        <v>209</v>
      </c>
      <c r="D6">
        <v>-4.5132478533539097E-4</v>
      </c>
      <c r="E6">
        <v>-1.0553608253066799E-2</v>
      </c>
      <c r="F6">
        <v>1</v>
      </c>
      <c r="G6">
        <v>-1</v>
      </c>
      <c r="H6">
        <v>1.30385755322571E-2</v>
      </c>
      <c r="I6">
        <v>-6.6452544255144396E-4</v>
      </c>
      <c r="J6">
        <v>-9.7940918402742803E-3</v>
      </c>
    </row>
    <row r="7" spans="1:13">
      <c r="A7" s="1">
        <v>44112</v>
      </c>
      <c r="B7">
        <v>5.6307076727155703E-3</v>
      </c>
      <c r="C7">
        <v>12</v>
      </c>
      <c r="D7">
        <v>3.54862720557454E-3</v>
      </c>
      <c r="E7">
        <v>2.7936514854539699E-2</v>
      </c>
      <c r="F7">
        <v>1</v>
      </c>
      <c r="G7">
        <v>1</v>
      </c>
      <c r="H7">
        <v>1.86692832049727E-2</v>
      </c>
      <c r="I7">
        <v>5.6307076727155703E-3</v>
      </c>
      <c r="J7">
        <v>-4.16338416755871E-3</v>
      </c>
    </row>
    <row r="8" spans="1:13">
      <c r="A8" s="1">
        <v>44113</v>
      </c>
      <c r="B8">
        <v>5.2706831141264704E-3</v>
      </c>
      <c r="C8">
        <v>66</v>
      </c>
      <c r="D8">
        <v>1.7998399966815501E-2</v>
      </c>
      <c r="E8">
        <v>1.9220108016341698E-2</v>
      </c>
      <c r="F8">
        <v>1</v>
      </c>
      <c r="G8">
        <v>1</v>
      </c>
      <c r="H8">
        <v>2.3939966319099101E-2</v>
      </c>
      <c r="I8">
        <v>5.2706831141264704E-3</v>
      </c>
      <c r="J8">
        <v>1.10729894656776E-3</v>
      </c>
    </row>
    <row r="9" spans="1:13">
      <c r="A9" s="1">
        <v>44116</v>
      </c>
      <c r="B9">
        <v>-3.40080411139872E-3</v>
      </c>
      <c r="C9">
        <v>198</v>
      </c>
      <c r="D9">
        <v>-2.8758136916343501E-3</v>
      </c>
      <c r="E9">
        <v>1.75968158815374E-2</v>
      </c>
      <c r="F9">
        <v>-1</v>
      </c>
      <c r="G9">
        <v>1</v>
      </c>
      <c r="H9">
        <v>2.0539162207700402E-2</v>
      </c>
      <c r="I9">
        <v>-3.40080411139872E-3</v>
      </c>
      <c r="J9">
        <v>-2.29350516483096E-3</v>
      </c>
    </row>
    <row r="10" spans="1:13">
      <c r="A10" s="1">
        <v>44117</v>
      </c>
      <c r="B10">
        <v>-6.8918260379212497E-3</v>
      </c>
      <c r="C10">
        <v>777</v>
      </c>
      <c r="D10">
        <v>-1.58538340515832E-2</v>
      </c>
      <c r="E10">
        <v>3.4655876101373898E-2</v>
      </c>
      <c r="F10">
        <v>-1</v>
      </c>
      <c r="G10">
        <v>1</v>
      </c>
      <c r="H10">
        <v>1.3647336169779201E-2</v>
      </c>
      <c r="I10">
        <v>-6.8918260379212497E-3</v>
      </c>
      <c r="J10">
        <v>-9.1853312027522192E-3</v>
      </c>
    </row>
    <row r="11" spans="1:13">
      <c r="A11" s="1">
        <v>44118</v>
      </c>
      <c r="B11">
        <v>-4.7693080642792797E-3</v>
      </c>
      <c r="C11">
        <v>402</v>
      </c>
      <c r="D11">
        <v>3.0899939936110399E-3</v>
      </c>
      <c r="E11">
        <v>-3.2737537842681498E-4</v>
      </c>
      <c r="F11">
        <v>-1</v>
      </c>
      <c r="G11">
        <v>-1</v>
      </c>
      <c r="H11">
        <v>8.8780281054999192E-3</v>
      </c>
      <c r="I11">
        <v>4.7693080642792797E-3</v>
      </c>
      <c r="J11">
        <v>-4.41602313847293E-3</v>
      </c>
    </row>
    <row r="12" spans="1:13">
      <c r="A12" s="1">
        <v>44119</v>
      </c>
      <c r="B12">
        <v>-1.9024676601243299E-2</v>
      </c>
      <c r="C12">
        <v>498</v>
      </c>
      <c r="D12">
        <v>3.6394894007114398E-3</v>
      </c>
      <c r="E12">
        <v>3.0369183452159401E-2</v>
      </c>
      <c r="F12">
        <v>-1</v>
      </c>
      <c r="G12">
        <v>1</v>
      </c>
      <c r="H12">
        <v>-1.01466484957433E-2</v>
      </c>
      <c r="I12">
        <v>-1.9024676601243299E-2</v>
      </c>
      <c r="J12">
        <v>-2.34406997397162E-2</v>
      </c>
    </row>
    <row r="13" spans="1:13">
      <c r="A13" s="1">
        <v>44120</v>
      </c>
      <c r="B13">
        <v>1.65757412202647E-2</v>
      </c>
      <c r="C13">
        <v>1</v>
      </c>
      <c r="D13">
        <v>-3.4712263457632401E-3</v>
      </c>
      <c r="E13">
        <v>2.8089871272650498E-3</v>
      </c>
      <c r="F13">
        <v>1</v>
      </c>
      <c r="G13">
        <v>1</v>
      </c>
      <c r="H13">
        <v>6.4290927245213699E-3</v>
      </c>
      <c r="I13">
        <v>1.65757412202647E-2</v>
      </c>
      <c r="J13">
        <v>-6.8649585194514896E-3</v>
      </c>
    </row>
    <row r="14" spans="1:13">
      <c r="A14" s="1">
        <v>44123</v>
      </c>
      <c r="B14">
        <v>-6.7656608546970403E-3</v>
      </c>
      <c r="C14">
        <v>986</v>
      </c>
      <c r="D14">
        <v>5.0461935677685598E-4</v>
      </c>
      <c r="E14">
        <v>-2.38923872436855E-2</v>
      </c>
      <c r="F14">
        <v>-1</v>
      </c>
      <c r="G14">
        <v>-1</v>
      </c>
      <c r="H14">
        <v>-3.36568130175671E-4</v>
      </c>
      <c r="I14">
        <v>6.7656608546970403E-3</v>
      </c>
      <c r="J14" s="2">
        <v>-9.9297664754447595E-5</v>
      </c>
    </row>
    <row r="15" spans="1:13">
      <c r="A15" s="1">
        <v>44124</v>
      </c>
      <c r="B15">
        <v>2.18567072187383E-3</v>
      </c>
      <c r="C15">
        <v>154</v>
      </c>
      <c r="D15">
        <v>4.8093181379983696E-3</v>
      </c>
      <c r="E15">
        <v>-9.72270021158083E-3</v>
      </c>
      <c r="F15">
        <v>1</v>
      </c>
      <c r="G15">
        <v>-1</v>
      </c>
      <c r="H15">
        <v>1.8491025916981599E-3</v>
      </c>
      <c r="I15">
        <v>-2.18567072187383E-3</v>
      </c>
      <c r="J15">
        <v>-2.2849683866282698E-3</v>
      </c>
    </row>
    <row r="16" spans="1:13">
      <c r="A16" s="1">
        <v>44125</v>
      </c>
      <c r="B16">
        <v>-2.1960246346873401E-2</v>
      </c>
      <c r="C16">
        <v>76</v>
      </c>
      <c r="D16">
        <v>7.5031952989223103E-3</v>
      </c>
      <c r="E16">
        <v>1.3559755840644399E-2</v>
      </c>
      <c r="F16">
        <v>-1</v>
      </c>
      <c r="G16">
        <v>1</v>
      </c>
      <c r="H16">
        <v>-2.0111143755175299E-2</v>
      </c>
      <c r="I16">
        <v>-2.1960246346873401E-2</v>
      </c>
      <c r="J16">
        <v>-2.4245214733501701E-2</v>
      </c>
    </row>
    <row r="17" spans="1:10">
      <c r="A17" s="1">
        <v>44126</v>
      </c>
      <c r="B17">
        <v>3.4846226457311302E-3</v>
      </c>
      <c r="C17">
        <v>1073</v>
      </c>
      <c r="D17">
        <v>-9.8490306396271498E-3</v>
      </c>
      <c r="E17">
        <v>1.5024273558091999E-2</v>
      </c>
      <c r="F17">
        <v>1</v>
      </c>
      <c r="G17">
        <v>1</v>
      </c>
      <c r="H17">
        <v>-1.6626521109444101E-2</v>
      </c>
      <c r="I17">
        <v>3.4846226457311302E-3</v>
      </c>
      <c r="J17">
        <v>-2.0760592087770601E-2</v>
      </c>
    </row>
    <row r="18" spans="1:10">
      <c r="A18" s="1">
        <v>44127</v>
      </c>
      <c r="B18">
        <v>1.1227790192210201E-2</v>
      </c>
      <c r="C18">
        <v>1196</v>
      </c>
      <c r="D18">
        <v>-1.0630400237792101E-3</v>
      </c>
      <c r="E18">
        <v>-1.8011922697972398E-2</v>
      </c>
      <c r="F18">
        <v>1</v>
      </c>
      <c r="G18">
        <v>-1</v>
      </c>
      <c r="H18">
        <v>-5.3987309172339503E-3</v>
      </c>
      <c r="I18">
        <v>-1.1227790192210201E-2</v>
      </c>
      <c r="J18">
        <v>-3.1988382279980798E-2</v>
      </c>
    </row>
    <row r="19" spans="1:10">
      <c r="A19" s="1">
        <v>44130</v>
      </c>
      <c r="B19">
        <v>-9.8031667640977507E-3</v>
      </c>
      <c r="C19">
        <v>2110</v>
      </c>
      <c r="D19">
        <v>-5.0391298289362101E-4</v>
      </c>
      <c r="E19">
        <v>4.0922865363769503E-2</v>
      </c>
      <c r="F19">
        <v>-1</v>
      </c>
      <c r="G19">
        <v>1</v>
      </c>
      <c r="H19">
        <v>-1.52018976813317E-2</v>
      </c>
      <c r="I19">
        <v>-9.8031667640977507E-3</v>
      </c>
      <c r="J19">
        <v>-4.1791549044078502E-2</v>
      </c>
    </row>
    <row r="20" spans="1:10">
      <c r="A20" s="1">
        <v>44131</v>
      </c>
      <c r="B20">
        <v>-9.2103279732342492E-3</v>
      </c>
      <c r="C20">
        <v>6420</v>
      </c>
      <c r="D20">
        <v>2.62886417627077E-3</v>
      </c>
      <c r="E20">
        <v>3.8004906198346802E-2</v>
      </c>
      <c r="F20">
        <v>-1</v>
      </c>
      <c r="G20">
        <v>1</v>
      </c>
      <c r="H20">
        <v>-2.4412225654565901E-2</v>
      </c>
      <c r="I20">
        <v>-9.2103279732342492E-3</v>
      </c>
      <c r="J20">
        <v>-5.1001877017312798E-2</v>
      </c>
    </row>
    <row r="21" spans="1:10">
      <c r="A21" s="1">
        <v>44132</v>
      </c>
      <c r="B21">
        <v>-3.03407170526722E-2</v>
      </c>
      <c r="C21">
        <v>1610</v>
      </c>
      <c r="D21">
        <v>-1.6275168841643199E-2</v>
      </c>
      <c r="E21">
        <v>4.0356928774238902E-2</v>
      </c>
      <c r="F21">
        <v>-1</v>
      </c>
      <c r="G21">
        <v>1</v>
      </c>
      <c r="H21">
        <v>-5.4752942707238197E-2</v>
      </c>
      <c r="I21">
        <v>-3.03407170526722E-2</v>
      </c>
      <c r="J21">
        <v>-8.1342594069985105E-2</v>
      </c>
    </row>
    <row r="22" spans="1:10">
      <c r="A22" s="1">
        <v>44133</v>
      </c>
      <c r="B22">
        <v>1.6573935367325101E-3</v>
      </c>
      <c r="C22">
        <v>2112</v>
      </c>
      <c r="D22">
        <v>-4.1533413265921202E-3</v>
      </c>
      <c r="E22">
        <v>1.53325954578706E-2</v>
      </c>
      <c r="F22">
        <v>1</v>
      </c>
      <c r="G22">
        <v>1</v>
      </c>
      <c r="H22">
        <v>-5.3095549170505699E-2</v>
      </c>
      <c r="I22">
        <v>1.6573935367325101E-3</v>
      </c>
      <c r="J22">
        <v>-7.9685200533252495E-2</v>
      </c>
    </row>
    <row r="23" spans="1:10">
      <c r="A23" s="1">
        <v>44134</v>
      </c>
      <c r="B23">
        <v>1.4184399541338399E-3</v>
      </c>
      <c r="C23">
        <v>325</v>
      </c>
      <c r="D23">
        <v>4.55065104184014E-3</v>
      </c>
      <c r="E23">
        <v>1.2112062037657301E-2</v>
      </c>
      <c r="F23">
        <v>1</v>
      </c>
      <c r="G23">
        <v>1</v>
      </c>
      <c r="H23">
        <v>-5.1677109216371801E-2</v>
      </c>
      <c r="I23">
        <v>1.4184399541338399E-3</v>
      </c>
      <c r="J23">
        <v>-7.8266760579118702E-2</v>
      </c>
    </row>
    <row r="24" spans="1:10">
      <c r="A24" s="1">
        <v>44137</v>
      </c>
      <c r="B24">
        <v>1.1917832667894999E-2</v>
      </c>
      <c r="C24">
        <v>796</v>
      </c>
      <c r="D24">
        <v>9.6581288485121704E-3</v>
      </c>
      <c r="E24">
        <v>-1.3404493419150801E-2</v>
      </c>
      <c r="F24">
        <v>1</v>
      </c>
      <c r="G24">
        <v>-1</v>
      </c>
      <c r="H24">
        <v>-3.9759276548476802E-2</v>
      </c>
      <c r="I24">
        <v>-1.1917832667894999E-2</v>
      </c>
      <c r="J24">
        <v>-9.0184593247013695E-2</v>
      </c>
    </row>
    <row r="25" spans="1:10">
      <c r="A25" s="1">
        <v>44138</v>
      </c>
      <c r="B25">
        <v>2.10205811130381E-2</v>
      </c>
      <c r="C25">
        <v>1766</v>
      </c>
      <c r="D25">
        <v>5.6609432999779399E-3</v>
      </c>
      <c r="E25">
        <v>-3.0406487484950701E-2</v>
      </c>
      <c r="F25">
        <v>1</v>
      </c>
      <c r="G25">
        <v>-1</v>
      </c>
      <c r="H25">
        <v>-1.8738695435438699E-2</v>
      </c>
      <c r="I25">
        <v>-2.10205811130381E-2</v>
      </c>
      <c r="J25">
        <v>-0.11120517436005101</v>
      </c>
    </row>
    <row r="26" spans="1:10">
      <c r="A26" s="1">
        <v>44139</v>
      </c>
      <c r="B26">
        <v>1.71108990556855E-2</v>
      </c>
      <c r="C26">
        <v>131</v>
      </c>
      <c r="D26">
        <v>-5.5901406493589004E-4</v>
      </c>
      <c r="E26">
        <v>-1.4661351902707001E-2</v>
      </c>
      <c r="F26">
        <v>1</v>
      </c>
      <c r="G26">
        <v>-1</v>
      </c>
      <c r="H26">
        <v>-1.6277963797532E-3</v>
      </c>
      <c r="I26">
        <v>-1.71108990556855E-2</v>
      </c>
      <c r="J26">
        <v>-0.128316073415737</v>
      </c>
    </row>
    <row r="27" spans="1:10">
      <c r="A27" s="1">
        <v>44140</v>
      </c>
      <c r="B27">
        <v>3.8127324012284199E-3</v>
      </c>
      <c r="C27">
        <v>2348</v>
      </c>
      <c r="D27">
        <v>2.2723771699055699E-2</v>
      </c>
      <c r="E27">
        <v>-2.6048568477148201E-2</v>
      </c>
      <c r="F27">
        <v>1</v>
      </c>
      <c r="G27">
        <v>-1</v>
      </c>
      <c r="H27">
        <v>2.1849360214752202E-3</v>
      </c>
      <c r="I27">
        <v>-3.8127324012284199E-3</v>
      </c>
      <c r="J27">
        <v>-0.13212880581696501</v>
      </c>
    </row>
    <row r="28" spans="1:10">
      <c r="A28" s="1">
        <v>44141</v>
      </c>
      <c r="B28">
        <v>5.0353876913667296E-4</v>
      </c>
      <c r="C28">
        <v>1784</v>
      </c>
      <c r="D28">
        <v>1.4203529597109201E-3</v>
      </c>
      <c r="E28">
        <v>-2.4897129829555199E-2</v>
      </c>
      <c r="F28">
        <v>1</v>
      </c>
      <c r="G28">
        <v>-1</v>
      </c>
      <c r="H28">
        <v>2.6884747906118899E-3</v>
      </c>
      <c r="I28">
        <v>-5.0353876913667296E-4</v>
      </c>
      <c r="J28">
        <v>-0.13263234458610201</v>
      </c>
    </row>
    <row r="29" spans="1:10">
      <c r="A29" s="1">
        <v>44144</v>
      </c>
      <c r="B29">
        <v>5.2995056219114198E-2</v>
      </c>
      <c r="C29">
        <v>9740</v>
      </c>
      <c r="D29">
        <v>-4.5280856143465199E-2</v>
      </c>
      <c r="E29">
        <v>9.09539459127013E-4</v>
      </c>
      <c r="F29">
        <v>1</v>
      </c>
      <c r="G29">
        <v>1</v>
      </c>
      <c r="H29">
        <v>5.5683531009726103E-2</v>
      </c>
      <c r="I29">
        <v>5.2995056219114198E-2</v>
      </c>
      <c r="J29">
        <v>-7.9637288366988204E-2</v>
      </c>
    </row>
    <row r="30" spans="1:10">
      <c r="A30" s="1">
        <v>44145</v>
      </c>
      <c r="B30">
        <v>1.8969120917802802E-2</v>
      </c>
      <c r="C30">
        <v>2957</v>
      </c>
      <c r="D30">
        <v>3.30730655560149E-3</v>
      </c>
      <c r="E30">
        <v>2.00589121222732E-2</v>
      </c>
      <c r="F30">
        <v>1</v>
      </c>
      <c r="G30">
        <v>1</v>
      </c>
      <c r="H30">
        <v>7.4652651927528998E-2</v>
      </c>
      <c r="I30">
        <v>1.8969120917802802E-2</v>
      </c>
      <c r="J30">
        <v>-6.0668167449185302E-2</v>
      </c>
    </row>
    <row r="31" spans="1:10">
      <c r="A31" s="1">
        <v>44146</v>
      </c>
      <c r="B31">
        <v>1.41611752005714E-2</v>
      </c>
      <c r="C31">
        <v>1635</v>
      </c>
      <c r="D31">
        <v>-4.3359822093023501E-3</v>
      </c>
      <c r="E31">
        <v>-1.06838472918657E-2</v>
      </c>
      <c r="F31">
        <v>1</v>
      </c>
      <c r="G31">
        <v>-1</v>
      </c>
      <c r="H31">
        <v>8.88138271281005E-2</v>
      </c>
      <c r="I31">
        <v>-1.41611752005714E-2</v>
      </c>
      <c r="J31">
        <v>-7.4829342649756797E-2</v>
      </c>
    </row>
    <row r="32" spans="1:10">
      <c r="A32" s="1">
        <v>44147</v>
      </c>
      <c r="B32">
        <v>-9.4875415182052395E-3</v>
      </c>
      <c r="C32">
        <v>13756</v>
      </c>
      <c r="D32">
        <v>6.04238750878037E-3</v>
      </c>
      <c r="E32">
        <v>8.5127321287012201E-3</v>
      </c>
      <c r="F32">
        <v>-1</v>
      </c>
      <c r="G32">
        <v>1</v>
      </c>
      <c r="H32">
        <v>7.93262856098952E-2</v>
      </c>
      <c r="I32">
        <v>-9.4875415182052395E-3</v>
      </c>
      <c r="J32">
        <v>-8.4316884167962E-2</v>
      </c>
    </row>
    <row r="33" spans="1:10">
      <c r="A33" s="1">
        <v>44148</v>
      </c>
      <c r="B33">
        <v>-1.7630287169698999E-3</v>
      </c>
      <c r="C33">
        <v>501</v>
      </c>
      <c r="D33">
        <v>6.7965650900321797E-3</v>
      </c>
      <c r="E33">
        <v>1.59391580546933E-2</v>
      </c>
      <c r="F33">
        <v>-1</v>
      </c>
      <c r="G33">
        <v>1</v>
      </c>
      <c r="H33">
        <v>7.75632568929253E-2</v>
      </c>
      <c r="I33">
        <v>-1.7630287169698999E-3</v>
      </c>
      <c r="J33">
        <v>-8.60799128849319E-2</v>
      </c>
    </row>
    <row r="34" spans="1:10">
      <c r="A34" s="1">
        <v>44151</v>
      </c>
      <c r="B34">
        <v>1.8256658879210901E-2</v>
      </c>
      <c r="C34">
        <v>3872</v>
      </c>
      <c r="D34" s="2">
        <v>-5.6502868655331302E-5</v>
      </c>
      <c r="E34">
        <v>-4.7951348337491101E-3</v>
      </c>
      <c r="F34">
        <v>1</v>
      </c>
      <c r="G34">
        <v>-1</v>
      </c>
      <c r="H34">
        <v>9.5819915772136194E-2</v>
      </c>
      <c r="I34">
        <v>-1.8256658879210901E-2</v>
      </c>
      <c r="J34">
        <v>-0.104336571764142</v>
      </c>
    </row>
    <row r="35" spans="1:10">
      <c r="A35" s="1">
        <v>44152</v>
      </c>
      <c r="B35">
        <v>-1.1068521917227301E-2</v>
      </c>
      <c r="C35">
        <v>1601</v>
      </c>
      <c r="D35">
        <v>-3.6759204841880799E-3</v>
      </c>
      <c r="E35">
        <v>-1.4943166395656101E-2</v>
      </c>
      <c r="F35">
        <v>-1</v>
      </c>
      <c r="G35">
        <v>-1</v>
      </c>
      <c r="H35">
        <v>8.4751393854908902E-2</v>
      </c>
      <c r="I35">
        <v>1.1068521917227301E-2</v>
      </c>
      <c r="J35">
        <v>-9.3268049846915502E-2</v>
      </c>
    </row>
    <row r="36" spans="1:10">
      <c r="A36" s="1">
        <v>44153</v>
      </c>
      <c r="B36">
        <v>4.0624332731914597E-3</v>
      </c>
      <c r="C36">
        <v>5710</v>
      </c>
      <c r="D36">
        <v>-5.7387838459729296E-3</v>
      </c>
      <c r="E36">
        <v>-7.4189980313719098E-3</v>
      </c>
      <c r="F36">
        <v>1</v>
      </c>
      <c r="G36">
        <v>-1</v>
      </c>
      <c r="H36">
        <v>8.8813827128100403E-2</v>
      </c>
      <c r="I36">
        <v>-4.0624332731914597E-3</v>
      </c>
      <c r="J36">
        <v>-9.7330483120107003E-2</v>
      </c>
    </row>
    <row r="37" spans="1:10">
      <c r="A37" s="1">
        <v>44154</v>
      </c>
      <c r="B37">
        <v>-8.9695946479738196E-3</v>
      </c>
      <c r="C37">
        <v>4602</v>
      </c>
      <c r="D37">
        <v>-1.88222968695701E-3</v>
      </c>
      <c r="E37">
        <v>-2.82214233354279E-2</v>
      </c>
      <c r="F37">
        <v>-1</v>
      </c>
      <c r="G37">
        <v>-1</v>
      </c>
      <c r="H37">
        <v>7.9844232480126606E-2</v>
      </c>
      <c r="I37">
        <v>8.9695946479738196E-3</v>
      </c>
      <c r="J37">
        <v>-8.8360888472133206E-2</v>
      </c>
    </row>
    <row r="38" spans="1:10">
      <c r="A38" s="1">
        <v>44155</v>
      </c>
      <c r="B38">
        <v>2.1724521035751902E-3</v>
      </c>
      <c r="C38">
        <v>11043</v>
      </c>
      <c r="D38">
        <v>3.0212294326437301E-3</v>
      </c>
      <c r="E38">
        <v>-2.9901390966139699E-2</v>
      </c>
      <c r="F38">
        <v>1</v>
      </c>
      <c r="G38">
        <v>-1</v>
      </c>
      <c r="H38">
        <v>8.2016684583701802E-2</v>
      </c>
      <c r="I38">
        <v>-2.1724521035751902E-3</v>
      </c>
      <c r="J38">
        <v>-9.0533340575708401E-2</v>
      </c>
    </row>
    <row r="39" spans="1:10">
      <c r="A39" s="1">
        <v>44158</v>
      </c>
      <c r="B39">
        <v>1.29088908536163E-3</v>
      </c>
      <c r="C39">
        <v>1557</v>
      </c>
      <c r="D39">
        <v>-1.9890324232127801E-2</v>
      </c>
      <c r="E39">
        <v>4.2876559679000097E-3</v>
      </c>
      <c r="F39">
        <v>1</v>
      </c>
      <c r="G39">
        <v>1</v>
      </c>
      <c r="H39">
        <v>8.3307573669063398E-2</v>
      </c>
      <c r="I39">
        <v>1.29088908536163E-3</v>
      </c>
      <c r="J39">
        <v>-8.9242451490346694E-2</v>
      </c>
    </row>
    <row r="40" spans="1:10">
      <c r="A40" s="1">
        <v>44159</v>
      </c>
      <c r="B40">
        <v>1.22065317031362E-2</v>
      </c>
      <c r="C40">
        <v>217</v>
      </c>
      <c r="D40">
        <v>-1.54470302795277E-2</v>
      </c>
      <c r="E40">
        <v>1.35850158641697E-2</v>
      </c>
      <c r="F40">
        <v>1</v>
      </c>
      <c r="G40">
        <v>1</v>
      </c>
      <c r="H40">
        <v>9.5514105372199606E-2</v>
      </c>
      <c r="I40">
        <v>1.22065317031362E-2</v>
      </c>
      <c r="J40">
        <v>-7.7035919787210499E-2</v>
      </c>
    </row>
    <row r="41" spans="1:10">
      <c r="A41" s="1">
        <v>44160</v>
      </c>
      <c r="B41">
        <v>-5.5718993994424201E-3</v>
      </c>
      <c r="C41">
        <v>2597</v>
      </c>
      <c r="D41">
        <v>-4.7184803715090098E-4</v>
      </c>
      <c r="E41">
        <v>2.4794967270559898E-2</v>
      </c>
      <c r="F41">
        <v>-1</v>
      </c>
      <c r="G41">
        <v>1</v>
      </c>
      <c r="H41">
        <v>8.9942205972757205E-2</v>
      </c>
      <c r="I41">
        <v>-5.5718993994424201E-3</v>
      </c>
      <c r="J41">
        <v>-8.2607819186652998E-2</v>
      </c>
    </row>
    <row r="42" spans="1:10">
      <c r="A42" s="1">
        <v>44162</v>
      </c>
      <c r="B42">
        <v>1.85204292057768E-3</v>
      </c>
      <c r="C42">
        <v>714</v>
      </c>
      <c r="D42">
        <v>-1.0198732236165299E-2</v>
      </c>
      <c r="E42">
        <v>1.88514049791766E-2</v>
      </c>
      <c r="F42">
        <v>1</v>
      </c>
      <c r="G42">
        <v>1</v>
      </c>
      <c r="H42">
        <v>9.1794248893334901E-2</v>
      </c>
      <c r="I42">
        <v>1.85204292057768E-3</v>
      </c>
      <c r="J42">
        <v>-8.0755776266075302E-2</v>
      </c>
    </row>
    <row r="43" spans="1:10">
      <c r="A43" s="1">
        <v>44169</v>
      </c>
      <c r="B43">
        <v>2.8376447940798698E-2</v>
      </c>
      <c r="C43">
        <v>18108</v>
      </c>
      <c r="D43">
        <v>-2.8394550265411901E-3</v>
      </c>
      <c r="E43">
        <v>3.2701298343255497E-2</v>
      </c>
      <c r="F43">
        <v>1</v>
      </c>
      <c r="G43">
        <v>1</v>
      </c>
      <c r="H43">
        <v>0.12017069683413301</v>
      </c>
      <c r="I43">
        <v>2.8376447940798698E-2</v>
      </c>
      <c r="J43">
        <v>-5.2379328325276503E-2</v>
      </c>
    </row>
    <row r="44" spans="1:10">
      <c r="A44" s="1">
        <v>44176</v>
      </c>
      <c r="B44">
        <v>2.6942090836915402E-3</v>
      </c>
      <c r="C44">
        <v>4587</v>
      </c>
      <c r="D44">
        <v>1.8569454695868399E-3</v>
      </c>
      <c r="E44">
        <v>1.9991231440540401E-2</v>
      </c>
      <c r="F44">
        <v>1</v>
      </c>
      <c r="G44">
        <v>1</v>
      </c>
      <c r="H44">
        <v>0.12286490591782501</v>
      </c>
      <c r="I44">
        <v>2.6942090836915402E-3</v>
      </c>
      <c r="J44">
        <v>-4.9685119241585002E-2</v>
      </c>
    </row>
    <row r="45" spans="1:10">
      <c r="A45" s="1">
        <v>44183</v>
      </c>
      <c r="B45">
        <v>-5.1953358940132702E-3</v>
      </c>
      <c r="C45">
        <v>1604</v>
      </c>
      <c r="D45">
        <v>-1.6988680965652799E-3</v>
      </c>
      <c r="E45">
        <v>1.1810618450991E-2</v>
      </c>
      <c r="F45">
        <v>-1</v>
      </c>
      <c r="G45">
        <v>1</v>
      </c>
      <c r="H45">
        <v>0.117669570023811</v>
      </c>
      <c r="I45">
        <v>-5.1953358940132702E-3</v>
      </c>
      <c r="J45">
        <v>-5.4880455135598201E-2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D1" workbookViewId="0">
      <selection activeCell="L2" sqref="L2:M2"/>
    </sheetView>
  </sheetViews>
  <sheetFormatPr defaultRowHeight="15"/>
  <cols>
    <col min="1" max="1" width="10.42578125" bestFit="1" customWidth="1"/>
    <col min="2" max="2" width="7" bestFit="1" customWidth="1"/>
    <col min="3" max="3" width="17.42578125" bestFit="1" customWidth="1"/>
    <col min="4" max="4" width="16.7109375" bestFit="1" customWidth="1"/>
    <col min="5" max="5" width="21.42578125" bestFit="1" customWidth="1"/>
    <col min="6" max="6" width="20.5703125" bestFit="1" customWidth="1"/>
    <col min="7" max="7" width="19.5703125" bestFit="1" customWidth="1"/>
    <col min="8" max="8" width="22.7109375" bestFit="1" customWidth="1"/>
    <col min="9" max="9" width="33.5703125" bestFit="1" customWidth="1"/>
    <col min="10" max="10" width="12.42578125" bestFit="1" customWidth="1"/>
  </cols>
  <sheetData>
    <row r="1" spans="1:13">
      <c r="A1" s="8" t="s">
        <v>0</v>
      </c>
      <c r="B1" s="8" t="s">
        <v>22</v>
      </c>
      <c r="C1" s="8" t="s">
        <v>23</v>
      </c>
      <c r="D1" s="8" t="s">
        <v>24</v>
      </c>
      <c r="E1" s="8" t="s">
        <v>3</v>
      </c>
      <c r="F1" s="8" t="s">
        <v>4</v>
      </c>
      <c r="G1" s="8" t="s">
        <v>25</v>
      </c>
      <c r="H1" s="8" t="s">
        <v>26</v>
      </c>
      <c r="I1" s="8" t="s">
        <v>19</v>
      </c>
      <c r="J1" s="8" t="s">
        <v>27</v>
      </c>
      <c r="L1" s="12" t="s">
        <v>50</v>
      </c>
      <c r="M1" s="12" t="s">
        <v>51</v>
      </c>
    </row>
    <row r="2" spans="1:13">
      <c r="A2" s="1">
        <v>44012</v>
      </c>
      <c r="B2">
        <v>9372.5</v>
      </c>
      <c r="C2">
        <v>8.95568934204196E-3</v>
      </c>
      <c r="F2">
        <v>100</v>
      </c>
      <c r="H2">
        <v>1</v>
      </c>
      <c r="J2">
        <v>100</v>
      </c>
      <c r="L2" s="10">
        <f>(J66-J2)/J2</f>
        <v>-0.13815700472773301</v>
      </c>
      <c r="M2" s="14">
        <v>0.3906</v>
      </c>
    </row>
    <row r="3" spans="1:13">
      <c r="A3" s="1">
        <v>44013</v>
      </c>
      <c r="B3">
        <v>9328.5</v>
      </c>
      <c r="C3">
        <v>-4.0282209634421202E-3</v>
      </c>
      <c r="D3">
        <v>-4.7056393980131599E-3</v>
      </c>
      <c r="E3">
        <v>-4.7056393980131599E-3</v>
      </c>
      <c r="F3">
        <v>99.530541477727397</v>
      </c>
      <c r="G3">
        <v>-1</v>
      </c>
      <c r="H3">
        <v>-1</v>
      </c>
      <c r="I3">
        <v>4.7056393980131599E-3</v>
      </c>
      <c r="J3">
        <v>100.471672830572</v>
      </c>
    </row>
    <row r="4" spans="1:13">
      <c r="A4" s="1">
        <v>44014</v>
      </c>
      <c r="B4">
        <v>9454.5</v>
      </c>
      <c r="C4">
        <v>-1.14497960277279E-3</v>
      </c>
      <c r="D4">
        <v>1.34165884092212E-2</v>
      </c>
      <c r="E4">
        <v>8.7109490112080492E-3</v>
      </c>
      <c r="F4">
        <v>100.874899973326</v>
      </c>
      <c r="G4">
        <v>1</v>
      </c>
      <c r="H4">
        <v>-1</v>
      </c>
      <c r="I4">
        <v>-8.7109490112080492E-3</v>
      </c>
      <c r="J4">
        <v>99.132688137923594</v>
      </c>
    </row>
    <row r="5" spans="1:13">
      <c r="A5" s="1">
        <v>44015</v>
      </c>
      <c r="B5">
        <v>9305</v>
      </c>
      <c r="C5">
        <v>5.8267248913100997E-3</v>
      </c>
      <c r="D5">
        <v>-1.5938928544924701E-2</v>
      </c>
      <c r="E5">
        <v>-7.2279795337166696E-3</v>
      </c>
      <c r="F5">
        <v>99.2798079487862</v>
      </c>
      <c r="G5">
        <v>-1</v>
      </c>
      <c r="H5">
        <v>1</v>
      </c>
      <c r="I5">
        <v>-2.46498775561327E-2</v>
      </c>
      <c r="J5">
        <v>97.565144970477306</v>
      </c>
    </row>
    <row r="6" spans="1:13">
      <c r="A6" s="1">
        <v>44018</v>
      </c>
      <c r="B6">
        <v>9520</v>
      </c>
      <c r="C6">
        <v>1.1048100881602E-2</v>
      </c>
      <c r="D6">
        <v>2.2842958709061199E-2</v>
      </c>
      <c r="E6">
        <v>1.5614979175344599E-2</v>
      </c>
      <c r="F6">
        <v>101.5737530008</v>
      </c>
      <c r="G6">
        <v>1</v>
      </c>
      <c r="H6">
        <v>1</v>
      </c>
      <c r="I6">
        <v>-1.80691884707151E-3</v>
      </c>
      <c r="J6">
        <v>99.819471264797997</v>
      </c>
    </row>
    <row r="7" spans="1:13">
      <c r="A7" s="1">
        <v>44019</v>
      </c>
      <c r="B7">
        <v>9381.5</v>
      </c>
      <c r="C7">
        <v>-8.2178874540159309E-3</v>
      </c>
      <c r="D7">
        <v>-1.4655183857982401E-2</v>
      </c>
      <c r="E7">
        <v>9.5979531736212198E-4</v>
      </c>
      <c r="F7">
        <v>100.09602560682799</v>
      </c>
      <c r="G7">
        <v>-1</v>
      </c>
      <c r="H7">
        <v>-1</v>
      </c>
      <c r="I7">
        <v>1.28482650109109E-2</v>
      </c>
      <c r="J7">
        <v>101.29311586003</v>
      </c>
    </row>
    <row r="8" spans="1:13">
      <c r="A8" s="1">
        <v>44020</v>
      </c>
      <c r="B8">
        <v>9327</v>
      </c>
      <c r="C8">
        <v>-3.8797126804059898E-3</v>
      </c>
      <c r="D8">
        <v>-5.8262452005664002E-3</v>
      </c>
      <c r="E8">
        <v>-4.8664498832042798E-3</v>
      </c>
      <c r="F8">
        <v>99.514537209922494</v>
      </c>
      <c r="G8">
        <v>-1</v>
      </c>
      <c r="H8">
        <v>-1</v>
      </c>
      <c r="I8">
        <v>1.8674510211477299E-2</v>
      </c>
      <c r="J8">
        <v>101.884996938016</v>
      </c>
    </row>
    <row r="9" spans="1:13">
      <c r="A9" s="1">
        <v>44021</v>
      </c>
      <c r="B9">
        <v>9170.5</v>
      </c>
      <c r="C9">
        <v>-1.9522364073658E-2</v>
      </c>
      <c r="D9">
        <v>-1.69216093357746E-2</v>
      </c>
      <c r="E9">
        <v>-2.1788059218978899E-2</v>
      </c>
      <c r="F9">
        <v>97.844758602293993</v>
      </c>
      <c r="G9">
        <v>-1</v>
      </c>
      <c r="H9">
        <v>-1</v>
      </c>
      <c r="I9">
        <v>3.5596119547252003E-2</v>
      </c>
      <c r="J9">
        <v>103.623724599626</v>
      </c>
    </row>
    <row r="10" spans="1:13">
      <c r="A10" s="1">
        <v>44022</v>
      </c>
      <c r="B10">
        <v>9233.5</v>
      </c>
      <c r="C10">
        <v>2.3522146151123101E-2</v>
      </c>
      <c r="D10">
        <v>6.8463644948391E-3</v>
      </c>
      <c r="E10">
        <v>-1.49416947241398E-2</v>
      </c>
      <c r="F10">
        <v>98.516937850093299</v>
      </c>
      <c r="G10">
        <v>1</v>
      </c>
      <c r="H10">
        <v>1</v>
      </c>
      <c r="I10">
        <v>4.2442484042091097E-2</v>
      </c>
      <c r="J10">
        <v>104.33560450255101</v>
      </c>
    </row>
    <row r="11" spans="1:13">
      <c r="A11" s="1">
        <v>44025</v>
      </c>
      <c r="B11">
        <v>9367</v>
      </c>
      <c r="C11">
        <v>5.37400430466114E-3</v>
      </c>
      <c r="D11">
        <v>1.43546993232028E-2</v>
      </c>
      <c r="E11">
        <v>-5.8699540093698401E-4</v>
      </c>
      <c r="F11">
        <v>99.941317684715798</v>
      </c>
      <c r="G11">
        <v>1</v>
      </c>
      <c r="H11">
        <v>1</v>
      </c>
      <c r="I11">
        <v>5.6797183365293998E-2</v>
      </c>
      <c r="J11">
        <v>105.844111915893</v>
      </c>
    </row>
    <row r="12" spans="1:13">
      <c r="A12" s="1">
        <v>44026</v>
      </c>
      <c r="B12">
        <v>9347</v>
      </c>
      <c r="C12">
        <v>9.7821315795220201E-3</v>
      </c>
      <c r="D12">
        <v>-2.13743802654597E-3</v>
      </c>
      <c r="E12">
        <v>-2.7244334274829601E-3</v>
      </c>
      <c r="F12">
        <v>99.727927447319303</v>
      </c>
      <c r="G12">
        <v>-1</v>
      </c>
      <c r="H12">
        <v>1</v>
      </c>
      <c r="I12">
        <v>5.4659745338747998E-2</v>
      </c>
      <c r="J12">
        <v>105.618118295917</v>
      </c>
    </row>
    <row r="13" spans="1:13">
      <c r="A13" s="1">
        <v>44027</v>
      </c>
      <c r="B13">
        <v>9548.5</v>
      </c>
      <c r="C13">
        <v>-1.6805473447083601E-2</v>
      </c>
      <c r="D13">
        <v>2.1328637892883799E-2</v>
      </c>
      <c r="E13">
        <v>1.86042044654008E-2</v>
      </c>
      <c r="F13">
        <v>101.87783408909</v>
      </c>
      <c r="G13">
        <v>1</v>
      </c>
      <c r="H13">
        <v>-1</v>
      </c>
      <c r="I13">
        <v>3.3331107445864198E-2</v>
      </c>
      <c r="J13">
        <v>103.38928121819499</v>
      </c>
    </row>
    <row r="14" spans="1:13">
      <c r="A14" s="1">
        <v>44028</v>
      </c>
      <c r="B14">
        <v>9470.5</v>
      </c>
      <c r="C14">
        <v>1.3951607955790099E-2</v>
      </c>
      <c r="D14">
        <v>-8.2023699786723994E-3</v>
      </c>
      <c r="E14">
        <v>1.0401834486728399E-2</v>
      </c>
      <c r="F14">
        <v>101.04561216324301</v>
      </c>
      <c r="G14">
        <v>-1</v>
      </c>
      <c r="H14">
        <v>1</v>
      </c>
      <c r="I14">
        <v>2.51287374671917E-2</v>
      </c>
      <c r="J14">
        <v>102.544712549292</v>
      </c>
    </row>
    <row r="15" spans="1:13">
      <c r="A15" s="1">
        <v>44029</v>
      </c>
      <c r="B15">
        <v>9526.5</v>
      </c>
      <c r="C15">
        <v>-1.1487020051647E-3</v>
      </c>
      <c r="D15">
        <v>5.8956848143427703E-3</v>
      </c>
      <c r="E15">
        <v>1.6297519301071199E-2</v>
      </c>
      <c r="F15">
        <v>101.64310482795401</v>
      </c>
      <c r="G15">
        <v>1</v>
      </c>
      <c r="H15">
        <v>-1</v>
      </c>
      <c r="I15">
        <v>1.9233052652849001E-2</v>
      </c>
      <c r="J15">
        <v>101.941919928418</v>
      </c>
    </row>
    <row r="16" spans="1:13">
      <c r="A16" s="1">
        <v>44032</v>
      </c>
      <c r="B16">
        <v>9479.5</v>
      </c>
      <c r="C16">
        <v>-1.02945788599397E-2</v>
      </c>
      <c r="D16">
        <v>-4.9458166690445797E-3</v>
      </c>
      <c r="E16">
        <v>1.1351702632026599E-2</v>
      </c>
      <c r="F16">
        <v>101.14163777007199</v>
      </c>
      <c r="G16">
        <v>-1</v>
      </c>
      <c r="H16">
        <v>-1</v>
      </c>
      <c r="I16">
        <v>2.4178869321893601E-2</v>
      </c>
      <c r="J16">
        <v>102.447354839187</v>
      </c>
    </row>
    <row r="17" spans="1:10">
      <c r="A17" s="1">
        <v>44033</v>
      </c>
      <c r="B17">
        <v>9491</v>
      </c>
      <c r="C17">
        <v>-7.5642440489656002E-3</v>
      </c>
      <c r="D17">
        <v>1.21240888839757E-3</v>
      </c>
      <c r="E17">
        <v>1.25641115204242E-2</v>
      </c>
      <c r="F17">
        <v>101.264337156575</v>
      </c>
      <c r="G17">
        <v>1</v>
      </c>
      <c r="H17">
        <v>-1</v>
      </c>
      <c r="I17">
        <v>2.2966460433496001E-2</v>
      </c>
      <c r="J17">
        <v>102.323222020659</v>
      </c>
    </row>
    <row r="18" spans="1:10">
      <c r="A18" s="1">
        <v>44034</v>
      </c>
      <c r="B18">
        <v>9397</v>
      </c>
      <c r="C18">
        <v>-2.2606393916270999E-2</v>
      </c>
      <c r="D18">
        <v>-9.9534917474262095E-3</v>
      </c>
      <c r="E18">
        <v>2.61061977299803E-3</v>
      </c>
      <c r="F18">
        <v>100.26140304080999</v>
      </c>
      <c r="G18">
        <v>-1</v>
      </c>
      <c r="H18">
        <v>-1</v>
      </c>
      <c r="I18">
        <v>3.2919952180922203E-2</v>
      </c>
      <c r="J18">
        <v>103.346780908596</v>
      </c>
    </row>
    <row r="19" spans="1:10">
      <c r="A19" s="1">
        <v>44035</v>
      </c>
      <c r="B19">
        <v>9410.5</v>
      </c>
      <c r="C19">
        <v>1.8672215124337001E-2</v>
      </c>
      <c r="D19">
        <v>1.43559774755352E-3</v>
      </c>
      <c r="E19">
        <v>4.0462175205515597E-3</v>
      </c>
      <c r="F19">
        <v>100.40544145105299</v>
      </c>
      <c r="G19">
        <v>1</v>
      </c>
      <c r="H19">
        <v>1</v>
      </c>
      <c r="I19">
        <v>3.4355549928475698E-2</v>
      </c>
      <c r="J19">
        <v>103.495251861268</v>
      </c>
    </row>
    <row r="20" spans="1:10">
      <c r="A20" s="1">
        <v>44036</v>
      </c>
      <c r="B20">
        <v>9260.5</v>
      </c>
      <c r="C20">
        <v>9.8536266877995993E-3</v>
      </c>
      <c r="D20">
        <v>-1.6068044267761601E-2</v>
      </c>
      <c r="E20">
        <v>-1.202182674721E-2</v>
      </c>
      <c r="F20">
        <v>98.805014670578799</v>
      </c>
      <c r="G20">
        <v>-1</v>
      </c>
      <c r="H20">
        <v>1</v>
      </c>
      <c r="I20">
        <v>1.8287505660714101E-2</v>
      </c>
      <c r="J20">
        <v>101.845574609349</v>
      </c>
    </row>
    <row r="21" spans="1:10">
      <c r="A21" s="1">
        <v>44039</v>
      </c>
      <c r="B21">
        <v>9240.5</v>
      </c>
      <c r="C21">
        <v>2.5074536211659101E-2</v>
      </c>
      <c r="D21">
        <v>-2.1620461370464002E-3</v>
      </c>
      <c r="E21">
        <v>-1.4183872884256399E-2</v>
      </c>
      <c r="F21">
        <v>98.591624433182105</v>
      </c>
      <c r="G21">
        <v>-1</v>
      </c>
      <c r="H21">
        <v>1</v>
      </c>
      <c r="I21">
        <v>1.6125459523667701E-2</v>
      </c>
      <c r="J21">
        <v>101.62561764242599</v>
      </c>
    </row>
    <row r="22" spans="1:10">
      <c r="A22" s="1">
        <v>44040</v>
      </c>
      <c r="B22">
        <v>9282</v>
      </c>
      <c r="C22">
        <v>-2.2777707304877898E-2</v>
      </c>
      <c r="D22">
        <v>4.48104407531069E-3</v>
      </c>
      <c r="E22">
        <v>-9.7028288089457907E-3</v>
      </c>
      <c r="F22">
        <v>99.034409175780198</v>
      </c>
      <c r="G22">
        <v>1</v>
      </c>
      <c r="H22">
        <v>-1</v>
      </c>
      <c r="I22">
        <v>1.1644415448357001E-2</v>
      </c>
      <c r="J22">
        <v>101.171247557082</v>
      </c>
    </row>
    <row r="23" spans="1:10">
      <c r="A23" s="1">
        <v>44041</v>
      </c>
      <c r="B23">
        <v>9290.5</v>
      </c>
      <c r="C23">
        <v>2.9305164486770401E-4</v>
      </c>
      <c r="D23">
        <v>9.1533187168835097E-4</v>
      </c>
      <c r="E23">
        <v>-8.7874969372574406E-3</v>
      </c>
      <c r="F23">
        <v>99.125100026673806</v>
      </c>
      <c r="G23">
        <v>1</v>
      </c>
      <c r="H23">
        <v>1</v>
      </c>
      <c r="I23">
        <v>1.2559747320045301E-2</v>
      </c>
      <c r="J23">
        <v>101.26389521967999</v>
      </c>
    </row>
    <row r="24" spans="1:10">
      <c r="A24" s="1">
        <v>44042</v>
      </c>
      <c r="B24">
        <v>9065</v>
      </c>
      <c r="C24">
        <v>5.6872850416643495E-4</v>
      </c>
      <c r="D24">
        <v>-2.4571528483857401E-2</v>
      </c>
      <c r="E24">
        <v>-3.33590254211149E-2</v>
      </c>
      <c r="F24">
        <v>96.719125100026702</v>
      </c>
      <c r="G24">
        <v>-1</v>
      </c>
      <c r="H24">
        <v>1</v>
      </c>
      <c r="I24">
        <v>-1.2011781163812E-2</v>
      </c>
      <c r="J24">
        <v>98.806007229579293</v>
      </c>
    </row>
    <row r="25" spans="1:10">
      <c r="A25" s="1">
        <v>44043</v>
      </c>
      <c r="B25">
        <v>8964.5</v>
      </c>
      <c r="C25">
        <v>1.22432664021887E-2</v>
      </c>
      <c r="D25">
        <v>-1.1148511153470099E-2</v>
      </c>
      <c r="E25">
        <v>-4.4507536574584998E-2</v>
      </c>
      <c r="F25">
        <v>95.646839157108502</v>
      </c>
      <c r="G25">
        <v>-1</v>
      </c>
      <c r="H25">
        <v>1</v>
      </c>
      <c r="I25">
        <v>-2.31602923172822E-2</v>
      </c>
      <c r="J25">
        <v>97.710584865919799</v>
      </c>
    </row>
    <row r="26" spans="1:10">
      <c r="A26" s="1">
        <v>44046</v>
      </c>
      <c r="B26">
        <v>9132.5</v>
      </c>
      <c r="C26">
        <v>3.7397720019473201E-3</v>
      </c>
      <c r="D26">
        <v>1.8567146633955599E-2</v>
      </c>
      <c r="E26">
        <v>-2.5940389940629398E-2</v>
      </c>
      <c r="F26">
        <v>97.439317151240303</v>
      </c>
      <c r="G26">
        <v>1</v>
      </c>
      <c r="H26">
        <v>1</v>
      </c>
      <c r="I26">
        <v>-4.5931456833265801E-3</v>
      </c>
      <c r="J26">
        <v>99.541738667857899</v>
      </c>
    </row>
    <row r="27" spans="1:10">
      <c r="A27" s="1">
        <v>44047</v>
      </c>
      <c r="B27">
        <v>9113.5</v>
      </c>
      <c r="C27">
        <v>-3.2992151851225303E-2</v>
      </c>
      <c r="D27">
        <v>-2.0826490044498699E-3</v>
      </c>
      <c r="E27">
        <v>-2.8023038945079199E-2</v>
      </c>
      <c r="F27">
        <v>97.2365964257135</v>
      </c>
      <c r="G27">
        <v>-1</v>
      </c>
      <c r="H27">
        <v>-1</v>
      </c>
      <c r="I27">
        <v>-2.5104966788767002E-3</v>
      </c>
      <c r="J27">
        <v>99.749265198245794</v>
      </c>
    </row>
    <row r="28" spans="1:10">
      <c r="A28" s="1">
        <v>44048</v>
      </c>
      <c r="B28">
        <v>9219</v>
      </c>
      <c r="C28">
        <v>1.3175611431672399E-2</v>
      </c>
      <c r="D28">
        <v>1.1509741133606199E-2</v>
      </c>
      <c r="E28">
        <v>-1.6513297811473E-2</v>
      </c>
      <c r="F28">
        <v>98.362229927980707</v>
      </c>
      <c r="G28">
        <v>1</v>
      </c>
      <c r="H28">
        <v>1</v>
      </c>
      <c r="I28">
        <v>8.9992444547295491E-3</v>
      </c>
      <c r="J28">
        <v>100.903985939828</v>
      </c>
    </row>
    <row r="29" spans="1:10">
      <c r="A29" s="1">
        <v>44049</v>
      </c>
      <c r="B29">
        <v>9125</v>
      </c>
      <c r="C29">
        <v>2.8195614615215002E-3</v>
      </c>
      <c r="D29">
        <v>-1.02486723479024E-2</v>
      </c>
      <c r="E29">
        <v>-2.6761970159375498E-2</v>
      </c>
      <c r="F29">
        <v>97.359295812216502</v>
      </c>
      <c r="G29">
        <v>-1</v>
      </c>
      <c r="H29">
        <v>1</v>
      </c>
      <c r="I29">
        <v>-1.2494278931729399E-3</v>
      </c>
      <c r="J29">
        <v>99.875135231688404</v>
      </c>
    </row>
    <row r="30" spans="1:10">
      <c r="A30" s="1">
        <v>44050</v>
      </c>
      <c r="B30">
        <v>9102</v>
      </c>
      <c r="C30">
        <v>3.1950244717966897E-2</v>
      </c>
      <c r="D30">
        <v>-2.5237298741043099E-3</v>
      </c>
      <c r="E30">
        <v>-2.92857000334798E-2</v>
      </c>
      <c r="F30">
        <v>97.1138970392104</v>
      </c>
      <c r="G30">
        <v>-1</v>
      </c>
      <c r="H30">
        <v>1</v>
      </c>
      <c r="I30">
        <v>-3.77315776727726E-3</v>
      </c>
      <c r="J30">
        <v>99.6233951648031</v>
      </c>
    </row>
    <row r="31" spans="1:10">
      <c r="A31" s="1">
        <v>44053</v>
      </c>
      <c r="B31">
        <v>9153.5</v>
      </c>
      <c r="C31">
        <v>-1.6811041271284799E-2</v>
      </c>
      <c r="D31">
        <v>5.6421502144825501E-3</v>
      </c>
      <c r="E31">
        <v>-2.36435498189973E-2</v>
      </c>
      <c r="F31">
        <v>97.663376900506805</v>
      </c>
      <c r="G31">
        <v>1</v>
      </c>
      <c r="H31">
        <v>-1</v>
      </c>
      <c r="I31">
        <v>-9.4153079817598205E-3</v>
      </c>
      <c r="J31">
        <v>99.062887724918099</v>
      </c>
    </row>
    <row r="32" spans="1:10">
      <c r="A32" s="1">
        <v>44054</v>
      </c>
      <c r="B32">
        <v>9298.5</v>
      </c>
      <c r="C32">
        <v>-3.5920158493559702E-3</v>
      </c>
      <c r="D32">
        <v>1.5716777019013799E-2</v>
      </c>
      <c r="E32">
        <v>-7.9267727999834392E-3</v>
      </c>
      <c r="F32">
        <v>99.210456121632404</v>
      </c>
      <c r="G32">
        <v>1</v>
      </c>
      <c r="H32">
        <v>-1</v>
      </c>
      <c r="I32">
        <v>-2.5132085000773598E-2</v>
      </c>
      <c r="J32">
        <v>97.518109672531907</v>
      </c>
    </row>
    <row r="33" spans="1:10">
      <c r="A33" s="1">
        <v>44055</v>
      </c>
      <c r="B33">
        <v>9515</v>
      </c>
      <c r="C33">
        <v>-1.0980549108653001E-2</v>
      </c>
      <c r="D33">
        <v>2.3016403920166701E-2</v>
      </c>
      <c r="E33">
        <v>1.50896311201833E-2</v>
      </c>
      <c r="F33">
        <v>101.520405441451</v>
      </c>
      <c r="G33">
        <v>1</v>
      </c>
      <c r="H33">
        <v>-1</v>
      </c>
      <c r="I33">
        <v>-4.8148488920940397E-2</v>
      </c>
      <c r="J33">
        <v>95.299226777723305</v>
      </c>
    </row>
    <row r="34" spans="1:10">
      <c r="A34" s="1">
        <v>44056</v>
      </c>
      <c r="B34">
        <v>9395</v>
      </c>
      <c r="C34">
        <v>1.4649655387692299E-2</v>
      </c>
      <c r="D34">
        <v>-1.2691867882685001E-2</v>
      </c>
      <c r="E34">
        <v>2.3977632374982899E-3</v>
      </c>
      <c r="F34">
        <v>100.24006401707101</v>
      </c>
      <c r="G34">
        <v>-1</v>
      </c>
      <c r="H34">
        <v>1</v>
      </c>
      <c r="I34">
        <v>-6.0840356803625498E-2</v>
      </c>
      <c r="J34">
        <v>94.097344779475605</v>
      </c>
    </row>
    <row r="35" spans="1:10">
      <c r="A35" s="1">
        <v>44057</v>
      </c>
      <c r="B35">
        <v>9247</v>
      </c>
      <c r="C35">
        <v>1.8494829043988699E-2</v>
      </c>
      <c r="D35">
        <v>-1.5878458269927599E-2</v>
      </c>
      <c r="E35">
        <v>-1.34806950324293E-2</v>
      </c>
      <c r="F35">
        <v>98.660976260336</v>
      </c>
      <c r="G35">
        <v>-1</v>
      </c>
      <c r="H35">
        <v>1</v>
      </c>
      <c r="I35">
        <v>-7.6718815073553104E-2</v>
      </c>
      <c r="J35">
        <v>92.615023648303307</v>
      </c>
    </row>
    <row r="36" spans="1:10">
      <c r="A36" s="1">
        <v>44060</v>
      </c>
      <c r="B36">
        <v>9310.5</v>
      </c>
      <c r="C36">
        <v>-2.2896896781190199E-2</v>
      </c>
      <c r="D36">
        <v>6.84362094417956E-3</v>
      </c>
      <c r="E36">
        <v>-6.6370740882497597E-3</v>
      </c>
      <c r="F36">
        <v>99.338490264070401</v>
      </c>
      <c r="G36">
        <v>1</v>
      </c>
      <c r="H36">
        <v>-1</v>
      </c>
      <c r="I36">
        <v>-8.3562436017732694E-2</v>
      </c>
      <c r="J36">
        <v>91.983365412798506</v>
      </c>
    </row>
    <row r="37" spans="1:10">
      <c r="A37" s="1">
        <v>44061</v>
      </c>
      <c r="B37">
        <v>9202.5</v>
      </c>
      <c r="C37">
        <v>-1.6307103301767101E-2</v>
      </c>
      <c r="D37">
        <v>-1.16676092686418E-2</v>
      </c>
      <c r="E37">
        <v>-1.8304683356891598E-2</v>
      </c>
      <c r="F37">
        <v>98.1861829821285</v>
      </c>
      <c r="G37">
        <v>-1</v>
      </c>
      <c r="H37">
        <v>-1</v>
      </c>
      <c r="I37">
        <v>-7.1894826749090798E-2</v>
      </c>
      <c r="J37">
        <v>93.062876791726296</v>
      </c>
    </row>
    <row r="38" spans="1:10">
      <c r="A38" s="1">
        <v>44062</v>
      </c>
      <c r="B38">
        <v>9277</v>
      </c>
      <c r="C38">
        <v>-4.9375194551758298E-3</v>
      </c>
      <c r="D38">
        <v>8.0630324000967504E-3</v>
      </c>
      <c r="E38">
        <v>-1.0241650956794799E-2</v>
      </c>
      <c r="F38">
        <v>98.981061616431106</v>
      </c>
      <c r="G38">
        <v>1</v>
      </c>
      <c r="H38">
        <v>-1</v>
      </c>
      <c r="I38">
        <v>-7.9957859149187599E-2</v>
      </c>
      <c r="J38">
        <v>92.315524811454097</v>
      </c>
    </row>
    <row r="39" spans="1:10">
      <c r="A39" s="1">
        <v>44063</v>
      </c>
      <c r="B39">
        <v>9137.5</v>
      </c>
      <c r="C39">
        <v>3.7949472643774101E-2</v>
      </c>
      <c r="D39">
        <v>-1.51513935952376E-2</v>
      </c>
      <c r="E39">
        <v>-2.53930445520325E-2</v>
      </c>
      <c r="F39">
        <v>97.492664710589494</v>
      </c>
      <c r="G39">
        <v>-1</v>
      </c>
      <c r="H39">
        <v>1</v>
      </c>
      <c r="I39">
        <v>-9.5109252744425193E-2</v>
      </c>
      <c r="J39">
        <v>90.9273588406448</v>
      </c>
    </row>
    <row r="40" spans="1:10">
      <c r="A40" s="1">
        <v>44064</v>
      </c>
      <c r="B40">
        <v>9102</v>
      </c>
      <c r="C40">
        <v>4.8223637006527603E-3</v>
      </c>
      <c r="D40">
        <v>-3.89265548144734E-3</v>
      </c>
      <c r="E40">
        <v>-2.92857000334798E-2</v>
      </c>
      <c r="F40">
        <v>97.1138970392104</v>
      </c>
      <c r="G40">
        <v>-1</v>
      </c>
      <c r="H40">
        <v>1</v>
      </c>
      <c r="I40">
        <v>-9.9001908225872598E-2</v>
      </c>
      <c r="J40">
        <v>90.574097966352795</v>
      </c>
    </row>
    <row r="41" spans="1:10">
      <c r="A41" s="1">
        <v>44067</v>
      </c>
      <c r="B41">
        <v>9270.5</v>
      </c>
      <c r="C41">
        <v>-9.3214233981165004E-3</v>
      </c>
      <c r="D41">
        <v>1.8343145961321E-2</v>
      </c>
      <c r="E41">
        <v>-1.09425540721588E-2</v>
      </c>
      <c r="F41">
        <v>98.911709789277097</v>
      </c>
      <c r="G41">
        <v>1</v>
      </c>
      <c r="H41">
        <v>-1</v>
      </c>
      <c r="I41">
        <v>-0.117345054187193</v>
      </c>
      <c r="J41">
        <v>88.927829101962402</v>
      </c>
    </row>
    <row r="42" spans="1:10">
      <c r="A42" s="1">
        <v>44068</v>
      </c>
      <c r="B42">
        <v>9171</v>
      </c>
      <c r="C42">
        <v>-2.8329643825278802E-2</v>
      </c>
      <c r="D42">
        <v>-1.07909839789641E-2</v>
      </c>
      <c r="E42">
        <v>-2.1733538051122901E-2</v>
      </c>
      <c r="F42">
        <v>97.850093358228804</v>
      </c>
      <c r="G42">
        <v>-1</v>
      </c>
      <c r="H42">
        <v>-1</v>
      </c>
      <c r="I42">
        <v>-0.106554070208229</v>
      </c>
      <c r="J42">
        <v>89.892644170727607</v>
      </c>
    </row>
    <row r="43" spans="1:10">
      <c r="A43" s="1">
        <v>44069</v>
      </c>
      <c r="B43">
        <v>9163</v>
      </c>
      <c r="C43">
        <v>1.3120231167158601E-2</v>
      </c>
      <c r="D43">
        <v>-8.7269559373126505E-4</v>
      </c>
      <c r="E43">
        <v>-2.2606233644854201E-2</v>
      </c>
      <c r="F43">
        <v>97.764737263270106</v>
      </c>
      <c r="G43">
        <v>-1</v>
      </c>
      <c r="H43">
        <v>1</v>
      </c>
      <c r="I43">
        <v>-0.10742676580196001</v>
      </c>
      <c r="J43">
        <v>89.814229477306398</v>
      </c>
    </row>
    <row r="44" spans="1:10">
      <c r="A44" s="1">
        <v>44070</v>
      </c>
      <c r="B44">
        <v>9119.5</v>
      </c>
      <c r="C44">
        <v>2.60632905374573E-2</v>
      </c>
      <c r="D44">
        <v>-4.7586579611600399E-3</v>
      </c>
      <c r="E44">
        <v>-2.7364891606014199E-2</v>
      </c>
      <c r="F44">
        <v>97.300613496932499</v>
      </c>
      <c r="G44">
        <v>-1</v>
      </c>
      <c r="H44">
        <v>1</v>
      </c>
      <c r="I44">
        <v>-0.11218542376312</v>
      </c>
      <c r="J44">
        <v>89.387849581828704</v>
      </c>
    </row>
    <row r="45" spans="1:10">
      <c r="A45" s="1">
        <v>44071</v>
      </c>
      <c r="B45">
        <v>9058</v>
      </c>
      <c r="C45">
        <v>3.1017042216001699E-3</v>
      </c>
      <c r="D45">
        <v>-6.7666328878939197E-3</v>
      </c>
      <c r="E45">
        <v>-3.4131524493908202E-2</v>
      </c>
      <c r="F45">
        <v>96.644438516937797</v>
      </c>
      <c r="G45">
        <v>-1</v>
      </c>
      <c r="H45">
        <v>1</v>
      </c>
      <c r="I45">
        <v>-0.11895205665101399</v>
      </c>
      <c r="J45">
        <v>88.7850366261532</v>
      </c>
    </row>
    <row r="46" spans="1:10">
      <c r="A46" s="1">
        <v>44075</v>
      </c>
      <c r="B46">
        <v>8876.5</v>
      </c>
      <c r="C46">
        <v>-2.3581272356825601E-2</v>
      </c>
      <c r="D46">
        <v>-2.0241009969305699E-2</v>
      </c>
      <c r="E46">
        <v>-5.4372534463213898E-2</v>
      </c>
      <c r="F46">
        <v>94.707922112563395</v>
      </c>
      <c r="G46">
        <v>-1</v>
      </c>
      <c r="H46">
        <v>-1</v>
      </c>
      <c r="I46">
        <v>-9.8711046681708894E-2</v>
      </c>
      <c r="J46">
        <v>90.600446320024204</v>
      </c>
    </row>
    <row r="47" spans="1:10">
      <c r="A47" s="1">
        <v>44076</v>
      </c>
      <c r="B47">
        <v>9015</v>
      </c>
      <c r="C47">
        <v>-2.51939931544976E-2</v>
      </c>
      <c r="D47">
        <v>1.54825214905649E-2</v>
      </c>
      <c r="E47">
        <v>-3.8890012972648998E-2</v>
      </c>
      <c r="F47">
        <v>96.1856495065351</v>
      </c>
      <c r="G47">
        <v>1</v>
      </c>
      <c r="H47">
        <v>-1</v>
      </c>
      <c r="I47">
        <v>-0.114193568172273</v>
      </c>
      <c r="J47">
        <v>89.208525985545705</v>
      </c>
    </row>
    <row r="48" spans="1:10">
      <c r="A48" s="1">
        <v>44077</v>
      </c>
      <c r="B48">
        <v>8884</v>
      </c>
      <c r="C48">
        <v>2.4428457312772899E-2</v>
      </c>
      <c r="D48">
        <v>-1.4637950623100599E-2</v>
      </c>
      <c r="E48">
        <v>-5.3527963595749697E-2</v>
      </c>
      <c r="F48">
        <v>94.787943451586997</v>
      </c>
      <c r="G48">
        <v>-1</v>
      </c>
      <c r="H48">
        <v>1</v>
      </c>
      <c r="I48">
        <v>-0.12883151879537399</v>
      </c>
      <c r="J48">
        <v>87.912206861407398</v>
      </c>
    </row>
    <row r="49" spans="1:10">
      <c r="A49" s="1">
        <v>44078</v>
      </c>
      <c r="B49">
        <v>8802.5</v>
      </c>
      <c r="C49">
        <v>2.76442274545219E-2</v>
      </c>
      <c r="D49">
        <v>-9.2161339851095595E-3</v>
      </c>
      <c r="E49">
        <v>-6.2744097580859304E-2</v>
      </c>
      <c r="F49">
        <v>93.918378234195799</v>
      </c>
      <c r="G49">
        <v>-1</v>
      </c>
      <c r="H49">
        <v>1</v>
      </c>
      <c r="I49">
        <v>-0.138047652780484</v>
      </c>
      <c r="J49">
        <v>87.105718246008493</v>
      </c>
    </row>
    <row r="50" spans="1:10">
      <c r="A50" s="1">
        <v>44081</v>
      </c>
      <c r="B50">
        <v>9024</v>
      </c>
      <c r="C50">
        <v>1.6302028865254801E-2</v>
      </c>
      <c r="D50">
        <v>2.4851922708633001E-2</v>
      </c>
      <c r="E50">
        <v>-3.7892174872226202E-2</v>
      </c>
      <c r="F50">
        <v>96.281675113363605</v>
      </c>
      <c r="G50">
        <v>1</v>
      </c>
      <c r="H50">
        <v>1</v>
      </c>
      <c r="I50">
        <v>-0.11319573007185101</v>
      </c>
      <c r="J50">
        <v>89.297586078043807</v>
      </c>
    </row>
    <row r="51" spans="1:10">
      <c r="A51" s="1">
        <v>44082</v>
      </c>
      <c r="B51">
        <v>9015.5</v>
      </c>
      <c r="C51">
        <v>-4.5995625125146399E-2</v>
      </c>
      <c r="D51">
        <v>-9.4237652141693196E-4</v>
      </c>
      <c r="E51">
        <v>-3.8834551393643203E-2</v>
      </c>
      <c r="F51">
        <v>96.190984262469996</v>
      </c>
      <c r="G51">
        <v>-1</v>
      </c>
      <c r="H51">
        <v>-1</v>
      </c>
      <c r="I51">
        <v>-0.112253353550434</v>
      </c>
      <c r="J51">
        <v>89.381777690451699</v>
      </c>
    </row>
    <row r="52" spans="1:10">
      <c r="A52" s="1">
        <v>44083</v>
      </c>
      <c r="B52">
        <v>9169.5</v>
      </c>
      <c r="C52">
        <v>-9.4859676362045904E-3</v>
      </c>
      <c r="D52">
        <v>1.6937440920465001E-2</v>
      </c>
      <c r="E52">
        <v>-2.1897110473178199E-2</v>
      </c>
      <c r="F52">
        <v>97.834089090424001</v>
      </c>
      <c r="G52">
        <v>1</v>
      </c>
      <c r="H52">
        <v>-1</v>
      </c>
      <c r="I52">
        <v>-0.12919079447089901</v>
      </c>
      <c r="J52">
        <v>87.880627817031296</v>
      </c>
    </row>
    <row r="53" spans="1:10">
      <c r="A53" s="1">
        <v>44084</v>
      </c>
      <c r="B53">
        <v>9145.5</v>
      </c>
      <c r="C53">
        <v>1.9305326667787601E-2</v>
      </c>
      <c r="D53">
        <v>-2.6208041209088099E-3</v>
      </c>
      <c r="E53">
        <v>-2.4517914594087E-2</v>
      </c>
      <c r="F53">
        <v>97.578020805548107</v>
      </c>
      <c r="G53">
        <v>-1</v>
      </c>
      <c r="H53">
        <v>1</v>
      </c>
      <c r="I53">
        <v>-0.13181159859180799</v>
      </c>
      <c r="J53">
        <v>87.650611451078007</v>
      </c>
    </row>
    <row r="54" spans="1:10">
      <c r="A54" s="1">
        <v>44085</v>
      </c>
      <c r="B54">
        <v>9191</v>
      </c>
      <c r="C54">
        <v>4.0183099625688501E-2</v>
      </c>
      <c r="D54">
        <v>4.96278934213023E-3</v>
      </c>
      <c r="E54">
        <v>-1.9555125251956702E-2</v>
      </c>
      <c r="F54">
        <v>98.063483595625499</v>
      </c>
      <c r="G54">
        <v>1</v>
      </c>
      <c r="H54">
        <v>1</v>
      </c>
      <c r="I54">
        <v>-0.12684880924967701</v>
      </c>
      <c r="J54">
        <v>88.086684144864606</v>
      </c>
    </row>
    <row r="55" spans="1:10">
      <c r="A55" s="1">
        <v>44088</v>
      </c>
      <c r="B55">
        <v>9166.5</v>
      </c>
      <c r="C55">
        <v>-1.79367389878776E-2</v>
      </c>
      <c r="D55">
        <v>-2.6692103550303098E-3</v>
      </c>
      <c r="E55">
        <v>-2.2224335606987101E-2</v>
      </c>
      <c r="F55">
        <v>97.802080554814594</v>
      </c>
      <c r="G55">
        <v>-1</v>
      </c>
      <c r="H55">
        <v>-1</v>
      </c>
      <c r="I55">
        <v>-0.124179598894647</v>
      </c>
      <c r="J55">
        <v>88.322120108596707</v>
      </c>
    </row>
    <row r="56" spans="1:10">
      <c r="A56" s="1">
        <v>44089</v>
      </c>
      <c r="B56">
        <v>9293.5</v>
      </c>
      <c r="C56">
        <v>-4.19059679271057E-2</v>
      </c>
      <c r="D56">
        <v>1.37596970453284E-2</v>
      </c>
      <c r="E56">
        <v>-8.4646385616586797E-3</v>
      </c>
      <c r="F56">
        <v>99.157108562283298</v>
      </c>
      <c r="G56">
        <v>1</v>
      </c>
      <c r="H56">
        <v>-1</v>
      </c>
      <c r="I56">
        <v>-0.137939295939975</v>
      </c>
      <c r="J56">
        <v>87.115157257809301</v>
      </c>
    </row>
    <row r="57" spans="1:10">
      <c r="A57" s="1">
        <v>44090</v>
      </c>
      <c r="B57">
        <v>9234.5</v>
      </c>
      <c r="C57">
        <v>-6.0915954269366301E-3</v>
      </c>
      <c r="D57">
        <v>-6.36876073244252E-3</v>
      </c>
      <c r="E57">
        <v>-1.4833399294101201E-2</v>
      </c>
      <c r="F57">
        <v>98.527607361963106</v>
      </c>
      <c r="G57">
        <v>-1</v>
      </c>
      <c r="H57">
        <v>-1</v>
      </c>
      <c r="I57">
        <v>-0.13157053520753301</v>
      </c>
      <c r="J57">
        <v>87.671743351069495</v>
      </c>
    </row>
    <row r="58" spans="1:10">
      <c r="A58" s="1">
        <v>44091</v>
      </c>
      <c r="B58">
        <v>9207</v>
      </c>
      <c r="C58">
        <v>3.2875966882974297E-2</v>
      </c>
      <c r="D58">
        <v>-2.9824060281207201E-3</v>
      </c>
      <c r="E58">
        <v>-1.7815805322221899E-2</v>
      </c>
      <c r="F58">
        <v>98.234195785542695</v>
      </c>
      <c r="G58">
        <v>-1</v>
      </c>
      <c r="H58">
        <v>1</v>
      </c>
      <c r="I58">
        <v>-0.13455294123565401</v>
      </c>
      <c r="J58">
        <v>87.410660136801894</v>
      </c>
    </row>
    <row r="59" spans="1:10">
      <c r="A59" s="1">
        <v>44092</v>
      </c>
      <c r="B59">
        <v>9142</v>
      </c>
      <c r="C59">
        <v>4.9761463811576701E-2</v>
      </c>
      <c r="D59">
        <v>-7.0848843961552801E-3</v>
      </c>
      <c r="E59">
        <v>-2.4900689718377202E-2</v>
      </c>
      <c r="F59">
        <v>97.540677514003704</v>
      </c>
      <c r="G59">
        <v>-1</v>
      </c>
      <c r="H59">
        <v>1</v>
      </c>
      <c r="I59">
        <v>-0.14163782563180899</v>
      </c>
      <c r="J59">
        <v>86.793554357623904</v>
      </c>
    </row>
    <row r="60" spans="1:10">
      <c r="A60" s="1">
        <v>44095</v>
      </c>
      <c r="B60">
        <v>8818</v>
      </c>
      <c r="C60">
        <v>-3.4242441149619801E-2</v>
      </c>
      <c r="D60">
        <v>-3.6084092973807103E-2</v>
      </c>
      <c r="E60">
        <v>-6.0984782692184297E-2</v>
      </c>
      <c r="F60">
        <v>94.0837556681781</v>
      </c>
      <c r="G60">
        <v>-1</v>
      </c>
      <c r="H60">
        <v>-1</v>
      </c>
      <c r="I60">
        <v>-0.105553732658002</v>
      </c>
      <c r="J60">
        <v>89.982612149852301</v>
      </c>
    </row>
    <row r="61" spans="1:10">
      <c r="A61" s="1">
        <v>44096</v>
      </c>
      <c r="B61">
        <v>8888</v>
      </c>
      <c r="C61">
        <v>-3.5479151139162501E-2</v>
      </c>
      <c r="D61">
        <v>7.9069654015828592E-3</v>
      </c>
      <c r="E61">
        <v>-5.3077817290601403E-2</v>
      </c>
      <c r="F61">
        <v>94.830621499066396</v>
      </c>
      <c r="G61">
        <v>1</v>
      </c>
      <c r="H61">
        <v>-1</v>
      </c>
      <c r="I61">
        <v>-0.113460698059585</v>
      </c>
      <c r="J61">
        <v>89.273928210778394</v>
      </c>
    </row>
    <row r="62" spans="1:10">
      <c r="A62" s="1">
        <v>44097</v>
      </c>
      <c r="B62">
        <v>8973</v>
      </c>
      <c r="C62">
        <v>-1.6322950570825698E-2</v>
      </c>
      <c r="D62">
        <v>9.5180159785925797E-3</v>
      </c>
      <c r="E62">
        <v>-4.3559801312008803E-2</v>
      </c>
      <c r="F62">
        <v>95.737530008002096</v>
      </c>
      <c r="G62">
        <v>1</v>
      </c>
      <c r="H62">
        <v>-1</v>
      </c>
      <c r="I62">
        <v>-0.12297871403817701</v>
      </c>
      <c r="J62">
        <v>88.428248516370999</v>
      </c>
    </row>
    <row r="63" spans="1:10">
      <c r="A63" s="1">
        <v>44098</v>
      </c>
      <c r="B63">
        <v>8849.5</v>
      </c>
      <c r="C63">
        <v>5.9125377967071097E-2</v>
      </c>
      <c r="D63">
        <v>-1.3859108067249401E-2</v>
      </c>
      <c r="E63">
        <v>-5.7418909379258302E-2</v>
      </c>
      <c r="F63">
        <v>94.419845292077895</v>
      </c>
      <c r="G63">
        <v>-1</v>
      </c>
      <c r="H63">
        <v>1</v>
      </c>
      <c r="I63">
        <v>-0.136837822105427</v>
      </c>
      <c r="J63">
        <v>87.211165189526994</v>
      </c>
    </row>
    <row r="64" spans="1:10">
      <c r="A64" s="1">
        <v>44099</v>
      </c>
      <c r="B64">
        <v>8852</v>
      </c>
      <c r="C64">
        <v>2.59165414333048E-2</v>
      </c>
      <c r="D64">
        <v>2.8246194013092902E-4</v>
      </c>
      <c r="E64">
        <v>-5.7136447439127297E-2</v>
      </c>
      <c r="F64">
        <v>94.446519071752405</v>
      </c>
      <c r="G64">
        <v>1</v>
      </c>
      <c r="H64">
        <v>1</v>
      </c>
      <c r="I64">
        <v>-0.13655536016529601</v>
      </c>
      <c r="J64">
        <v>87.235802503835501</v>
      </c>
    </row>
    <row r="65" spans="1:10">
      <c r="A65" s="1">
        <v>44102</v>
      </c>
      <c r="B65">
        <v>9031</v>
      </c>
      <c r="C65">
        <v>-3.6619350707562497E-2</v>
      </c>
      <c r="D65">
        <v>2.00196810798587E-2</v>
      </c>
      <c r="E65">
        <v>-3.7116766359268603E-2</v>
      </c>
      <c r="F65">
        <v>96.356361696452296</v>
      </c>
      <c r="G65">
        <v>1</v>
      </c>
      <c r="H65">
        <v>-1</v>
      </c>
      <c r="I65">
        <v>-0.15657504124515401</v>
      </c>
      <c r="J65">
        <v>85.506734997669298</v>
      </c>
    </row>
    <row r="66" spans="1:10">
      <c r="A66" s="1">
        <v>44103</v>
      </c>
      <c r="B66">
        <v>8960</v>
      </c>
      <c r="C66">
        <v>-5.0433178294607701E-2</v>
      </c>
      <c r="D66">
        <v>-7.8928762818222201E-3</v>
      </c>
      <c r="E66">
        <v>-4.5009642641090801E-2</v>
      </c>
      <c r="F66">
        <v>95.598826353694307</v>
      </c>
      <c r="G66">
        <v>-1</v>
      </c>
      <c r="H66">
        <v>-1</v>
      </c>
      <c r="I66">
        <v>-0.148682164963332</v>
      </c>
      <c r="J66">
        <v>86.184299527226699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D1" workbookViewId="0">
      <selection activeCell="L2" sqref="L2:M2"/>
    </sheetView>
  </sheetViews>
  <sheetFormatPr defaultRowHeight="15"/>
  <cols>
    <col min="1" max="1" width="10.42578125" bestFit="1" customWidth="1"/>
    <col min="2" max="2" width="7" bestFit="1" customWidth="1"/>
    <col min="3" max="3" width="17.42578125" bestFit="1" customWidth="1"/>
    <col min="4" max="4" width="16.7109375" bestFit="1" customWidth="1"/>
    <col min="5" max="5" width="21.42578125" bestFit="1" customWidth="1"/>
    <col min="6" max="6" width="20.5703125" bestFit="1" customWidth="1"/>
    <col min="7" max="7" width="19.5703125" bestFit="1" customWidth="1"/>
    <col min="8" max="8" width="22.7109375" bestFit="1" customWidth="1"/>
    <col min="9" max="9" width="33.5703125" bestFit="1" customWidth="1"/>
    <col min="10" max="10" width="12.42578125" bestFit="1" customWidth="1"/>
  </cols>
  <sheetData>
    <row r="1" spans="1:13">
      <c r="A1" s="8" t="s">
        <v>0</v>
      </c>
      <c r="B1" s="8" t="s">
        <v>22</v>
      </c>
      <c r="C1" s="8" t="s">
        <v>23</v>
      </c>
      <c r="D1" s="8" t="s">
        <v>24</v>
      </c>
      <c r="E1" s="8" t="s">
        <v>3</v>
      </c>
      <c r="F1" s="8" t="s">
        <v>4</v>
      </c>
      <c r="G1" s="8" t="s">
        <v>25</v>
      </c>
      <c r="H1" s="8" t="s">
        <v>26</v>
      </c>
      <c r="I1" s="8" t="s">
        <v>19</v>
      </c>
      <c r="J1" s="8" t="s">
        <v>27</v>
      </c>
      <c r="L1" s="12" t="s">
        <v>50</v>
      </c>
      <c r="M1" s="12" t="s">
        <v>51</v>
      </c>
    </row>
    <row r="2" spans="1:13">
      <c r="A2" s="1">
        <v>44104</v>
      </c>
      <c r="B2">
        <v>8915</v>
      </c>
      <c r="C2">
        <v>4.1097127704178497E-2</v>
      </c>
      <c r="F2">
        <v>100</v>
      </c>
      <c r="H2">
        <v>1</v>
      </c>
      <c r="J2">
        <v>100</v>
      </c>
      <c r="L2" s="10">
        <f>(J47-J2)/J2</f>
        <v>-2.5908766333464967E-2</v>
      </c>
      <c r="M2" s="14">
        <v>0.4667</v>
      </c>
    </row>
    <row r="3" spans="1:13">
      <c r="A3" s="1">
        <v>44105</v>
      </c>
      <c r="B3">
        <v>8931</v>
      </c>
      <c r="C3">
        <v>-3.36238297450243E-2</v>
      </c>
      <c r="D3">
        <v>1.79311938664561E-3</v>
      </c>
      <c r="E3">
        <v>1.79311938664561E-3</v>
      </c>
      <c r="F3">
        <v>100.17947279865299</v>
      </c>
      <c r="G3">
        <v>1</v>
      </c>
      <c r="H3">
        <v>-1</v>
      </c>
      <c r="I3">
        <v>-1.79311938664561E-3</v>
      </c>
      <c r="J3">
        <v>99.820848729145595</v>
      </c>
    </row>
    <row r="4" spans="1:13">
      <c r="A4" s="1">
        <v>44106</v>
      </c>
      <c r="B4">
        <v>8945.5</v>
      </c>
      <c r="C4">
        <v>3.6188486239398798E-3</v>
      </c>
      <c r="D4">
        <v>1.62224184599146E-3</v>
      </c>
      <c r="E4">
        <v>3.4153612326370802E-3</v>
      </c>
      <c r="F4">
        <v>100.342120022434</v>
      </c>
      <c r="G4">
        <v>1</v>
      </c>
      <c r="H4">
        <v>1</v>
      </c>
      <c r="I4">
        <v>-1.7087754065414599E-4</v>
      </c>
      <c r="J4">
        <v>99.982913705808102</v>
      </c>
    </row>
    <row r="5" spans="1:13">
      <c r="A5" s="1">
        <v>44109</v>
      </c>
      <c r="B5">
        <v>9027.5</v>
      </c>
      <c r="C5">
        <v>-2.48607925973197E-2</v>
      </c>
      <c r="D5">
        <v>9.1248616217356401E-3</v>
      </c>
      <c r="E5">
        <v>1.2540222854372699E-2</v>
      </c>
      <c r="F5">
        <v>101.261918115535</v>
      </c>
      <c r="G5">
        <v>1</v>
      </c>
      <c r="H5">
        <v>-1</v>
      </c>
      <c r="I5">
        <v>-9.2957391623897899E-3</v>
      </c>
      <c r="J5">
        <v>99.0747332656113</v>
      </c>
    </row>
    <row r="6" spans="1:13">
      <c r="A6" s="1">
        <v>44110</v>
      </c>
      <c r="B6">
        <v>9026</v>
      </c>
      <c r="C6">
        <v>-2.7376717821560202E-3</v>
      </c>
      <c r="D6">
        <v>-1.6617276466668299E-4</v>
      </c>
      <c r="E6">
        <v>1.2374050089706001E-2</v>
      </c>
      <c r="F6">
        <v>101.24509254066101</v>
      </c>
      <c r="G6">
        <v>-1</v>
      </c>
      <c r="H6">
        <v>-1</v>
      </c>
      <c r="I6">
        <v>-9.1295663977231101E-3</v>
      </c>
      <c r="J6">
        <v>99.091198155916899</v>
      </c>
    </row>
    <row r="7" spans="1:13">
      <c r="A7" s="1">
        <v>44111</v>
      </c>
      <c r="B7">
        <v>9032</v>
      </c>
      <c r="C7">
        <v>2.18678310565135E-2</v>
      </c>
      <c r="D7">
        <v>6.6452544255213297E-4</v>
      </c>
      <c r="E7">
        <v>1.3038575532258101E-2</v>
      </c>
      <c r="F7">
        <v>101.312394840157</v>
      </c>
      <c r="G7">
        <v>1</v>
      </c>
      <c r="H7">
        <v>1</v>
      </c>
      <c r="I7">
        <v>-8.4650409551709702E-3</v>
      </c>
      <c r="J7">
        <v>99.157068662114199</v>
      </c>
    </row>
    <row r="8" spans="1:13">
      <c r="A8" s="1">
        <v>44112</v>
      </c>
      <c r="B8">
        <v>9083</v>
      </c>
      <c r="C8">
        <v>-1.5916862731654301E-3</v>
      </c>
      <c r="D8">
        <v>5.6307076727151097E-3</v>
      </c>
      <c r="E8">
        <v>1.86692832049732E-2</v>
      </c>
      <c r="F8">
        <v>101.884464385866</v>
      </c>
      <c r="G8">
        <v>1</v>
      </c>
      <c r="H8">
        <v>-1</v>
      </c>
      <c r="I8">
        <v>-1.4095748627886E-2</v>
      </c>
      <c r="J8">
        <v>98.600313129606505</v>
      </c>
    </row>
    <row r="9" spans="1:13">
      <c r="A9" s="1">
        <v>44113</v>
      </c>
      <c r="B9">
        <v>9131</v>
      </c>
      <c r="C9">
        <v>-2.5730036633632599E-2</v>
      </c>
      <c r="D9">
        <v>5.2706831141264799E-3</v>
      </c>
      <c r="E9">
        <v>2.3939966319099702E-2</v>
      </c>
      <c r="F9">
        <v>102.42288278182799</v>
      </c>
      <c r="G9">
        <v>1</v>
      </c>
      <c r="H9">
        <v>-1</v>
      </c>
      <c r="I9">
        <v>-1.93664317420125E-2</v>
      </c>
      <c r="J9">
        <v>98.081989284439302</v>
      </c>
    </row>
    <row r="10" spans="1:13">
      <c r="A10" s="1">
        <v>44116</v>
      </c>
      <c r="B10">
        <v>9100</v>
      </c>
      <c r="C10">
        <v>1.1394294486195699E-2</v>
      </c>
      <c r="D10">
        <v>-3.4008041113988601E-3</v>
      </c>
      <c r="E10">
        <v>2.0539162207700901E-2</v>
      </c>
      <c r="F10">
        <v>102.075154234436</v>
      </c>
      <c r="G10">
        <v>-1</v>
      </c>
      <c r="H10">
        <v>1</v>
      </c>
      <c r="I10">
        <v>-2.2767235853411401E-2</v>
      </c>
      <c r="J10">
        <v>97.748998191698405</v>
      </c>
    </row>
    <row r="11" spans="1:13">
      <c r="A11" s="1">
        <v>44117</v>
      </c>
      <c r="B11">
        <v>9037.5</v>
      </c>
      <c r="C11">
        <v>-1.91014894337414E-2</v>
      </c>
      <c r="D11">
        <v>-6.8918260379220398E-3</v>
      </c>
      <c r="E11">
        <v>1.36473361697788E-2</v>
      </c>
      <c r="F11">
        <v>101.374088614694</v>
      </c>
      <c r="G11">
        <v>-1</v>
      </c>
      <c r="H11">
        <v>-1</v>
      </c>
      <c r="I11">
        <v>-1.5875409815489398E-2</v>
      </c>
      <c r="J11">
        <v>98.424994029815295</v>
      </c>
    </row>
    <row r="12" spans="1:13">
      <c r="A12" s="1">
        <v>44118</v>
      </c>
      <c r="B12">
        <v>8994.5</v>
      </c>
      <c r="C12">
        <v>3.4705525875702498E-2</v>
      </c>
      <c r="D12">
        <v>-4.7693080642794402E-3</v>
      </c>
      <c r="E12">
        <v>8.8780281054994196E-3</v>
      </c>
      <c r="F12">
        <v>100.891755468311</v>
      </c>
      <c r="G12">
        <v>-1</v>
      </c>
      <c r="H12">
        <v>1</v>
      </c>
      <c r="I12">
        <v>-2.0644717879768799E-2</v>
      </c>
      <c r="J12">
        <v>97.956692536782697</v>
      </c>
    </row>
    <row r="13" spans="1:13">
      <c r="A13" s="1">
        <v>44119</v>
      </c>
      <c r="B13">
        <v>8825</v>
      </c>
      <c r="C13">
        <v>9.2666631935621104E-3</v>
      </c>
      <c r="D13">
        <v>-1.9024676601242501E-2</v>
      </c>
      <c r="E13">
        <v>-1.0146648495743E-2</v>
      </c>
      <c r="F13">
        <v>98.9904655075715</v>
      </c>
      <c r="G13">
        <v>-1</v>
      </c>
      <c r="H13">
        <v>1</v>
      </c>
      <c r="I13">
        <v>-3.9669394481011297E-2</v>
      </c>
      <c r="J13">
        <v>96.110713395642705</v>
      </c>
    </row>
    <row r="14" spans="1:13">
      <c r="A14" s="1">
        <v>44120</v>
      </c>
      <c r="B14">
        <v>8972.5</v>
      </c>
      <c r="C14">
        <v>-6.6028595381561195E-2</v>
      </c>
      <c r="D14">
        <v>1.6575741220265099E-2</v>
      </c>
      <c r="E14">
        <v>6.4290927245220699E-3</v>
      </c>
      <c r="F14">
        <v>100.644980370162</v>
      </c>
      <c r="G14">
        <v>1</v>
      </c>
      <c r="H14">
        <v>-1</v>
      </c>
      <c r="I14">
        <v>-5.6245135701276497E-2</v>
      </c>
      <c r="J14">
        <v>94.530737889835194</v>
      </c>
    </row>
    <row r="15" spans="1:13">
      <c r="A15" s="1">
        <v>44123</v>
      </c>
      <c r="B15">
        <v>8912</v>
      </c>
      <c r="C15">
        <v>2.8191859607554801E-2</v>
      </c>
      <c r="D15">
        <v>-6.7656608546968703E-3</v>
      </c>
      <c r="E15">
        <v>-3.36568130174796E-4</v>
      </c>
      <c r="F15">
        <v>99.966348850252402</v>
      </c>
      <c r="G15">
        <v>-1</v>
      </c>
      <c r="H15">
        <v>1</v>
      </c>
      <c r="I15">
        <v>-6.30107965559734E-2</v>
      </c>
      <c r="J15">
        <v>93.893333638808699</v>
      </c>
    </row>
    <row r="16" spans="1:13">
      <c r="A16" s="1">
        <v>44124</v>
      </c>
      <c r="B16">
        <v>8931.5</v>
      </c>
      <c r="C16">
        <v>-1.7117643077256599E-2</v>
      </c>
      <c r="D16">
        <v>2.1856707218734701E-3</v>
      </c>
      <c r="E16">
        <v>1.8491025916986801E-3</v>
      </c>
      <c r="F16">
        <v>100.185081323611</v>
      </c>
      <c r="G16">
        <v>1</v>
      </c>
      <c r="H16">
        <v>-1</v>
      </c>
      <c r="I16">
        <v>-6.5196467277846795E-2</v>
      </c>
      <c r="J16">
        <v>93.688337836764703</v>
      </c>
    </row>
    <row r="17" spans="1:10">
      <c r="A17" s="1">
        <v>44125</v>
      </c>
      <c r="B17">
        <v>8737.5</v>
      </c>
      <c r="C17">
        <v>-4.57286691847453E-3</v>
      </c>
      <c r="D17">
        <v>-2.1960246346873501E-2</v>
      </c>
      <c r="E17">
        <v>-2.0111143755174799E-2</v>
      </c>
      <c r="F17">
        <v>98.008973639932705</v>
      </c>
      <c r="G17">
        <v>-1</v>
      </c>
      <c r="H17">
        <v>-1</v>
      </c>
      <c r="I17">
        <v>-4.3236220930973297E-2</v>
      </c>
      <c r="J17">
        <v>95.768513807045906</v>
      </c>
    </row>
    <row r="18" spans="1:10">
      <c r="A18" s="1">
        <v>44126</v>
      </c>
      <c r="B18">
        <v>8768</v>
      </c>
      <c r="C18">
        <v>1.6693554480923599E-2</v>
      </c>
      <c r="D18">
        <v>3.4846226457307902E-3</v>
      </c>
      <c r="E18">
        <v>-1.6626521109444001E-2</v>
      </c>
      <c r="F18">
        <v>98.351093662366793</v>
      </c>
      <c r="G18">
        <v>1</v>
      </c>
      <c r="H18">
        <v>1</v>
      </c>
      <c r="I18">
        <v>-3.9751598285242502E-2</v>
      </c>
      <c r="J18">
        <v>96.102813054097695</v>
      </c>
    </row>
    <row r="19" spans="1:10">
      <c r="A19" s="1">
        <v>44127</v>
      </c>
      <c r="B19">
        <v>8867</v>
      </c>
      <c r="C19">
        <v>-2.1875402134123301E-2</v>
      </c>
      <c r="D19">
        <v>1.1227790192210201E-2</v>
      </c>
      <c r="E19">
        <v>-5.3987309172338601E-3</v>
      </c>
      <c r="F19">
        <v>99.461581604038102</v>
      </c>
      <c r="G19">
        <v>1</v>
      </c>
      <c r="H19">
        <v>-1</v>
      </c>
      <c r="I19">
        <v>-5.0979388477452703E-2</v>
      </c>
      <c r="J19">
        <v>95.029825742452701</v>
      </c>
    </row>
    <row r="20" spans="1:10">
      <c r="A20" s="1">
        <v>44130</v>
      </c>
      <c r="B20">
        <v>8780.5</v>
      </c>
      <c r="C20">
        <v>-4.2715027171912397E-2</v>
      </c>
      <c r="D20">
        <v>-9.8031667640974193E-3</v>
      </c>
      <c r="E20">
        <v>-1.52018976813312E-2</v>
      </c>
      <c r="F20">
        <v>98.491306786315207</v>
      </c>
      <c r="G20">
        <v>-1</v>
      </c>
      <c r="H20">
        <v>-1</v>
      </c>
      <c r="I20">
        <v>-4.1176221713355297E-2</v>
      </c>
      <c r="J20">
        <v>95.966000211642694</v>
      </c>
    </row>
    <row r="21" spans="1:10">
      <c r="A21" s="1">
        <v>44131</v>
      </c>
      <c r="B21">
        <v>8700</v>
      </c>
      <c r="C21">
        <v>7.64454606262569E-2</v>
      </c>
      <c r="D21">
        <v>-9.2103279732338398E-3</v>
      </c>
      <c r="E21">
        <v>-2.4412225654565099E-2</v>
      </c>
      <c r="F21">
        <v>97.588334268087493</v>
      </c>
      <c r="G21">
        <v>-1</v>
      </c>
      <c r="H21">
        <v>1</v>
      </c>
      <c r="I21">
        <v>-5.0386549686589101E-2</v>
      </c>
      <c r="J21">
        <v>95.086179812230696</v>
      </c>
    </row>
    <row r="22" spans="1:10">
      <c r="A22" s="1">
        <v>44132</v>
      </c>
      <c r="B22">
        <v>8440</v>
      </c>
      <c r="C22">
        <v>-4.6180524908798801E-2</v>
      </c>
      <c r="D22">
        <v>-3.0340717052672099E-2</v>
      </c>
      <c r="E22">
        <v>-5.4752942707237198E-2</v>
      </c>
      <c r="F22">
        <v>94.6719012899608</v>
      </c>
      <c r="G22">
        <v>-1</v>
      </c>
      <c r="H22">
        <v>-1</v>
      </c>
      <c r="I22">
        <v>-2.0045832633916998E-2</v>
      </c>
      <c r="J22">
        <v>98.015374924929702</v>
      </c>
    </row>
    <row r="23" spans="1:10">
      <c r="A23" s="1">
        <v>44133</v>
      </c>
      <c r="B23">
        <v>8454</v>
      </c>
      <c r="C23">
        <v>2.9813057015336802E-2</v>
      </c>
      <c r="D23">
        <v>1.6573935367318799E-3</v>
      </c>
      <c r="E23">
        <v>-5.30955491705054E-2</v>
      </c>
      <c r="F23">
        <v>94.828939988782906</v>
      </c>
      <c r="G23">
        <v>1</v>
      </c>
      <c r="H23">
        <v>1</v>
      </c>
      <c r="I23">
        <v>-1.83884390971851E-2</v>
      </c>
      <c r="J23">
        <v>98.177959670065803</v>
      </c>
    </row>
    <row r="24" spans="1:10">
      <c r="A24" s="1">
        <v>44134</v>
      </c>
      <c r="B24">
        <v>8466</v>
      </c>
      <c r="C24">
        <v>-1.15571325396407E-2</v>
      </c>
      <c r="D24">
        <v>1.41843995413459E-3</v>
      </c>
      <c r="E24">
        <v>-5.1677109216370802E-2</v>
      </c>
      <c r="F24">
        <v>94.963544587773498</v>
      </c>
      <c r="G24">
        <v>1</v>
      </c>
      <c r="H24">
        <v>-1</v>
      </c>
      <c r="I24">
        <v>-1.9806879051319701E-2</v>
      </c>
      <c r="J24">
        <v>98.038798848421393</v>
      </c>
    </row>
    <row r="25" spans="1:10">
      <c r="A25" s="1">
        <v>44137</v>
      </c>
      <c r="B25">
        <v>8567.5</v>
      </c>
      <c r="C25">
        <v>-2.6127289720505799E-2</v>
      </c>
      <c r="D25">
        <v>1.1917832667894099E-2</v>
      </c>
      <c r="E25">
        <v>-3.9759276548476601E-2</v>
      </c>
      <c r="F25">
        <v>96.102075154234399</v>
      </c>
      <c r="G25">
        <v>1</v>
      </c>
      <c r="H25">
        <v>-1</v>
      </c>
      <c r="I25">
        <v>-3.1724711719213802E-2</v>
      </c>
      <c r="J25">
        <v>96.877323729295099</v>
      </c>
    </row>
    <row r="26" spans="1:10">
      <c r="A26" s="1">
        <v>44138</v>
      </c>
      <c r="B26">
        <v>8749.5</v>
      </c>
      <c r="C26">
        <v>2.12753305147718E-2</v>
      </c>
      <c r="D26">
        <v>2.1020581113038599E-2</v>
      </c>
      <c r="E26">
        <v>-1.8738695435438001E-2</v>
      </c>
      <c r="F26">
        <v>98.143578238923197</v>
      </c>
      <c r="G26">
        <v>1</v>
      </c>
      <c r="H26">
        <v>1</v>
      </c>
      <c r="I26">
        <v>-1.07041306061752E-2</v>
      </c>
      <c r="J26">
        <v>98.935295473530005</v>
      </c>
    </row>
    <row r="27" spans="1:10">
      <c r="A27" s="1">
        <v>44139</v>
      </c>
      <c r="B27">
        <v>8900.5</v>
      </c>
      <c r="C27">
        <v>5.1019888599730303E-3</v>
      </c>
      <c r="D27">
        <v>1.7110899055685601E-2</v>
      </c>
      <c r="E27">
        <v>-1.62779637975241E-3</v>
      </c>
      <c r="F27">
        <v>99.837352776219902</v>
      </c>
      <c r="G27">
        <v>1</v>
      </c>
      <c r="H27">
        <v>1</v>
      </c>
      <c r="I27">
        <v>6.4067684495103796E-3</v>
      </c>
      <c r="J27">
        <v>100.642733569021</v>
      </c>
    </row>
    <row r="28" spans="1:10">
      <c r="A28" s="1">
        <v>44140</v>
      </c>
      <c r="B28">
        <v>8934.5</v>
      </c>
      <c r="C28">
        <v>-3.2134730803164098E-2</v>
      </c>
      <c r="D28">
        <v>3.8127324012275899E-3</v>
      </c>
      <c r="E28">
        <v>2.1849360214751799E-3</v>
      </c>
      <c r="F28">
        <v>100.218732473359</v>
      </c>
      <c r="G28">
        <v>1</v>
      </c>
      <c r="H28">
        <v>-1</v>
      </c>
      <c r="I28">
        <v>2.5940360482827802E-3</v>
      </c>
      <c r="J28">
        <v>100.25974034709</v>
      </c>
    </row>
    <row r="29" spans="1:10">
      <c r="A29" s="1">
        <v>44141</v>
      </c>
      <c r="B29">
        <v>8939</v>
      </c>
      <c r="C29">
        <v>6.4401510398203396E-2</v>
      </c>
      <c r="D29">
        <v>5.0353876913611297E-4</v>
      </c>
      <c r="E29">
        <v>2.6884747906112901E-3</v>
      </c>
      <c r="F29">
        <v>100.26920919798</v>
      </c>
      <c r="G29">
        <v>1</v>
      </c>
      <c r="H29">
        <v>1</v>
      </c>
      <c r="I29">
        <v>3.0975748174189E-3</v>
      </c>
      <c r="J29">
        <v>100.310237725965</v>
      </c>
    </row>
    <row r="30" spans="1:10">
      <c r="A30" s="1">
        <v>44144</v>
      </c>
      <c r="B30">
        <v>9425.5</v>
      </c>
      <c r="C30">
        <v>-6.4267169247000794E-2</v>
      </c>
      <c r="D30">
        <v>5.2995056219115703E-2</v>
      </c>
      <c r="E30">
        <v>5.5683531009726998E-2</v>
      </c>
      <c r="F30">
        <v>105.726303982052</v>
      </c>
      <c r="G30">
        <v>1</v>
      </c>
      <c r="H30">
        <v>-1</v>
      </c>
      <c r="I30">
        <v>-4.9897481401696801E-2</v>
      </c>
      <c r="J30">
        <v>95.132694820688997</v>
      </c>
    </row>
    <row r="31" spans="1:10">
      <c r="A31" s="1">
        <v>44145</v>
      </c>
      <c r="B31">
        <v>9606</v>
      </c>
      <c r="C31">
        <v>-3.8341649037395001E-3</v>
      </c>
      <c r="D31">
        <v>1.8969120917802201E-2</v>
      </c>
      <c r="E31">
        <v>7.4652651927529207E-2</v>
      </c>
      <c r="F31">
        <v>107.75098149186699</v>
      </c>
      <c r="G31">
        <v>1</v>
      </c>
      <c r="H31">
        <v>-1</v>
      </c>
      <c r="I31">
        <v>-6.8866602319498996E-2</v>
      </c>
      <c r="J31">
        <v>93.345119199709004</v>
      </c>
    </row>
    <row r="32" spans="1:10">
      <c r="A32" s="1">
        <v>44146</v>
      </c>
      <c r="B32">
        <v>9743</v>
      </c>
      <c r="C32">
        <v>7.3558760034784301E-2</v>
      </c>
      <c r="D32">
        <v>1.4161175200571899E-2</v>
      </c>
      <c r="E32">
        <v>8.8813827128101097E-2</v>
      </c>
      <c r="F32">
        <v>109.28771733034201</v>
      </c>
      <c r="G32">
        <v>1</v>
      </c>
      <c r="H32">
        <v>1</v>
      </c>
      <c r="I32">
        <v>-5.4705427118927098E-2</v>
      </c>
      <c r="J32">
        <v>94.676399787920502</v>
      </c>
    </row>
    <row r="33" spans="1:10">
      <c r="A33" s="1">
        <v>44147</v>
      </c>
      <c r="B33">
        <v>9651</v>
      </c>
      <c r="C33">
        <v>-0.10474722202952</v>
      </c>
      <c r="D33">
        <v>-9.4875415182062994E-3</v>
      </c>
      <c r="E33">
        <v>7.9326285609894798E-2</v>
      </c>
      <c r="F33">
        <v>108.255748738081</v>
      </c>
      <c r="G33">
        <v>-1</v>
      </c>
      <c r="H33">
        <v>-1</v>
      </c>
      <c r="I33">
        <v>-4.5217885600720799E-2</v>
      </c>
      <c r="J33">
        <v>95.578920643841101</v>
      </c>
    </row>
    <row r="34" spans="1:10">
      <c r="A34" s="1">
        <v>44148</v>
      </c>
      <c r="B34">
        <v>9634</v>
      </c>
      <c r="C34">
        <v>4.31296141867561E-2</v>
      </c>
      <c r="D34">
        <v>-1.76302871696876E-3</v>
      </c>
      <c r="E34">
        <v>7.7563256892925994E-2</v>
      </c>
      <c r="F34">
        <v>108.065058889512</v>
      </c>
      <c r="G34">
        <v>-1</v>
      </c>
      <c r="H34">
        <v>1</v>
      </c>
      <c r="I34">
        <v>-4.6980914317689498E-2</v>
      </c>
      <c r="J34">
        <v>95.410560717310801</v>
      </c>
    </row>
    <row r="35" spans="1:10">
      <c r="A35" s="1">
        <v>44151</v>
      </c>
      <c r="B35">
        <v>9811.5</v>
      </c>
      <c r="C35">
        <v>-1.9845199364649499E-2</v>
      </c>
      <c r="D35">
        <v>1.8256658879209901E-2</v>
      </c>
      <c r="E35">
        <v>9.5819915772136E-2</v>
      </c>
      <c r="F35">
        <v>110.056085249579</v>
      </c>
      <c r="G35">
        <v>1</v>
      </c>
      <c r="H35">
        <v>-1</v>
      </c>
      <c r="I35">
        <v>-6.5237573196899407E-2</v>
      </c>
      <c r="J35">
        <v>93.6844867706847</v>
      </c>
    </row>
    <row r="36" spans="1:10">
      <c r="A36" s="1">
        <v>44152</v>
      </c>
      <c r="B36">
        <v>9703.5</v>
      </c>
      <c r="C36">
        <v>-2.5183234546564098E-2</v>
      </c>
      <c r="D36">
        <v>-1.10685219172275E-2</v>
      </c>
      <c r="E36">
        <v>8.4751393854908402E-2</v>
      </c>
      <c r="F36">
        <v>108.84464385866499</v>
      </c>
      <c r="G36">
        <v>-1</v>
      </c>
      <c r="H36">
        <v>-1</v>
      </c>
      <c r="I36">
        <v>-5.41690512796719E-2</v>
      </c>
      <c r="J36">
        <v>94.727195542904497</v>
      </c>
    </row>
    <row r="37" spans="1:10">
      <c r="A37" s="1">
        <v>44153</v>
      </c>
      <c r="B37">
        <v>9743</v>
      </c>
      <c r="C37">
        <v>7.5058974880141294E-2</v>
      </c>
      <c r="D37">
        <v>4.0624332731926602E-3</v>
      </c>
      <c r="E37">
        <v>8.8813827128101097E-2</v>
      </c>
      <c r="F37">
        <v>109.28771733034201</v>
      </c>
      <c r="G37">
        <v>1</v>
      </c>
      <c r="H37">
        <v>1</v>
      </c>
      <c r="I37">
        <v>-5.0106618006479302E-2</v>
      </c>
      <c r="J37">
        <v>95.112801172207895</v>
      </c>
    </row>
    <row r="38" spans="1:10">
      <c r="A38" s="1">
        <v>44154</v>
      </c>
      <c r="B38">
        <v>9656</v>
      </c>
      <c r="C38">
        <v>-1.78873236640349E-2</v>
      </c>
      <c r="D38">
        <v>-8.9695946479739705E-3</v>
      </c>
      <c r="E38">
        <v>7.9844232480127106E-2</v>
      </c>
      <c r="F38">
        <v>108.311833987661</v>
      </c>
      <c r="G38">
        <v>-1</v>
      </c>
      <c r="H38">
        <v>-1</v>
      </c>
      <c r="I38">
        <v>-4.1137023358505297E-2</v>
      </c>
      <c r="J38">
        <v>95.969761994699894</v>
      </c>
    </row>
    <row r="39" spans="1:10">
      <c r="A39" s="1">
        <v>44155</v>
      </c>
      <c r="B39">
        <v>9677</v>
      </c>
      <c r="C39">
        <v>-7.3491848199175605E-2</v>
      </c>
      <c r="D39">
        <v>2.1724521035739702E-3</v>
      </c>
      <c r="E39">
        <v>8.2016684583701094E-2</v>
      </c>
      <c r="F39">
        <v>108.54739203589401</v>
      </c>
      <c r="G39">
        <v>1</v>
      </c>
      <c r="H39">
        <v>-1</v>
      </c>
      <c r="I39">
        <v>-4.3309475462079298E-2</v>
      </c>
      <c r="J39">
        <v>95.761498586423798</v>
      </c>
    </row>
    <row r="40" spans="1:10">
      <c r="A40" s="1">
        <v>44158</v>
      </c>
      <c r="B40">
        <v>9689.5</v>
      </c>
      <c r="C40">
        <v>0.14461665146411001</v>
      </c>
      <c r="D40">
        <v>1.29088908536267E-3</v>
      </c>
      <c r="E40">
        <v>8.33075736690638E-2</v>
      </c>
      <c r="F40">
        <v>108.687605159843</v>
      </c>
      <c r="G40">
        <v>1</v>
      </c>
      <c r="H40">
        <v>1</v>
      </c>
      <c r="I40">
        <v>-4.2018586376716599E-2</v>
      </c>
      <c r="J40">
        <v>95.885195882314207</v>
      </c>
    </row>
    <row r="41" spans="1:10">
      <c r="A41" s="1">
        <v>44159</v>
      </c>
      <c r="B41">
        <v>9808.5</v>
      </c>
      <c r="C41">
        <v>-0.13136245190006601</v>
      </c>
      <c r="D41">
        <v>1.22065317031356E-2</v>
      </c>
      <c r="E41">
        <v>9.5514105372199495E-2</v>
      </c>
      <c r="F41">
        <v>110.022434099831</v>
      </c>
      <c r="G41">
        <v>1</v>
      </c>
      <c r="H41">
        <v>-1</v>
      </c>
      <c r="I41">
        <v>-5.4225118079852301E-2</v>
      </c>
      <c r="J41">
        <v>94.721884641044397</v>
      </c>
    </row>
    <row r="42" spans="1:10">
      <c r="A42" s="1">
        <v>44160</v>
      </c>
      <c r="B42">
        <v>9754</v>
      </c>
      <c r="C42">
        <v>5.1656794788446397E-2</v>
      </c>
      <c r="D42">
        <v>-5.5718993994417999E-3</v>
      </c>
      <c r="E42">
        <v>8.9942205972757705E-2</v>
      </c>
      <c r="F42">
        <v>109.411104879416</v>
      </c>
      <c r="G42">
        <v>-1</v>
      </c>
      <c r="H42">
        <v>1</v>
      </c>
      <c r="I42">
        <v>-5.9797017479294098E-2</v>
      </c>
      <c r="J42">
        <v>94.1955714725745</v>
      </c>
    </row>
    <row r="43" spans="1:10">
      <c r="A43" s="1">
        <v>44161</v>
      </c>
      <c r="B43">
        <v>9710</v>
      </c>
      <c r="C43">
        <v>-3.2743221805282503E-2</v>
      </c>
      <c r="D43">
        <v>-4.5211749846281101E-3</v>
      </c>
      <c r="E43">
        <v>8.5421030988129504E-2</v>
      </c>
      <c r="F43">
        <v>108.917554683118</v>
      </c>
      <c r="G43">
        <v>-1</v>
      </c>
      <c r="H43">
        <v>-1</v>
      </c>
      <c r="I43">
        <v>-5.5275842494665897E-2</v>
      </c>
      <c r="J43">
        <v>94.622410313439005</v>
      </c>
    </row>
    <row r="44" spans="1:10">
      <c r="A44" s="1">
        <v>44162</v>
      </c>
      <c r="B44">
        <v>9728</v>
      </c>
      <c r="C44">
        <v>-8.9987614890310597E-2</v>
      </c>
      <c r="D44">
        <v>1.85204292057861E-3</v>
      </c>
      <c r="E44">
        <v>8.7273073908708199E-2</v>
      </c>
      <c r="F44">
        <v>109.119461581604</v>
      </c>
      <c r="G44">
        <v>1</v>
      </c>
      <c r="H44">
        <v>-1</v>
      </c>
      <c r="I44">
        <v>-5.7127885415244599E-2</v>
      </c>
      <c r="J44">
        <v>94.447327728566194</v>
      </c>
    </row>
    <row r="45" spans="1:10">
      <c r="A45" s="1">
        <v>44169</v>
      </c>
      <c r="B45">
        <v>10008</v>
      </c>
      <c r="C45">
        <v>0.100301951579302</v>
      </c>
      <c r="D45">
        <v>2.8376447940798799E-2</v>
      </c>
      <c r="E45">
        <v>0.115649521849507</v>
      </c>
      <c r="F45">
        <v>112.260235558048</v>
      </c>
      <c r="G45">
        <v>1</v>
      </c>
      <c r="H45">
        <v>1</v>
      </c>
      <c r="I45">
        <v>-2.8751437474445699E-2</v>
      </c>
      <c r="J45">
        <v>97.165795220753495</v>
      </c>
    </row>
    <row r="46" spans="1:10">
      <c r="A46" s="1">
        <v>44176</v>
      </c>
      <c r="B46">
        <v>10035</v>
      </c>
      <c r="C46">
        <v>-2.0540412114384E-2</v>
      </c>
      <c r="D46">
        <v>2.69420908369077E-3</v>
      </c>
      <c r="E46">
        <v>0.118343730933197</v>
      </c>
      <c r="F46">
        <v>112.563095905776</v>
      </c>
      <c r="G46">
        <v>1</v>
      </c>
      <c r="H46">
        <v>-1</v>
      </c>
      <c r="I46">
        <v>-3.1445646558136503E-2</v>
      </c>
      <c r="J46">
        <v>96.904362587872598</v>
      </c>
    </row>
    <row r="47" spans="1:10">
      <c r="A47" s="1">
        <v>44183</v>
      </c>
      <c r="B47">
        <v>9983</v>
      </c>
      <c r="C47">
        <v>-6.8690363232015494E-2</v>
      </c>
      <c r="D47">
        <v>-5.1953358940135504E-3</v>
      </c>
      <c r="E47">
        <v>0.113148395039184</v>
      </c>
      <c r="F47">
        <v>111.979809310151</v>
      </c>
      <c r="G47">
        <v>-1</v>
      </c>
      <c r="H47">
        <v>-1</v>
      </c>
      <c r="I47">
        <v>-2.6250310664122901E-2</v>
      </c>
      <c r="J47">
        <v>97.409123366653503</v>
      </c>
    </row>
    <row r="48" spans="1:10">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ARMA_Q3</vt:lpstr>
      <vt:lpstr>ARMA-GARCH_Q3</vt:lpstr>
      <vt:lpstr>ARMA_Q4</vt:lpstr>
      <vt:lpstr>ARMA-GARCH_Q4</vt:lpstr>
      <vt:lpstr>Step-6_VAR_Q3</vt:lpstr>
      <vt:lpstr>Step-6_VAR_Q4</vt:lpstr>
      <vt:lpstr>Step-7_VAR_Q3</vt:lpstr>
      <vt:lpstr>Step-7_VAR_Q4</vt:lpstr>
      <vt:lpstr>Pairs_Trading_Q3</vt:lpstr>
      <vt:lpstr>VECM_Q3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Viswajith T</dc:creator>
  <cp:lastModifiedBy>viswa</cp:lastModifiedBy>
  <dcterms:created xsi:type="dcterms:W3CDTF">2021-02-09T16:15:08Z</dcterms:created>
  <dcterms:modified xsi:type="dcterms:W3CDTF">2021-02-09T17:58:45Z</dcterms:modified>
</cp:coreProperties>
</file>