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EA13B6-9F2E-4CE8-B651-3F0187106A9F}" xr6:coauthVersionLast="46" xr6:coauthVersionMax="46" xr10:uidLastSave="{00000000-0000-0000-0000-000000000000}"/>
  <bookViews>
    <workbookView xWindow="-120" yWindow="-120" windowWidth="29040" windowHeight="15990" tabRatio="955" activeTab="1" xr2:uid="{00000000-000D-0000-FFFF-FFFF00000000}"/>
  </bookViews>
  <sheets>
    <sheet name="기관별_평가보고서" sheetId="15" r:id="rId1"/>
    <sheet name="평가결과_요약" sheetId="3" r:id="rId2"/>
  </sheets>
  <definedNames>
    <definedName name="_xlnm._FilterDatabase" localSheetId="1" hidden="1">평가결과_요약!$A$2:$G$2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3" i="3"/>
  <c r="C16" i="15" l="1"/>
  <c r="B8" i="15" l="1"/>
  <c r="C8" i="15"/>
  <c r="E8" i="15"/>
  <c r="C4" i="15" s="1"/>
  <c r="D8" i="15"/>
  <c r="B16" i="15" l="1"/>
  <c r="B12" i="15"/>
  <c r="C12" i="15"/>
  <c r="D12" i="15" l="1"/>
  <c r="E12" i="15"/>
  <c r="D4" i="15" s="1"/>
  <c r="D16" i="15" l="1"/>
  <c r="E4" i="15" s="1"/>
  <c r="F4" i="15" s="1"/>
</calcChain>
</file>

<file path=xl/sharedStrings.xml><?xml version="1.0" encoding="utf-8"?>
<sst xmlns="http://schemas.openxmlformats.org/spreadsheetml/2006/main" count="678" uniqueCount="229">
  <si>
    <t>양천구시설관리공단</t>
  </si>
  <si>
    <t>서대문구도시관리공단</t>
  </si>
  <si>
    <t>서울교통공사</t>
  </si>
  <si>
    <t>서울특별시농수산식품공사</t>
  </si>
  <si>
    <t>서울에너지공사</t>
  </si>
  <si>
    <t>노원구서비스공단</t>
  </si>
  <si>
    <t>부산도시공사</t>
  </si>
  <si>
    <t>부산환경공단</t>
  </si>
  <si>
    <t>부산교통공사</t>
  </si>
  <si>
    <t>부산시설공단</t>
  </si>
  <si>
    <t>부산관광공사</t>
  </si>
  <si>
    <t>대구시설공단</t>
  </si>
  <si>
    <t>대구도시공사</t>
  </si>
  <si>
    <t>대구환경공단</t>
  </si>
  <si>
    <t>인천환경공단</t>
  </si>
  <si>
    <t>인천시설공단</t>
  </si>
  <si>
    <t>인천교통공사</t>
  </si>
  <si>
    <t>인천도시공사</t>
  </si>
  <si>
    <t>인천관광공사</t>
  </si>
  <si>
    <t>광주환경공단</t>
  </si>
  <si>
    <t>김대중컨벤션센터</t>
  </si>
  <si>
    <t>대전도시철도공사</t>
  </si>
  <si>
    <t>대전도시공사</t>
  </si>
  <si>
    <t>대전마케팅공사</t>
  </si>
  <si>
    <t>울산시설공단</t>
  </si>
  <si>
    <t>울산광역시남구도시관리공단</t>
  </si>
  <si>
    <t>울산도시공사</t>
  </si>
  <si>
    <t>평택도시공사</t>
  </si>
  <si>
    <t>경기관광공사</t>
  </si>
  <si>
    <t>고양도시관리공사</t>
  </si>
  <si>
    <t>군포도시공사</t>
  </si>
  <si>
    <t>포천도시공사</t>
  </si>
  <si>
    <t>구리농수산물공사</t>
  </si>
  <si>
    <t>용인도시공사</t>
  </si>
  <si>
    <t>수원도시공사</t>
  </si>
  <si>
    <t>이천시시설관리공단</t>
  </si>
  <si>
    <t>하남도시공사</t>
  </si>
  <si>
    <t>과천도시공사</t>
  </si>
  <si>
    <t>경기주택도시공사</t>
  </si>
  <si>
    <t>광주도시관리공사</t>
  </si>
  <si>
    <t>파주도시관광공사</t>
  </si>
  <si>
    <t>시흥도시공사</t>
  </si>
  <si>
    <t>의왕도시공사</t>
  </si>
  <si>
    <t>부천도시공사</t>
  </si>
  <si>
    <t>김포도시관리공사</t>
  </si>
  <si>
    <t>성남도시개발공사</t>
  </si>
  <si>
    <t>광명도시공사</t>
  </si>
  <si>
    <t>구리도시공사</t>
  </si>
  <si>
    <t>경기평택항만공사</t>
  </si>
  <si>
    <t>안양도시공사</t>
  </si>
  <si>
    <t>양평공사</t>
  </si>
  <si>
    <t>화성도시공사</t>
  </si>
  <si>
    <t>여주도시관리공단</t>
  </si>
  <si>
    <t>강원도개발공사</t>
  </si>
  <si>
    <t>춘천도시공사</t>
  </si>
  <si>
    <t>강릉관광개발공사</t>
  </si>
  <si>
    <t>청주시시설관리공단</t>
  </si>
  <si>
    <t>충북개발공사</t>
  </si>
  <si>
    <t>단양관광관리공단</t>
  </si>
  <si>
    <t>당진항만관광공사</t>
  </si>
  <si>
    <t>장수한우지방공사</t>
  </si>
  <si>
    <t>전북개발공사</t>
  </si>
  <si>
    <t>전남개발공사</t>
  </si>
  <si>
    <t>영양고추유통공사</t>
  </si>
  <si>
    <t>문경관광진흥공단</t>
  </si>
  <si>
    <t>청도공영사업공사</t>
  </si>
  <si>
    <t>안동시시설관리공단</t>
  </si>
  <si>
    <t>구미시설공단</t>
  </si>
  <si>
    <t>창원시설공단</t>
  </si>
  <si>
    <t>양산시시설관리공단</t>
  </si>
  <si>
    <t>창녕군시설관리공단</t>
  </si>
  <si>
    <t>김해시도시개발공사</t>
  </si>
  <si>
    <t>거제해양관광개발공사</t>
  </si>
  <si>
    <t>경남개발공사</t>
  </si>
  <si>
    <t>통영관광개발공사</t>
  </si>
  <si>
    <t>함안지방공사</t>
  </si>
  <si>
    <t>사천시시설관리공단</t>
  </si>
  <si>
    <t>제주관광공사</t>
  </si>
  <si>
    <t>제주에너지공사</t>
  </si>
  <si>
    <t>도봉구시설관리공단</t>
  </si>
  <si>
    <t>금천구시설관리공단</t>
  </si>
  <si>
    <t>성북구도시관리공단</t>
  </si>
  <si>
    <t>영등포구시설관리공단</t>
  </si>
  <si>
    <t>중랑구시설관리공단</t>
  </si>
  <si>
    <t>동작구시설관리공단</t>
  </si>
  <si>
    <t>은평구시설관리공단</t>
  </si>
  <si>
    <t>강북구도시관리공단</t>
  </si>
  <si>
    <t>강동구도시관리공단</t>
  </si>
  <si>
    <t>광진구시설관리공단</t>
  </si>
  <si>
    <t>마포구시설관리공단</t>
  </si>
  <si>
    <t>강서구시설관리공단</t>
  </si>
  <si>
    <t>성동구도시관리공단</t>
  </si>
  <si>
    <t>용산구시설관리공단</t>
  </si>
  <si>
    <t>강남구도시관리공단</t>
  </si>
  <si>
    <t>동대문구시설관리공단</t>
  </si>
  <si>
    <t>종로구시설관리공단</t>
  </si>
  <si>
    <t>송파구시설관리공단</t>
  </si>
  <si>
    <t>관악구시설관리공단</t>
  </si>
  <si>
    <t>구로구시설관리공단</t>
  </si>
  <si>
    <t>부산지방공단스포원</t>
  </si>
  <si>
    <t>대구도시철도공사</t>
  </si>
  <si>
    <t>인천광역시연수구시설안전관리공단</t>
  </si>
  <si>
    <t>강화군시설관리공단</t>
  </si>
  <si>
    <t>인천광역시서구시설관리공단</t>
  </si>
  <si>
    <t>인천광역시중구시설관리공단</t>
  </si>
  <si>
    <t>광주광역시도시공사</t>
  </si>
  <si>
    <t>대전광역시시설관리공단</t>
  </si>
  <si>
    <t>울주군시설관리공단</t>
  </si>
  <si>
    <t>울산광역시중구도시관리공단</t>
  </si>
  <si>
    <t>울산광역시북구시설관리공단</t>
  </si>
  <si>
    <t>안성시시설관리공단</t>
  </si>
  <si>
    <t>양주시시설관리공단</t>
  </si>
  <si>
    <t>연천군시설관리공단</t>
  </si>
  <si>
    <t>오산시시설관리공단</t>
  </si>
  <si>
    <t>가평군시설관리공단</t>
  </si>
  <si>
    <t>의정부시시설관리공단</t>
  </si>
  <si>
    <t>동해시시설관리공단</t>
  </si>
  <si>
    <t>속초시시설관리공단</t>
  </si>
  <si>
    <t>영월군시설관리공단</t>
  </si>
  <si>
    <t>정선군시설관리공단</t>
  </si>
  <si>
    <t>충주시시설관리공단</t>
  </si>
  <si>
    <t>부여군시설관리공단</t>
  </si>
  <si>
    <t>아산시시설관리공단</t>
  </si>
  <si>
    <t>보령시시설관리공단</t>
  </si>
  <si>
    <t>천안시시설관리공단</t>
  </si>
  <si>
    <t>전주시시설관리공단</t>
  </si>
  <si>
    <t>여수시도시관리공단</t>
  </si>
  <si>
    <t>포항시시설관리공단</t>
  </si>
  <si>
    <t>밀양시시설관리공단</t>
  </si>
  <si>
    <t>부산광역시기장군도시관리공단</t>
  </si>
  <si>
    <t>대구광역시달성군시설관리공단</t>
  </si>
  <si>
    <t>인천광역시미추홀구시설관리공단</t>
  </si>
  <si>
    <t>인천광역시계양구시설관리공단</t>
  </si>
  <si>
    <t>인천광역시남동구도시관리공단</t>
  </si>
  <si>
    <t>인천광역시부평구시설관리공단</t>
  </si>
  <si>
    <t>광주광역시광산구시설관리공단</t>
  </si>
  <si>
    <t>광주광역시도시철도공사</t>
  </si>
  <si>
    <t>세종도시교통공사</t>
  </si>
  <si>
    <t>안산도시공사</t>
  </si>
  <si>
    <t>남양주도시공사</t>
  </si>
  <si>
    <t>제주특별자치도개발공사</t>
  </si>
  <si>
    <t>득점</t>
  </si>
  <si>
    <t>합계</t>
    <phoneticPr fontId="6" type="noConversion"/>
  </si>
  <si>
    <t>유형</t>
    <phoneticPr fontId="2" type="noConversion"/>
  </si>
  <si>
    <t>분류</t>
    <phoneticPr fontId="2" type="noConversion"/>
  </si>
  <si>
    <t>평가반</t>
    <phoneticPr fontId="2" type="noConversion"/>
  </si>
  <si>
    <t>기관명(EMS)</t>
    <phoneticPr fontId="2" type="noConversion"/>
  </si>
  <si>
    <t>상수도</t>
  </si>
  <si>
    <t>광역</t>
  </si>
  <si>
    <t>상수도 광역</t>
  </si>
  <si>
    <t>서울특별시 상수도사업본부</t>
    <phoneticPr fontId="6" type="noConversion"/>
  </si>
  <si>
    <t>부산광역시 상수도사업본부</t>
    <phoneticPr fontId="6" type="noConversion"/>
  </si>
  <si>
    <t>대구광역시 상수도사업본부</t>
    <phoneticPr fontId="6" type="noConversion"/>
  </si>
  <si>
    <t>인천광역시 상수도사업본부</t>
    <phoneticPr fontId="6" type="noConversion"/>
  </si>
  <si>
    <t>광주광역시 상수도사업본부</t>
    <phoneticPr fontId="6" type="noConversion"/>
  </si>
  <si>
    <t>대전광역시 상수도사업본부</t>
    <phoneticPr fontId="6" type="noConversion"/>
  </si>
  <si>
    <t>울산광역시 상수도사업본부</t>
    <phoneticPr fontId="6" type="noConversion"/>
  </si>
  <si>
    <t>제주특별자치도 상하수도본부</t>
    <phoneticPr fontId="6" type="noConversion"/>
  </si>
  <si>
    <t>세종특별자치시 시설관리사업소</t>
    <phoneticPr fontId="6" type="noConversion"/>
  </si>
  <si>
    <t>도시철도공사</t>
  </si>
  <si>
    <t>도시철도공사</t>
    <phoneticPr fontId="2" type="noConversion"/>
  </si>
  <si>
    <t>도시개발공사</t>
  </si>
  <si>
    <t>도시개발공사</t>
    <phoneticPr fontId="2" type="noConversion"/>
  </si>
  <si>
    <t>서울주택도시공사</t>
  </si>
  <si>
    <t>충청남도개발공사</t>
  </si>
  <si>
    <t>경상북도개발공사</t>
  </si>
  <si>
    <r>
      <t>광역특정공사</t>
    </r>
    <r>
      <rPr>
        <sz val="10"/>
        <color rgb="FF000000"/>
        <rFont val="맑은 고딕"/>
        <family val="3"/>
        <charset val="129"/>
      </rPr>
      <t>공단</t>
    </r>
    <phoneticPr fontId="6" type="noConversion"/>
  </si>
  <si>
    <t>특정공사공단 광역</t>
    <phoneticPr fontId="2" type="noConversion"/>
  </si>
  <si>
    <t>창원레포츠파크</t>
  </si>
  <si>
    <t>기초특정공사</t>
    <phoneticPr fontId="6" type="noConversion"/>
  </si>
  <si>
    <t>기초</t>
  </si>
  <si>
    <t>특정공사공단 기초</t>
    <phoneticPr fontId="2" type="noConversion"/>
  </si>
  <si>
    <t>관광공사</t>
  </si>
  <si>
    <t>관광공사 광역</t>
  </si>
  <si>
    <t>경상북도문화관광공사</t>
  </si>
  <si>
    <t>광역시설공단</t>
    <phoneticPr fontId="2" type="noConversion"/>
  </si>
  <si>
    <t>시설관리공단 광역</t>
    <phoneticPr fontId="2" type="noConversion"/>
  </si>
  <si>
    <t>서울시설공단</t>
  </si>
  <si>
    <t>세종특별자치시 시설관리공단</t>
  </si>
  <si>
    <t>시군시설공단</t>
    <phoneticPr fontId="2" type="noConversion"/>
  </si>
  <si>
    <t>시군</t>
    <phoneticPr fontId="2" type="noConversion"/>
  </si>
  <si>
    <t>시군A</t>
    <phoneticPr fontId="2" type="noConversion"/>
  </si>
  <si>
    <t>경주시시설관리공단</t>
  </si>
  <si>
    <t>시군B</t>
    <phoneticPr fontId="2" type="noConversion"/>
  </si>
  <si>
    <t>시군C</t>
    <phoneticPr fontId="2" type="noConversion"/>
  </si>
  <si>
    <t>시군D</t>
    <phoneticPr fontId="2" type="noConversion"/>
  </si>
  <si>
    <t>자치구시설공단</t>
    <phoneticPr fontId="2" type="noConversion"/>
  </si>
  <si>
    <t>자치구</t>
  </si>
  <si>
    <t>자치구A</t>
    <phoneticPr fontId="2" type="noConversion"/>
  </si>
  <si>
    <t>자치구B</t>
    <phoneticPr fontId="2" type="noConversion"/>
  </si>
  <si>
    <t>자치구C</t>
    <phoneticPr fontId="2" type="noConversion"/>
  </si>
  <si>
    <t>중구시설관리공단</t>
  </si>
  <si>
    <t>광역환경공단</t>
    <phoneticPr fontId="2" type="noConversion"/>
  </si>
  <si>
    <t>환경시설공사공단 광역</t>
    <phoneticPr fontId="2" type="noConversion"/>
  </si>
  <si>
    <t>기초환경공단</t>
    <phoneticPr fontId="2" type="noConversion"/>
  </si>
  <si>
    <t>환경시설공사공단 기초</t>
    <phoneticPr fontId="2" type="noConversion"/>
  </si>
  <si>
    <t>재정신속 및 균형집행</t>
    <phoneticPr fontId="2" type="noConversion"/>
  </si>
  <si>
    <t>재정집행액</t>
    <phoneticPr fontId="2" type="noConversion"/>
  </si>
  <si>
    <t>재정집행목표액</t>
    <phoneticPr fontId="2" type="noConversion"/>
  </si>
  <si>
    <t>신속집행목표액</t>
    <phoneticPr fontId="2" type="noConversion"/>
  </si>
  <si>
    <r>
      <t xml:space="preserve">(← 기관명칭은 </t>
    </r>
    <r>
      <rPr>
        <sz val="10"/>
        <color rgb="FFFF0000"/>
        <rFont val="맑은 고딕"/>
        <family val="3"/>
        <charset val="129"/>
      </rPr>
      <t>평가결과_요약</t>
    </r>
    <r>
      <rPr>
        <sz val="10"/>
        <color rgb="FF000000"/>
        <rFont val="맑은 고딕"/>
        <family val="3"/>
        <charset val="129"/>
      </rPr>
      <t xml:space="preserve"> 시트를 참조하여 EMS 명칭을 정확히 입력할 것)</t>
    </r>
    <phoneticPr fontId="6" type="noConversion"/>
  </si>
  <si>
    <t>[요약</t>
    <phoneticPr fontId="6" type="noConversion"/>
  </si>
  <si>
    <t>가산점</t>
    <phoneticPr fontId="6" type="noConversion"/>
  </si>
  <si>
    <t>득점</t>
    <phoneticPr fontId="6" type="noConversion"/>
  </si>
  <si>
    <t>신속집행목표액 (A)</t>
  </si>
  <si>
    <t>재정집행목표액(A)</t>
  </si>
  <si>
    <t>해당등급</t>
  </si>
  <si>
    <t>신속집행
목표달성률(B/A)</t>
    <phoneticPr fontId="2" type="noConversion"/>
  </si>
  <si>
    <t>재정집행
목표달성률(B/A)</t>
    <phoneticPr fontId="2" type="noConversion"/>
  </si>
  <si>
    <t>신속집행액
(B)</t>
    <phoneticPr fontId="2" type="noConversion"/>
  </si>
  <si>
    <t>재정집행액
(B)</t>
    <phoneticPr fontId="2" type="noConversion"/>
  </si>
  <si>
    <t>재정집행
대상예산액</t>
    <phoneticPr fontId="2" type="noConversion"/>
  </si>
  <si>
    <t>신속집행액</t>
    <phoneticPr fontId="2" type="noConversion"/>
  </si>
  <si>
    <t>신속집행목표달성율</t>
    <phoneticPr fontId="2" type="noConversion"/>
  </si>
  <si>
    <t>신속집행득점</t>
    <phoneticPr fontId="2" type="noConversion"/>
  </si>
  <si>
    <t>재정집행목표달성율</t>
    <phoneticPr fontId="2" type="noConversion"/>
  </si>
  <si>
    <t>재정집행득점</t>
    <phoneticPr fontId="2" type="noConversion"/>
  </si>
  <si>
    <t>재정집행대상예산액</t>
    <phoneticPr fontId="2" type="noConversion"/>
  </si>
  <si>
    <t>[신속집행]</t>
    <phoneticPr fontId="6" type="noConversion"/>
  </si>
  <si>
    <t>[재정집행]</t>
    <phoneticPr fontId="6" type="noConversion"/>
  </si>
  <si>
    <t>[가산점]</t>
    <phoneticPr fontId="6" type="noConversion"/>
  </si>
  <si>
    <t>서울특별시 상수도사업본부</t>
    <phoneticPr fontId="2" type="noConversion"/>
  </si>
  <si>
    <t>가산점_득점</t>
    <phoneticPr fontId="2" type="noConversion"/>
  </si>
  <si>
    <t>가산점_등급</t>
    <phoneticPr fontId="2" type="noConversion"/>
  </si>
  <si>
    <t>신속집행</t>
    <phoneticPr fontId="6" type="noConversion"/>
  </si>
  <si>
    <t>재정집행</t>
    <phoneticPr fontId="6" type="noConversion"/>
  </si>
  <si>
    <t>개인정보보호점수</t>
    <phoneticPr fontId="6" type="noConversion"/>
  </si>
  <si>
    <t>감점여부</t>
    <phoneticPr fontId="6" type="noConversion"/>
  </si>
  <si>
    <t>개인정보보호점수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</si>
</sst>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0.00_);[Red]\(0.00\)"/>
    <numFmt numFmtId="177" formatCode="0.000_ ;[Red]\-0.000\ "/>
    <numFmt numFmtId="180" formatCode="#,##0_ ;[Red]\-#,##0\ "/>
    <numFmt numFmtId="182" formatCode="0.00_ "/>
    <numFmt numFmtId="185" formatCode="0.00&quot;점&quot;"/>
    <numFmt numFmtId="186" formatCode="#,##0.0_ "/>
    <numFmt numFmtId="187" formatCode="#,##0.0_ ;[Red]\-#,##0.0\ "/>
    <numFmt numFmtId="188" formatCode="#,##0.00_ ;[Red]\-#,##0.00\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E0EED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41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2" applyFont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177" fontId="8" fillId="4" borderId="4" xfId="2" applyNumberFormat="1" applyFont="1" applyFill="1" applyBorder="1" applyAlignment="1">
      <alignment horizontal="center" vertical="center"/>
    </xf>
    <xf numFmtId="0" fontId="3" fillId="0" borderId="0" xfId="2" applyFont="1">
      <alignment vertical="center"/>
    </xf>
    <xf numFmtId="0" fontId="3" fillId="0" borderId="5" xfId="2" applyFont="1" applyBorder="1" applyAlignment="1">
      <alignment horizontal="center" vertical="center"/>
    </xf>
    <xf numFmtId="0" fontId="1" fillId="0" borderId="0" xfId="2">
      <alignment vertical="center"/>
    </xf>
    <xf numFmtId="0" fontId="3" fillId="0" borderId="8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176" fontId="1" fillId="0" borderId="0" xfId="2" applyNumberFormat="1">
      <alignment vertical="center"/>
    </xf>
    <xf numFmtId="0" fontId="3" fillId="0" borderId="14" xfId="2" applyFont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1" fillId="0" borderId="0" xfId="2" applyFill="1">
      <alignment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3" fillId="0" borderId="0" xfId="2" applyNumberFormat="1" applyFont="1" applyAlignment="1">
      <alignment horizontal="center" vertical="center"/>
    </xf>
    <xf numFmtId="180" fontId="8" fillId="4" borderId="3" xfId="2" applyNumberFormat="1" applyFont="1" applyFill="1" applyBorder="1" applyAlignment="1">
      <alignment horizontal="center" vertical="center"/>
    </xf>
    <xf numFmtId="180" fontId="8" fillId="4" borderId="4" xfId="2" applyNumberFormat="1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12" fillId="2" borderId="0" xfId="0" applyFont="1" applyFill="1">
      <alignment vertical="center"/>
    </xf>
    <xf numFmtId="0" fontId="5" fillId="0" borderId="0" xfId="0" applyFont="1">
      <alignment vertical="center"/>
    </xf>
    <xf numFmtId="0" fontId="12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10" fontId="10" fillId="0" borderId="20" xfId="0" applyNumberFormat="1" applyFont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85" fontId="11" fillId="6" borderId="20" xfId="0" applyNumberFormat="1" applyFont="1" applyFill="1" applyBorder="1" applyAlignment="1">
      <alignment horizontal="center" vertical="center" wrapText="1"/>
    </xf>
    <xf numFmtId="185" fontId="12" fillId="6" borderId="17" xfId="0" applyNumberFormat="1" applyFont="1" applyFill="1" applyBorder="1" applyAlignment="1">
      <alignment horizontal="center" vertical="center" wrapText="1"/>
    </xf>
    <xf numFmtId="186" fontId="10" fillId="0" borderId="20" xfId="0" applyNumberFormat="1" applyFont="1" applyBorder="1" applyAlignment="1">
      <alignment horizontal="center" vertical="center" wrapText="1"/>
    </xf>
    <xf numFmtId="187" fontId="10" fillId="0" borderId="20" xfId="0" applyNumberFormat="1" applyFont="1" applyBorder="1" applyAlignment="1">
      <alignment horizontal="center" vertical="center" wrapText="1"/>
    </xf>
    <xf numFmtId="0" fontId="12" fillId="5" borderId="0" xfId="3" applyFont="1" applyFill="1" applyBorder="1" applyAlignment="1">
      <alignment horizontal="center" vertical="center"/>
    </xf>
    <xf numFmtId="188" fontId="3" fillId="0" borderId="7" xfId="2" applyNumberFormat="1" applyFont="1" applyBorder="1" applyAlignment="1">
      <alignment horizontal="right" vertical="center"/>
    </xf>
    <xf numFmtId="188" fontId="3" fillId="0" borderId="10" xfId="2" applyNumberFormat="1" applyFont="1" applyBorder="1" applyAlignment="1">
      <alignment horizontal="right" vertical="center"/>
    </xf>
    <xf numFmtId="188" fontId="3" fillId="0" borderId="13" xfId="2" applyNumberFormat="1" applyFont="1" applyBorder="1" applyAlignment="1">
      <alignment horizontal="right" vertical="center"/>
    </xf>
    <xf numFmtId="188" fontId="3" fillId="0" borderId="16" xfId="2" applyNumberFormat="1" applyFont="1" applyBorder="1" applyAlignment="1">
      <alignment horizontal="right" vertical="center"/>
    </xf>
    <xf numFmtId="188" fontId="3" fillId="0" borderId="10" xfId="2" applyNumberFormat="1" applyFont="1" applyFill="1" applyBorder="1" applyAlignment="1">
      <alignment horizontal="right" vertical="center"/>
    </xf>
    <xf numFmtId="188" fontId="3" fillId="0" borderId="13" xfId="2" applyNumberFormat="1" applyFont="1" applyFill="1" applyBorder="1" applyAlignment="1">
      <alignment horizontal="right" vertical="center"/>
    </xf>
    <xf numFmtId="188" fontId="3" fillId="0" borderId="16" xfId="2" applyNumberFormat="1" applyFont="1" applyFill="1" applyBorder="1" applyAlignment="1">
      <alignment horizontal="right" vertical="center"/>
    </xf>
    <xf numFmtId="188" fontId="3" fillId="0" borderId="6" xfId="2" applyNumberFormat="1" applyFont="1" applyBorder="1" applyAlignment="1">
      <alignment horizontal="right" vertical="center"/>
    </xf>
    <xf numFmtId="188" fontId="3" fillId="0" borderId="9" xfId="2" applyNumberFormat="1" applyFont="1" applyBorder="1" applyAlignment="1">
      <alignment horizontal="right" vertical="center"/>
    </xf>
    <xf numFmtId="188" fontId="3" fillId="0" borderId="12" xfId="2" applyNumberFormat="1" applyFont="1" applyBorder="1" applyAlignment="1">
      <alignment horizontal="right" vertical="center"/>
    </xf>
    <xf numFmtId="188" fontId="3" fillId="0" borderId="15" xfId="2" applyNumberFormat="1" applyFont="1" applyBorder="1" applyAlignment="1">
      <alignment horizontal="right" vertical="center"/>
    </xf>
    <xf numFmtId="188" fontId="3" fillId="0" borderId="9" xfId="2" applyNumberFormat="1" applyFont="1" applyFill="1" applyBorder="1" applyAlignment="1">
      <alignment horizontal="right" vertical="center"/>
    </xf>
    <xf numFmtId="188" fontId="3" fillId="0" borderId="12" xfId="2" applyNumberFormat="1" applyFont="1" applyFill="1" applyBorder="1" applyAlignment="1">
      <alignment horizontal="right" vertical="center"/>
    </xf>
    <xf numFmtId="188" fontId="3" fillId="0" borderId="15" xfId="2" applyNumberFormat="1" applyFont="1" applyFill="1" applyBorder="1" applyAlignment="1">
      <alignment horizontal="right" vertical="center"/>
    </xf>
    <xf numFmtId="176" fontId="3" fillId="0" borderId="7" xfId="2" applyNumberFormat="1" applyFont="1" applyBorder="1" applyAlignment="1">
      <alignment horizontal="right" vertical="center"/>
    </xf>
    <xf numFmtId="176" fontId="3" fillId="0" borderId="10" xfId="2" applyNumberFormat="1" applyFont="1" applyBorder="1" applyAlignment="1">
      <alignment horizontal="right" vertical="center"/>
    </xf>
    <xf numFmtId="176" fontId="3" fillId="0" borderId="13" xfId="2" applyNumberFormat="1" applyFont="1" applyBorder="1" applyAlignment="1">
      <alignment horizontal="right" vertical="center"/>
    </xf>
    <xf numFmtId="176" fontId="3" fillId="0" borderId="16" xfId="2" applyNumberFormat="1" applyFont="1" applyBorder="1" applyAlignment="1">
      <alignment horizontal="right" vertical="center"/>
    </xf>
    <xf numFmtId="176" fontId="3" fillId="0" borderId="10" xfId="2" applyNumberFormat="1" applyFont="1" applyFill="1" applyBorder="1" applyAlignment="1">
      <alignment horizontal="right" vertical="center"/>
    </xf>
    <xf numFmtId="176" fontId="3" fillId="0" borderId="13" xfId="2" applyNumberFormat="1" applyFont="1" applyFill="1" applyBorder="1" applyAlignment="1">
      <alignment horizontal="right" vertical="center"/>
    </xf>
    <xf numFmtId="176" fontId="3" fillId="0" borderId="16" xfId="2" applyNumberFormat="1" applyFont="1" applyFill="1" applyBorder="1" applyAlignment="1">
      <alignment horizontal="right" vertical="center"/>
    </xf>
  </cellXfs>
  <cellStyles count="8">
    <cellStyle name="쉼표 [0] 2" xfId="5" xr:uid="{B56BCA41-168A-45DA-A581-F8B6ECE91D4F}"/>
    <cellStyle name="표준" xfId="0" builtinId="0"/>
    <cellStyle name="표준 2" xfId="3" xr:uid="{6203FDD7-8088-431A-BF9D-51E8ACE4F846}"/>
    <cellStyle name="표준 3" xfId="4" xr:uid="{E052F9CD-CB33-4D4F-BD0F-CCFFDAD08725}"/>
    <cellStyle name="표준 4" xfId="2" xr:uid="{6F8408BC-6478-4F94-B398-30B41C926904}"/>
    <cellStyle name="표준 5" xfId="1" xr:uid="{8D5E06E1-D8CD-481A-AA5A-BD885B835379}"/>
    <cellStyle name="표준 6" xfId="6" xr:uid="{85519724-7F0D-4D75-909E-00590F66AA73}"/>
    <cellStyle name="표준 7" xfId="7" xr:uid="{BA8A901F-0345-4DF9-8A68-BDD562C13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98B-BC12-472D-B2FC-44ED681555EC}">
  <dimension ref="A1:F16"/>
  <sheetViews>
    <sheetView workbookViewId="0">
      <selection activeCell="D21" sqref="D21"/>
    </sheetView>
  </sheetViews>
  <sheetFormatPr defaultRowHeight="16.5" x14ac:dyDescent="0.3"/>
  <cols>
    <col min="1" max="1" width="24" customWidth="1"/>
    <col min="2" max="2" width="13.625" customWidth="1"/>
    <col min="3" max="3" width="14" customWidth="1"/>
    <col min="4" max="4" width="15.75" customWidth="1"/>
    <col min="5" max="5" width="12.75" customWidth="1"/>
    <col min="6" max="6" width="11.625" customWidth="1"/>
  </cols>
  <sheetData>
    <row r="1" spans="1:6" x14ac:dyDescent="0.3">
      <c r="A1" s="22" t="s">
        <v>221</v>
      </c>
      <c r="B1" s="23" t="s">
        <v>200</v>
      </c>
      <c r="C1" s="23"/>
      <c r="D1" s="23"/>
      <c r="E1" s="23"/>
    </row>
    <row r="2" spans="1:6" x14ac:dyDescent="0.3">
      <c r="A2" s="23"/>
      <c r="B2" s="24" t="s">
        <v>201</v>
      </c>
      <c r="C2" s="25"/>
      <c r="D2" s="25"/>
      <c r="E2" s="25"/>
      <c r="F2" s="25"/>
    </row>
    <row r="3" spans="1:6" x14ac:dyDescent="0.3">
      <c r="A3" s="23"/>
      <c r="B3" s="26"/>
      <c r="C3" s="27" t="s">
        <v>224</v>
      </c>
      <c r="D3" s="27" t="s">
        <v>225</v>
      </c>
      <c r="E3" s="27" t="s">
        <v>202</v>
      </c>
      <c r="F3" s="27" t="s">
        <v>142</v>
      </c>
    </row>
    <row r="4" spans="1:6" x14ac:dyDescent="0.3">
      <c r="A4" s="23"/>
      <c r="B4" s="28" t="s">
        <v>203</v>
      </c>
      <c r="C4" s="29" t="e">
        <f>+E8</f>
        <v>#N/A</v>
      </c>
      <c r="D4" s="29" t="e">
        <f>+E12</f>
        <v>#N/A</v>
      </c>
      <c r="E4" s="29" t="e">
        <f>+D16</f>
        <v>#N/A</v>
      </c>
      <c r="F4" s="36" t="e">
        <f>SUM(C4:E4)</f>
        <v>#N/A</v>
      </c>
    </row>
    <row r="5" spans="1:6" x14ac:dyDescent="0.3">
      <c r="A5" s="23"/>
      <c r="B5" s="23"/>
      <c r="C5" s="23"/>
      <c r="D5" s="23"/>
      <c r="E5" s="23"/>
    </row>
    <row r="6" spans="1:6" x14ac:dyDescent="0.3">
      <c r="A6" s="23"/>
      <c r="B6" s="25" t="s">
        <v>199</v>
      </c>
      <c r="C6" s="25" t="s">
        <v>212</v>
      </c>
      <c r="D6" s="25" t="s">
        <v>213</v>
      </c>
      <c r="E6" s="25" t="s">
        <v>214</v>
      </c>
    </row>
    <row r="7" spans="1:6" ht="28.5" customHeight="1" thickBot="1" x14ac:dyDescent="0.35">
      <c r="A7" s="24" t="s">
        <v>218</v>
      </c>
      <c r="B7" s="30" t="s">
        <v>204</v>
      </c>
      <c r="C7" s="30" t="s">
        <v>209</v>
      </c>
      <c r="D7" s="33" t="s">
        <v>207</v>
      </c>
      <c r="E7" s="30" t="s">
        <v>141</v>
      </c>
    </row>
    <row r="8" spans="1:6" ht="17.25" thickTop="1" x14ac:dyDescent="0.3">
      <c r="B8" s="37" t="e">
        <f>VLOOKUP($A$1,평가결과_요약!$D$2:$G$161,MATCH(B6,평가결과_요약!$D$2:$G$2,0),FALSE)</f>
        <v>#N/A</v>
      </c>
      <c r="C8" s="37" t="e">
        <f>VLOOKUP($A$1,평가결과_요약!$D$2:$G$161,MATCH(C6,평가결과_요약!$D$2:$G$2,0),FALSE)</f>
        <v>#N/A</v>
      </c>
      <c r="D8" s="32" t="e">
        <f>VLOOKUP($A$1,평가결과_요약!$D$2:$G$161,MATCH(D6,평가결과_요약!$D$2:$G$2,0),FALSE)</f>
        <v>#N/A</v>
      </c>
      <c r="E8" s="35" t="e">
        <f>VLOOKUP($A$1,평가결과_요약!$D$2:$G$161,MATCH(E6,평가결과_요약!$D$2:$G$2,0),FALSE)</f>
        <v>#N/A</v>
      </c>
    </row>
    <row r="10" spans="1:6" x14ac:dyDescent="0.3">
      <c r="B10" s="25" t="s">
        <v>198</v>
      </c>
      <c r="C10" s="25" t="s">
        <v>197</v>
      </c>
      <c r="D10" s="25" t="s">
        <v>215</v>
      </c>
      <c r="E10" s="25" t="s">
        <v>216</v>
      </c>
    </row>
    <row r="11" spans="1:6" ht="27.75" thickBot="1" x14ac:dyDescent="0.35">
      <c r="A11" s="24" t="s">
        <v>219</v>
      </c>
      <c r="B11" s="30" t="s">
        <v>205</v>
      </c>
      <c r="C11" s="30" t="s">
        <v>210</v>
      </c>
      <c r="D11" s="30" t="s">
        <v>208</v>
      </c>
      <c r="E11" s="30" t="s">
        <v>141</v>
      </c>
    </row>
    <row r="12" spans="1:6" ht="17.25" thickTop="1" x14ac:dyDescent="0.3">
      <c r="B12" s="37" t="e">
        <f>VLOOKUP($A$1,평가결과_요약!$D$2:$G$161,MATCH(B10,평가결과_요약!$D$2:$G$2,0),FALSE)</f>
        <v>#N/A</v>
      </c>
      <c r="C12" s="37" t="e">
        <f>VLOOKUP($A$1,평가결과_요약!$D$2:$G$161,MATCH(C10,평가결과_요약!$D$2:$G$2,0),FALSE)</f>
        <v>#N/A</v>
      </c>
      <c r="D12" s="32" t="e">
        <f>VLOOKUP($A$1,평가결과_요약!$D$2:$G$161,MATCH(D10,평가결과_요약!$D$2:$G$2,0),FALSE)</f>
        <v>#N/A</v>
      </c>
      <c r="E12" s="35" t="e">
        <f>VLOOKUP($A$1,평가결과_요약!$D$2:$G$161,MATCH(E10,평가결과_요약!$D$2:$G$2,0),FALSE)</f>
        <v>#N/A</v>
      </c>
    </row>
    <row r="14" spans="1:6" x14ac:dyDescent="0.3">
      <c r="B14" s="34" t="s">
        <v>217</v>
      </c>
      <c r="C14" s="16" t="s">
        <v>223</v>
      </c>
      <c r="D14" s="16" t="s">
        <v>222</v>
      </c>
    </row>
    <row r="15" spans="1:6" ht="27.75" thickBot="1" x14ac:dyDescent="0.35">
      <c r="A15" s="24" t="s">
        <v>220</v>
      </c>
      <c r="B15" s="33" t="s">
        <v>211</v>
      </c>
      <c r="C15" s="33" t="s">
        <v>206</v>
      </c>
      <c r="D15" s="33" t="s">
        <v>141</v>
      </c>
    </row>
    <row r="16" spans="1:6" ht="17.25" thickTop="1" x14ac:dyDescent="0.3">
      <c r="B16" s="38" t="e">
        <f>VLOOKUP($A$1,평가결과_요약!$D$2:$G$161,MATCH(B14,평가결과_요약!$D$2:$G$2,0),FALSE)</f>
        <v>#N/A</v>
      </c>
      <c r="C16" s="31" t="e">
        <f>VLOOKUP($A$1,평가결과_요약!$D$2:$G$161,MATCH(C14,평가결과_요약!$D$2:$G$2,0),FALSE)</f>
        <v>#N/A</v>
      </c>
      <c r="D16" s="35" t="e">
        <f>VLOOKUP($A$1,평가결과_요약!$D$2:$G$161,MATCH(D14,평가결과_요약!$D$2:$G$2,0),FALSE)</f>
        <v>#N/A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CEF0-4CA0-494A-A07B-1DD3F152DDEF}">
  <dimension ref="A1:H16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" sqref="E2"/>
    </sheetView>
  </sheetViews>
  <sheetFormatPr defaultColWidth="9" defaultRowHeight="16.5" x14ac:dyDescent="0.3"/>
  <cols>
    <col min="1" max="1" width="14.375" style="4" customWidth="1"/>
    <col min="2" max="2" width="7.125" style="4" bestFit="1" customWidth="1"/>
    <col min="3" max="3" width="17.5" style="4" customWidth="1"/>
    <col min="4" max="4" width="27.25" style="4" customWidth="1"/>
    <col min="5" max="5" width="12.625" style="17" customWidth="1"/>
    <col min="6" max="6" width="15.125" style="17" customWidth="1"/>
    <col min="7" max="7" width="16.5" style="15" customWidth="1"/>
    <col min="8" max="16384" width="9" style="6"/>
  </cols>
  <sheetData>
    <row r="1" spans="1:8" s="1" customFormat="1" ht="13.5" x14ac:dyDescent="0.3">
      <c r="A1" s="21" t="s">
        <v>196</v>
      </c>
      <c r="E1" s="39" t="s">
        <v>228</v>
      </c>
      <c r="F1" s="39"/>
      <c r="G1" s="39"/>
    </row>
    <row r="2" spans="1:8" s="4" customFormat="1" ht="14.25" thickBot="1" x14ac:dyDescent="0.35">
      <c r="A2" s="2" t="s">
        <v>143</v>
      </c>
      <c r="B2" s="2" t="s">
        <v>144</v>
      </c>
      <c r="C2" s="2" t="s">
        <v>145</v>
      </c>
      <c r="D2" s="2" t="s">
        <v>146</v>
      </c>
      <c r="E2" s="18" t="s">
        <v>226</v>
      </c>
      <c r="F2" s="19" t="s">
        <v>227</v>
      </c>
      <c r="G2" s="3" t="s">
        <v>203</v>
      </c>
      <c r="H2" s="1"/>
    </row>
    <row r="3" spans="1:8" ht="17.25" thickTop="1" x14ac:dyDescent="0.3">
      <c r="A3" s="5" t="s">
        <v>147</v>
      </c>
      <c r="B3" s="5" t="s">
        <v>148</v>
      </c>
      <c r="C3" s="5" t="s">
        <v>149</v>
      </c>
      <c r="D3" s="5" t="s">
        <v>150</v>
      </c>
      <c r="E3" s="47">
        <v>95</v>
      </c>
      <c r="F3" s="40">
        <v>-0.5</v>
      </c>
      <c r="G3" s="54">
        <f>E3*0.01+F3</f>
        <v>0.45000000000000007</v>
      </c>
    </row>
    <row r="4" spans="1:8" x14ac:dyDescent="0.3">
      <c r="A4" s="7" t="s">
        <v>147</v>
      </c>
      <c r="B4" s="7" t="s">
        <v>148</v>
      </c>
      <c r="C4" s="7" t="s">
        <v>149</v>
      </c>
      <c r="D4" s="7" t="s">
        <v>151</v>
      </c>
      <c r="E4" s="48">
        <v>70</v>
      </c>
      <c r="F4" s="41">
        <v>-0.5</v>
      </c>
      <c r="G4" s="55">
        <f t="shared" ref="G4:G67" si="0">E4*0.01+F4</f>
        <v>0.20000000000000007</v>
      </c>
    </row>
    <row r="5" spans="1:8" x14ac:dyDescent="0.3">
      <c r="A5" s="7" t="s">
        <v>147</v>
      </c>
      <c r="B5" s="7" t="s">
        <v>148</v>
      </c>
      <c r="C5" s="7" t="s">
        <v>149</v>
      </c>
      <c r="D5" s="7" t="s">
        <v>152</v>
      </c>
      <c r="E5" s="48">
        <v>89</v>
      </c>
      <c r="F5" s="41">
        <v>-0.5</v>
      </c>
      <c r="G5" s="55">
        <f t="shared" si="0"/>
        <v>0.39</v>
      </c>
    </row>
    <row r="6" spans="1:8" x14ac:dyDescent="0.3">
      <c r="A6" s="7" t="s">
        <v>147</v>
      </c>
      <c r="B6" s="7" t="s">
        <v>148</v>
      </c>
      <c r="C6" s="7" t="s">
        <v>149</v>
      </c>
      <c r="D6" s="7" t="s">
        <v>153</v>
      </c>
      <c r="E6" s="48">
        <v>84</v>
      </c>
      <c r="F6" s="41">
        <v>-0.5</v>
      </c>
      <c r="G6" s="55">
        <f t="shared" si="0"/>
        <v>0.33999999999999997</v>
      </c>
    </row>
    <row r="7" spans="1:8" x14ac:dyDescent="0.3">
      <c r="A7" s="7" t="s">
        <v>147</v>
      </c>
      <c r="B7" s="7" t="s">
        <v>148</v>
      </c>
      <c r="C7" s="7" t="s">
        <v>149</v>
      </c>
      <c r="D7" s="7" t="s">
        <v>154</v>
      </c>
      <c r="E7" s="48">
        <v>100</v>
      </c>
      <c r="F7" s="41">
        <v>0</v>
      </c>
      <c r="G7" s="55">
        <f t="shared" si="0"/>
        <v>1</v>
      </c>
    </row>
    <row r="8" spans="1:8" x14ac:dyDescent="0.3">
      <c r="A8" s="7" t="s">
        <v>147</v>
      </c>
      <c r="B8" s="7" t="s">
        <v>148</v>
      </c>
      <c r="C8" s="7" t="s">
        <v>149</v>
      </c>
      <c r="D8" s="7" t="s">
        <v>155</v>
      </c>
      <c r="E8" s="48">
        <v>77</v>
      </c>
      <c r="F8" s="41">
        <v>0</v>
      </c>
      <c r="G8" s="55">
        <f t="shared" si="0"/>
        <v>0.77</v>
      </c>
    </row>
    <row r="9" spans="1:8" x14ac:dyDescent="0.3">
      <c r="A9" s="7" t="s">
        <v>147</v>
      </c>
      <c r="B9" s="7" t="s">
        <v>148</v>
      </c>
      <c r="C9" s="7" t="s">
        <v>149</v>
      </c>
      <c r="D9" s="7" t="s">
        <v>156</v>
      </c>
      <c r="E9" s="48">
        <v>78</v>
      </c>
      <c r="F9" s="41">
        <v>-0.5</v>
      </c>
      <c r="G9" s="55">
        <f t="shared" si="0"/>
        <v>0.28000000000000003</v>
      </c>
    </row>
    <row r="10" spans="1:8" x14ac:dyDescent="0.3">
      <c r="A10" s="7" t="s">
        <v>147</v>
      </c>
      <c r="B10" s="7" t="s">
        <v>148</v>
      </c>
      <c r="C10" s="7" t="s">
        <v>149</v>
      </c>
      <c r="D10" s="7" t="s">
        <v>157</v>
      </c>
      <c r="E10" s="48">
        <v>80</v>
      </c>
      <c r="F10" s="41">
        <v>0</v>
      </c>
      <c r="G10" s="55">
        <f t="shared" si="0"/>
        <v>0.8</v>
      </c>
    </row>
    <row r="11" spans="1:8" x14ac:dyDescent="0.3">
      <c r="A11" s="8" t="s">
        <v>147</v>
      </c>
      <c r="B11" s="8" t="s">
        <v>148</v>
      </c>
      <c r="C11" s="8" t="s">
        <v>149</v>
      </c>
      <c r="D11" s="8" t="s">
        <v>158</v>
      </c>
      <c r="E11" s="49">
        <v>78</v>
      </c>
      <c r="F11" s="42">
        <v>0</v>
      </c>
      <c r="G11" s="56">
        <f t="shared" si="0"/>
        <v>0.78</v>
      </c>
      <c r="H11" s="9"/>
    </row>
    <row r="12" spans="1:8" x14ac:dyDescent="0.3">
      <c r="A12" s="10" t="s">
        <v>159</v>
      </c>
      <c r="B12" s="10" t="s">
        <v>148</v>
      </c>
      <c r="C12" s="10" t="s">
        <v>160</v>
      </c>
      <c r="D12" s="10" t="s">
        <v>2</v>
      </c>
      <c r="E12" s="50">
        <v>73</v>
      </c>
      <c r="F12" s="43">
        <v>0</v>
      </c>
      <c r="G12" s="57">
        <f t="shared" si="0"/>
        <v>0.73</v>
      </c>
    </row>
    <row r="13" spans="1:8" x14ac:dyDescent="0.3">
      <c r="A13" s="7" t="s">
        <v>159</v>
      </c>
      <c r="B13" s="7" t="s">
        <v>148</v>
      </c>
      <c r="C13" s="7" t="s">
        <v>160</v>
      </c>
      <c r="D13" s="7" t="s">
        <v>8</v>
      </c>
      <c r="E13" s="48">
        <v>87</v>
      </c>
      <c r="F13" s="41">
        <v>0</v>
      </c>
      <c r="G13" s="55">
        <f t="shared" si="0"/>
        <v>0.87</v>
      </c>
    </row>
    <row r="14" spans="1:8" x14ac:dyDescent="0.3">
      <c r="A14" s="7" t="s">
        <v>159</v>
      </c>
      <c r="B14" s="7" t="s">
        <v>148</v>
      </c>
      <c r="C14" s="7" t="s">
        <v>160</v>
      </c>
      <c r="D14" s="7" t="s">
        <v>100</v>
      </c>
      <c r="E14" s="48">
        <v>76</v>
      </c>
      <c r="F14" s="41">
        <v>0</v>
      </c>
      <c r="G14" s="55">
        <f t="shared" si="0"/>
        <v>0.76</v>
      </c>
    </row>
    <row r="15" spans="1:8" x14ac:dyDescent="0.3">
      <c r="A15" s="7" t="s">
        <v>159</v>
      </c>
      <c r="B15" s="7" t="s">
        <v>148</v>
      </c>
      <c r="C15" s="7" t="s">
        <v>160</v>
      </c>
      <c r="D15" s="7" t="s">
        <v>16</v>
      </c>
      <c r="E15" s="48">
        <v>87</v>
      </c>
      <c r="F15" s="41">
        <v>0</v>
      </c>
      <c r="G15" s="55">
        <f t="shared" si="0"/>
        <v>0.87</v>
      </c>
    </row>
    <row r="16" spans="1:8" x14ac:dyDescent="0.3">
      <c r="A16" s="7" t="s">
        <v>159</v>
      </c>
      <c r="B16" s="7" t="s">
        <v>148</v>
      </c>
      <c r="C16" s="7" t="s">
        <v>160</v>
      </c>
      <c r="D16" s="7" t="s">
        <v>136</v>
      </c>
      <c r="E16" s="48">
        <v>98</v>
      </c>
      <c r="F16" s="41">
        <v>-0.5</v>
      </c>
      <c r="G16" s="55">
        <f t="shared" si="0"/>
        <v>0.48</v>
      </c>
    </row>
    <row r="17" spans="1:7" x14ac:dyDescent="0.3">
      <c r="A17" s="8" t="s">
        <v>159</v>
      </c>
      <c r="B17" s="8" t="s">
        <v>148</v>
      </c>
      <c r="C17" s="8" t="s">
        <v>160</v>
      </c>
      <c r="D17" s="8" t="s">
        <v>21</v>
      </c>
      <c r="E17" s="49">
        <v>83</v>
      </c>
      <c r="F17" s="42">
        <v>-0.5</v>
      </c>
      <c r="G17" s="56">
        <f t="shared" si="0"/>
        <v>0.33000000000000007</v>
      </c>
    </row>
    <row r="18" spans="1:7" x14ac:dyDescent="0.3">
      <c r="A18" s="10" t="s">
        <v>161</v>
      </c>
      <c r="B18" s="10" t="s">
        <v>148</v>
      </c>
      <c r="C18" s="10" t="s">
        <v>162</v>
      </c>
      <c r="D18" s="10" t="s">
        <v>163</v>
      </c>
      <c r="E18" s="50">
        <v>72</v>
      </c>
      <c r="F18" s="43">
        <v>0</v>
      </c>
      <c r="G18" s="57">
        <f t="shared" si="0"/>
        <v>0.72</v>
      </c>
    </row>
    <row r="19" spans="1:7" x14ac:dyDescent="0.3">
      <c r="A19" s="7" t="s">
        <v>161</v>
      </c>
      <c r="B19" s="7" t="s">
        <v>148</v>
      </c>
      <c r="C19" s="7" t="s">
        <v>162</v>
      </c>
      <c r="D19" s="7" t="s">
        <v>6</v>
      </c>
      <c r="E19" s="48">
        <v>85</v>
      </c>
      <c r="F19" s="41">
        <v>-0.5</v>
      </c>
      <c r="G19" s="55">
        <f t="shared" si="0"/>
        <v>0.35</v>
      </c>
    </row>
    <row r="20" spans="1:7" x14ac:dyDescent="0.3">
      <c r="A20" s="7" t="s">
        <v>161</v>
      </c>
      <c r="B20" s="7" t="s">
        <v>148</v>
      </c>
      <c r="C20" s="7" t="s">
        <v>162</v>
      </c>
      <c r="D20" s="7" t="s">
        <v>12</v>
      </c>
      <c r="E20" s="48">
        <v>79</v>
      </c>
      <c r="F20" s="41">
        <v>0</v>
      </c>
      <c r="G20" s="55">
        <f t="shared" si="0"/>
        <v>0.79</v>
      </c>
    </row>
    <row r="21" spans="1:7" x14ac:dyDescent="0.3">
      <c r="A21" s="7" t="s">
        <v>161</v>
      </c>
      <c r="B21" s="7" t="s">
        <v>148</v>
      </c>
      <c r="C21" s="7" t="s">
        <v>162</v>
      </c>
      <c r="D21" s="7" t="s">
        <v>17</v>
      </c>
      <c r="E21" s="48">
        <v>86</v>
      </c>
      <c r="F21" s="41">
        <v>0</v>
      </c>
      <c r="G21" s="55">
        <f t="shared" si="0"/>
        <v>0.86</v>
      </c>
    </row>
    <row r="22" spans="1:7" x14ac:dyDescent="0.3">
      <c r="A22" s="7" t="s">
        <v>161</v>
      </c>
      <c r="B22" s="7" t="s">
        <v>148</v>
      </c>
      <c r="C22" s="7" t="s">
        <v>162</v>
      </c>
      <c r="D22" s="7" t="s">
        <v>105</v>
      </c>
      <c r="E22" s="48">
        <v>81</v>
      </c>
      <c r="F22" s="41">
        <v>0</v>
      </c>
      <c r="G22" s="55">
        <f t="shared" si="0"/>
        <v>0.81</v>
      </c>
    </row>
    <row r="23" spans="1:7" x14ac:dyDescent="0.3">
      <c r="A23" s="7" t="s">
        <v>161</v>
      </c>
      <c r="B23" s="7" t="s">
        <v>148</v>
      </c>
      <c r="C23" s="7" t="s">
        <v>162</v>
      </c>
      <c r="D23" s="7" t="s">
        <v>22</v>
      </c>
      <c r="E23" s="48">
        <v>96</v>
      </c>
      <c r="F23" s="41">
        <v>0</v>
      </c>
      <c r="G23" s="55">
        <f t="shared" si="0"/>
        <v>0.96</v>
      </c>
    </row>
    <row r="24" spans="1:7" x14ac:dyDescent="0.3">
      <c r="A24" s="7" t="s">
        <v>161</v>
      </c>
      <c r="B24" s="7" t="s">
        <v>148</v>
      </c>
      <c r="C24" s="7" t="s">
        <v>162</v>
      </c>
      <c r="D24" s="7" t="s">
        <v>26</v>
      </c>
      <c r="E24" s="48">
        <v>90</v>
      </c>
      <c r="F24" s="41">
        <v>-0.5</v>
      </c>
      <c r="G24" s="55">
        <f t="shared" si="0"/>
        <v>0.4</v>
      </c>
    </row>
    <row r="25" spans="1:7" x14ac:dyDescent="0.3">
      <c r="A25" s="7" t="s">
        <v>161</v>
      </c>
      <c r="B25" s="7" t="s">
        <v>148</v>
      </c>
      <c r="C25" s="7" t="s">
        <v>162</v>
      </c>
      <c r="D25" s="7" t="s">
        <v>38</v>
      </c>
      <c r="E25" s="48">
        <v>79</v>
      </c>
      <c r="F25" s="41">
        <v>-0.5</v>
      </c>
      <c r="G25" s="55">
        <f t="shared" si="0"/>
        <v>0.29000000000000004</v>
      </c>
    </row>
    <row r="26" spans="1:7" x14ac:dyDescent="0.3">
      <c r="A26" s="7" t="s">
        <v>161</v>
      </c>
      <c r="B26" s="7" t="s">
        <v>148</v>
      </c>
      <c r="C26" s="7" t="s">
        <v>162</v>
      </c>
      <c r="D26" s="7" t="s">
        <v>53</v>
      </c>
      <c r="E26" s="48">
        <v>77</v>
      </c>
      <c r="F26" s="41">
        <v>0</v>
      </c>
      <c r="G26" s="55">
        <f t="shared" si="0"/>
        <v>0.77</v>
      </c>
    </row>
    <row r="27" spans="1:7" x14ac:dyDescent="0.3">
      <c r="A27" s="7" t="s">
        <v>161</v>
      </c>
      <c r="B27" s="7" t="s">
        <v>148</v>
      </c>
      <c r="C27" s="7" t="s">
        <v>162</v>
      </c>
      <c r="D27" s="7" t="s">
        <v>57</v>
      </c>
      <c r="E27" s="48">
        <v>98</v>
      </c>
      <c r="F27" s="41">
        <v>-0.5</v>
      </c>
      <c r="G27" s="55">
        <f t="shared" si="0"/>
        <v>0.48</v>
      </c>
    </row>
    <row r="28" spans="1:7" x14ac:dyDescent="0.3">
      <c r="A28" s="7" t="s">
        <v>161</v>
      </c>
      <c r="B28" s="7" t="s">
        <v>148</v>
      </c>
      <c r="C28" s="7" t="s">
        <v>162</v>
      </c>
      <c r="D28" s="7" t="s">
        <v>164</v>
      </c>
      <c r="E28" s="48">
        <v>86</v>
      </c>
      <c r="F28" s="41">
        <v>0</v>
      </c>
      <c r="G28" s="55">
        <f t="shared" si="0"/>
        <v>0.86</v>
      </c>
    </row>
    <row r="29" spans="1:7" x14ac:dyDescent="0.3">
      <c r="A29" s="7" t="s">
        <v>161</v>
      </c>
      <c r="B29" s="7" t="s">
        <v>148</v>
      </c>
      <c r="C29" s="7" t="s">
        <v>162</v>
      </c>
      <c r="D29" s="7" t="s">
        <v>61</v>
      </c>
      <c r="E29" s="48">
        <v>92</v>
      </c>
      <c r="F29" s="41">
        <v>-0.5</v>
      </c>
      <c r="G29" s="55">
        <f t="shared" si="0"/>
        <v>0.42000000000000004</v>
      </c>
    </row>
    <row r="30" spans="1:7" x14ac:dyDescent="0.3">
      <c r="A30" s="7" t="s">
        <v>161</v>
      </c>
      <c r="B30" s="7" t="s">
        <v>148</v>
      </c>
      <c r="C30" s="7" t="s">
        <v>162</v>
      </c>
      <c r="D30" s="7" t="s">
        <v>62</v>
      </c>
      <c r="E30" s="48">
        <v>74</v>
      </c>
      <c r="F30" s="41">
        <v>0</v>
      </c>
      <c r="G30" s="55">
        <f t="shared" si="0"/>
        <v>0.74</v>
      </c>
    </row>
    <row r="31" spans="1:7" x14ac:dyDescent="0.3">
      <c r="A31" s="7" t="s">
        <v>161</v>
      </c>
      <c r="B31" s="7" t="s">
        <v>148</v>
      </c>
      <c r="C31" s="7" t="s">
        <v>162</v>
      </c>
      <c r="D31" s="7" t="s">
        <v>165</v>
      </c>
      <c r="E31" s="48">
        <v>89</v>
      </c>
      <c r="F31" s="41">
        <v>-0.5</v>
      </c>
      <c r="G31" s="55">
        <f t="shared" si="0"/>
        <v>0.39</v>
      </c>
    </row>
    <row r="32" spans="1:7" x14ac:dyDescent="0.3">
      <c r="A32" s="8" t="s">
        <v>161</v>
      </c>
      <c r="B32" s="8" t="s">
        <v>148</v>
      </c>
      <c r="C32" s="8" t="s">
        <v>162</v>
      </c>
      <c r="D32" s="8" t="s">
        <v>73</v>
      </c>
      <c r="E32" s="49">
        <v>89</v>
      </c>
      <c r="F32" s="42">
        <v>-0.5</v>
      </c>
      <c r="G32" s="56">
        <f t="shared" si="0"/>
        <v>0.39</v>
      </c>
    </row>
    <row r="33" spans="1:7" x14ac:dyDescent="0.3">
      <c r="A33" s="10" t="s">
        <v>166</v>
      </c>
      <c r="B33" s="10" t="s">
        <v>148</v>
      </c>
      <c r="C33" s="10" t="s">
        <v>167</v>
      </c>
      <c r="D33" s="10" t="s">
        <v>140</v>
      </c>
      <c r="E33" s="50">
        <v>90</v>
      </c>
      <c r="F33" s="43">
        <v>-0.5</v>
      </c>
      <c r="G33" s="57">
        <f t="shared" si="0"/>
        <v>0.4</v>
      </c>
    </row>
    <row r="34" spans="1:7" x14ac:dyDescent="0.3">
      <c r="A34" s="7" t="s">
        <v>166</v>
      </c>
      <c r="B34" s="7" t="s">
        <v>148</v>
      </c>
      <c r="C34" s="7" t="s">
        <v>167</v>
      </c>
      <c r="D34" s="7" t="s">
        <v>3</v>
      </c>
      <c r="E34" s="48">
        <v>91</v>
      </c>
      <c r="F34" s="41">
        <v>0</v>
      </c>
      <c r="G34" s="55">
        <f t="shared" si="0"/>
        <v>0.91</v>
      </c>
    </row>
    <row r="35" spans="1:7" x14ac:dyDescent="0.3">
      <c r="A35" s="7" t="s">
        <v>166</v>
      </c>
      <c r="B35" s="7" t="s">
        <v>148</v>
      </c>
      <c r="C35" s="7" t="s">
        <v>167</v>
      </c>
      <c r="D35" s="7" t="s">
        <v>4</v>
      </c>
      <c r="E35" s="48">
        <v>91</v>
      </c>
      <c r="F35" s="41">
        <v>0</v>
      </c>
      <c r="G35" s="55">
        <f t="shared" si="0"/>
        <v>0.91</v>
      </c>
    </row>
    <row r="36" spans="1:7" x14ac:dyDescent="0.3">
      <c r="A36" s="7" t="s">
        <v>166</v>
      </c>
      <c r="B36" s="7" t="s">
        <v>148</v>
      </c>
      <c r="C36" s="7" t="s">
        <v>167</v>
      </c>
      <c r="D36" s="7" t="s">
        <v>99</v>
      </c>
      <c r="E36" s="48">
        <v>71</v>
      </c>
      <c r="F36" s="41">
        <v>0</v>
      </c>
      <c r="G36" s="55">
        <f t="shared" si="0"/>
        <v>0.71</v>
      </c>
    </row>
    <row r="37" spans="1:7" x14ac:dyDescent="0.3">
      <c r="A37" s="7" t="s">
        <v>166</v>
      </c>
      <c r="B37" s="7" t="s">
        <v>148</v>
      </c>
      <c r="C37" s="7" t="s">
        <v>167</v>
      </c>
      <c r="D37" s="7" t="s">
        <v>48</v>
      </c>
      <c r="E37" s="48">
        <v>73</v>
      </c>
      <c r="F37" s="41">
        <v>-0.5</v>
      </c>
      <c r="G37" s="55">
        <f t="shared" si="0"/>
        <v>0.22999999999999998</v>
      </c>
    </row>
    <row r="38" spans="1:7" x14ac:dyDescent="0.3">
      <c r="A38" s="7" t="s">
        <v>166</v>
      </c>
      <c r="B38" s="7" t="s">
        <v>148</v>
      </c>
      <c r="C38" s="7" t="s">
        <v>167</v>
      </c>
      <c r="D38" s="7" t="s">
        <v>78</v>
      </c>
      <c r="E38" s="48">
        <v>72</v>
      </c>
      <c r="F38" s="41">
        <v>-0.5</v>
      </c>
      <c r="G38" s="55">
        <f t="shared" si="0"/>
        <v>0.21999999999999997</v>
      </c>
    </row>
    <row r="39" spans="1:7" x14ac:dyDescent="0.3">
      <c r="A39" s="7" t="s">
        <v>166</v>
      </c>
      <c r="B39" s="7" t="s">
        <v>148</v>
      </c>
      <c r="C39" s="7" t="s">
        <v>167</v>
      </c>
      <c r="D39" s="7" t="s">
        <v>137</v>
      </c>
      <c r="E39" s="48">
        <v>100</v>
      </c>
      <c r="F39" s="41">
        <v>-0.5</v>
      </c>
      <c r="G39" s="55">
        <f t="shared" si="0"/>
        <v>0.5</v>
      </c>
    </row>
    <row r="40" spans="1:7" x14ac:dyDescent="0.3">
      <c r="A40" s="8" t="s">
        <v>166</v>
      </c>
      <c r="B40" s="8" t="s">
        <v>148</v>
      </c>
      <c r="C40" s="8" t="s">
        <v>167</v>
      </c>
      <c r="D40" s="8" t="s">
        <v>168</v>
      </c>
      <c r="E40" s="49">
        <v>94</v>
      </c>
      <c r="F40" s="42">
        <v>-0.5</v>
      </c>
      <c r="G40" s="56">
        <f t="shared" si="0"/>
        <v>0.44000000000000006</v>
      </c>
    </row>
    <row r="41" spans="1:7" x14ac:dyDescent="0.3">
      <c r="A41" s="10" t="s">
        <v>169</v>
      </c>
      <c r="B41" s="10" t="s">
        <v>170</v>
      </c>
      <c r="C41" s="10" t="s">
        <v>171</v>
      </c>
      <c r="D41" s="10" t="s">
        <v>27</v>
      </c>
      <c r="E41" s="50">
        <v>72</v>
      </c>
      <c r="F41" s="43">
        <v>-0.5</v>
      </c>
      <c r="G41" s="57">
        <f t="shared" si="0"/>
        <v>0.21999999999999997</v>
      </c>
    </row>
    <row r="42" spans="1:7" x14ac:dyDescent="0.3">
      <c r="A42" s="7" t="s">
        <v>169</v>
      </c>
      <c r="B42" s="7" t="s">
        <v>170</v>
      </c>
      <c r="C42" s="7" t="s">
        <v>171</v>
      </c>
      <c r="D42" s="7" t="s">
        <v>32</v>
      </c>
      <c r="E42" s="48">
        <v>96</v>
      </c>
      <c r="F42" s="41">
        <v>0</v>
      </c>
      <c r="G42" s="55">
        <f t="shared" si="0"/>
        <v>0.96</v>
      </c>
    </row>
    <row r="43" spans="1:7" x14ac:dyDescent="0.3">
      <c r="A43" s="7" t="s">
        <v>169</v>
      </c>
      <c r="B43" s="7" t="s">
        <v>170</v>
      </c>
      <c r="C43" s="7" t="s">
        <v>171</v>
      </c>
      <c r="D43" s="7" t="s">
        <v>36</v>
      </c>
      <c r="E43" s="48">
        <v>73</v>
      </c>
      <c r="F43" s="41">
        <v>-0.5</v>
      </c>
      <c r="G43" s="55">
        <f t="shared" si="0"/>
        <v>0.22999999999999998</v>
      </c>
    </row>
    <row r="44" spans="1:7" x14ac:dyDescent="0.3">
      <c r="A44" s="7" t="s">
        <v>169</v>
      </c>
      <c r="B44" s="7" t="s">
        <v>170</v>
      </c>
      <c r="C44" s="7" t="s">
        <v>171</v>
      </c>
      <c r="D44" s="7" t="s">
        <v>50</v>
      </c>
      <c r="E44" s="48">
        <v>97</v>
      </c>
      <c r="F44" s="41">
        <v>0</v>
      </c>
      <c r="G44" s="55">
        <f t="shared" si="0"/>
        <v>0.97</v>
      </c>
    </row>
    <row r="45" spans="1:7" x14ac:dyDescent="0.3">
      <c r="A45" s="7" t="s">
        <v>169</v>
      </c>
      <c r="B45" s="7" t="s">
        <v>170</v>
      </c>
      <c r="C45" s="7" t="s">
        <v>171</v>
      </c>
      <c r="D45" s="7" t="s">
        <v>59</v>
      </c>
      <c r="E45" s="48">
        <v>88</v>
      </c>
      <c r="F45" s="41">
        <v>0</v>
      </c>
      <c r="G45" s="55">
        <f t="shared" si="0"/>
        <v>0.88</v>
      </c>
    </row>
    <row r="46" spans="1:7" x14ac:dyDescent="0.3">
      <c r="A46" s="7" t="s">
        <v>169</v>
      </c>
      <c r="B46" s="7" t="s">
        <v>170</v>
      </c>
      <c r="C46" s="7" t="s">
        <v>171</v>
      </c>
      <c r="D46" s="7" t="s">
        <v>60</v>
      </c>
      <c r="E46" s="48">
        <v>97</v>
      </c>
      <c r="F46" s="41">
        <v>0</v>
      </c>
      <c r="G46" s="55">
        <f t="shared" si="0"/>
        <v>0.97</v>
      </c>
    </row>
    <row r="47" spans="1:7" x14ac:dyDescent="0.3">
      <c r="A47" s="7" t="s">
        <v>169</v>
      </c>
      <c r="B47" s="7" t="s">
        <v>170</v>
      </c>
      <c r="C47" s="7" t="s">
        <v>171</v>
      </c>
      <c r="D47" s="7" t="s">
        <v>63</v>
      </c>
      <c r="E47" s="48">
        <v>88</v>
      </c>
      <c r="F47" s="41">
        <v>0</v>
      </c>
      <c r="G47" s="55">
        <f t="shared" si="0"/>
        <v>0.88</v>
      </c>
    </row>
    <row r="48" spans="1:7" x14ac:dyDescent="0.3">
      <c r="A48" s="7" t="s">
        <v>169</v>
      </c>
      <c r="B48" s="7" t="s">
        <v>170</v>
      </c>
      <c r="C48" s="7" t="s">
        <v>171</v>
      </c>
      <c r="D48" s="7" t="s">
        <v>65</v>
      </c>
      <c r="E48" s="48">
        <v>91</v>
      </c>
      <c r="F48" s="41">
        <v>-0.5</v>
      </c>
      <c r="G48" s="55">
        <f t="shared" si="0"/>
        <v>0.41000000000000003</v>
      </c>
    </row>
    <row r="49" spans="1:7" x14ac:dyDescent="0.3">
      <c r="A49" s="8" t="s">
        <v>169</v>
      </c>
      <c r="B49" s="8" t="s">
        <v>170</v>
      </c>
      <c r="C49" s="8" t="s">
        <v>171</v>
      </c>
      <c r="D49" s="8" t="s">
        <v>74</v>
      </c>
      <c r="E49" s="49">
        <v>88</v>
      </c>
      <c r="F49" s="42">
        <v>-0.5</v>
      </c>
      <c r="G49" s="56">
        <f t="shared" si="0"/>
        <v>0.38</v>
      </c>
    </row>
    <row r="50" spans="1:7" x14ac:dyDescent="0.3">
      <c r="A50" s="10" t="s">
        <v>172</v>
      </c>
      <c r="B50" s="10" t="s">
        <v>148</v>
      </c>
      <c r="C50" s="10" t="s">
        <v>173</v>
      </c>
      <c r="D50" s="10" t="s">
        <v>10</v>
      </c>
      <c r="E50" s="50">
        <v>96</v>
      </c>
      <c r="F50" s="43">
        <v>-0.5</v>
      </c>
      <c r="G50" s="57">
        <f t="shared" si="0"/>
        <v>0.45999999999999996</v>
      </c>
    </row>
    <row r="51" spans="1:7" x14ac:dyDescent="0.3">
      <c r="A51" s="7" t="s">
        <v>172</v>
      </c>
      <c r="B51" s="7" t="s">
        <v>148</v>
      </c>
      <c r="C51" s="7" t="s">
        <v>173</v>
      </c>
      <c r="D51" s="7" t="s">
        <v>18</v>
      </c>
      <c r="E51" s="48">
        <v>82</v>
      </c>
      <c r="F51" s="41">
        <v>-0.5</v>
      </c>
      <c r="G51" s="55">
        <f t="shared" si="0"/>
        <v>0.32000000000000006</v>
      </c>
    </row>
    <row r="52" spans="1:7" x14ac:dyDescent="0.3">
      <c r="A52" s="7" t="s">
        <v>172</v>
      </c>
      <c r="B52" s="7" t="s">
        <v>148</v>
      </c>
      <c r="C52" s="7" t="s">
        <v>173</v>
      </c>
      <c r="D52" s="7" t="s">
        <v>20</v>
      </c>
      <c r="E52" s="48">
        <v>92</v>
      </c>
      <c r="F52" s="41">
        <v>-0.5</v>
      </c>
      <c r="G52" s="55">
        <f t="shared" si="0"/>
        <v>0.42000000000000004</v>
      </c>
    </row>
    <row r="53" spans="1:7" x14ac:dyDescent="0.3">
      <c r="A53" s="7" t="s">
        <v>172</v>
      </c>
      <c r="B53" s="7" t="s">
        <v>148</v>
      </c>
      <c r="C53" s="7" t="s">
        <v>173</v>
      </c>
      <c r="D53" s="7" t="s">
        <v>23</v>
      </c>
      <c r="E53" s="48">
        <v>84</v>
      </c>
      <c r="F53" s="41">
        <v>0</v>
      </c>
      <c r="G53" s="55">
        <f t="shared" si="0"/>
        <v>0.84</v>
      </c>
    </row>
    <row r="54" spans="1:7" x14ac:dyDescent="0.3">
      <c r="A54" s="7" t="s">
        <v>172</v>
      </c>
      <c r="B54" s="7" t="s">
        <v>148</v>
      </c>
      <c r="C54" s="7" t="s">
        <v>173</v>
      </c>
      <c r="D54" s="7" t="s">
        <v>28</v>
      </c>
      <c r="E54" s="48">
        <v>76</v>
      </c>
      <c r="F54" s="41">
        <v>0</v>
      </c>
      <c r="G54" s="55">
        <f t="shared" si="0"/>
        <v>0.76</v>
      </c>
    </row>
    <row r="55" spans="1:7" x14ac:dyDescent="0.3">
      <c r="A55" s="7" t="s">
        <v>172</v>
      </c>
      <c r="B55" s="7" t="s">
        <v>148</v>
      </c>
      <c r="C55" s="7" t="s">
        <v>173</v>
      </c>
      <c r="D55" s="7" t="s">
        <v>174</v>
      </c>
      <c r="E55" s="48">
        <v>96</v>
      </c>
      <c r="F55" s="41">
        <v>0</v>
      </c>
      <c r="G55" s="55">
        <f t="shared" si="0"/>
        <v>0.96</v>
      </c>
    </row>
    <row r="56" spans="1:7" x14ac:dyDescent="0.3">
      <c r="A56" s="8" t="s">
        <v>172</v>
      </c>
      <c r="B56" s="8" t="s">
        <v>148</v>
      </c>
      <c r="C56" s="8" t="s">
        <v>173</v>
      </c>
      <c r="D56" s="8" t="s">
        <v>77</v>
      </c>
      <c r="E56" s="49">
        <v>99</v>
      </c>
      <c r="F56" s="42">
        <v>-0.5</v>
      </c>
      <c r="G56" s="56">
        <f t="shared" si="0"/>
        <v>0.49</v>
      </c>
    </row>
    <row r="57" spans="1:7" x14ac:dyDescent="0.3">
      <c r="A57" s="10" t="s">
        <v>175</v>
      </c>
      <c r="B57" s="10" t="s">
        <v>148</v>
      </c>
      <c r="C57" s="10" t="s">
        <v>176</v>
      </c>
      <c r="D57" s="10" t="s">
        <v>177</v>
      </c>
      <c r="E57" s="50">
        <v>88</v>
      </c>
      <c r="F57" s="43">
        <v>-0.5</v>
      </c>
      <c r="G57" s="57">
        <f t="shared" si="0"/>
        <v>0.38</v>
      </c>
    </row>
    <row r="58" spans="1:7" s="12" customFormat="1" x14ac:dyDescent="0.3">
      <c r="A58" s="7" t="s">
        <v>175</v>
      </c>
      <c r="B58" s="11" t="s">
        <v>148</v>
      </c>
      <c r="C58" s="11" t="s">
        <v>176</v>
      </c>
      <c r="D58" s="11" t="s">
        <v>9</v>
      </c>
      <c r="E58" s="51">
        <v>90</v>
      </c>
      <c r="F58" s="44">
        <v>0</v>
      </c>
      <c r="G58" s="58">
        <f t="shared" si="0"/>
        <v>0.9</v>
      </c>
    </row>
    <row r="59" spans="1:7" s="12" customFormat="1" x14ac:dyDescent="0.3">
      <c r="A59" s="7" t="s">
        <v>175</v>
      </c>
      <c r="B59" s="11" t="s">
        <v>148</v>
      </c>
      <c r="C59" s="11" t="s">
        <v>176</v>
      </c>
      <c r="D59" s="11" t="s">
        <v>11</v>
      </c>
      <c r="E59" s="51">
        <v>79</v>
      </c>
      <c r="F59" s="44">
        <v>-0.5</v>
      </c>
      <c r="G59" s="58">
        <f t="shared" si="0"/>
        <v>0.29000000000000004</v>
      </c>
    </row>
    <row r="60" spans="1:7" s="12" customFormat="1" x14ac:dyDescent="0.3">
      <c r="A60" s="7" t="s">
        <v>175</v>
      </c>
      <c r="B60" s="11" t="s">
        <v>148</v>
      </c>
      <c r="C60" s="11" t="s">
        <v>176</v>
      </c>
      <c r="D60" s="11" t="s">
        <v>15</v>
      </c>
      <c r="E60" s="51">
        <v>86</v>
      </c>
      <c r="F60" s="44">
        <v>-0.5</v>
      </c>
      <c r="G60" s="58">
        <f t="shared" si="0"/>
        <v>0.36</v>
      </c>
    </row>
    <row r="61" spans="1:7" s="12" customFormat="1" x14ac:dyDescent="0.3">
      <c r="A61" s="7" t="s">
        <v>175</v>
      </c>
      <c r="B61" s="11" t="s">
        <v>148</v>
      </c>
      <c r="C61" s="11" t="s">
        <v>176</v>
      </c>
      <c r="D61" s="11" t="s">
        <v>24</v>
      </c>
      <c r="E61" s="51">
        <v>73</v>
      </c>
      <c r="F61" s="44">
        <v>0</v>
      </c>
      <c r="G61" s="58">
        <f t="shared" si="0"/>
        <v>0.73</v>
      </c>
    </row>
    <row r="62" spans="1:7" s="12" customFormat="1" x14ac:dyDescent="0.3">
      <c r="A62" s="8" t="s">
        <v>175</v>
      </c>
      <c r="B62" s="13" t="s">
        <v>148</v>
      </c>
      <c r="C62" s="13" t="s">
        <v>176</v>
      </c>
      <c r="D62" s="13" t="s">
        <v>178</v>
      </c>
      <c r="E62" s="52">
        <v>89</v>
      </c>
      <c r="F62" s="45">
        <v>0</v>
      </c>
      <c r="G62" s="59">
        <f t="shared" si="0"/>
        <v>0.89</v>
      </c>
    </row>
    <row r="63" spans="1:7" s="12" customFormat="1" x14ac:dyDescent="0.3">
      <c r="A63" s="14" t="s">
        <v>179</v>
      </c>
      <c r="B63" s="14" t="s">
        <v>180</v>
      </c>
      <c r="C63" s="14" t="s">
        <v>181</v>
      </c>
      <c r="D63" s="14" t="s">
        <v>34</v>
      </c>
      <c r="E63" s="53">
        <v>99</v>
      </c>
      <c r="F63" s="46">
        <v>0</v>
      </c>
      <c r="G63" s="60">
        <f t="shared" si="0"/>
        <v>0.99</v>
      </c>
    </row>
    <row r="64" spans="1:7" s="12" customFormat="1" x14ac:dyDescent="0.3">
      <c r="A64" s="11" t="s">
        <v>179</v>
      </c>
      <c r="B64" s="11" t="s">
        <v>180</v>
      </c>
      <c r="C64" s="11" t="s">
        <v>181</v>
      </c>
      <c r="D64" s="11" t="s">
        <v>138</v>
      </c>
      <c r="E64" s="51">
        <v>98</v>
      </c>
      <c r="F64" s="44">
        <v>0</v>
      </c>
      <c r="G64" s="58">
        <f t="shared" si="0"/>
        <v>0.98</v>
      </c>
    </row>
    <row r="65" spans="1:7" s="12" customFormat="1" x14ac:dyDescent="0.3">
      <c r="A65" s="11" t="s">
        <v>179</v>
      </c>
      <c r="B65" s="11" t="s">
        <v>180</v>
      </c>
      <c r="C65" s="11" t="s">
        <v>181</v>
      </c>
      <c r="D65" s="11" t="s">
        <v>49</v>
      </c>
      <c r="E65" s="51">
        <v>91</v>
      </c>
      <c r="F65" s="44">
        <v>-0.5</v>
      </c>
      <c r="G65" s="58">
        <f t="shared" si="0"/>
        <v>0.41000000000000003</v>
      </c>
    </row>
    <row r="66" spans="1:7" s="12" customFormat="1" x14ac:dyDescent="0.3">
      <c r="A66" s="11" t="s">
        <v>179</v>
      </c>
      <c r="B66" s="11" t="s">
        <v>180</v>
      </c>
      <c r="C66" s="11" t="s">
        <v>181</v>
      </c>
      <c r="D66" s="11" t="s">
        <v>30</v>
      </c>
      <c r="E66" s="51">
        <v>70</v>
      </c>
      <c r="F66" s="44">
        <v>-0.5</v>
      </c>
      <c r="G66" s="58">
        <f t="shared" si="0"/>
        <v>0.20000000000000007</v>
      </c>
    </row>
    <row r="67" spans="1:7" s="12" customFormat="1" x14ac:dyDescent="0.3">
      <c r="A67" s="11" t="s">
        <v>179</v>
      </c>
      <c r="B67" s="11" t="s">
        <v>180</v>
      </c>
      <c r="C67" s="11" t="s">
        <v>181</v>
      </c>
      <c r="D67" s="11" t="s">
        <v>111</v>
      </c>
      <c r="E67" s="51">
        <v>81</v>
      </c>
      <c r="F67" s="44">
        <v>-0.5</v>
      </c>
      <c r="G67" s="58">
        <f t="shared" si="0"/>
        <v>0.31000000000000005</v>
      </c>
    </row>
    <row r="68" spans="1:7" s="12" customFormat="1" x14ac:dyDescent="0.3">
      <c r="A68" s="11" t="s">
        <v>179</v>
      </c>
      <c r="B68" s="11" t="s">
        <v>180</v>
      </c>
      <c r="C68" s="11" t="s">
        <v>181</v>
      </c>
      <c r="D68" s="11" t="s">
        <v>37</v>
      </c>
      <c r="E68" s="51">
        <v>89</v>
      </c>
      <c r="F68" s="44">
        <v>0</v>
      </c>
      <c r="G68" s="58">
        <f t="shared" ref="G68:G131" si="1">E68*0.01+F68</f>
        <v>0.89</v>
      </c>
    </row>
    <row r="69" spans="1:7" s="12" customFormat="1" x14ac:dyDescent="0.3">
      <c r="A69" s="11" t="s">
        <v>179</v>
      </c>
      <c r="B69" s="11" t="s">
        <v>180</v>
      </c>
      <c r="C69" s="11" t="s">
        <v>181</v>
      </c>
      <c r="D69" s="11" t="s">
        <v>112</v>
      </c>
      <c r="E69" s="51">
        <v>83</v>
      </c>
      <c r="F69" s="44">
        <v>0</v>
      </c>
      <c r="G69" s="58">
        <f t="shared" si="1"/>
        <v>0.83000000000000007</v>
      </c>
    </row>
    <row r="70" spans="1:7" s="12" customFormat="1" x14ac:dyDescent="0.3">
      <c r="A70" s="11" t="s">
        <v>179</v>
      </c>
      <c r="B70" s="11" t="s">
        <v>180</v>
      </c>
      <c r="C70" s="11" t="s">
        <v>181</v>
      </c>
      <c r="D70" s="11" t="s">
        <v>125</v>
      </c>
      <c r="E70" s="51">
        <v>72</v>
      </c>
      <c r="F70" s="44">
        <v>-0.5</v>
      </c>
      <c r="G70" s="58">
        <f t="shared" si="1"/>
        <v>0.21999999999999997</v>
      </c>
    </row>
    <row r="71" spans="1:7" s="12" customFormat="1" x14ac:dyDescent="0.3">
      <c r="A71" s="11" t="s">
        <v>179</v>
      </c>
      <c r="B71" s="11" t="s">
        <v>180</v>
      </c>
      <c r="C71" s="11" t="s">
        <v>181</v>
      </c>
      <c r="D71" s="11" t="s">
        <v>126</v>
      </c>
      <c r="E71" s="51">
        <v>70</v>
      </c>
      <c r="F71" s="44">
        <v>-0.5</v>
      </c>
      <c r="G71" s="58">
        <f t="shared" si="1"/>
        <v>0.20000000000000007</v>
      </c>
    </row>
    <row r="72" spans="1:7" s="12" customFormat="1" x14ac:dyDescent="0.3">
      <c r="A72" s="11" t="s">
        <v>179</v>
      </c>
      <c r="B72" s="11" t="s">
        <v>180</v>
      </c>
      <c r="C72" s="11" t="s">
        <v>181</v>
      </c>
      <c r="D72" s="11" t="s">
        <v>127</v>
      </c>
      <c r="E72" s="51">
        <v>100</v>
      </c>
      <c r="F72" s="44">
        <v>-0.5</v>
      </c>
      <c r="G72" s="58">
        <f t="shared" si="1"/>
        <v>0.5</v>
      </c>
    </row>
    <row r="73" spans="1:7" s="12" customFormat="1" x14ac:dyDescent="0.3">
      <c r="A73" s="11" t="s">
        <v>179</v>
      </c>
      <c r="B73" s="11" t="s">
        <v>180</v>
      </c>
      <c r="C73" s="11" t="s">
        <v>181</v>
      </c>
      <c r="D73" s="11" t="s">
        <v>182</v>
      </c>
      <c r="E73" s="51">
        <v>99</v>
      </c>
      <c r="F73" s="44">
        <v>0</v>
      </c>
      <c r="G73" s="58">
        <f t="shared" si="1"/>
        <v>0.99</v>
      </c>
    </row>
    <row r="74" spans="1:7" s="12" customFormat="1" x14ac:dyDescent="0.3">
      <c r="A74" s="11" t="s">
        <v>179</v>
      </c>
      <c r="B74" s="11" t="s">
        <v>180</v>
      </c>
      <c r="C74" s="11" t="s">
        <v>181</v>
      </c>
      <c r="D74" s="11" t="s">
        <v>64</v>
      </c>
      <c r="E74" s="51">
        <v>89</v>
      </c>
      <c r="F74" s="44">
        <v>0</v>
      </c>
      <c r="G74" s="58">
        <f t="shared" si="1"/>
        <v>0.89</v>
      </c>
    </row>
    <row r="75" spans="1:7" s="12" customFormat="1" x14ac:dyDescent="0.3">
      <c r="A75" s="11" t="s">
        <v>179</v>
      </c>
      <c r="B75" s="11" t="s">
        <v>180</v>
      </c>
      <c r="C75" s="11" t="s">
        <v>183</v>
      </c>
      <c r="D75" s="11" t="s">
        <v>43</v>
      </c>
      <c r="E75" s="51">
        <v>81</v>
      </c>
      <c r="F75" s="44">
        <v>0</v>
      </c>
      <c r="G75" s="58">
        <f t="shared" si="1"/>
        <v>0.81</v>
      </c>
    </row>
    <row r="76" spans="1:7" s="12" customFormat="1" x14ac:dyDescent="0.3">
      <c r="A76" s="11" t="s">
        <v>179</v>
      </c>
      <c r="B76" s="11" t="s">
        <v>180</v>
      </c>
      <c r="C76" s="11" t="s">
        <v>183</v>
      </c>
      <c r="D76" s="11" t="s">
        <v>46</v>
      </c>
      <c r="E76" s="51">
        <v>90</v>
      </c>
      <c r="F76" s="44">
        <v>0</v>
      </c>
      <c r="G76" s="58">
        <f t="shared" si="1"/>
        <v>0.9</v>
      </c>
    </row>
    <row r="77" spans="1:7" s="12" customFormat="1" x14ac:dyDescent="0.3">
      <c r="A77" s="11" t="s">
        <v>179</v>
      </c>
      <c r="B77" s="11" t="s">
        <v>180</v>
      </c>
      <c r="C77" s="11" t="s">
        <v>183</v>
      </c>
      <c r="D77" s="11" t="s">
        <v>42</v>
      </c>
      <c r="E77" s="51">
        <v>84</v>
      </c>
      <c r="F77" s="44">
        <v>-0.5</v>
      </c>
      <c r="G77" s="58">
        <f t="shared" si="1"/>
        <v>0.33999999999999997</v>
      </c>
    </row>
    <row r="78" spans="1:7" s="12" customFormat="1" x14ac:dyDescent="0.3">
      <c r="A78" s="11" t="s">
        <v>179</v>
      </c>
      <c r="B78" s="11" t="s">
        <v>180</v>
      </c>
      <c r="C78" s="11" t="s">
        <v>183</v>
      </c>
      <c r="D78" s="11" t="s">
        <v>72</v>
      </c>
      <c r="E78" s="51">
        <v>79</v>
      </c>
      <c r="F78" s="44">
        <v>-0.5</v>
      </c>
      <c r="G78" s="58">
        <f t="shared" si="1"/>
        <v>0.29000000000000004</v>
      </c>
    </row>
    <row r="79" spans="1:7" s="12" customFormat="1" x14ac:dyDescent="0.3">
      <c r="A79" s="11" t="s">
        <v>179</v>
      </c>
      <c r="B79" s="11" t="s">
        <v>180</v>
      </c>
      <c r="C79" s="11" t="s">
        <v>183</v>
      </c>
      <c r="D79" s="11" t="s">
        <v>40</v>
      </c>
      <c r="E79" s="51">
        <v>77</v>
      </c>
      <c r="F79" s="44">
        <v>-0.5</v>
      </c>
      <c r="G79" s="58">
        <f t="shared" si="1"/>
        <v>0.27</v>
      </c>
    </row>
    <row r="80" spans="1:7" s="12" customFormat="1" x14ac:dyDescent="0.3">
      <c r="A80" s="11" t="s">
        <v>179</v>
      </c>
      <c r="B80" s="11" t="s">
        <v>180</v>
      </c>
      <c r="C80" s="11" t="s">
        <v>183</v>
      </c>
      <c r="D80" s="11" t="s">
        <v>113</v>
      </c>
      <c r="E80" s="51">
        <v>100</v>
      </c>
      <c r="F80" s="44">
        <v>-0.5</v>
      </c>
      <c r="G80" s="58">
        <f t="shared" si="1"/>
        <v>0.5</v>
      </c>
    </row>
    <row r="81" spans="1:7" s="12" customFormat="1" x14ac:dyDescent="0.3">
      <c r="A81" s="11" t="s">
        <v>179</v>
      </c>
      <c r="B81" s="11" t="s">
        <v>180</v>
      </c>
      <c r="C81" s="11" t="s">
        <v>183</v>
      </c>
      <c r="D81" s="11" t="s">
        <v>110</v>
      </c>
      <c r="E81" s="51">
        <v>87</v>
      </c>
      <c r="F81" s="44">
        <v>-0.5</v>
      </c>
      <c r="G81" s="58">
        <f t="shared" si="1"/>
        <v>0.37</v>
      </c>
    </row>
    <row r="82" spans="1:7" s="12" customFormat="1" x14ac:dyDescent="0.3">
      <c r="A82" s="11" t="s">
        <v>179</v>
      </c>
      <c r="B82" s="11" t="s">
        <v>180</v>
      </c>
      <c r="C82" s="11" t="s">
        <v>183</v>
      </c>
      <c r="D82" s="11" t="s">
        <v>114</v>
      </c>
      <c r="E82" s="51">
        <v>98</v>
      </c>
      <c r="F82" s="44">
        <v>0</v>
      </c>
      <c r="G82" s="58">
        <f t="shared" si="1"/>
        <v>0.98</v>
      </c>
    </row>
    <row r="83" spans="1:7" s="12" customFormat="1" x14ac:dyDescent="0.3">
      <c r="A83" s="11" t="s">
        <v>179</v>
      </c>
      <c r="B83" s="11" t="s">
        <v>180</v>
      </c>
      <c r="C83" s="11" t="s">
        <v>183</v>
      </c>
      <c r="D83" s="11" t="s">
        <v>68</v>
      </c>
      <c r="E83" s="51">
        <v>70</v>
      </c>
      <c r="F83" s="44">
        <v>-0.5</v>
      </c>
      <c r="G83" s="58">
        <f t="shared" si="1"/>
        <v>0.20000000000000007</v>
      </c>
    </row>
    <row r="84" spans="1:7" s="12" customFormat="1" x14ac:dyDescent="0.3">
      <c r="A84" s="11" t="s">
        <v>179</v>
      </c>
      <c r="B84" s="11" t="s">
        <v>180</v>
      </c>
      <c r="C84" s="11" t="s">
        <v>183</v>
      </c>
      <c r="D84" s="11" t="s">
        <v>76</v>
      </c>
      <c r="E84" s="51">
        <v>78</v>
      </c>
      <c r="F84" s="44">
        <v>0</v>
      </c>
      <c r="G84" s="58">
        <f t="shared" si="1"/>
        <v>0.78</v>
      </c>
    </row>
    <row r="85" spans="1:7" s="12" customFormat="1" x14ac:dyDescent="0.3">
      <c r="A85" s="11" t="s">
        <v>179</v>
      </c>
      <c r="B85" s="11" t="s">
        <v>180</v>
      </c>
      <c r="C85" s="11" t="s">
        <v>183</v>
      </c>
      <c r="D85" s="11" t="s">
        <v>69</v>
      </c>
      <c r="E85" s="51">
        <v>81</v>
      </c>
      <c r="F85" s="44">
        <v>0</v>
      </c>
      <c r="G85" s="58">
        <f t="shared" si="1"/>
        <v>0.81</v>
      </c>
    </row>
    <row r="86" spans="1:7" s="12" customFormat="1" x14ac:dyDescent="0.3">
      <c r="A86" s="11" t="s">
        <v>179</v>
      </c>
      <c r="B86" s="11" t="s">
        <v>180</v>
      </c>
      <c r="C86" s="11" t="s">
        <v>184</v>
      </c>
      <c r="D86" s="11" t="s">
        <v>45</v>
      </c>
      <c r="E86" s="51">
        <v>93</v>
      </c>
      <c r="F86" s="44">
        <v>0</v>
      </c>
      <c r="G86" s="58">
        <f t="shared" si="1"/>
        <v>0.93</v>
      </c>
    </row>
    <row r="87" spans="1:7" s="12" customFormat="1" x14ac:dyDescent="0.3">
      <c r="A87" s="11" t="s">
        <v>179</v>
      </c>
      <c r="B87" s="11" t="s">
        <v>180</v>
      </c>
      <c r="C87" s="11" t="s">
        <v>184</v>
      </c>
      <c r="D87" s="11" t="s">
        <v>33</v>
      </c>
      <c r="E87" s="51">
        <v>77</v>
      </c>
      <c r="F87" s="44">
        <v>-0.5</v>
      </c>
      <c r="G87" s="58">
        <f t="shared" si="1"/>
        <v>0.27</v>
      </c>
    </row>
    <row r="88" spans="1:7" s="12" customFormat="1" x14ac:dyDescent="0.3">
      <c r="A88" s="11" t="s">
        <v>179</v>
      </c>
      <c r="B88" s="11" t="s">
        <v>180</v>
      </c>
      <c r="C88" s="11" t="s">
        <v>184</v>
      </c>
      <c r="D88" s="11" t="s">
        <v>47</v>
      </c>
      <c r="E88" s="51">
        <v>74</v>
      </c>
      <c r="F88" s="44">
        <v>-0.5</v>
      </c>
      <c r="G88" s="58">
        <f t="shared" si="1"/>
        <v>0.24</v>
      </c>
    </row>
    <row r="89" spans="1:7" s="12" customFormat="1" x14ac:dyDescent="0.3">
      <c r="A89" s="11" t="s">
        <v>179</v>
      </c>
      <c r="B89" s="11" t="s">
        <v>180</v>
      </c>
      <c r="C89" s="11" t="s">
        <v>184</v>
      </c>
      <c r="D89" s="20" t="s">
        <v>44</v>
      </c>
      <c r="E89" s="51">
        <v>80</v>
      </c>
      <c r="F89" s="44">
        <v>-0.5</v>
      </c>
      <c r="G89" s="58">
        <f t="shared" si="1"/>
        <v>0.30000000000000004</v>
      </c>
    </row>
    <row r="90" spans="1:7" s="12" customFormat="1" x14ac:dyDescent="0.3">
      <c r="A90" s="11" t="s">
        <v>179</v>
      </c>
      <c r="B90" s="11" t="s">
        <v>180</v>
      </c>
      <c r="C90" s="11" t="s">
        <v>184</v>
      </c>
      <c r="D90" s="11" t="s">
        <v>31</v>
      </c>
      <c r="E90" s="51">
        <v>89</v>
      </c>
      <c r="F90" s="44">
        <v>-0.5</v>
      </c>
      <c r="G90" s="58">
        <f t="shared" si="1"/>
        <v>0.39</v>
      </c>
    </row>
    <row r="91" spans="1:7" s="12" customFormat="1" x14ac:dyDescent="0.3">
      <c r="A91" s="11" t="s">
        <v>179</v>
      </c>
      <c r="B91" s="11" t="s">
        <v>180</v>
      </c>
      <c r="C91" s="11" t="s">
        <v>184</v>
      </c>
      <c r="D91" s="11" t="s">
        <v>52</v>
      </c>
      <c r="E91" s="51">
        <v>89</v>
      </c>
      <c r="F91" s="44">
        <v>0</v>
      </c>
      <c r="G91" s="58">
        <f t="shared" si="1"/>
        <v>0.89</v>
      </c>
    </row>
    <row r="92" spans="1:7" s="12" customFormat="1" x14ac:dyDescent="0.3">
      <c r="A92" s="11" t="s">
        <v>179</v>
      </c>
      <c r="B92" s="11" t="s">
        <v>180</v>
      </c>
      <c r="C92" s="11" t="s">
        <v>184</v>
      </c>
      <c r="D92" s="11" t="s">
        <v>56</v>
      </c>
      <c r="E92" s="51">
        <v>79</v>
      </c>
      <c r="F92" s="44">
        <v>-0.5</v>
      </c>
      <c r="G92" s="58">
        <f t="shared" si="1"/>
        <v>0.29000000000000004</v>
      </c>
    </row>
    <row r="93" spans="1:7" s="12" customFormat="1" x14ac:dyDescent="0.3">
      <c r="A93" s="11" t="s">
        <v>179</v>
      </c>
      <c r="B93" s="11" t="s">
        <v>180</v>
      </c>
      <c r="C93" s="11" t="s">
        <v>184</v>
      </c>
      <c r="D93" s="11" t="s">
        <v>120</v>
      </c>
      <c r="E93" s="51">
        <v>97</v>
      </c>
      <c r="F93" s="44">
        <v>0</v>
      </c>
      <c r="G93" s="58">
        <f t="shared" si="1"/>
        <v>0.97</v>
      </c>
    </row>
    <row r="94" spans="1:7" s="12" customFormat="1" x14ac:dyDescent="0.3">
      <c r="A94" s="11" t="s">
        <v>179</v>
      </c>
      <c r="B94" s="11" t="s">
        <v>180</v>
      </c>
      <c r="C94" s="11" t="s">
        <v>184</v>
      </c>
      <c r="D94" s="11" t="s">
        <v>58</v>
      </c>
      <c r="E94" s="51">
        <v>83</v>
      </c>
      <c r="F94" s="44">
        <v>0</v>
      </c>
      <c r="G94" s="58">
        <f t="shared" si="1"/>
        <v>0.83000000000000007</v>
      </c>
    </row>
    <row r="95" spans="1:7" s="12" customFormat="1" x14ac:dyDescent="0.3">
      <c r="A95" s="11" t="s">
        <v>179</v>
      </c>
      <c r="B95" s="11" t="s">
        <v>180</v>
      </c>
      <c r="C95" s="11" t="s">
        <v>184</v>
      </c>
      <c r="D95" s="11" t="s">
        <v>124</v>
      </c>
      <c r="E95" s="51">
        <v>80</v>
      </c>
      <c r="F95" s="44">
        <v>-0.5</v>
      </c>
      <c r="G95" s="58">
        <f t="shared" si="1"/>
        <v>0.30000000000000004</v>
      </c>
    </row>
    <row r="96" spans="1:7" s="12" customFormat="1" x14ac:dyDescent="0.3">
      <c r="A96" s="11" t="s">
        <v>179</v>
      </c>
      <c r="B96" s="11" t="s">
        <v>180</v>
      </c>
      <c r="C96" s="11" t="s">
        <v>184</v>
      </c>
      <c r="D96" s="11" t="s">
        <v>122</v>
      </c>
      <c r="E96" s="51">
        <v>99</v>
      </c>
      <c r="F96" s="44">
        <v>0</v>
      </c>
      <c r="G96" s="58">
        <f t="shared" si="1"/>
        <v>0.99</v>
      </c>
    </row>
    <row r="97" spans="1:7" s="12" customFormat="1" x14ac:dyDescent="0.3">
      <c r="A97" s="11" t="s">
        <v>179</v>
      </c>
      <c r="B97" s="11" t="s">
        <v>180</v>
      </c>
      <c r="C97" s="11" t="s">
        <v>184</v>
      </c>
      <c r="D97" s="11" t="s">
        <v>121</v>
      </c>
      <c r="E97" s="51">
        <v>76</v>
      </c>
      <c r="F97" s="44">
        <v>-0.5</v>
      </c>
      <c r="G97" s="58">
        <f t="shared" si="1"/>
        <v>0.26</v>
      </c>
    </row>
    <row r="98" spans="1:7" s="12" customFormat="1" x14ac:dyDescent="0.3">
      <c r="A98" s="11" t="s">
        <v>179</v>
      </c>
      <c r="B98" s="11" t="s">
        <v>180</v>
      </c>
      <c r="C98" s="11" t="s">
        <v>185</v>
      </c>
      <c r="D98" s="11" t="s">
        <v>29</v>
      </c>
      <c r="E98" s="51">
        <v>72</v>
      </c>
      <c r="F98" s="44">
        <v>0</v>
      </c>
      <c r="G98" s="58">
        <f t="shared" si="1"/>
        <v>0.72</v>
      </c>
    </row>
    <row r="99" spans="1:7" s="12" customFormat="1" x14ac:dyDescent="0.3">
      <c r="A99" s="11" t="s">
        <v>179</v>
      </c>
      <c r="B99" s="11" t="s">
        <v>180</v>
      </c>
      <c r="C99" s="11" t="s">
        <v>185</v>
      </c>
      <c r="D99" s="11" t="s">
        <v>139</v>
      </c>
      <c r="E99" s="51">
        <v>82</v>
      </c>
      <c r="F99" s="44">
        <v>-0.5</v>
      </c>
      <c r="G99" s="58">
        <f t="shared" si="1"/>
        <v>0.32000000000000006</v>
      </c>
    </row>
    <row r="100" spans="1:7" s="12" customFormat="1" x14ac:dyDescent="0.3">
      <c r="A100" s="11" t="s">
        <v>179</v>
      </c>
      <c r="B100" s="11" t="s">
        <v>180</v>
      </c>
      <c r="C100" s="11" t="s">
        <v>185</v>
      </c>
      <c r="D100" s="11" t="s">
        <v>51</v>
      </c>
      <c r="E100" s="51">
        <v>78</v>
      </c>
      <c r="F100" s="44">
        <v>-0.5</v>
      </c>
      <c r="G100" s="58">
        <f t="shared" si="1"/>
        <v>0.28000000000000003</v>
      </c>
    </row>
    <row r="101" spans="1:7" s="12" customFormat="1" x14ac:dyDescent="0.3">
      <c r="A101" s="11" t="s">
        <v>179</v>
      </c>
      <c r="B101" s="11" t="s">
        <v>180</v>
      </c>
      <c r="C101" s="11" t="s">
        <v>185</v>
      </c>
      <c r="D101" s="11" t="s">
        <v>54</v>
      </c>
      <c r="E101" s="51">
        <v>88</v>
      </c>
      <c r="F101" s="44">
        <v>0</v>
      </c>
      <c r="G101" s="58">
        <f t="shared" si="1"/>
        <v>0.88</v>
      </c>
    </row>
    <row r="102" spans="1:7" s="12" customFormat="1" x14ac:dyDescent="0.3">
      <c r="A102" s="11" t="s">
        <v>179</v>
      </c>
      <c r="B102" s="11" t="s">
        <v>180</v>
      </c>
      <c r="C102" s="11" t="s">
        <v>185</v>
      </c>
      <c r="D102" s="11" t="s">
        <v>55</v>
      </c>
      <c r="E102" s="51">
        <v>82</v>
      </c>
      <c r="F102" s="44">
        <v>-0.5</v>
      </c>
      <c r="G102" s="58">
        <f t="shared" si="1"/>
        <v>0.32000000000000006</v>
      </c>
    </row>
    <row r="103" spans="1:7" s="12" customFormat="1" x14ac:dyDescent="0.3">
      <c r="A103" s="11" t="s">
        <v>179</v>
      </c>
      <c r="B103" s="11" t="s">
        <v>180</v>
      </c>
      <c r="C103" s="11" t="s">
        <v>185</v>
      </c>
      <c r="D103" s="11" t="s">
        <v>115</v>
      </c>
      <c r="E103" s="51">
        <v>90</v>
      </c>
      <c r="F103" s="44">
        <v>0</v>
      </c>
      <c r="G103" s="58">
        <f t="shared" si="1"/>
        <v>0.9</v>
      </c>
    </row>
    <row r="104" spans="1:7" s="12" customFormat="1" x14ac:dyDescent="0.3">
      <c r="A104" s="11" t="s">
        <v>179</v>
      </c>
      <c r="B104" s="11" t="s">
        <v>180</v>
      </c>
      <c r="C104" s="11" t="s">
        <v>185</v>
      </c>
      <c r="D104" s="11" t="s">
        <v>41</v>
      </c>
      <c r="E104" s="51">
        <v>86</v>
      </c>
      <c r="F104" s="44">
        <v>-0.5</v>
      </c>
      <c r="G104" s="58">
        <f t="shared" si="1"/>
        <v>0.36</v>
      </c>
    </row>
    <row r="105" spans="1:7" s="12" customFormat="1" x14ac:dyDescent="0.3">
      <c r="A105" s="11" t="s">
        <v>179</v>
      </c>
      <c r="B105" s="11" t="s">
        <v>180</v>
      </c>
      <c r="C105" s="11" t="s">
        <v>185</v>
      </c>
      <c r="D105" s="11" t="s">
        <v>35</v>
      </c>
      <c r="E105" s="51">
        <v>81</v>
      </c>
      <c r="F105" s="44">
        <v>-0.5</v>
      </c>
      <c r="G105" s="58">
        <f t="shared" si="1"/>
        <v>0.31000000000000005</v>
      </c>
    </row>
    <row r="106" spans="1:7" s="12" customFormat="1" x14ac:dyDescent="0.3">
      <c r="A106" s="11" t="s">
        <v>179</v>
      </c>
      <c r="B106" s="11" t="s">
        <v>180</v>
      </c>
      <c r="C106" s="11" t="s">
        <v>185</v>
      </c>
      <c r="D106" s="11" t="s">
        <v>116</v>
      </c>
      <c r="E106" s="51">
        <v>77</v>
      </c>
      <c r="F106" s="44">
        <v>0</v>
      </c>
      <c r="G106" s="58">
        <f t="shared" si="1"/>
        <v>0.77</v>
      </c>
    </row>
    <row r="107" spans="1:7" s="12" customFormat="1" x14ac:dyDescent="0.3">
      <c r="A107" s="11" t="s">
        <v>179</v>
      </c>
      <c r="B107" s="11" t="s">
        <v>180</v>
      </c>
      <c r="C107" s="11" t="s">
        <v>185</v>
      </c>
      <c r="D107" s="11" t="s">
        <v>117</v>
      </c>
      <c r="E107" s="51">
        <v>82</v>
      </c>
      <c r="F107" s="44">
        <v>0</v>
      </c>
      <c r="G107" s="58">
        <f t="shared" si="1"/>
        <v>0.82000000000000006</v>
      </c>
    </row>
    <row r="108" spans="1:7" s="12" customFormat="1" x14ac:dyDescent="0.3">
      <c r="A108" s="11" t="s">
        <v>179</v>
      </c>
      <c r="B108" s="11" t="s">
        <v>180</v>
      </c>
      <c r="C108" s="11" t="s">
        <v>185</v>
      </c>
      <c r="D108" s="11" t="s">
        <v>118</v>
      </c>
      <c r="E108" s="51">
        <v>74</v>
      </c>
      <c r="F108" s="44">
        <v>-0.5</v>
      </c>
      <c r="G108" s="58">
        <f t="shared" si="1"/>
        <v>0.24</v>
      </c>
    </row>
    <row r="109" spans="1:7" s="12" customFormat="1" x14ac:dyDescent="0.3">
      <c r="A109" s="13" t="s">
        <v>179</v>
      </c>
      <c r="B109" s="13" t="s">
        <v>180</v>
      </c>
      <c r="C109" s="13" t="s">
        <v>185</v>
      </c>
      <c r="D109" s="13" t="s">
        <v>119</v>
      </c>
      <c r="E109" s="52">
        <v>92</v>
      </c>
      <c r="F109" s="45">
        <v>-0.5</v>
      </c>
      <c r="G109" s="59">
        <f t="shared" si="1"/>
        <v>0.42000000000000004</v>
      </c>
    </row>
    <row r="110" spans="1:7" s="12" customFormat="1" x14ac:dyDescent="0.3">
      <c r="A110" s="14" t="s">
        <v>186</v>
      </c>
      <c r="B110" s="14" t="s">
        <v>187</v>
      </c>
      <c r="C110" s="14" t="s">
        <v>188</v>
      </c>
      <c r="D110" s="14" t="s">
        <v>95</v>
      </c>
      <c r="E110" s="53">
        <v>81</v>
      </c>
      <c r="F110" s="46">
        <v>-0.5</v>
      </c>
      <c r="G110" s="60">
        <f t="shared" si="1"/>
        <v>0.31000000000000005</v>
      </c>
    </row>
    <row r="111" spans="1:7" s="12" customFormat="1" x14ac:dyDescent="0.3">
      <c r="A111" s="11" t="s">
        <v>186</v>
      </c>
      <c r="B111" s="11" t="s">
        <v>187</v>
      </c>
      <c r="C111" s="11" t="s">
        <v>188</v>
      </c>
      <c r="D111" s="11" t="s">
        <v>92</v>
      </c>
      <c r="E111" s="51">
        <v>71</v>
      </c>
      <c r="F111" s="44">
        <v>-0.5</v>
      </c>
      <c r="G111" s="58">
        <f t="shared" si="1"/>
        <v>0.20999999999999996</v>
      </c>
    </row>
    <row r="112" spans="1:7" s="12" customFormat="1" x14ac:dyDescent="0.3">
      <c r="A112" s="11" t="s">
        <v>186</v>
      </c>
      <c r="B112" s="11" t="s">
        <v>187</v>
      </c>
      <c r="C112" s="11" t="s">
        <v>188</v>
      </c>
      <c r="D112" s="11" t="s">
        <v>5</v>
      </c>
      <c r="E112" s="51">
        <v>71</v>
      </c>
      <c r="F112" s="44">
        <v>-0.5</v>
      </c>
      <c r="G112" s="58">
        <f t="shared" si="1"/>
        <v>0.20999999999999996</v>
      </c>
    </row>
    <row r="113" spans="1:7" s="12" customFormat="1" x14ac:dyDescent="0.3">
      <c r="A113" s="11" t="s">
        <v>186</v>
      </c>
      <c r="B113" s="11" t="s">
        <v>187</v>
      </c>
      <c r="C113" s="11" t="s">
        <v>188</v>
      </c>
      <c r="D113" s="11" t="s">
        <v>85</v>
      </c>
      <c r="E113" s="51">
        <v>86</v>
      </c>
      <c r="F113" s="44">
        <v>0</v>
      </c>
      <c r="G113" s="58">
        <f t="shared" si="1"/>
        <v>0.86</v>
      </c>
    </row>
    <row r="114" spans="1:7" s="12" customFormat="1" x14ac:dyDescent="0.3">
      <c r="A114" s="11" t="s">
        <v>186</v>
      </c>
      <c r="B114" s="11" t="s">
        <v>187</v>
      </c>
      <c r="C114" s="11" t="s">
        <v>188</v>
      </c>
      <c r="D114" s="11" t="s">
        <v>1</v>
      </c>
      <c r="E114" s="51">
        <v>100</v>
      </c>
      <c r="F114" s="44">
        <v>-0.5</v>
      </c>
      <c r="G114" s="58">
        <f t="shared" si="1"/>
        <v>0.5</v>
      </c>
    </row>
    <row r="115" spans="1:7" s="12" customFormat="1" x14ac:dyDescent="0.3">
      <c r="A115" s="11" t="s">
        <v>186</v>
      </c>
      <c r="B115" s="11" t="s">
        <v>187</v>
      </c>
      <c r="C115" s="11" t="s">
        <v>188</v>
      </c>
      <c r="D115" s="11" t="s">
        <v>90</v>
      </c>
      <c r="E115" s="51">
        <v>87</v>
      </c>
      <c r="F115" s="44">
        <v>0</v>
      </c>
      <c r="G115" s="58">
        <f t="shared" si="1"/>
        <v>0.87</v>
      </c>
    </row>
    <row r="116" spans="1:7" s="12" customFormat="1" x14ac:dyDescent="0.3">
      <c r="A116" s="11" t="s">
        <v>186</v>
      </c>
      <c r="B116" s="11" t="s">
        <v>187</v>
      </c>
      <c r="C116" s="11" t="s">
        <v>188</v>
      </c>
      <c r="D116" s="11" t="s">
        <v>80</v>
      </c>
      <c r="E116" s="51">
        <v>98</v>
      </c>
      <c r="F116" s="44">
        <v>0</v>
      </c>
      <c r="G116" s="58">
        <f t="shared" si="1"/>
        <v>0.98</v>
      </c>
    </row>
    <row r="117" spans="1:7" s="12" customFormat="1" x14ac:dyDescent="0.3">
      <c r="A117" s="11" t="s">
        <v>186</v>
      </c>
      <c r="B117" s="11" t="s">
        <v>187</v>
      </c>
      <c r="C117" s="11" t="s">
        <v>188</v>
      </c>
      <c r="D117" s="11" t="s">
        <v>82</v>
      </c>
      <c r="E117" s="51">
        <v>84</v>
      </c>
      <c r="F117" s="44">
        <v>0</v>
      </c>
      <c r="G117" s="58">
        <f t="shared" si="1"/>
        <v>0.84</v>
      </c>
    </row>
    <row r="118" spans="1:7" s="12" customFormat="1" x14ac:dyDescent="0.3">
      <c r="A118" s="11" t="s">
        <v>186</v>
      </c>
      <c r="B118" s="11" t="s">
        <v>187</v>
      </c>
      <c r="C118" s="11" t="s">
        <v>188</v>
      </c>
      <c r="D118" s="11" t="s">
        <v>93</v>
      </c>
      <c r="E118" s="51">
        <v>90</v>
      </c>
      <c r="F118" s="44">
        <v>-0.5</v>
      </c>
      <c r="G118" s="58">
        <f t="shared" si="1"/>
        <v>0.4</v>
      </c>
    </row>
    <row r="119" spans="1:7" s="12" customFormat="1" x14ac:dyDescent="0.3">
      <c r="A119" s="11" t="s">
        <v>186</v>
      </c>
      <c r="B119" s="11" t="s">
        <v>187</v>
      </c>
      <c r="C119" s="11" t="s">
        <v>188</v>
      </c>
      <c r="D119" s="11" t="s">
        <v>104</v>
      </c>
      <c r="E119" s="51">
        <v>79</v>
      </c>
      <c r="F119" s="44">
        <v>-0.5</v>
      </c>
      <c r="G119" s="58">
        <f t="shared" si="1"/>
        <v>0.29000000000000004</v>
      </c>
    </row>
    <row r="120" spans="1:7" s="12" customFormat="1" x14ac:dyDescent="0.3">
      <c r="A120" s="11" t="s">
        <v>186</v>
      </c>
      <c r="B120" s="11" t="s">
        <v>187</v>
      </c>
      <c r="C120" s="11" t="s">
        <v>188</v>
      </c>
      <c r="D120" s="11" t="s">
        <v>131</v>
      </c>
      <c r="E120" s="51">
        <v>75</v>
      </c>
      <c r="F120" s="44">
        <v>0</v>
      </c>
      <c r="G120" s="58">
        <f t="shared" si="1"/>
        <v>0.75</v>
      </c>
    </row>
    <row r="121" spans="1:7" s="12" customFormat="1" x14ac:dyDescent="0.3">
      <c r="A121" s="11" t="s">
        <v>186</v>
      </c>
      <c r="B121" s="11" t="s">
        <v>187</v>
      </c>
      <c r="C121" s="11" t="s">
        <v>188</v>
      </c>
      <c r="D121" s="20" t="s">
        <v>134</v>
      </c>
      <c r="E121" s="51">
        <v>88</v>
      </c>
      <c r="F121" s="44">
        <v>-0.5</v>
      </c>
      <c r="G121" s="58">
        <f t="shared" si="1"/>
        <v>0.38</v>
      </c>
    </row>
    <row r="122" spans="1:7" s="12" customFormat="1" x14ac:dyDescent="0.3">
      <c r="A122" s="11" t="s">
        <v>186</v>
      </c>
      <c r="B122" s="11" t="s">
        <v>187</v>
      </c>
      <c r="C122" s="11" t="s">
        <v>188</v>
      </c>
      <c r="D122" s="11" t="s">
        <v>103</v>
      </c>
      <c r="E122" s="51">
        <v>92</v>
      </c>
      <c r="F122" s="44">
        <v>-0.5</v>
      </c>
      <c r="G122" s="58">
        <f t="shared" si="1"/>
        <v>0.42000000000000004</v>
      </c>
    </row>
    <row r="123" spans="1:7" s="12" customFormat="1" x14ac:dyDescent="0.3">
      <c r="A123" s="11" t="s">
        <v>186</v>
      </c>
      <c r="B123" s="11" t="s">
        <v>187</v>
      </c>
      <c r="C123" s="11" t="s">
        <v>189</v>
      </c>
      <c r="D123" s="11" t="s">
        <v>91</v>
      </c>
      <c r="E123" s="51">
        <v>94</v>
      </c>
      <c r="F123" s="44">
        <v>0</v>
      </c>
      <c r="G123" s="58">
        <f t="shared" si="1"/>
        <v>0.94000000000000006</v>
      </c>
    </row>
    <row r="124" spans="1:7" s="12" customFormat="1" x14ac:dyDescent="0.3">
      <c r="A124" s="11" t="s">
        <v>186</v>
      </c>
      <c r="B124" s="11" t="s">
        <v>187</v>
      </c>
      <c r="C124" s="11" t="s">
        <v>189</v>
      </c>
      <c r="D124" s="11" t="s">
        <v>88</v>
      </c>
      <c r="E124" s="51">
        <v>70</v>
      </c>
      <c r="F124" s="44">
        <v>-0.5</v>
      </c>
      <c r="G124" s="58">
        <f t="shared" si="1"/>
        <v>0.20000000000000007</v>
      </c>
    </row>
    <row r="125" spans="1:7" s="12" customFormat="1" x14ac:dyDescent="0.3">
      <c r="A125" s="11" t="s">
        <v>186</v>
      </c>
      <c r="B125" s="11" t="s">
        <v>187</v>
      </c>
      <c r="C125" s="11" t="s">
        <v>189</v>
      </c>
      <c r="D125" s="11" t="s">
        <v>83</v>
      </c>
      <c r="E125" s="51">
        <v>98</v>
      </c>
      <c r="F125" s="44">
        <v>-0.5</v>
      </c>
      <c r="G125" s="58">
        <f t="shared" si="1"/>
        <v>0.48</v>
      </c>
    </row>
    <row r="126" spans="1:7" s="12" customFormat="1" x14ac:dyDescent="0.3">
      <c r="A126" s="11" t="s">
        <v>186</v>
      </c>
      <c r="B126" s="11" t="s">
        <v>187</v>
      </c>
      <c r="C126" s="11" t="s">
        <v>189</v>
      </c>
      <c r="D126" s="11" t="s">
        <v>79</v>
      </c>
      <c r="E126" s="51">
        <v>81</v>
      </c>
      <c r="F126" s="44">
        <v>0</v>
      </c>
      <c r="G126" s="58">
        <f t="shared" si="1"/>
        <v>0.81</v>
      </c>
    </row>
    <row r="127" spans="1:7" s="12" customFormat="1" x14ac:dyDescent="0.3">
      <c r="A127" s="11" t="s">
        <v>186</v>
      </c>
      <c r="B127" s="11" t="s">
        <v>187</v>
      </c>
      <c r="C127" s="11" t="s">
        <v>189</v>
      </c>
      <c r="D127" s="11" t="s">
        <v>89</v>
      </c>
      <c r="E127" s="51">
        <v>92</v>
      </c>
      <c r="F127" s="44">
        <v>-0.5</v>
      </c>
      <c r="G127" s="58">
        <f t="shared" si="1"/>
        <v>0.42000000000000004</v>
      </c>
    </row>
    <row r="128" spans="1:7" s="12" customFormat="1" x14ac:dyDescent="0.3">
      <c r="A128" s="11" t="s">
        <v>186</v>
      </c>
      <c r="B128" s="11" t="s">
        <v>187</v>
      </c>
      <c r="C128" s="11" t="s">
        <v>189</v>
      </c>
      <c r="D128" s="11" t="s">
        <v>0</v>
      </c>
      <c r="E128" s="51">
        <v>99</v>
      </c>
      <c r="F128" s="44">
        <v>-0.5</v>
      </c>
      <c r="G128" s="58">
        <f t="shared" si="1"/>
        <v>0.49</v>
      </c>
    </row>
    <row r="129" spans="1:7" s="12" customFormat="1" x14ac:dyDescent="0.3">
      <c r="A129" s="11" t="s">
        <v>186</v>
      </c>
      <c r="B129" s="11" t="s">
        <v>187</v>
      </c>
      <c r="C129" s="11" t="s">
        <v>189</v>
      </c>
      <c r="D129" s="11" t="s">
        <v>97</v>
      </c>
      <c r="E129" s="51">
        <v>78</v>
      </c>
      <c r="F129" s="44">
        <v>0</v>
      </c>
      <c r="G129" s="58">
        <f t="shared" si="1"/>
        <v>0.78</v>
      </c>
    </row>
    <row r="130" spans="1:7" s="12" customFormat="1" x14ac:dyDescent="0.3">
      <c r="A130" s="11" t="s">
        <v>186</v>
      </c>
      <c r="B130" s="11" t="s">
        <v>187</v>
      </c>
      <c r="C130" s="11" t="s">
        <v>189</v>
      </c>
      <c r="D130" s="11" t="s">
        <v>96</v>
      </c>
      <c r="E130" s="51">
        <v>73</v>
      </c>
      <c r="F130" s="44">
        <v>-0.5</v>
      </c>
      <c r="G130" s="58">
        <f t="shared" si="1"/>
        <v>0.22999999999999998</v>
      </c>
    </row>
    <row r="131" spans="1:7" s="12" customFormat="1" x14ac:dyDescent="0.3">
      <c r="A131" s="11" t="s">
        <v>186</v>
      </c>
      <c r="B131" s="11" t="s">
        <v>187</v>
      </c>
      <c r="C131" s="11" t="s">
        <v>189</v>
      </c>
      <c r="D131" s="11" t="s">
        <v>102</v>
      </c>
      <c r="E131" s="51">
        <v>91</v>
      </c>
      <c r="F131" s="44">
        <v>0</v>
      </c>
      <c r="G131" s="58">
        <f t="shared" si="1"/>
        <v>0.91</v>
      </c>
    </row>
    <row r="132" spans="1:7" s="12" customFormat="1" x14ac:dyDescent="0.3">
      <c r="A132" s="11" t="s">
        <v>186</v>
      </c>
      <c r="B132" s="11" t="s">
        <v>187</v>
      </c>
      <c r="C132" s="11" t="s">
        <v>189</v>
      </c>
      <c r="D132" s="20" t="s">
        <v>101</v>
      </c>
      <c r="E132" s="51">
        <v>83</v>
      </c>
      <c r="F132" s="44">
        <v>0</v>
      </c>
      <c r="G132" s="58">
        <f t="shared" ref="G132:G161" si="2">E132*0.01+F132</f>
        <v>0.83000000000000007</v>
      </c>
    </row>
    <row r="133" spans="1:7" s="12" customFormat="1" x14ac:dyDescent="0.3">
      <c r="A133" s="11" t="s">
        <v>186</v>
      </c>
      <c r="B133" s="11" t="s">
        <v>187</v>
      </c>
      <c r="C133" s="11" t="s">
        <v>189</v>
      </c>
      <c r="D133" s="11" t="s">
        <v>133</v>
      </c>
      <c r="E133" s="51">
        <v>72</v>
      </c>
      <c r="F133" s="44">
        <v>-0.5</v>
      </c>
      <c r="G133" s="58">
        <f t="shared" si="2"/>
        <v>0.21999999999999997</v>
      </c>
    </row>
    <row r="134" spans="1:7" s="12" customFormat="1" x14ac:dyDescent="0.3">
      <c r="A134" s="11" t="s">
        <v>186</v>
      </c>
      <c r="B134" s="11" t="s">
        <v>187</v>
      </c>
      <c r="C134" s="11" t="s">
        <v>189</v>
      </c>
      <c r="D134" s="11" t="s">
        <v>132</v>
      </c>
      <c r="E134" s="51">
        <v>75</v>
      </c>
      <c r="F134" s="44">
        <v>-0.5</v>
      </c>
      <c r="G134" s="58">
        <f t="shared" si="2"/>
        <v>0.25</v>
      </c>
    </row>
    <row r="135" spans="1:7" s="12" customFormat="1" x14ac:dyDescent="0.3">
      <c r="A135" s="11" t="s">
        <v>186</v>
      </c>
      <c r="B135" s="11" t="s">
        <v>187</v>
      </c>
      <c r="C135" s="11" t="s">
        <v>189</v>
      </c>
      <c r="D135" s="11" t="s">
        <v>135</v>
      </c>
      <c r="E135" s="51">
        <v>78</v>
      </c>
      <c r="F135" s="44">
        <v>0</v>
      </c>
      <c r="G135" s="58">
        <f t="shared" si="2"/>
        <v>0.78</v>
      </c>
    </row>
    <row r="136" spans="1:7" s="12" customFormat="1" x14ac:dyDescent="0.3">
      <c r="A136" s="11" t="s">
        <v>186</v>
      </c>
      <c r="B136" s="11" t="s">
        <v>187</v>
      </c>
      <c r="C136" s="11" t="s">
        <v>190</v>
      </c>
      <c r="D136" s="11" t="s">
        <v>191</v>
      </c>
      <c r="E136" s="51">
        <v>92</v>
      </c>
      <c r="F136" s="44">
        <v>-0.5</v>
      </c>
      <c r="G136" s="58">
        <f t="shared" si="2"/>
        <v>0.42000000000000004</v>
      </c>
    </row>
    <row r="137" spans="1:7" s="12" customFormat="1" x14ac:dyDescent="0.3">
      <c r="A137" s="11" t="s">
        <v>186</v>
      </c>
      <c r="B137" s="11" t="s">
        <v>187</v>
      </c>
      <c r="C137" s="11" t="s">
        <v>190</v>
      </c>
      <c r="D137" s="11" t="s">
        <v>94</v>
      </c>
      <c r="E137" s="51">
        <v>98</v>
      </c>
      <c r="F137" s="44">
        <v>-0.5</v>
      </c>
      <c r="G137" s="58">
        <f t="shared" si="2"/>
        <v>0.48</v>
      </c>
    </row>
    <row r="138" spans="1:7" s="12" customFormat="1" x14ac:dyDescent="0.3">
      <c r="A138" s="11" t="s">
        <v>186</v>
      </c>
      <c r="B138" s="11" t="s">
        <v>187</v>
      </c>
      <c r="C138" s="11" t="s">
        <v>190</v>
      </c>
      <c r="D138" s="11" t="s">
        <v>81</v>
      </c>
      <c r="E138" s="51">
        <v>82</v>
      </c>
      <c r="F138" s="44">
        <v>-0.5</v>
      </c>
      <c r="G138" s="58">
        <f t="shared" si="2"/>
        <v>0.32000000000000006</v>
      </c>
    </row>
    <row r="139" spans="1:7" s="12" customFormat="1" x14ac:dyDescent="0.3">
      <c r="A139" s="11" t="s">
        <v>186</v>
      </c>
      <c r="B139" s="11" t="s">
        <v>187</v>
      </c>
      <c r="C139" s="11" t="s">
        <v>190</v>
      </c>
      <c r="D139" s="11" t="s">
        <v>86</v>
      </c>
      <c r="E139" s="51">
        <v>78</v>
      </c>
      <c r="F139" s="44">
        <v>0</v>
      </c>
      <c r="G139" s="58">
        <f t="shared" si="2"/>
        <v>0.78</v>
      </c>
    </row>
    <row r="140" spans="1:7" s="12" customFormat="1" x14ac:dyDescent="0.3">
      <c r="A140" s="11" t="s">
        <v>186</v>
      </c>
      <c r="B140" s="11" t="s">
        <v>187</v>
      </c>
      <c r="C140" s="11" t="s">
        <v>190</v>
      </c>
      <c r="D140" s="11" t="s">
        <v>98</v>
      </c>
      <c r="E140" s="51">
        <v>77</v>
      </c>
      <c r="F140" s="44">
        <v>-0.5</v>
      </c>
      <c r="G140" s="58">
        <f t="shared" si="2"/>
        <v>0.27</v>
      </c>
    </row>
    <row r="141" spans="1:7" s="12" customFormat="1" x14ac:dyDescent="0.3">
      <c r="A141" s="11" t="s">
        <v>186</v>
      </c>
      <c r="B141" s="11" t="s">
        <v>187</v>
      </c>
      <c r="C141" s="11" t="s">
        <v>190</v>
      </c>
      <c r="D141" s="11" t="s">
        <v>84</v>
      </c>
      <c r="E141" s="51">
        <v>88</v>
      </c>
      <c r="F141" s="44">
        <v>0</v>
      </c>
      <c r="G141" s="58">
        <f t="shared" si="2"/>
        <v>0.88</v>
      </c>
    </row>
    <row r="142" spans="1:7" s="12" customFormat="1" x14ac:dyDescent="0.3">
      <c r="A142" s="11" t="s">
        <v>186</v>
      </c>
      <c r="B142" s="11" t="s">
        <v>187</v>
      </c>
      <c r="C142" s="11" t="s">
        <v>190</v>
      </c>
      <c r="D142" s="11" t="s">
        <v>87</v>
      </c>
      <c r="E142" s="51">
        <v>89</v>
      </c>
      <c r="F142" s="44">
        <v>-0.5</v>
      </c>
      <c r="G142" s="58">
        <f t="shared" si="2"/>
        <v>0.39</v>
      </c>
    </row>
    <row r="143" spans="1:7" s="12" customFormat="1" x14ac:dyDescent="0.3">
      <c r="A143" s="11" t="s">
        <v>186</v>
      </c>
      <c r="B143" s="11" t="s">
        <v>187</v>
      </c>
      <c r="C143" s="11" t="s">
        <v>190</v>
      </c>
      <c r="D143" s="11" t="s">
        <v>129</v>
      </c>
      <c r="E143" s="51">
        <v>88</v>
      </c>
      <c r="F143" s="44">
        <v>0</v>
      </c>
      <c r="G143" s="58">
        <f t="shared" si="2"/>
        <v>0.88</v>
      </c>
    </row>
    <row r="144" spans="1:7" s="12" customFormat="1" x14ac:dyDescent="0.3">
      <c r="A144" s="11" t="s">
        <v>186</v>
      </c>
      <c r="B144" s="11" t="s">
        <v>187</v>
      </c>
      <c r="C144" s="11" t="s">
        <v>190</v>
      </c>
      <c r="D144" s="11" t="s">
        <v>130</v>
      </c>
      <c r="E144" s="51">
        <v>79</v>
      </c>
      <c r="F144" s="44">
        <v>-0.5</v>
      </c>
      <c r="G144" s="58">
        <f t="shared" si="2"/>
        <v>0.29000000000000004</v>
      </c>
    </row>
    <row r="145" spans="1:7" s="12" customFormat="1" x14ac:dyDescent="0.3">
      <c r="A145" s="11" t="s">
        <v>186</v>
      </c>
      <c r="B145" s="11" t="s">
        <v>187</v>
      </c>
      <c r="C145" s="11" t="s">
        <v>190</v>
      </c>
      <c r="D145" s="11" t="s">
        <v>107</v>
      </c>
      <c r="E145" s="51">
        <v>87</v>
      </c>
      <c r="F145" s="44">
        <v>0</v>
      </c>
      <c r="G145" s="58">
        <f t="shared" si="2"/>
        <v>0.87</v>
      </c>
    </row>
    <row r="146" spans="1:7" s="12" customFormat="1" x14ac:dyDescent="0.3">
      <c r="A146" s="11" t="s">
        <v>186</v>
      </c>
      <c r="B146" s="11" t="s">
        <v>187</v>
      </c>
      <c r="C146" s="11" t="s">
        <v>190</v>
      </c>
      <c r="D146" s="11" t="s">
        <v>108</v>
      </c>
      <c r="E146" s="51">
        <v>86</v>
      </c>
      <c r="F146" s="44">
        <v>-0.5</v>
      </c>
      <c r="G146" s="58">
        <f t="shared" si="2"/>
        <v>0.36</v>
      </c>
    </row>
    <row r="147" spans="1:7" s="12" customFormat="1" x14ac:dyDescent="0.3">
      <c r="A147" s="11" t="s">
        <v>186</v>
      </c>
      <c r="B147" s="11" t="s">
        <v>187</v>
      </c>
      <c r="C147" s="11" t="s">
        <v>190</v>
      </c>
      <c r="D147" s="11" t="s">
        <v>25</v>
      </c>
      <c r="E147" s="51">
        <v>76</v>
      </c>
      <c r="F147" s="44">
        <v>-0.5</v>
      </c>
      <c r="G147" s="58">
        <f t="shared" si="2"/>
        <v>0.26</v>
      </c>
    </row>
    <row r="148" spans="1:7" s="12" customFormat="1" x14ac:dyDescent="0.3">
      <c r="A148" s="13" t="s">
        <v>186</v>
      </c>
      <c r="B148" s="13" t="s">
        <v>187</v>
      </c>
      <c r="C148" s="13" t="s">
        <v>190</v>
      </c>
      <c r="D148" s="13" t="s">
        <v>109</v>
      </c>
      <c r="E148" s="52">
        <v>83</v>
      </c>
      <c r="F148" s="45">
        <v>-0.5</v>
      </c>
      <c r="G148" s="59">
        <f t="shared" si="2"/>
        <v>0.33000000000000007</v>
      </c>
    </row>
    <row r="149" spans="1:7" s="12" customFormat="1" x14ac:dyDescent="0.3">
      <c r="A149" s="14" t="s">
        <v>192</v>
      </c>
      <c r="B149" s="14" t="s">
        <v>148</v>
      </c>
      <c r="C149" s="14" t="s">
        <v>193</v>
      </c>
      <c r="D149" s="14" t="s">
        <v>7</v>
      </c>
      <c r="E149" s="53">
        <v>100</v>
      </c>
      <c r="F149" s="46">
        <v>-0.5</v>
      </c>
      <c r="G149" s="60">
        <f t="shared" si="2"/>
        <v>0.5</v>
      </c>
    </row>
    <row r="150" spans="1:7" s="12" customFormat="1" x14ac:dyDescent="0.3">
      <c r="A150" s="11" t="s">
        <v>192</v>
      </c>
      <c r="B150" s="11" t="s">
        <v>148</v>
      </c>
      <c r="C150" s="11" t="s">
        <v>193</v>
      </c>
      <c r="D150" s="11" t="s">
        <v>13</v>
      </c>
      <c r="E150" s="51">
        <v>74</v>
      </c>
      <c r="F150" s="44">
        <v>0</v>
      </c>
      <c r="G150" s="58">
        <f t="shared" si="2"/>
        <v>0.74</v>
      </c>
    </row>
    <row r="151" spans="1:7" s="12" customFormat="1" x14ac:dyDescent="0.3">
      <c r="A151" s="11" t="s">
        <v>192</v>
      </c>
      <c r="B151" s="11" t="s">
        <v>148</v>
      </c>
      <c r="C151" s="11" t="s">
        <v>193</v>
      </c>
      <c r="D151" s="11" t="s">
        <v>14</v>
      </c>
      <c r="E151" s="51">
        <v>89</v>
      </c>
      <c r="F151" s="44">
        <v>0</v>
      </c>
      <c r="G151" s="58">
        <f t="shared" si="2"/>
        <v>0.89</v>
      </c>
    </row>
    <row r="152" spans="1:7" s="12" customFormat="1" x14ac:dyDescent="0.3">
      <c r="A152" s="11" t="s">
        <v>192</v>
      </c>
      <c r="B152" s="11" t="s">
        <v>148</v>
      </c>
      <c r="C152" s="11" t="s">
        <v>193</v>
      </c>
      <c r="D152" s="11" t="s">
        <v>19</v>
      </c>
      <c r="E152" s="51">
        <v>95</v>
      </c>
      <c r="F152" s="44">
        <v>-0.5</v>
      </c>
      <c r="G152" s="58">
        <f t="shared" si="2"/>
        <v>0.45000000000000007</v>
      </c>
    </row>
    <row r="153" spans="1:7" s="12" customFormat="1" x14ac:dyDescent="0.3">
      <c r="A153" s="13" t="s">
        <v>192</v>
      </c>
      <c r="B153" s="13" t="s">
        <v>148</v>
      </c>
      <c r="C153" s="13" t="s">
        <v>193</v>
      </c>
      <c r="D153" s="13" t="s">
        <v>106</v>
      </c>
      <c r="E153" s="52">
        <v>98</v>
      </c>
      <c r="F153" s="45">
        <v>-0.5</v>
      </c>
      <c r="G153" s="59">
        <f t="shared" si="2"/>
        <v>0.48</v>
      </c>
    </row>
    <row r="154" spans="1:7" s="12" customFormat="1" x14ac:dyDescent="0.3">
      <c r="A154" s="14" t="s">
        <v>194</v>
      </c>
      <c r="B154" s="14" t="s">
        <v>170</v>
      </c>
      <c r="C154" s="14" t="s">
        <v>195</v>
      </c>
      <c r="D154" s="14" t="s">
        <v>39</v>
      </c>
      <c r="E154" s="53">
        <v>93</v>
      </c>
      <c r="F154" s="46">
        <v>-0.5</v>
      </c>
      <c r="G154" s="60">
        <f t="shared" si="2"/>
        <v>0.43000000000000005</v>
      </c>
    </row>
    <row r="155" spans="1:7" s="12" customFormat="1" x14ac:dyDescent="0.3">
      <c r="A155" s="11" t="s">
        <v>194</v>
      </c>
      <c r="B155" s="11" t="s">
        <v>170</v>
      </c>
      <c r="C155" s="11" t="s">
        <v>195</v>
      </c>
      <c r="D155" s="11" t="s">
        <v>71</v>
      </c>
      <c r="E155" s="51">
        <v>77</v>
      </c>
      <c r="F155" s="44">
        <v>-0.5</v>
      </c>
      <c r="G155" s="58">
        <f t="shared" si="2"/>
        <v>0.27</v>
      </c>
    </row>
    <row r="156" spans="1:7" s="12" customFormat="1" x14ac:dyDescent="0.3">
      <c r="A156" s="11" t="s">
        <v>194</v>
      </c>
      <c r="B156" s="11" t="s">
        <v>170</v>
      </c>
      <c r="C156" s="11" t="s">
        <v>195</v>
      </c>
      <c r="D156" s="11" t="s">
        <v>75</v>
      </c>
      <c r="E156" s="51">
        <v>96</v>
      </c>
      <c r="F156" s="44">
        <v>-0.5</v>
      </c>
      <c r="G156" s="58">
        <f t="shared" si="2"/>
        <v>0.45999999999999996</v>
      </c>
    </row>
    <row r="157" spans="1:7" s="12" customFormat="1" x14ac:dyDescent="0.3">
      <c r="A157" s="11" t="s">
        <v>194</v>
      </c>
      <c r="B157" s="11" t="s">
        <v>170</v>
      </c>
      <c r="C157" s="11" t="s">
        <v>195</v>
      </c>
      <c r="D157" s="11" t="s">
        <v>123</v>
      </c>
      <c r="E157" s="51">
        <v>90</v>
      </c>
      <c r="F157" s="44">
        <v>-0.5</v>
      </c>
      <c r="G157" s="58">
        <f t="shared" si="2"/>
        <v>0.4</v>
      </c>
    </row>
    <row r="158" spans="1:7" s="12" customFormat="1" x14ac:dyDescent="0.3">
      <c r="A158" s="11" t="s">
        <v>194</v>
      </c>
      <c r="B158" s="11" t="s">
        <v>170</v>
      </c>
      <c r="C158" s="11" t="s">
        <v>195</v>
      </c>
      <c r="D158" s="11" t="s">
        <v>66</v>
      </c>
      <c r="E158" s="51">
        <v>93</v>
      </c>
      <c r="F158" s="44">
        <v>-0.5</v>
      </c>
      <c r="G158" s="58">
        <f t="shared" si="2"/>
        <v>0.43000000000000005</v>
      </c>
    </row>
    <row r="159" spans="1:7" s="12" customFormat="1" x14ac:dyDescent="0.3">
      <c r="A159" s="11" t="s">
        <v>194</v>
      </c>
      <c r="B159" s="11" t="s">
        <v>170</v>
      </c>
      <c r="C159" s="11" t="s">
        <v>195</v>
      </c>
      <c r="D159" s="11" t="s">
        <v>67</v>
      </c>
      <c r="E159" s="51">
        <v>77</v>
      </c>
      <c r="F159" s="44">
        <v>0</v>
      </c>
      <c r="G159" s="58">
        <f t="shared" si="2"/>
        <v>0.77</v>
      </c>
    </row>
    <row r="160" spans="1:7" s="12" customFormat="1" x14ac:dyDescent="0.3">
      <c r="A160" s="11" t="s">
        <v>194</v>
      </c>
      <c r="B160" s="11" t="s">
        <v>170</v>
      </c>
      <c r="C160" s="11" t="s">
        <v>195</v>
      </c>
      <c r="D160" s="11" t="s">
        <v>128</v>
      </c>
      <c r="E160" s="51">
        <v>77</v>
      </c>
      <c r="F160" s="44">
        <v>0</v>
      </c>
      <c r="G160" s="58">
        <f t="shared" si="2"/>
        <v>0.77</v>
      </c>
    </row>
    <row r="161" spans="1:7" s="12" customFormat="1" x14ac:dyDescent="0.3">
      <c r="A161" s="13" t="s">
        <v>194</v>
      </c>
      <c r="B161" s="13" t="s">
        <v>170</v>
      </c>
      <c r="C161" s="13" t="s">
        <v>195</v>
      </c>
      <c r="D161" s="13" t="s">
        <v>70</v>
      </c>
      <c r="E161" s="52">
        <v>71</v>
      </c>
      <c r="F161" s="45">
        <v>0</v>
      </c>
      <c r="G161" s="59">
        <f t="shared" si="2"/>
        <v>0.71</v>
      </c>
    </row>
  </sheetData>
  <autoFilter ref="A2:G2" xr:uid="{FEC02936-7516-49B4-8F38-7702B6B0F191}"/>
  <mergeCells count="1"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기관별_평가보고서</vt:lpstr>
      <vt:lpstr>평가결과_요약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KLID_DoP</dc:creator>
  <cp:lastModifiedBy>GGpark</cp:lastModifiedBy>
  <dcterms:created xsi:type="dcterms:W3CDTF">2021-01-08T02:45:13Z</dcterms:created>
  <dcterms:modified xsi:type="dcterms:W3CDTF">2021-03-16T00:19:51Z</dcterms:modified>
</cp:coreProperties>
</file>