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han\Desktop\Cost\"/>
    </mc:Choice>
  </mc:AlternateContent>
  <xr:revisionPtr revIDLastSave="0" documentId="13_ncr:1_{5349B133-6D5C-4A9C-B2CE-EB327456AF93}" xr6:coauthVersionLast="47" xr6:coauthVersionMax="47" xr10:uidLastSave="{00000000-0000-0000-0000-000000000000}"/>
  <bookViews>
    <workbookView xWindow="-120" yWindow="-120" windowWidth="29040" windowHeight="15720" xr2:uid="{988E385E-4393-4BC0-BC21-B170E7042D61}"/>
  </bookViews>
  <sheets>
    <sheet name="WBS Data Dictionary" sheetId="1" r:id="rId1"/>
    <sheet name="Simple Gantt" sheetId="2" r:id="rId2"/>
    <sheet name="Medium Complexity Gan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K9" i="1" s="1"/>
  <c r="J11" i="1"/>
  <c r="K11" i="1" s="1"/>
  <c r="J12" i="1"/>
  <c r="J13" i="1"/>
  <c r="J15" i="1"/>
  <c r="J16" i="1"/>
  <c r="J19" i="1"/>
  <c r="J20" i="1"/>
  <c r="J22" i="1"/>
  <c r="J23" i="1"/>
  <c r="J24" i="1"/>
  <c r="J25" i="1"/>
  <c r="K25" i="1" s="1"/>
  <c r="L25" i="1" s="1"/>
  <c r="J26" i="1"/>
  <c r="K26" i="1" s="1"/>
  <c r="J28" i="1"/>
  <c r="J29" i="1"/>
  <c r="J30" i="1"/>
  <c r="J34" i="1"/>
  <c r="J35" i="1"/>
  <c r="J36" i="1"/>
  <c r="J38" i="1"/>
  <c r="J39" i="1"/>
  <c r="J40" i="1"/>
  <c r="J42" i="1"/>
  <c r="J43" i="1"/>
  <c r="J44" i="1"/>
  <c r="J46" i="1"/>
  <c r="K46" i="1" s="1"/>
  <c r="J47" i="1"/>
  <c r="J48" i="1"/>
  <c r="J50" i="1"/>
  <c r="J51" i="1"/>
  <c r="J52" i="1"/>
  <c r="J54" i="1"/>
  <c r="J55" i="1"/>
  <c r="J57" i="1"/>
  <c r="J58" i="1"/>
  <c r="J59" i="1"/>
  <c r="K59" i="1" s="1"/>
  <c r="L59" i="1" s="1"/>
  <c r="J63" i="1"/>
  <c r="J64" i="1"/>
  <c r="J65" i="1"/>
  <c r="J66" i="1"/>
  <c r="J67" i="1"/>
  <c r="J69" i="1"/>
  <c r="J70" i="1"/>
  <c r="J71" i="1"/>
  <c r="J73" i="1"/>
  <c r="J74" i="1"/>
  <c r="J78" i="1"/>
  <c r="J79" i="1"/>
  <c r="J80" i="1"/>
  <c r="J82" i="1"/>
  <c r="J7" i="1"/>
  <c r="H57" i="1"/>
  <c r="G82" i="1"/>
  <c r="H82" i="1" s="1"/>
  <c r="G80" i="1"/>
  <c r="H80" i="1" s="1"/>
  <c r="G79" i="1"/>
  <c r="H79" i="1" s="1"/>
  <c r="G78" i="1"/>
  <c r="H78" i="1" s="1"/>
  <c r="G74" i="1"/>
  <c r="H74" i="1" s="1"/>
  <c r="G73" i="1"/>
  <c r="H73" i="1" s="1"/>
  <c r="G71" i="1"/>
  <c r="H71" i="1" s="1"/>
  <c r="G70" i="1"/>
  <c r="H70" i="1" s="1"/>
  <c r="G69" i="1"/>
  <c r="H69" i="1" s="1"/>
  <c r="G67" i="1"/>
  <c r="H67" i="1" s="1"/>
  <c r="G66" i="1"/>
  <c r="H66" i="1" s="1"/>
  <c r="K66" i="1" s="1"/>
  <c r="G65" i="1"/>
  <c r="H65" i="1" s="1"/>
  <c r="K65" i="1" s="1"/>
  <c r="G64" i="1"/>
  <c r="H64" i="1" s="1"/>
  <c r="G63" i="1"/>
  <c r="H63" i="1" s="1"/>
  <c r="G59" i="1"/>
  <c r="H59" i="1" s="1"/>
  <c r="G58" i="1"/>
  <c r="H58" i="1" s="1"/>
  <c r="K58" i="1" s="1"/>
  <c r="G57" i="1"/>
  <c r="G55" i="1"/>
  <c r="H55" i="1" s="1"/>
  <c r="G54" i="1"/>
  <c r="H54" i="1" s="1"/>
  <c r="G52" i="1"/>
  <c r="H52" i="1" s="1"/>
  <c r="G51" i="1"/>
  <c r="H51" i="1" s="1"/>
  <c r="G50" i="1"/>
  <c r="H50" i="1" s="1"/>
  <c r="G48" i="1"/>
  <c r="H48" i="1" s="1"/>
  <c r="G47" i="1"/>
  <c r="H47" i="1" s="1"/>
  <c r="G46" i="1"/>
  <c r="H46" i="1" s="1"/>
  <c r="G44" i="1"/>
  <c r="H44" i="1" s="1"/>
  <c r="G43" i="1"/>
  <c r="H43" i="1" s="1"/>
  <c r="G42" i="1"/>
  <c r="H42" i="1" s="1"/>
  <c r="G40" i="1"/>
  <c r="H40" i="1" s="1"/>
  <c r="G39" i="1"/>
  <c r="H39" i="1" s="1"/>
  <c r="G38" i="1"/>
  <c r="H38" i="1" s="1"/>
  <c r="G36" i="1"/>
  <c r="H36" i="1" s="1"/>
  <c r="G35" i="1"/>
  <c r="H35" i="1" s="1"/>
  <c r="G34" i="1"/>
  <c r="H34" i="1" s="1"/>
  <c r="G30" i="1"/>
  <c r="H30" i="1" s="1"/>
  <c r="G29" i="1"/>
  <c r="H29" i="1" s="1"/>
  <c r="G28" i="1"/>
  <c r="H28" i="1" s="1"/>
  <c r="G26" i="1"/>
  <c r="H26" i="1" s="1"/>
  <c r="G25" i="1"/>
  <c r="H25" i="1" s="1"/>
  <c r="G24" i="1"/>
  <c r="H24" i="1" s="1"/>
  <c r="K24" i="1" s="1"/>
  <c r="G23" i="1"/>
  <c r="H23" i="1" s="1"/>
  <c r="G22" i="1"/>
  <c r="H22" i="1" s="1"/>
  <c r="G20" i="1"/>
  <c r="H20" i="1" s="1"/>
  <c r="G19" i="1"/>
  <c r="H19" i="1" s="1"/>
  <c r="G16" i="1"/>
  <c r="H16" i="1" s="1"/>
  <c r="G15" i="1"/>
  <c r="H15" i="1" s="1"/>
  <c r="G13" i="1"/>
  <c r="H13" i="1" s="1"/>
  <c r="K13" i="1" s="1"/>
  <c r="G12" i="1"/>
  <c r="H12" i="1" s="1"/>
  <c r="K12" i="1" s="1"/>
  <c r="G11" i="1"/>
  <c r="H11" i="1" s="1"/>
  <c r="G8" i="1"/>
  <c r="H8" i="1" s="1"/>
  <c r="G9" i="1"/>
  <c r="H9" i="1" s="1"/>
  <c r="G7" i="1"/>
  <c r="H7" i="1" s="1"/>
  <c r="K28" i="1" l="1"/>
  <c r="K63" i="1"/>
  <c r="M63" i="1" s="1"/>
  <c r="K82" i="1"/>
  <c r="M82" i="1" s="1"/>
  <c r="K64" i="1"/>
  <c r="M64" i="1" s="1"/>
  <c r="K8" i="1"/>
  <c r="L8" i="1" s="1"/>
  <c r="K47" i="1"/>
  <c r="K80" i="1"/>
  <c r="K44" i="1"/>
  <c r="K79" i="1"/>
  <c r="L79" i="1" s="1"/>
  <c r="K43" i="1"/>
  <c r="L43" i="1" s="1"/>
  <c r="K78" i="1"/>
  <c r="L78" i="1" s="1"/>
  <c r="K42" i="1"/>
  <c r="L42" i="1" s="1"/>
  <c r="K29" i="1"/>
  <c r="M29" i="1" s="1"/>
  <c r="K70" i="1"/>
  <c r="M70" i="1" s="1"/>
  <c r="K52" i="1"/>
  <c r="L52" i="1" s="1"/>
  <c r="K36" i="1"/>
  <c r="M36" i="1" s="1"/>
  <c r="K19" i="1"/>
  <c r="M19" i="1" s="1"/>
  <c r="M47" i="1"/>
  <c r="L47" i="1"/>
  <c r="M13" i="1"/>
  <c r="L13" i="1"/>
  <c r="M12" i="1"/>
  <c r="L12" i="1"/>
  <c r="K48" i="1"/>
  <c r="K30" i="1"/>
  <c r="M30" i="1" s="1"/>
  <c r="K67" i="1"/>
  <c r="M67" i="1" s="1"/>
  <c r="K50" i="1"/>
  <c r="M50" i="1" s="1"/>
  <c r="K34" i="1"/>
  <c r="M34" i="1" s="1"/>
  <c r="K15" i="1"/>
  <c r="M15" i="1" s="1"/>
  <c r="K7" i="1"/>
  <c r="M7" i="1" s="1"/>
  <c r="K71" i="1"/>
  <c r="M71" i="1" s="1"/>
  <c r="K54" i="1"/>
  <c r="L54" i="1" s="1"/>
  <c r="K38" i="1"/>
  <c r="M38" i="1" s="1"/>
  <c r="K20" i="1"/>
  <c r="L20" i="1" s="1"/>
  <c r="M66" i="1"/>
  <c r="L66" i="1"/>
  <c r="M65" i="1"/>
  <c r="L65" i="1"/>
  <c r="L58" i="1"/>
  <c r="M58" i="1"/>
  <c r="L7" i="1"/>
  <c r="L24" i="1"/>
  <c r="M24" i="1"/>
  <c r="M54" i="1"/>
  <c r="M8" i="1"/>
  <c r="K69" i="1"/>
  <c r="K51" i="1"/>
  <c r="K35" i="1"/>
  <c r="K16" i="1"/>
  <c r="M79" i="1"/>
  <c r="M43" i="1"/>
  <c r="J84" i="1"/>
  <c r="M28" i="1"/>
  <c r="L28" i="1"/>
  <c r="M26" i="1"/>
  <c r="L26" i="1"/>
  <c r="M59" i="1"/>
  <c r="M25" i="1"/>
  <c r="K74" i="1"/>
  <c r="K57" i="1"/>
  <c r="K40" i="1"/>
  <c r="K23" i="1"/>
  <c r="M46" i="1"/>
  <c r="L46" i="1"/>
  <c r="M11" i="1"/>
  <c r="L11" i="1"/>
  <c r="K73" i="1"/>
  <c r="K55" i="1"/>
  <c r="K39" i="1"/>
  <c r="K22" i="1"/>
  <c r="M80" i="1"/>
  <c r="L80" i="1"/>
  <c r="M44" i="1"/>
  <c r="L44" i="1"/>
  <c r="M9" i="1"/>
  <c r="L9" i="1"/>
  <c r="L63" i="1" l="1"/>
  <c r="L82" i="1"/>
  <c r="L64" i="1"/>
  <c r="L19" i="1"/>
  <c r="M42" i="1"/>
  <c r="M52" i="1"/>
  <c r="M78" i="1"/>
  <c r="M20" i="1"/>
  <c r="L36" i="1"/>
  <c r="L15" i="1"/>
  <c r="L29" i="1"/>
  <c r="L70" i="1"/>
  <c r="L50" i="1"/>
  <c r="L30" i="1"/>
  <c r="M48" i="1"/>
  <c r="L48" i="1"/>
  <c r="L34" i="1"/>
  <c r="L67" i="1"/>
  <c r="L38" i="1"/>
  <c r="L71" i="1"/>
  <c r="L23" i="1"/>
  <c r="M23" i="1"/>
  <c r="L40" i="1"/>
  <c r="M40" i="1"/>
  <c r="L22" i="1"/>
  <c r="M22" i="1"/>
  <c r="L57" i="1"/>
  <c r="M57" i="1"/>
  <c r="L39" i="1"/>
  <c r="M39" i="1"/>
  <c r="L74" i="1"/>
  <c r="M74" i="1"/>
  <c r="L55" i="1"/>
  <c r="M55" i="1"/>
  <c r="M16" i="1"/>
  <c r="L16" i="1"/>
  <c r="L73" i="1"/>
  <c r="M73" i="1"/>
  <c r="M35" i="1"/>
  <c r="L35" i="1"/>
  <c r="M51" i="1"/>
  <c r="L51" i="1"/>
  <c r="M69" i="1"/>
  <c r="L69" i="1"/>
  <c r="M84" i="1" l="1"/>
</calcChain>
</file>

<file path=xl/sharedStrings.xml><?xml version="1.0" encoding="utf-8"?>
<sst xmlns="http://schemas.openxmlformats.org/spreadsheetml/2006/main" count="429" uniqueCount="166">
  <si>
    <t>WBS</t>
  </si>
  <si>
    <t>Island Cottage Enhancement Project</t>
  </si>
  <si>
    <t xml:space="preserve">   Preparation</t>
  </si>
  <si>
    <t>1.1.1</t>
  </si>
  <si>
    <t xml:space="preserve">      Planning and Design</t>
  </si>
  <si>
    <t>1.1.1.1</t>
  </si>
  <si>
    <t xml:space="preserve">         Design and plan outdoor amenities layout</t>
  </si>
  <si>
    <t>1.1.1.2</t>
  </si>
  <si>
    <t xml:space="preserve">         Develop detailed blueprints</t>
  </si>
  <si>
    <t>1.1.1.3</t>
  </si>
  <si>
    <t xml:space="preserve">         Apply and obtain Regulatory approvals</t>
  </si>
  <si>
    <t>1.1.2</t>
  </si>
  <si>
    <t xml:space="preserve">      Survey and Assessment</t>
  </si>
  <si>
    <t>1.1.2.1</t>
  </si>
  <si>
    <t xml:space="preserve">         Research erosion control methods</t>
  </si>
  <si>
    <t>1.1.2.2</t>
  </si>
  <si>
    <t xml:space="preserve">         Obtain quotes from erosion control specialists</t>
  </si>
  <si>
    <t>1.1.2.3</t>
  </si>
  <si>
    <t xml:space="preserve">         Analyze survey results and assess erosion risk areas</t>
  </si>
  <si>
    <t>1.1.3</t>
  </si>
  <si>
    <t xml:space="preserve">      Project Kickoff</t>
  </si>
  <si>
    <t>1.1.3.1</t>
  </si>
  <si>
    <t xml:space="preserve">         Review Project Plan and Timeline</t>
  </si>
  <si>
    <t>1.1.3.2</t>
  </si>
  <si>
    <t xml:space="preserve">         Officially launch the project.</t>
  </si>
  <si>
    <t xml:space="preserve">   Buying Resources</t>
  </si>
  <si>
    <t>1.2.1</t>
  </si>
  <si>
    <t xml:space="preserve">      Cost Estimation</t>
  </si>
  <si>
    <t>1.2.1.1</t>
  </si>
  <si>
    <t xml:space="preserve">         Estimate cost for outdoor amenities</t>
  </si>
  <si>
    <t>1.2.1.2</t>
  </si>
  <si>
    <t xml:space="preserve">         Finalize cost</t>
  </si>
  <si>
    <t>1.2.2</t>
  </si>
  <si>
    <t xml:space="preserve">      Materials and Equipments</t>
  </si>
  <si>
    <t>1.2.2.1</t>
  </si>
  <si>
    <t xml:space="preserve">         Create a list of preferred suppliers</t>
  </si>
  <si>
    <t>1.2.2.2</t>
  </si>
  <si>
    <t xml:space="preserve">         Get quotations from selected suppliers</t>
  </si>
  <si>
    <t>1.2.2.3</t>
  </si>
  <si>
    <t xml:space="preserve">         Purchase materials</t>
  </si>
  <si>
    <t>1.2.2.4</t>
  </si>
  <si>
    <t xml:space="preserve">         Procure equipments</t>
  </si>
  <si>
    <t>1.2.2.5</t>
  </si>
  <si>
    <t xml:space="preserve">         Coordinate delivery</t>
  </si>
  <si>
    <t>1.2.3</t>
  </si>
  <si>
    <t xml:space="preserve">      Manpower</t>
  </si>
  <si>
    <t>1.2.3.1</t>
  </si>
  <si>
    <t xml:space="preserve">         Select qualified contractor</t>
  </si>
  <si>
    <t>1.2.3.2</t>
  </si>
  <si>
    <t xml:space="preserve">         Share detailed scope of work and expectations</t>
  </si>
  <si>
    <t>1.2.3.3</t>
  </si>
  <si>
    <t xml:space="preserve">         Finalize contracts and agreements</t>
  </si>
  <si>
    <t xml:space="preserve">   Construction</t>
  </si>
  <si>
    <t>1.3.1</t>
  </si>
  <si>
    <t xml:space="preserve">      Stone Stairs</t>
  </si>
  <si>
    <t>1.3.1.1</t>
  </si>
  <si>
    <t xml:space="preserve">         Excavate the soil</t>
  </si>
  <si>
    <t>1.3.1.2</t>
  </si>
  <si>
    <t xml:space="preserve">         Build Stairs</t>
  </si>
  <si>
    <t>1.3.1.3</t>
  </si>
  <si>
    <t xml:space="preserve">         Grouting and Finishing</t>
  </si>
  <si>
    <t>1.3.2</t>
  </si>
  <si>
    <t xml:space="preserve">      Boat Dock 1</t>
  </si>
  <si>
    <t>1.3.2.1</t>
  </si>
  <si>
    <t xml:space="preserve">         Excavate the lakebed</t>
  </si>
  <si>
    <t>1.3.2.2</t>
  </si>
  <si>
    <t xml:space="preserve">         Assemble and install the dock structure</t>
  </si>
  <si>
    <t>1.3.2.3</t>
  </si>
  <si>
    <t xml:space="preserve">         Attach necessary accessories (bumpers, and safety ladders)</t>
  </si>
  <si>
    <t>1.3.3</t>
  </si>
  <si>
    <t xml:space="preserve">      Boat Dock 2</t>
  </si>
  <si>
    <t>1.3.3.1</t>
  </si>
  <si>
    <t>1.3.3.2</t>
  </si>
  <si>
    <t>1.3.3.3</t>
  </si>
  <si>
    <t>1.3.4</t>
  </si>
  <si>
    <t xml:space="preserve">      Floating Dock</t>
  </si>
  <si>
    <t>1.3.4.1</t>
  </si>
  <si>
    <t xml:space="preserve">         Assemble the individual floating dock sections</t>
  </si>
  <si>
    <t>1.3.4.2</t>
  </si>
  <si>
    <t xml:space="preserve">         Install the necessary connectors and hinges</t>
  </si>
  <si>
    <t>1.3.4.3</t>
  </si>
  <si>
    <t xml:space="preserve">         Anchor the floating dock to the lakebed</t>
  </si>
  <si>
    <t>1.3.5</t>
  </si>
  <si>
    <t xml:space="preserve">      Tent Pitching Area</t>
  </si>
  <si>
    <t>1.3.5.1</t>
  </si>
  <si>
    <t xml:space="preserve">         Level the ground surface</t>
  </si>
  <si>
    <t>1.3.5.2</t>
  </si>
  <si>
    <t xml:space="preserve">         Install tent platforms</t>
  </si>
  <si>
    <t>1.3.5.3</t>
  </si>
  <si>
    <t xml:space="preserve">         Set up designated fire pit area</t>
  </si>
  <si>
    <t>1.3.6</t>
  </si>
  <si>
    <t xml:space="preserve">      Rustic Swing Set</t>
  </si>
  <si>
    <t>1.3.6.1</t>
  </si>
  <si>
    <t xml:space="preserve">         Create frame</t>
  </si>
  <si>
    <t>1.3.6.2</t>
  </si>
  <si>
    <t xml:space="preserve">         Install swing set</t>
  </si>
  <si>
    <t>1.3.7</t>
  </si>
  <si>
    <t xml:space="preserve">      Erosion Control</t>
  </si>
  <si>
    <t>1.3.7.1</t>
  </si>
  <si>
    <t xml:space="preserve">         Install physical erosion control structures</t>
  </si>
  <si>
    <t>1.3.7.2</t>
  </si>
  <si>
    <t xml:space="preserve">         Plant erosion-resistant vegetation</t>
  </si>
  <si>
    <t>1.3.7.3</t>
  </si>
  <si>
    <t xml:space="preserve">         Monitor the effectiveness</t>
  </si>
  <si>
    <t xml:space="preserve">   Final Touches</t>
  </si>
  <si>
    <t>1.4.1</t>
  </si>
  <si>
    <t xml:space="preserve">      Lanscaping and Pathways</t>
  </si>
  <si>
    <t>1.4.1.1</t>
  </si>
  <si>
    <t xml:space="preserve">         Preparing soil</t>
  </si>
  <si>
    <t>1.4.1.2</t>
  </si>
  <si>
    <t xml:space="preserve">         Plant native plants and shrubs for shoreline</t>
  </si>
  <si>
    <t>1.4.1.3</t>
  </si>
  <si>
    <t xml:space="preserve">         Install irrigation system</t>
  </si>
  <si>
    <t>1.4.1.4</t>
  </si>
  <si>
    <t xml:space="preserve">         Install hardscaping elements</t>
  </si>
  <si>
    <t>1.4.1.5</t>
  </si>
  <si>
    <t xml:space="preserve">         Place outdoor decors</t>
  </si>
  <si>
    <t>1.4.2</t>
  </si>
  <si>
    <t xml:space="preserve">      Outdoor Lighting</t>
  </si>
  <si>
    <t>1.4.2.1</t>
  </si>
  <si>
    <t xml:space="preserve">         Install outdoor lighting along paths</t>
  </si>
  <si>
    <t>1.4.2.2</t>
  </si>
  <si>
    <t xml:space="preserve">         Install lights near recreational areas</t>
  </si>
  <si>
    <t>1.4.2.3</t>
  </si>
  <si>
    <t xml:space="preserve">         Install lights in tent pitching area</t>
  </si>
  <si>
    <t>1.4.3</t>
  </si>
  <si>
    <t xml:space="preserve">      Cleaning and Grading</t>
  </si>
  <si>
    <t>1.4.3.1</t>
  </si>
  <si>
    <t xml:space="preserve">         Clear debris and unwanted vegetation</t>
  </si>
  <si>
    <t>1.4.3.2</t>
  </si>
  <si>
    <t xml:space="preserve">         Dispose debris</t>
  </si>
  <si>
    <t xml:space="preserve">   Project End</t>
  </si>
  <si>
    <t>1.5.1</t>
  </si>
  <si>
    <t xml:space="preserve">      Final Inspection</t>
  </si>
  <si>
    <t>1.5.1.1</t>
  </si>
  <si>
    <t xml:space="preserve">         Test outdoor lighting</t>
  </si>
  <si>
    <t>1.5.1.2</t>
  </si>
  <si>
    <t xml:space="preserve">         Test irrigation system</t>
  </si>
  <si>
    <t>1.5.1.3</t>
  </si>
  <si>
    <t xml:space="preserve">         Check quality of construction work</t>
  </si>
  <si>
    <t>1.5.2</t>
  </si>
  <si>
    <t xml:space="preserve">      Review Outcome</t>
  </si>
  <si>
    <t>1.5.2.1</t>
  </si>
  <si>
    <t xml:space="preserve">         Review final outcome and end project</t>
  </si>
  <si>
    <t>Activity</t>
  </si>
  <si>
    <t>O</t>
  </si>
  <si>
    <t>M</t>
  </si>
  <si>
    <t>P</t>
  </si>
  <si>
    <t>PERT
Calculation</t>
  </si>
  <si>
    <t>Hours of work planned
per day used in the M
Duration</t>
  </si>
  <si>
    <t>Units for mpp Resource
assignment to the
Activity</t>
  </si>
  <si>
    <t>Cross-check, total
hours of work based
on PERT duration</t>
  </si>
  <si>
    <t>WBS
Code</t>
  </si>
  <si>
    <t>Duration Estimates in days</t>
  </si>
  <si>
    <r>
      <rPr>
        <b/>
        <sz val="11"/>
        <color theme="1"/>
        <rFont val="Calibri"/>
        <family val="2"/>
        <scheme val="minor"/>
      </rPr>
      <t>Revised PERT</t>
    </r>
    <r>
      <rPr>
        <sz val="11"/>
        <color theme="1"/>
        <rFont val="Calibri"/>
        <family val="2"/>
        <scheme val="minor"/>
      </rPr>
      <t xml:space="preserve">
Rounded Up or Minimum</t>
    </r>
  </si>
  <si>
    <r>
      <t xml:space="preserve">Total hours of
work based on
</t>
    </r>
    <r>
      <rPr>
        <b/>
        <sz val="11"/>
        <color theme="1"/>
        <rFont val="Calibri"/>
        <family val="2"/>
        <scheme val="minor"/>
      </rPr>
      <t>M days</t>
    </r>
  </si>
  <si>
    <r>
      <t xml:space="preserve">Work Hours/day
based on </t>
    </r>
    <r>
      <rPr>
        <b/>
        <sz val="11"/>
        <color theme="1"/>
        <rFont val="Calibri"/>
        <family val="2"/>
        <scheme val="minor"/>
      </rPr>
      <t>Revised
PERT</t>
    </r>
    <r>
      <rPr>
        <sz val="11"/>
        <color theme="1"/>
        <rFont val="Calibri"/>
        <family val="2"/>
        <scheme val="minor"/>
      </rPr>
      <t xml:space="preserve"> duration</t>
    </r>
  </si>
  <si>
    <t>Total</t>
  </si>
  <si>
    <t>Dur (days)</t>
  </si>
  <si>
    <t>1.3.7.4</t>
  </si>
  <si>
    <t>Construction complete</t>
  </si>
  <si>
    <t>Contruction complete</t>
  </si>
  <si>
    <t>Final touches complete</t>
  </si>
  <si>
    <t>1.4.3.3</t>
  </si>
  <si>
    <t>1.2.3.4</t>
  </si>
  <si>
    <t>Resources acquire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</si>
</sst>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3" borderId="0" xfId="0" applyFill="1"/>
    <xf numFmtId="0" fontId="0" fillId="2" borderId="0" xfId="0" applyFill="1"/>
    <xf numFmtId="164" fontId="2" fillId="0" borderId="1" xfId="0" applyNumberFormat="1" applyFont="1" applyBorder="1" applyAlignment="1">
      <alignment vertical="center"/>
    </xf>
    <xf numFmtId="0" fontId="0" fillId="4" borderId="0" xfId="0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left" indent="3"/>
    </xf>
    <xf numFmtId="0" fontId="0" fillId="0" borderId="0" xfId="0" applyAlignment="1">
      <alignment horizontal="left" indent="3"/>
    </xf>
    <xf numFmtId="0" fontId="0" fillId="5" borderId="0" xfId="0" applyFill="1"/>
    <xf numFmtId="0" fontId="0" fillId="6" borderId="0" xfId="0" applyFill="1"/>
    <xf numFmtId="0" fontId="0" fillId="5" borderId="4" xfId="0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2" xfId="0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31CB-1617-483D-BB8F-F03A79A43913}">
  <dimension ref="B2:M84"/>
  <sheetViews>
    <sheetView tabSelected="1" workbookViewId="0"/>
  </sheetViews>
  <sheetFormatPr defaultRowHeight="15" x14ac:dyDescent="0.25"/>
  <cols>
    <col min="1" max="1" width="3.140625" customWidth="1"/>
    <col min="2" max="2" width="9.140625" style="1" customWidth="1"/>
    <col min="3" max="3" width="58.140625" customWidth="1"/>
    <col min="7" max="7" width="12.85546875" customWidth="1"/>
    <col min="8" max="8" width="15.7109375" customWidth="1"/>
    <col min="9" max="9" width="21.7109375" customWidth="1"/>
    <col min="10" max="10" width="14.85546875" customWidth="1"/>
    <col min="11" max="11" width="17.28515625" customWidth="1"/>
    <col min="12" max="12" width="22" customWidth="1"/>
    <col min="13" max="13" width="19.5703125" customWidth="1"/>
  </cols>
  <sheetData>
    <row r="2" spans="2:13" x14ac:dyDescent="0.25">
      <c r="D2" s="24" t="s">
        <v>153</v>
      </c>
      <c r="E2" s="24"/>
      <c r="F2" s="24"/>
      <c r="G2" s="24"/>
      <c r="H2" s="24"/>
    </row>
    <row r="3" spans="2:13" s="3" customFormat="1" ht="52.5" customHeight="1" x14ac:dyDescent="0.25">
      <c r="B3" s="4" t="s">
        <v>152</v>
      </c>
      <c r="C3" s="5" t="s">
        <v>144</v>
      </c>
      <c r="D3" s="5" t="s">
        <v>145</v>
      </c>
      <c r="E3" s="6" t="s">
        <v>146</v>
      </c>
      <c r="F3" s="5" t="s">
        <v>147</v>
      </c>
      <c r="G3" s="4" t="s">
        <v>148</v>
      </c>
      <c r="H3" s="4" t="s">
        <v>154</v>
      </c>
      <c r="I3" s="4" t="s">
        <v>149</v>
      </c>
      <c r="J3" s="4" t="s">
        <v>155</v>
      </c>
      <c r="K3" s="4" t="s">
        <v>156</v>
      </c>
      <c r="L3" s="4" t="s">
        <v>150</v>
      </c>
      <c r="M3" s="4" t="s">
        <v>151</v>
      </c>
    </row>
    <row r="4" spans="2:13" x14ac:dyDescent="0.25">
      <c r="B4" s="1">
        <v>1</v>
      </c>
      <c r="C4" t="s">
        <v>1</v>
      </c>
    </row>
    <row r="5" spans="2:13" x14ac:dyDescent="0.25">
      <c r="B5" s="1">
        <v>1.1000000000000001</v>
      </c>
      <c r="C5" t="s">
        <v>2</v>
      </c>
    </row>
    <row r="6" spans="2:13" x14ac:dyDescent="0.25">
      <c r="B6" s="1" t="s">
        <v>3</v>
      </c>
      <c r="C6" s="10" t="s">
        <v>4</v>
      </c>
    </row>
    <row r="7" spans="2:13" x14ac:dyDescent="0.25">
      <c r="B7" s="1" t="s">
        <v>5</v>
      </c>
      <c r="C7" s="9" t="s">
        <v>6</v>
      </c>
      <c r="D7">
        <v>1</v>
      </c>
      <c r="E7">
        <v>2</v>
      </c>
      <c r="F7">
        <v>3</v>
      </c>
      <c r="G7" s="7">
        <f>((D7+4*E7+F7)/6)</f>
        <v>2</v>
      </c>
      <c r="H7" s="7">
        <f>IF(G7&lt;1,1,ROUNDUP(G7,0))</f>
        <v>2</v>
      </c>
      <c r="I7">
        <v>8</v>
      </c>
      <c r="J7">
        <f>(E7*I7)</f>
        <v>16</v>
      </c>
      <c r="K7">
        <f>(J7/H7)</f>
        <v>8</v>
      </c>
      <c r="L7" s="2" t="str">
        <f>((K7/I7)*100) &amp; "%"</f>
        <v>100%</v>
      </c>
      <c r="M7">
        <f>(K7*H7)</f>
        <v>16</v>
      </c>
    </row>
    <row r="8" spans="2:13" x14ac:dyDescent="0.25">
      <c r="B8" s="1" t="s">
        <v>7</v>
      </c>
      <c r="C8" s="9" t="s">
        <v>8</v>
      </c>
      <c r="D8">
        <v>0.5</v>
      </c>
      <c r="E8">
        <v>1</v>
      </c>
      <c r="F8">
        <v>1.5</v>
      </c>
      <c r="G8" s="7">
        <f t="shared" ref="G8:G73" si="0">((D8+4*E8+F8)/6)</f>
        <v>1</v>
      </c>
      <c r="H8" s="7">
        <f t="shared" ref="H8:H73" si="1">IF(G8&lt;1,1,ROUNDUP(G8,0))</f>
        <v>1</v>
      </c>
      <c r="I8">
        <v>8</v>
      </c>
      <c r="J8">
        <f t="shared" ref="J8:J73" si="2">(E8*I8)</f>
        <v>8</v>
      </c>
      <c r="K8">
        <f t="shared" ref="K8:K73" si="3">(J8/H8)</f>
        <v>8</v>
      </c>
      <c r="L8" s="2" t="str">
        <f t="shared" ref="L8:L73" si="4">((K8/I8)*100) &amp; "%"</f>
        <v>100%</v>
      </c>
      <c r="M8">
        <f t="shared" ref="M8:M73" si="5">(K8*H8)</f>
        <v>8</v>
      </c>
    </row>
    <row r="9" spans="2:13" x14ac:dyDescent="0.25">
      <c r="B9" s="1" t="s">
        <v>9</v>
      </c>
      <c r="C9" s="9" t="s">
        <v>10</v>
      </c>
      <c r="D9">
        <v>0.5</v>
      </c>
      <c r="E9">
        <v>1</v>
      </c>
      <c r="F9">
        <v>2</v>
      </c>
      <c r="G9" s="7">
        <f t="shared" si="0"/>
        <v>1.0833333333333333</v>
      </c>
      <c r="H9" s="7">
        <f t="shared" si="1"/>
        <v>2</v>
      </c>
      <c r="I9">
        <v>8</v>
      </c>
      <c r="J9">
        <f t="shared" si="2"/>
        <v>8</v>
      </c>
      <c r="K9">
        <f t="shared" si="3"/>
        <v>4</v>
      </c>
      <c r="L9" s="2" t="str">
        <f t="shared" si="4"/>
        <v>50%</v>
      </c>
      <c r="M9">
        <f t="shared" si="5"/>
        <v>8</v>
      </c>
    </row>
    <row r="10" spans="2:13" x14ac:dyDescent="0.25">
      <c r="B10" s="1" t="s">
        <v>11</v>
      </c>
      <c r="C10" s="10" t="s">
        <v>12</v>
      </c>
      <c r="G10" s="7"/>
      <c r="H10" s="7"/>
      <c r="L10" s="2"/>
    </row>
    <row r="11" spans="2:13" x14ac:dyDescent="0.25">
      <c r="B11" s="1" t="s">
        <v>13</v>
      </c>
      <c r="C11" s="9" t="s">
        <v>14</v>
      </c>
      <c r="D11">
        <v>0.5</v>
      </c>
      <c r="E11">
        <v>1</v>
      </c>
      <c r="F11">
        <v>1.5</v>
      </c>
      <c r="G11" s="7">
        <f t="shared" si="0"/>
        <v>1</v>
      </c>
      <c r="H11" s="7">
        <f t="shared" si="1"/>
        <v>1</v>
      </c>
      <c r="I11">
        <v>8</v>
      </c>
      <c r="J11">
        <f t="shared" si="2"/>
        <v>8</v>
      </c>
      <c r="K11">
        <f t="shared" si="3"/>
        <v>8</v>
      </c>
      <c r="L11" s="2" t="str">
        <f t="shared" si="4"/>
        <v>100%</v>
      </c>
      <c r="M11">
        <f t="shared" si="5"/>
        <v>8</v>
      </c>
    </row>
    <row r="12" spans="2:13" x14ac:dyDescent="0.25">
      <c r="B12" s="1" t="s">
        <v>15</v>
      </c>
      <c r="C12" s="9" t="s">
        <v>16</v>
      </c>
      <c r="D12">
        <v>0.5</v>
      </c>
      <c r="E12">
        <v>1</v>
      </c>
      <c r="F12">
        <v>2</v>
      </c>
      <c r="G12" s="7">
        <f t="shared" si="0"/>
        <v>1.0833333333333333</v>
      </c>
      <c r="H12" s="7">
        <f t="shared" si="1"/>
        <v>2</v>
      </c>
      <c r="I12">
        <v>8</v>
      </c>
      <c r="J12">
        <f t="shared" si="2"/>
        <v>8</v>
      </c>
      <c r="K12">
        <f t="shared" si="3"/>
        <v>4</v>
      </c>
      <c r="L12" s="2" t="str">
        <f t="shared" si="4"/>
        <v>50%</v>
      </c>
      <c r="M12">
        <f t="shared" si="5"/>
        <v>8</v>
      </c>
    </row>
    <row r="13" spans="2:13" x14ac:dyDescent="0.25">
      <c r="B13" s="1" t="s">
        <v>17</v>
      </c>
      <c r="C13" s="9" t="s">
        <v>18</v>
      </c>
      <c r="D13">
        <v>0.5</v>
      </c>
      <c r="E13">
        <v>1</v>
      </c>
      <c r="F13">
        <v>2.5</v>
      </c>
      <c r="G13" s="7">
        <f t="shared" si="0"/>
        <v>1.1666666666666667</v>
      </c>
      <c r="H13" s="7">
        <f t="shared" si="1"/>
        <v>2</v>
      </c>
      <c r="I13">
        <v>8</v>
      </c>
      <c r="J13">
        <f t="shared" si="2"/>
        <v>8</v>
      </c>
      <c r="K13">
        <f t="shared" si="3"/>
        <v>4</v>
      </c>
      <c r="L13" s="2" t="str">
        <f t="shared" si="4"/>
        <v>50%</v>
      </c>
      <c r="M13">
        <f t="shared" si="5"/>
        <v>8</v>
      </c>
    </row>
    <row r="14" spans="2:13" x14ac:dyDescent="0.25">
      <c r="B14" s="1" t="s">
        <v>19</v>
      </c>
      <c r="C14" s="10" t="s">
        <v>20</v>
      </c>
      <c r="G14" s="7"/>
      <c r="H14" s="7"/>
      <c r="L14" s="2"/>
    </row>
    <row r="15" spans="2:13" x14ac:dyDescent="0.25">
      <c r="B15" s="1" t="s">
        <v>21</v>
      </c>
      <c r="C15" s="9" t="s">
        <v>22</v>
      </c>
      <c r="D15">
        <v>0.5</v>
      </c>
      <c r="E15">
        <v>1</v>
      </c>
      <c r="F15">
        <v>1.5</v>
      </c>
      <c r="G15" s="7">
        <f t="shared" si="0"/>
        <v>1</v>
      </c>
      <c r="H15" s="7">
        <f t="shared" si="1"/>
        <v>1</v>
      </c>
      <c r="I15">
        <v>8</v>
      </c>
      <c r="J15">
        <f t="shared" si="2"/>
        <v>8</v>
      </c>
      <c r="K15">
        <f t="shared" si="3"/>
        <v>8</v>
      </c>
      <c r="L15" s="2" t="str">
        <f t="shared" si="4"/>
        <v>100%</v>
      </c>
      <c r="M15">
        <f t="shared" si="5"/>
        <v>8</v>
      </c>
    </row>
    <row r="16" spans="2:13" x14ac:dyDescent="0.25">
      <c r="B16" s="1" t="s">
        <v>23</v>
      </c>
      <c r="C16" s="9" t="s">
        <v>24</v>
      </c>
      <c r="D16">
        <v>0.5</v>
      </c>
      <c r="E16">
        <v>1</v>
      </c>
      <c r="F16">
        <v>1.5</v>
      </c>
      <c r="G16" s="7">
        <f t="shared" si="0"/>
        <v>1</v>
      </c>
      <c r="H16" s="7">
        <f t="shared" si="1"/>
        <v>1</v>
      </c>
      <c r="I16">
        <v>8</v>
      </c>
      <c r="J16">
        <f t="shared" si="2"/>
        <v>8</v>
      </c>
      <c r="K16">
        <f t="shared" si="3"/>
        <v>8</v>
      </c>
      <c r="L16" s="2" t="str">
        <f t="shared" si="4"/>
        <v>100%</v>
      </c>
      <c r="M16">
        <f t="shared" si="5"/>
        <v>8</v>
      </c>
    </row>
    <row r="17" spans="2:13" x14ac:dyDescent="0.25">
      <c r="B17" s="1">
        <v>1.2</v>
      </c>
      <c r="C17" t="s">
        <v>25</v>
      </c>
      <c r="G17" s="7"/>
      <c r="H17" s="7"/>
      <c r="L17" s="2"/>
    </row>
    <row r="18" spans="2:13" x14ac:dyDescent="0.25">
      <c r="B18" s="1" t="s">
        <v>26</v>
      </c>
      <c r="C18" s="10" t="s">
        <v>27</v>
      </c>
      <c r="G18" s="7"/>
      <c r="H18" s="7"/>
      <c r="L18" s="2"/>
    </row>
    <row r="19" spans="2:13" x14ac:dyDescent="0.25">
      <c r="B19" s="1" t="s">
        <v>28</v>
      </c>
      <c r="C19" s="9" t="s">
        <v>29</v>
      </c>
      <c r="D19">
        <v>0.5</v>
      </c>
      <c r="E19">
        <v>1</v>
      </c>
      <c r="F19">
        <v>1.5</v>
      </c>
      <c r="G19" s="7">
        <f t="shared" si="0"/>
        <v>1</v>
      </c>
      <c r="H19" s="7">
        <f t="shared" si="1"/>
        <v>1</v>
      </c>
      <c r="I19">
        <v>8</v>
      </c>
      <c r="J19">
        <f t="shared" si="2"/>
        <v>8</v>
      </c>
      <c r="K19">
        <f t="shared" si="3"/>
        <v>8</v>
      </c>
      <c r="L19" s="2" t="str">
        <f t="shared" si="4"/>
        <v>100%</v>
      </c>
      <c r="M19">
        <f t="shared" si="5"/>
        <v>8</v>
      </c>
    </row>
    <row r="20" spans="2:13" x14ac:dyDescent="0.25">
      <c r="B20" s="1" t="s">
        <v>30</v>
      </c>
      <c r="C20" s="9" t="s">
        <v>31</v>
      </c>
      <c r="D20">
        <v>1</v>
      </c>
      <c r="E20">
        <v>1</v>
      </c>
      <c r="F20">
        <v>1</v>
      </c>
      <c r="G20" s="7">
        <f t="shared" si="0"/>
        <v>1</v>
      </c>
      <c r="H20" s="7">
        <f t="shared" si="1"/>
        <v>1</v>
      </c>
      <c r="I20">
        <v>8</v>
      </c>
      <c r="J20">
        <f t="shared" si="2"/>
        <v>8</v>
      </c>
      <c r="K20">
        <f t="shared" si="3"/>
        <v>8</v>
      </c>
      <c r="L20" s="2" t="str">
        <f t="shared" si="4"/>
        <v>100%</v>
      </c>
      <c r="M20">
        <f t="shared" si="5"/>
        <v>8</v>
      </c>
    </row>
    <row r="21" spans="2:13" x14ac:dyDescent="0.25">
      <c r="B21" s="1" t="s">
        <v>32</v>
      </c>
      <c r="C21" s="10" t="s">
        <v>33</v>
      </c>
      <c r="G21" s="7"/>
      <c r="H21" s="7"/>
      <c r="L21" s="2"/>
    </row>
    <row r="22" spans="2:13" x14ac:dyDescent="0.25">
      <c r="B22" s="1" t="s">
        <v>34</v>
      </c>
      <c r="C22" s="9" t="s">
        <v>35</v>
      </c>
      <c r="D22">
        <v>1</v>
      </c>
      <c r="E22">
        <v>2</v>
      </c>
      <c r="F22">
        <v>3</v>
      </c>
      <c r="G22" s="7">
        <f t="shared" si="0"/>
        <v>2</v>
      </c>
      <c r="H22" s="7">
        <f t="shared" si="1"/>
        <v>2</v>
      </c>
      <c r="I22">
        <v>8</v>
      </c>
      <c r="J22">
        <f t="shared" si="2"/>
        <v>16</v>
      </c>
      <c r="K22">
        <f t="shared" si="3"/>
        <v>8</v>
      </c>
      <c r="L22" s="2" t="str">
        <f t="shared" si="4"/>
        <v>100%</v>
      </c>
      <c r="M22">
        <f t="shared" si="5"/>
        <v>16</v>
      </c>
    </row>
    <row r="23" spans="2:13" x14ac:dyDescent="0.25">
      <c r="B23" s="1" t="s">
        <v>36</v>
      </c>
      <c r="C23" s="9" t="s">
        <v>37</v>
      </c>
      <c r="D23">
        <v>0.5</v>
      </c>
      <c r="E23">
        <v>1</v>
      </c>
      <c r="F23">
        <v>1.5</v>
      </c>
      <c r="G23" s="7">
        <f t="shared" si="0"/>
        <v>1</v>
      </c>
      <c r="H23" s="7">
        <f t="shared" si="1"/>
        <v>1</v>
      </c>
      <c r="I23">
        <v>8</v>
      </c>
      <c r="J23">
        <f t="shared" si="2"/>
        <v>8</v>
      </c>
      <c r="K23">
        <f t="shared" si="3"/>
        <v>8</v>
      </c>
      <c r="L23" s="2" t="str">
        <f t="shared" si="4"/>
        <v>100%</v>
      </c>
      <c r="M23">
        <f t="shared" si="5"/>
        <v>8</v>
      </c>
    </row>
    <row r="24" spans="2:13" x14ac:dyDescent="0.25">
      <c r="B24" s="1" t="s">
        <v>38</v>
      </c>
      <c r="C24" s="9" t="s">
        <v>39</v>
      </c>
      <c r="D24">
        <v>0.5</v>
      </c>
      <c r="E24">
        <v>1</v>
      </c>
      <c r="F24">
        <v>1.5</v>
      </c>
      <c r="G24" s="7">
        <f t="shared" si="0"/>
        <v>1</v>
      </c>
      <c r="H24" s="7">
        <f t="shared" si="1"/>
        <v>1</v>
      </c>
      <c r="I24">
        <v>8</v>
      </c>
      <c r="J24">
        <f t="shared" si="2"/>
        <v>8</v>
      </c>
      <c r="K24">
        <f t="shared" si="3"/>
        <v>8</v>
      </c>
      <c r="L24" s="2" t="str">
        <f t="shared" si="4"/>
        <v>100%</v>
      </c>
      <c r="M24">
        <f t="shared" si="5"/>
        <v>8</v>
      </c>
    </row>
    <row r="25" spans="2:13" x14ac:dyDescent="0.25">
      <c r="B25" s="1" t="s">
        <v>40</v>
      </c>
      <c r="C25" s="9" t="s">
        <v>41</v>
      </c>
      <c r="D25">
        <v>0.5</v>
      </c>
      <c r="E25">
        <v>1</v>
      </c>
      <c r="F25">
        <v>1.5</v>
      </c>
      <c r="G25" s="7">
        <f t="shared" si="0"/>
        <v>1</v>
      </c>
      <c r="H25" s="7">
        <f t="shared" si="1"/>
        <v>1</v>
      </c>
      <c r="I25">
        <v>8</v>
      </c>
      <c r="J25">
        <f t="shared" si="2"/>
        <v>8</v>
      </c>
      <c r="K25">
        <f t="shared" si="3"/>
        <v>8</v>
      </c>
      <c r="L25" s="2" t="str">
        <f t="shared" si="4"/>
        <v>100%</v>
      </c>
      <c r="M25">
        <f t="shared" si="5"/>
        <v>8</v>
      </c>
    </row>
    <row r="26" spans="2:13" x14ac:dyDescent="0.25">
      <c r="B26" s="1" t="s">
        <v>42</v>
      </c>
      <c r="C26" s="9" t="s">
        <v>43</v>
      </c>
      <c r="D26">
        <v>0.5</v>
      </c>
      <c r="E26">
        <v>1</v>
      </c>
      <c r="F26">
        <v>1.5</v>
      </c>
      <c r="G26" s="7">
        <f t="shared" si="0"/>
        <v>1</v>
      </c>
      <c r="H26" s="7">
        <f t="shared" si="1"/>
        <v>1</v>
      </c>
      <c r="I26">
        <v>8</v>
      </c>
      <c r="J26">
        <f t="shared" si="2"/>
        <v>8</v>
      </c>
      <c r="K26">
        <f t="shared" si="3"/>
        <v>8</v>
      </c>
      <c r="L26" s="2" t="str">
        <f t="shared" si="4"/>
        <v>100%</v>
      </c>
      <c r="M26">
        <f t="shared" si="5"/>
        <v>8</v>
      </c>
    </row>
    <row r="27" spans="2:13" x14ac:dyDescent="0.25">
      <c r="B27" s="1" t="s">
        <v>44</v>
      </c>
      <c r="C27" s="10" t="s">
        <v>45</v>
      </c>
      <c r="G27" s="7"/>
      <c r="H27" s="7"/>
      <c r="L27" s="2"/>
    </row>
    <row r="28" spans="2:13" x14ac:dyDescent="0.25">
      <c r="B28" s="1" t="s">
        <v>46</v>
      </c>
      <c r="C28" s="9" t="s">
        <v>47</v>
      </c>
      <c r="D28">
        <v>0.5</v>
      </c>
      <c r="E28">
        <v>1</v>
      </c>
      <c r="F28">
        <v>1.5</v>
      </c>
      <c r="G28" s="7">
        <f t="shared" si="0"/>
        <v>1</v>
      </c>
      <c r="H28" s="7">
        <f t="shared" si="1"/>
        <v>1</v>
      </c>
      <c r="I28">
        <v>8</v>
      </c>
      <c r="J28">
        <f t="shared" si="2"/>
        <v>8</v>
      </c>
      <c r="K28">
        <f t="shared" si="3"/>
        <v>8</v>
      </c>
      <c r="L28" s="2" t="str">
        <f t="shared" si="4"/>
        <v>100%</v>
      </c>
      <c r="M28">
        <f t="shared" si="5"/>
        <v>8</v>
      </c>
    </row>
    <row r="29" spans="2:13" x14ac:dyDescent="0.25">
      <c r="B29" s="1" t="s">
        <v>48</v>
      </c>
      <c r="C29" s="9" t="s">
        <v>49</v>
      </c>
      <c r="D29">
        <v>0.5</v>
      </c>
      <c r="E29">
        <v>1</v>
      </c>
      <c r="F29">
        <v>1.5</v>
      </c>
      <c r="G29" s="7">
        <f t="shared" si="0"/>
        <v>1</v>
      </c>
      <c r="H29" s="7">
        <f t="shared" si="1"/>
        <v>1</v>
      </c>
      <c r="I29">
        <v>8</v>
      </c>
      <c r="J29">
        <f t="shared" si="2"/>
        <v>8</v>
      </c>
      <c r="K29">
        <f t="shared" si="3"/>
        <v>8</v>
      </c>
      <c r="L29" s="2" t="str">
        <f t="shared" si="4"/>
        <v>100%</v>
      </c>
      <c r="M29">
        <f t="shared" si="5"/>
        <v>8</v>
      </c>
    </row>
    <row r="30" spans="2:13" x14ac:dyDescent="0.25">
      <c r="B30" s="1" t="s">
        <v>50</v>
      </c>
      <c r="C30" s="9" t="s">
        <v>51</v>
      </c>
      <c r="D30">
        <v>0.5</v>
      </c>
      <c r="E30">
        <v>1</v>
      </c>
      <c r="F30">
        <v>2</v>
      </c>
      <c r="G30" s="7">
        <f t="shared" si="0"/>
        <v>1.0833333333333333</v>
      </c>
      <c r="H30" s="7">
        <f t="shared" si="1"/>
        <v>2</v>
      </c>
      <c r="I30">
        <v>8</v>
      </c>
      <c r="J30">
        <f t="shared" si="2"/>
        <v>8</v>
      </c>
      <c r="K30">
        <f t="shared" si="3"/>
        <v>4</v>
      </c>
      <c r="L30" s="2" t="str">
        <f t="shared" si="4"/>
        <v>50%</v>
      </c>
      <c r="M30">
        <f t="shared" si="5"/>
        <v>8</v>
      </c>
    </row>
    <row r="31" spans="2:13" x14ac:dyDescent="0.25">
      <c r="B31" s="1" t="s">
        <v>164</v>
      </c>
      <c r="C31" s="15" t="s">
        <v>165</v>
      </c>
      <c r="G31" s="7"/>
      <c r="H31" s="7"/>
      <c r="L31" s="2"/>
    </row>
    <row r="32" spans="2:13" x14ac:dyDescent="0.25">
      <c r="B32" s="1">
        <v>1.3</v>
      </c>
      <c r="C32" t="s">
        <v>52</v>
      </c>
      <c r="G32" s="7"/>
      <c r="H32" s="7"/>
      <c r="L32" s="2"/>
    </row>
    <row r="33" spans="2:13" x14ac:dyDescent="0.25">
      <c r="B33" s="1" t="s">
        <v>53</v>
      </c>
      <c r="C33" s="10" t="s">
        <v>54</v>
      </c>
      <c r="G33" s="7"/>
      <c r="H33" s="7"/>
      <c r="L33" s="2"/>
    </row>
    <row r="34" spans="2:13" x14ac:dyDescent="0.25">
      <c r="B34" s="1" t="s">
        <v>55</v>
      </c>
      <c r="C34" s="9" t="s">
        <v>56</v>
      </c>
      <c r="D34">
        <v>1</v>
      </c>
      <c r="E34">
        <v>2</v>
      </c>
      <c r="F34">
        <v>3</v>
      </c>
      <c r="G34" s="7">
        <f t="shared" si="0"/>
        <v>2</v>
      </c>
      <c r="H34" s="7">
        <f t="shared" si="1"/>
        <v>2</v>
      </c>
      <c r="I34">
        <v>8</v>
      </c>
      <c r="J34">
        <f t="shared" si="2"/>
        <v>16</v>
      </c>
      <c r="K34">
        <f t="shared" si="3"/>
        <v>8</v>
      </c>
      <c r="L34" s="2" t="str">
        <f t="shared" si="4"/>
        <v>100%</v>
      </c>
      <c r="M34">
        <f t="shared" si="5"/>
        <v>16</v>
      </c>
    </row>
    <row r="35" spans="2:13" x14ac:dyDescent="0.25">
      <c r="B35" s="1" t="s">
        <v>57</v>
      </c>
      <c r="C35" s="9" t="s">
        <v>58</v>
      </c>
      <c r="D35">
        <v>2</v>
      </c>
      <c r="E35">
        <v>3</v>
      </c>
      <c r="F35">
        <v>3.5</v>
      </c>
      <c r="G35" s="7">
        <f t="shared" si="0"/>
        <v>2.9166666666666665</v>
      </c>
      <c r="H35" s="7">
        <f t="shared" si="1"/>
        <v>3</v>
      </c>
      <c r="I35">
        <v>8</v>
      </c>
      <c r="J35">
        <f t="shared" si="2"/>
        <v>24</v>
      </c>
      <c r="K35">
        <f t="shared" si="3"/>
        <v>8</v>
      </c>
      <c r="L35" s="2" t="str">
        <f t="shared" si="4"/>
        <v>100%</v>
      </c>
      <c r="M35">
        <f t="shared" si="5"/>
        <v>24</v>
      </c>
    </row>
    <row r="36" spans="2:13" x14ac:dyDescent="0.25">
      <c r="B36" s="1" t="s">
        <v>59</v>
      </c>
      <c r="C36" s="9" t="s">
        <v>60</v>
      </c>
      <c r="D36">
        <v>0.5</v>
      </c>
      <c r="E36">
        <v>1</v>
      </c>
      <c r="F36">
        <v>2</v>
      </c>
      <c r="G36" s="7">
        <f t="shared" si="0"/>
        <v>1.0833333333333333</v>
      </c>
      <c r="H36" s="7">
        <f t="shared" si="1"/>
        <v>2</v>
      </c>
      <c r="I36">
        <v>8</v>
      </c>
      <c r="J36">
        <f t="shared" si="2"/>
        <v>8</v>
      </c>
      <c r="K36">
        <f t="shared" si="3"/>
        <v>4</v>
      </c>
      <c r="L36" s="2" t="str">
        <f t="shared" si="4"/>
        <v>50%</v>
      </c>
      <c r="M36">
        <f t="shared" si="5"/>
        <v>8</v>
      </c>
    </row>
    <row r="37" spans="2:13" x14ac:dyDescent="0.25">
      <c r="B37" s="1" t="s">
        <v>61</v>
      </c>
      <c r="C37" s="10" t="s">
        <v>62</v>
      </c>
      <c r="G37" s="7"/>
      <c r="H37" s="7"/>
      <c r="L37" s="2"/>
    </row>
    <row r="38" spans="2:13" x14ac:dyDescent="0.25">
      <c r="B38" s="1" t="s">
        <v>63</v>
      </c>
      <c r="C38" s="9" t="s">
        <v>64</v>
      </c>
      <c r="D38">
        <v>1</v>
      </c>
      <c r="E38">
        <v>2</v>
      </c>
      <c r="F38">
        <v>2</v>
      </c>
      <c r="G38" s="7">
        <f t="shared" si="0"/>
        <v>1.8333333333333333</v>
      </c>
      <c r="H38" s="7">
        <f t="shared" si="1"/>
        <v>2</v>
      </c>
      <c r="I38">
        <v>8</v>
      </c>
      <c r="J38">
        <f t="shared" si="2"/>
        <v>16</v>
      </c>
      <c r="K38">
        <f t="shared" si="3"/>
        <v>8</v>
      </c>
      <c r="L38" s="2" t="str">
        <f t="shared" si="4"/>
        <v>100%</v>
      </c>
      <c r="M38">
        <f t="shared" si="5"/>
        <v>16</v>
      </c>
    </row>
    <row r="39" spans="2:13" x14ac:dyDescent="0.25">
      <c r="B39" s="1" t="s">
        <v>65</v>
      </c>
      <c r="C39" s="9" t="s">
        <v>66</v>
      </c>
      <c r="D39">
        <v>1</v>
      </c>
      <c r="E39">
        <v>2</v>
      </c>
      <c r="F39">
        <v>2.5</v>
      </c>
      <c r="G39" s="7">
        <f t="shared" si="0"/>
        <v>1.9166666666666667</v>
      </c>
      <c r="H39" s="7">
        <f t="shared" si="1"/>
        <v>2</v>
      </c>
      <c r="I39">
        <v>8</v>
      </c>
      <c r="J39">
        <f t="shared" si="2"/>
        <v>16</v>
      </c>
      <c r="K39">
        <f t="shared" si="3"/>
        <v>8</v>
      </c>
      <c r="L39" s="2" t="str">
        <f t="shared" si="4"/>
        <v>100%</v>
      </c>
      <c r="M39">
        <f t="shared" si="5"/>
        <v>16</v>
      </c>
    </row>
    <row r="40" spans="2:13" x14ac:dyDescent="0.25">
      <c r="B40" s="1" t="s">
        <v>67</v>
      </c>
      <c r="C40" s="9" t="s">
        <v>68</v>
      </c>
      <c r="D40">
        <v>0.5</v>
      </c>
      <c r="E40">
        <v>1</v>
      </c>
      <c r="F40">
        <v>1.5</v>
      </c>
      <c r="G40" s="7">
        <f t="shared" si="0"/>
        <v>1</v>
      </c>
      <c r="H40" s="7">
        <f t="shared" si="1"/>
        <v>1</v>
      </c>
      <c r="I40">
        <v>8</v>
      </c>
      <c r="J40">
        <f t="shared" si="2"/>
        <v>8</v>
      </c>
      <c r="K40">
        <f t="shared" si="3"/>
        <v>8</v>
      </c>
      <c r="L40" s="2" t="str">
        <f t="shared" si="4"/>
        <v>100%</v>
      </c>
      <c r="M40">
        <f t="shared" si="5"/>
        <v>8</v>
      </c>
    </row>
    <row r="41" spans="2:13" x14ac:dyDescent="0.25">
      <c r="B41" s="1" t="s">
        <v>69</v>
      </c>
      <c r="C41" s="10" t="s">
        <v>70</v>
      </c>
      <c r="G41" s="7"/>
      <c r="H41" s="7"/>
      <c r="L41" s="2"/>
    </row>
    <row r="42" spans="2:13" x14ac:dyDescent="0.25">
      <c r="B42" s="1" t="s">
        <v>71</v>
      </c>
      <c r="C42" s="9" t="s">
        <v>64</v>
      </c>
      <c r="D42">
        <v>0.5</v>
      </c>
      <c r="E42">
        <v>1</v>
      </c>
      <c r="F42">
        <v>2</v>
      </c>
      <c r="G42" s="7">
        <f t="shared" si="0"/>
        <v>1.0833333333333333</v>
      </c>
      <c r="H42" s="7">
        <f t="shared" si="1"/>
        <v>2</v>
      </c>
      <c r="I42">
        <v>8</v>
      </c>
      <c r="J42">
        <f t="shared" si="2"/>
        <v>8</v>
      </c>
      <c r="K42">
        <f t="shared" si="3"/>
        <v>4</v>
      </c>
      <c r="L42" s="2" t="str">
        <f t="shared" si="4"/>
        <v>50%</v>
      </c>
      <c r="M42">
        <f t="shared" si="5"/>
        <v>8</v>
      </c>
    </row>
    <row r="43" spans="2:13" x14ac:dyDescent="0.25">
      <c r="B43" s="1" t="s">
        <v>72</v>
      </c>
      <c r="C43" s="9" t="s">
        <v>66</v>
      </c>
      <c r="D43">
        <v>0.5</v>
      </c>
      <c r="E43">
        <v>1</v>
      </c>
      <c r="F43">
        <v>1.5</v>
      </c>
      <c r="G43" s="7">
        <f t="shared" si="0"/>
        <v>1</v>
      </c>
      <c r="H43" s="7">
        <f t="shared" si="1"/>
        <v>1</v>
      </c>
      <c r="I43">
        <v>8</v>
      </c>
      <c r="J43">
        <f t="shared" si="2"/>
        <v>8</v>
      </c>
      <c r="K43">
        <f t="shared" si="3"/>
        <v>8</v>
      </c>
      <c r="L43" s="2" t="str">
        <f t="shared" si="4"/>
        <v>100%</v>
      </c>
      <c r="M43">
        <f t="shared" si="5"/>
        <v>8</v>
      </c>
    </row>
    <row r="44" spans="2:13" x14ac:dyDescent="0.25">
      <c r="B44" s="1" t="s">
        <v>73</v>
      </c>
      <c r="C44" s="9" t="s">
        <v>68</v>
      </c>
      <c r="D44">
        <v>0.5</v>
      </c>
      <c r="E44">
        <v>1</v>
      </c>
      <c r="F44">
        <v>1.5</v>
      </c>
      <c r="G44" s="7">
        <f t="shared" si="0"/>
        <v>1</v>
      </c>
      <c r="H44" s="7">
        <f t="shared" si="1"/>
        <v>1</v>
      </c>
      <c r="I44">
        <v>8</v>
      </c>
      <c r="J44">
        <f t="shared" si="2"/>
        <v>8</v>
      </c>
      <c r="K44">
        <f t="shared" si="3"/>
        <v>8</v>
      </c>
      <c r="L44" s="2" t="str">
        <f t="shared" si="4"/>
        <v>100%</v>
      </c>
      <c r="M44">
        <f t="shared" si="5"/>
        <v>8</v>
      </c>
    </row>
    <row r="45" spans="2:13" x14ac:dyDescent="0.25">
      <c r="B45" s="1" t="s">
        <v>74</v>
      </c>
      <c r="C45" s="10" t="s">
        <v>75</v>
      </c>
      <c r="G45" s="7"/>
      <c r="H45" s="7"/>
      <c r="L45" s="2"/>
    </row>
    <row r="46" spans="2:13" x14ac:dyDescent="0.25">
      <c r="B46" s="1" t="s">
        <v>76</v>
      </c>
      <c r="C46" s="9" t="s">
        <v>77</v>
      </c>
      <c r="D46">
        <v>1</v>
      </c>
      <c r="E46">
        <v>1</v>
      </c>
      <c r="F46">
        <v>2</v>
      </c>
      <c r="G46" s="7">
        <f t="shared" si="0"/>
        <v>1.1666666666666667</v>
      </c>
      <c r="H46" s="7">
        <f t="shared" si="1"/>
        <v>2</v>
      </c>
      <c r="I46">
        <v>8</v>
      </c>
      <c r="J46">
        <f t="shared" si="2"/>
        <v>8</v>
      </c>
      <c r="K46">
        <f t="shared" si="3"/>
        <v>4</v>
      </c>
      <c r="L46" s="2" t="str">
        <f t="shared" si="4"/>
        <v>50%</v>
      </c>
      <c r="M46">
        <f t="shared" si="5"/>
        <v>8</v>
      </c>
    </row>
    <row r="47" spans="2:13" x14ac:dyDescent="0.25">
      <c r="B47" s="1" t="s">
        <v>78</v>
      </c>
      <c r="C47" s="9" t="s">
        <v>79</v>
      </c>
      <c r="D47">
        <v>1</v>
      </c>
      <c r="E47">
        <v>2</v>
      </c>
      <c r="F47">
        <v>3</v>
      </c>
      <c r="G47" s="7">
        <f t="shared" si="0"/>
        <v>2</v>
      </c>
      <c r="H47" s="7">
        <f t="shared" si="1"/>
        <v>2</v>
      </c>
      <c r="I47">
        <v>8</v>
      </c>
      <c r="J47">
        <f t="shared" si="2"/>
        <v>16</v>
      </c>
      <c r="K47">
        <f t="shared" si="3"/>
        <v>8</v>
      </c>
      <c r="L47" s="2" t="str">
        <f t="shared" si="4"/>
        <v>100%</v>
      </c>
      <c r="M47">
        <f t="shared" si="5"/>
        <v>16</v>
      </c>
    </row>
    <row r="48" spans="2:13" x14ac:dyDescent="0.25">
      <c r="B48" s="1" t="s">
        <v>80</v>
      </c>
      <c r="C48" s="9" t="s">
        <v>81</v>
      </c>
      <c r="D48">
        <v>0.5</v>
      </c>
      <c r="E48">
        <v>1</v>
      </c>
      <c r="F48">
        <v>1.5</v>
      </c>
      <c r="G48" s="7">
        <f t="shared" si="0"/>
        <v>1</v>
      </c>
      <c r="H48" s="7">
        <f t="shared" si="1"/>
        <v>1</v>
      </c>
      <c r="I48">
        <v>8</v>
      </c>
      <c r="J48">
        <f t="shared" si="2"/>
        <v>8</v>
      </c>
      <c r="K48">
        <f t="shared" si="3"/>
        <v>8</v>
      </c>
      <c r="L48" s="2" t="str">
        <f t="shared" si="4"/>
        <v>100%</v>
      </c>
      <c r="M48">
        <f t="shared" si="5"/>
        <v>8</v>
      </c>
    </row>
    <row r="49" spans="2:13" x14ac:dyDescent="0.25">
      <c r="B49" s="1" t="s">
        <v>82</v>
      </c>
      <c r="C49" s="10" t="s">
        <v>83</v>
      </c>
      <c r="G49" s="7"/>
      <c r="H49" s="7"/>
      <c r="L49" s="2"/>
    </row>
    <row r="50" spans="2:13" x14ac:dyDescent="0.25">
      <c r="B50" s="1" t="s">
        <v>84</v>
      </c>
      <c r="C50" s="9" t="s">
        <v>85</v>
      </c>
      <c r="D50">
        <v>2</v>
      </c>
      <c r="E50">
        <v>3</v>
      </c>
      <c r="F50">
        <v>3.5</v>
      </c>
      <c r="G50" s="7">
        <f t="shared" si="0"/>
        <v>2.9166666666666665</v>
      </c>
      <c r="H50" s="7">
        <f t="shared" si="1"/>
        <v>3</v>
      </c>
      <c r="I50">
        <v>8</v>
      </c>
      <c r="J50">
        <f t="shared" si="2"/>
        <v>24</v>
      </c>
      <c r="K50">
        <f t="shared" si="3"/>
        <v>8</v>
      </c>
      <c r="L50" s="2" t="str">
        <f t="shared" si="4"/>
        <v>100%</v>
      </c>
      <c r="M50">
        <f t="shared" si="5"/>
        <v>24</v>
      </c>
    </row>
    <row r="51" spans="2:13" x14ac:dyDescent="0.25">
      <c r="B51" s="1" t="s">
        <v>86</v>
      </c>
      <c r="C51" s="9" t="s">
        <v>87</v>
      </c>
      <c r="D51">
        <v>1</v>
      </c>
      <c r="E51">
        <v>2</v>
      </c>
      <c r="F51">
        <v>3</v>
      </c>
      <c r="G51" s="7">
        <f t="shared" si="0"/>
        <v>2</v>
      </c>
      <c r="H51" s="7">
        <f t="shared" si="1"/>
        <v>2</v>
      </c>
      <c r="I51">
        <v>8</v>
      </c>
      <c r="J51">
        <f t="shared" si="2"/>
        <v>16</v>
      </c>
      <c r="K51">
        <f t="shared" si="3"/>
        <v>8</v>
      </c>
      <c r="L51" s="2" t="str">
        <f t="shared" si="4"/>
        <v>100%</v>
      </c>
      <c r="M51">
        <f t="shared" si="5"/>
        <v>16</v>
      </c>
    </row>
    <row r="52" spans="2:13" x14ac:dyDescent="0.25">
      <c r="B52" s="1" t="s">
        <v>88</v>
      </c>
      <c r="C52" s="9" t="s">
        <v>89</v>
      </c>
      <c r="D52">
        <v>0.5</v>
      </c>
      <c r="E52">
        <v>1</v>
      </c>
      <c r="F52">
        <v>1.5</v>
      </c>
      <c r="G52" s="7">
        <f t="shared" si="0"/>
        <v>1</v>
      </c>
      <c r="H52" s="7">
        <f t="shared" si="1"/>
        <v>1</v>
      </c>
      <c r="I52">
        <v>8</v>
      </c>
      <c r="J52">
        <f t="shared" si="2"/>
        <v>8</v>
      </c>
      <c r="K52">
        <f t="shared" si="3"/>
        <v>8</v>
      </c>
      <c r="L52" s="2" t="str">
        <f t="shared" si="4"/>
        <v>100%</v>
      </c>
      <c r="M52">
        <f t="shared" si="5"/>
        <v>8</v>
      </c>
    </row>
    <row r="53" spans="2:13" x14ac:dyDescent="0.25">
      <c r="B53" s="1" t="s">
        <v>90</v>
      </c>
      <c r="C53" s="10" t="s">
        <v>91</v>
      </c>
      <c r="G53" s="7"/>
      <c r="H53" s="7"/>
      <c r="L53" s="2"/>
    </row>
    <row r="54" spans="2:13" x14ac:dyDescent="0.25">
      <c r="B54" s="1" t="s">
        <v>92</v>
      </c>
      <c r="C54" s="9" t="s">
        <v>93</v>
      </c>
      <c r="D54">
        <v>0.5</v>
      </c>
      <c r="E54">
        <v>1</v>
      </c>
      <c r="F54">
        <v>2.5</v>
      </c>
      <c r="G54" s="7">
        <f t="shared" si="0"/>
        <v>1.1666666666666667</v>
      </c>
      <c r="H54" s="7">
        <f t="shared" si="1"/>
        <v>2</v>
      </c>
      <c r="I54">
        <v>8</v>
      </c>
      <c r="J54">
        <f t="shared" si="2"/>
        <v>8</v>
      </c>
      <c r="K54">
        <f t="shared" si="3"/>
        <v>4</v>
      </c>
      <c r="L54" s="2" t="str">
        <f t="shared" si="4"/>
        <v>50%</v>
      </c>
      <c r="M54">
        <f t="shared" si="5"/>
        <v>8</v>
      </c>
    </row>
    <row r="55" spans="2:13" x14ac:dyDescent="0.25">
      <c r="B55" s="1" t="s">
        <v>94</v>
      </c>
      <c r="C55" s="9" t="s">
        <v>95</v>
      </c>
      <c r="D55">
        <v>0.5</v>
      </c>
      <c r="E55">
        <v>1</v>
      </c>
      <c r="F55">
        <v>1</v>
      </c>
      <c r="G55" s="7">
        <f t="shared" si="0"/>
        <v>0.91666666666666663</v>
      </c>
      <c r="H55" s="7">
        <f t="shared" si="1"/>
        <v>1</v>
      </c>
      <c r="I55">
        <v>8</v>
      </c>
      <c r="J55">
        <f t="shared" si="2"/>
        <v>8</v>
      </c>
      <c r="K55">
        <f t="shared" si="3"/>
        <v>8</v>
      </c>
      <c r="L55" s="2" t="str">
        <f t="shared" si="4"/>
        <v>100%</v>
      </c>
      <c r="M55">
        <f t="shared" si="5"/>
        <v>8</v>
      </c>
    </row>
    <row r="56" spans="2:13" x14ac:dyDescent="0.25">
      <c r="B56" s="1" t="s">
        <v>96</v>
      </c>
      <c r="C56" s="10" t="s">
        <v>97</v>
      </c>
      <c r="G56" s="7"/>
      <c r="H56" s="7"/>
      <c r="L56" s="2"/>
    </row>
    <row r="57" spans="2:13" x14ac:dyDescent="0.25">
      <c r="B57" s="1" t="s">
        <v>98</v>
      </c>
      <c r="C57" s="9" t="s">
        <v>99</v>
      </c>
      <c r="D57">
        <v>1</v>
      </c>
      <c r="E57">
        <v>2</v>
      </c>
      <c r="F57">
        <v>3</v>
      </c>
      <c r="G57" s="7">
        <f t="shared" si="0"/>
        <v>2</v>
      </c>
      <c r="H57" s="7">
        <f t="shared" si="1"/>
        <v>2</v>
      </c>
      <c r="I57">
        <v>8</v>
      </c>
      <c r="J57">
        <f t="shared" si="2"/>
        <v>16</v>
      </c>
      <c r="K57">
        <f t="shared" si="3"/>
        <v>8</v>
      </c>
      <c r="L57" s="2" t="str">
        <f t="shared" si="4"/>
        <v>100%</v>
      </c>
      <c r="M57">
        <f t="shared" si="5"/>
        <v>16</v>
      </c>
    </row>
    <row r="58" spans="2:13" x14ac:dyDescent="0.25">
      <c r="B58" s="1" t="s">
        <v>100</v>
      </c>
      <c r="C58" s="9" t="s">
        <v>101</v>
      </c>
      <c r="D58">
        <v>0.5</v>
      </c>
      <c r="E58">
        <v>1</v>
      </c>
      <c r="F58">
        <v>1.4</v>
      </c>
      <c r="G58" s="7">
        <f t="shared" si="0"/>
        <v>0.98333333333333339</v>
      </c>
      <c r="H58" s="7">
        <f t="shared" si="1"/>
        <v>1</v>
      </c>
      <c r="I58">
        <v>8</v>
      </c>
      <c r="J58">
        <f t="shared" si="2"/>
        <v>8</v>
      </c>
      <c r="K58">
        <f t="shared" si="3"/>
        <v>8</v>
      </c>
      <c r="L58" s="2" t="str">
        <f t="shared" si="4"/>
        <v>100%</v>
      </c>
      <c r="M58">
        <f t="shared" si="5"/>
        <v>8</v>
      </c>
    </row>
    <row r="59" spans="2:13" x14ac:dyDescent="0.25">
      <c r="B59" s="1" t="s">
        <v>102</v>
      </c>
      <c r="C59" s="9" t="s">
        <v>103</v>
      </c>
      <c r="D59">
        <v>3</v>
      </c>
      <c r="E59">
        <v>4</v>
      </c>
      <c r="F59">
        <v>4.5</v>
      </c>
      <c r="G59" s="7">
        <f t="shared" si="0"/>
        <v>3.9166666666666665</v>
      </c>
      <c r="H59" s="7">
        <f t="shared" si="1"/>
        <v>4</v>
      </c>
      <c r="I59">
        <v>8</v>
      </c>
      <c r="J59">
        <f t="shared" si="2"/>
        <v>32</v>
      </c>
      <c r="K59">
        <f t="shared" si="3"/>
        <v>8</v>
      </c>
      <c r="L59" s="2" t="str">
        <f t="shared" si="4"/>
        <v>100%</v>
      </c>
      <c r="M59">
        <f t="shared" si="5"/>
        <v>32</v>
      </c>
    </row>
    <row r="60" spans="2:13" x14ac:dyDescent="0.25">
      <c r="B60" s="1" t="s">
        <v>159</v>
      </c>
      <c r="C60" s="15" t="s">
        <v>160</v>
      </c>
      <c r="G60" s="7"/>
      <c r="H60" s="7"/>
      <c r="L60" s="2"/>
    </row>
    <row r="61" spans="2:13" x14ac:dyDescent="0.25">
      <c r="B61" s="1">
        <v>1.4</v>
      </c>
      <c r="C61" t="s">
        <v>104</v>
      </c>
      <c r="G61" s="7"/>
      <c r="H61" s="7"/>
      <c r="L61" s="2"/>
    </row>
    <row r="62" spans="2:13" x14ac:dyDescent="0.25">
      <c r="B62" s="1" t="s">
        <v>105</v>
      </c>
      <c r="C62" s="10" t="s">
        <v>106</v>
      </c>
      <c r="G62" s="7"/>
      <c r="H62" s="7"/>
      <c r="L62" s="2"/>
    </row>
    <row r="63" spans="2:13" x14ac:dyDescent="0.25">
      <c r="B63" s="1" t="s">
        <v>107</v>
      </c>
      <c r="C63" s="9" t="s">
        <v>108</v>
      </c>
      <c r="D63">
        <v>0.5</v>
      </c>
      <c r="E63">
        <v>1</v>
      </c>
      <c r="F63">
        <v>1.5</v>
      </c>
      <c r="G63" s="7">
        <f t="shared" si="0"/>
        <v>1</v>
      </c>
      <c r="H63" s="7">
        <f t="shared" si="1"/>
        <v>1</v>
      </c>
      <c r="I63">
        <v>8</v>
      </c>
      <c r="J63">
        <f t="shared" si="2"/>
        <v>8</v>
      </c>
      <c r="K63">
        <f t="shared" si="3"/>
        <v>8</v>
      </c>
      <c r="L63" s="2" t="str">
        <f t="shared" si="4"/>
        <v>100%</v>
      </c>
      <c r="M63">
        <f t="shared" si="5"/>
        <v>8</v>
      </c>
    </row>
    <row r="64" spans="2:13" x14ac:dyDescent="0.25">
      <c r="B64" s="1" t="s">
        <v>109</v>
      </c>
      <c r="C64" s="9" t="s">
        <v>110</v>
      </c>
      <c r="D64">
        <v>0.5</v>
      </c>
      <c r="E64">
        <v>1</v>
      </c>
      <c r="F64">
        <v>1.5</v>
      </c>
      <c r="G64" s="7">
        <f t="shared" si="0"/>
        <v>1</v>
      </c>
      <c r="H64" s="7">
        <f t="shared" si="1"/>
        <v>1</v>
      </c>
      <c r="I64">
        <v>8</v>
      </c>
      <c r="J64">
        <f t="shared" si="2"/>
        <v>8</v>
      </c>
      <c r="K64">
        <f t="shared" si="3"/>
        <v>8</v>
      </c>
      <c r="L64" s="2" t="str">
        <f t="shared" si="4"/>
        <v>100%</v>
      </c>
      <c r="M64">
        <f t="shared" si="5"/>
        <v>8</v>
      </c>
    </row>
    <row r="65" spans="2:13" x14ac:dyDescent="0.25">
      <c r="B65" s="1" t="s">
        <v>111</v>
      </c>
      <c r="C65" s="9" t="s">
        <v>112</v>
      </c>
      <c r="D65">
        <v>0.5</v>
      </c>
      <c r="E65">
        <v>1</v>
      </c>
      <c r="F65">
        <v>2</v>
      </c>
      <c r="G65" s="7">
        <f t="shared" si="0"/>
        <v>1.0833333333333333</v>
      </c>
      <c r="H65" s="7">
        <f t="shared" si="1"/>
        <v>2</v>
      </c>
      <c r="I65">
        <v>8</v>
      </c>
      <c r="J65">
        <f t="shared" si="2"/>
        <v>8</v>
      </c>
      <c r="K65">
        <f t="shared" si="3"/>
        <v>4</v>
      </c>
      <c r="L65" s="2" t="str">
        <f t="shared" si="4"/>
        <v>50%</v>
      </c>
      <c r="M65">
        <f t="shared" si="5"/>
        <v>8</v>
      </c>
    </row>
    <row r="66" spans="2:13" x14ac:dyDescent="0.25">
      <c r="B66" s="1" t="s">
        <v>113</v>
      </c>
      <c r="C66" s="9" t="s">
        <v>114</v>
      </c>
      <c r="D66">
        <v>1</v>
      </c>
      <c r="E66">
        <v>2</v>
      </c>
      <c r="F66">
        <v>3</v>
      </c>
      <c r="G66" s="7">
        <f t="shared" si="0"/>
        <v>2</v>
      </c>
      <c r="H66" s="7">
        <f t="shared" si="1"/>
        <v>2</v>
      </c>
      <c r="I66">
        <v>8</v>
      </c>
      <c r="J66">
        <f t="shared" si="2"/>
        <v>16</v>
      </c>
      <c r="K66">
        <f t="shared" si="3"/>
        <v>8</v>
      </c>
      <c r="L66" s="2" t="str">
        <f t="shared" si="4"/>
        <v>100%</v>
      </c>
      <c r="M66">
        <f t="shared" si="5"/>
        <v>16</v>
      </c>
    </row>
    <row r="67" spans="2:13" x14ac:dyDescent="0.25">
      <c r="B67" s="1" t="s">
        <v>115</v>
      </c>
      <c r="C67" s="9" t="s">
        <v>116</v>
      </c>
      <c r="D67">
        <v>0.5</v>
      </c>
      <c r="E67">
        <v>1</v>
      </c>
      <c r="F67">
        <v>1.5</v>
      </c>
      <c r="G67" s="7">
        <f t="shared" si="0"/>
        <v>1</v>
      </c>
      <c r="H67" s="7">
        <f t="shared" si="1"/>
        <v>1</v>
      </c>
      <c r="I67">
        <v>8</v>
      </c>
      <c r="J67">
        <f t="shared" si="2"/>
        <v>8</v>
      </c>
      <c r="K67">
        <f t="shared" si="3"/>
        <v>8</v>
      </c>
      <c r="L67" s="2" t="str">
        <f t="shared" si="4"/>
        <v>100%</v>
      </c>
      <c r="M67">
        <f t="shared" si="5"/>
        <v>8</v>
      </c>
    </row>
    <row r="68" spans="2:13" x14ac:dyDescent="0.25">
      <c r="B68" s="1" t="s">
        <v>117</v>
      </c>
      <c r="C68" s="10" t="s">
        <v>118</v>
      </c>
      <c r="G68" s="7"/>
      <c r="H68" s="7"/>
      <c r="L68" s="2"/>
    </row>
    <row r="69" spans="2:13" x14ac:dyDescent="0.25">
      <c r="B69" s="1" t="s">
        <v>119</v>
      </c>
      <c r="C69" s="9" t="s">
        <v>120</v>
      </c>
      <c r="D69">
        <v>0.5</v>
      </c>
      <c r="E69">
        <v>1</v>
      </c>
      <c r="F69">
        <v>2</v>
      </c>
      <c r="G69" s="7">
        <f t="shared" si="0"/>
        <v>1.0833333333333333</v>
      </c>
      <c r="H69" s="7">
        <f t="shared" si="1"/>
        <v>2</v>
      </c>
      <c r="I69">
        <v>8</v>
      </c>
      <c r="J69">
        <f t="shared" si="2"/>
        <v>8</v>
      </c>
      <c r="K69">
        <f t="shared" si="3"/>
        <v>4</v>
      </c>
      <c r="L69" s="2" t="str">
        <f t="shared" si="4"/>
        <v>50%</v>
      </c>
      <c r="M69">
        <f t="shared" si="5"/>
        <v>8</v>
      </c>
    </row>
    <row r="70" spans="2:13" x14ac:dyDescent="0.25">
      <c r="B70" s="1" t="s">
        <v>121</v>
      </c>
      <c r="C70" s="9" t="s">
        <v>122</v>
      </c>
      <c r="D70">
        <v>0.5</v>
      </c>
      <c r="E70">
        <v>1</v>
      </c>
      <c r="F70">
        <v>1.5</v>
      </c>
      <c r="G70" s="7">
        <f t="shared" si="0"/>
        <v>1</v>
      </c>
      <c r="H70" s="7">
        <f t="shared" si="1"/>
        <v>1</v>
      </c>
      <c r="I70">
        <v>8</v>
      </c>
      <c r="J70">
        <f t="shared" si="2"/>
        <v>8</v>
      </c>
      <c r="K70">
        <f t="shared" si="3"/>
        <v>8</v>
      </c>
      <c r="L70" s="2" t="str">
        <f t="shared" si="4"/>
        <v>100%</v>
      </c>
      <c r="M70">
        <f t="shared" si="5"/>
        <v>8</v>
      </c>
    </row>
    <row r="71" spans="2:13" x14ac:dyDescent="0.25">
      <c r="B71" s="1" t="s">
        <v>123</v>
      </c>
      <c r="C71" s="9" t="s">
        <v>124</v>
      </c>
      <c r="D71">
        <v>0.5</v>
      </c>
      <c r="E71">
        <v>1</v>
      </c>
      <c r="F71">
        <v>1</v>
      </c>
      <c r="G71" s="7">
        <f t="shared" si="0"/>
        <v>0.91666666666666663</v>
      </c>
      <c r="H71" s="7">
        <f t="shared" si="1"/>
        <v>1</v>
      </c>
      <c r="I71">
        <v>8</v>
      </c>
      <c r="J71">
        <f t="shared" si="2"/>
        <v>8</v>
      </c>
      <c r="K71">
        <f t="shared" si="3"/>
        <v>8</v>
      </c>
      <c r="L71" s="2" t="str">
        <f t="shared" si="4"/>
        <v>100%</v>
      </c>
      <c r="M71">
        <f t="shared" si="5"/>
        <v>8</v>
      </c>
    </row>
    <row r="72" spans="2:13" x14ac:dyDescent="0.25">
      <c r="B72" s="1" t="s">
        <v>125</v>
      </c>
      <c r="C72" s="10" t="s">
        <v>126</v>
      </c>
      <c r="G72" s="7"/>
      <c r="H72" s="7"/>
      <c r="L72" s="2"/>
    </row>
    <row r="73" spans="2:13" x14ac:dyDescent="0.25">
      <c r="B73" s="1" t="s">
        <v>127</v>
      </c>
      <c r="C73" s="9" t="s">
        <v>128</v>
      </c>
      <c r="D73">
        <v>0.5</v>
      </c>
      <c r="E73">
        <v>1</v>
      </c>
      <c r="F73">
        <v>1.5</v>
      </c>
      <c r="G73" s="7">
        <f t="shared" si="0"/>
        <v>1</v>
      </c>
      <c r="H73" s="7">
        <f t="shared" si="1"/>
        <v>1</v>
      </c>
      <c r="I73">
        <v>8</v>
      </c>
      <c r="J73">
        <f t="shared" si="2"/>
        <v>8</v>
      </c>
      <c r="K73">
        <f t="shared" si="3"/>
        <v>8</v>
      </c>
      <c r="L73" s="2" t="str">
        <f t="shared" si="4"/>
        <v>100%</v>
      </c>
      <c r="M73">
        <f t="shared" si="5"/>
        <v>8</v>
      </c>
    </row>
    <row r="74" spans="2:13" x14ac:dyDescent="0.25">
      <c r="B74" s="1" t="s">
        <v>129</v>
      </c>
      <c r="C74" s="9" t="s">
        <v>130</v>
      </c>
      <c r="D74">
        <v>0.5</v>
      </c>
      <c r="E74">
        <v>1</v>
      </c>
      <c r="F74">
        <v>1.5</v>
      </c>
      <c r="G74" s="7">
        <f t="shared" ref="G74:G82" si="6">((D74+4*E74+F74)/6)</f>
        <v>1</v>
      </c>
      <c r="H74" s="7">
        <f t="shared" ref="H74:H82" si="7">IF(G74&lt;1,1,ROUNDUP(G74,0))</f>
        <v>1</v>
      </c>
      <c r="I74">
        <v>8</v>
      </c>
      <c r="J74">
        <f t="shared" ref="J74:J82" si="8">(E74*I74)</f>
        <v>8</v>
      </c>
      <c r="K74">
        <f t="shared" ref="K74:K82" si="9">(J74/H74)</f>
        <v>8</v>
      </c>
      <c r="L74" s="2" t="str">
        <f t="shared" ref="L74:L82" si="10">((K74/I74)*100) &amp; "%"</f>
        <v>100%</v>
      </c>
      <c r="M74">
        <f t="shared" ref="M74:M82" si="11">(K74*H74)</f>
        <v>8</v>
      </c>
    </row>
    <row r="75" spans="2:13" x14ac:dyDescent="0.25">
      <c r="B75" s="1" t="s">
        <v>163</v>
      </c>
      <c r="C75" s="15" t="s">
        <v>162</v>
      </c>
      <c r="G75" s="7"/>
      <c r="H75" s="7"/>
      <c r="L75" s="2"/>
    </row>
    <row r="76" spans="2:13" x14ac:dyDescent="0.25">
      <c r="B76" s="1">
        <v>1.5</v>
      </c>
      <c r="C76" t="s">
        <v>131</v>
      </c>
      <c r="G76" s="7"/>
      <c r="H76" s="7"/>
      <c r="L76" s="2"/>
    </row>
    <row r="77" spans="2:13" x14ac:dyDescent="0.25">
      <c r="B77" s="1" t="s">
        <v>132</v>
      </c>
      <c r="C77" s="10" t="s">
        <v>133</v>
      </c>
      <c r="G77" s="7"/>
      <c r="H77" s="7"/>
      <c r="L77" s="2"/>
    </row>
    <row r="78" spans="2:13" x14ac:dyDescent="0.25">
      <c r="B78" s="1" t="s">
        <v>134</v>
      </c>
      <c r="C78" s="9" t="s">
        <v>135</v>
      </c>
      <c r="D78">
        <v>0.5</v>
      </c>
      <c r="E78">
        <v>1</v>
      </c>
      <c r="F78">
        <v>1.5</v>
      </c>
      <c r="G78" s="7">
        <f t="shared" si="6"/>
        <v>1</v>
      </c>
      <c r="H78" s="7">
        <f t="shared" si="7"/>
        <v>1</v>
      </c>
      <c r="I78">
        <v>8</v>
      </c>
      <c r="J78">
        <f t="shared" si="8"/>
        <v>8</v>
      </c>
      <c r="K78">
        <f t="shared" si="9"/>
        <v>8</v>
      </c>
      <c r="L78" s="2" t="str">
        <f t="shared" si="10"/>
        <v>100%</v>
      </c>
      <c r="M78">
        <f t="shared" si="11"/>
        <v>8</v>
      </c>
    </row>
    <row r="79" spans="2:13" x14ac:dyDescent="0.25">
      <c r="B79" s="1" t="s">
        <v>136</v>
      </c>
      <c r="C79" s="9" t="s">
        <v>137</v>
      </c>
      <c r="D79">
        <v>1</v>
      </c>
      <c r="E79">
        <v>2</v>
      </c>
      <c r="F79">
        <v>2.5</v>
      </c>
      <c r="G79" s="7">
        <f t="shared" si="6"/>
        <v>1.9166666666666667</v>
      </c>
      <c r="H79" s="7">
        <f t="shared" si="7"/>
        <v>2</v>
      </c>
      <c r="I79">
        <v>8</v>
      </c>
      <c r="J79">
        <f t="shared" si="8"/>
        <v>16</v>
      </c>
      <c r="K79">
        <f t="shared" si="9"/>
        <v>8</v>
      </c>
      <c r="L79" s="2" t="str">
        <f t="shared" si="10"/>
        <v>100%</v>
      </c>
      <c r="M79">
        <f t="shared" si="11"/>
        <v>16</v>
      </c>
    </row>
    <row r="80" spans="2:13" x14ac:dyDescent="0.25">
      <c r="B80" s="1" t="s">
        <v>138</v>
      </c>
      <c r="C80" s="9" t="s">
        <v>139</v>
      </c>
      <c r="D80">
        <v>0.5</v>
      </c>
      <c r="E80">
        <v>1</v>
      </c>
      <c r="F80">
        <v>1.5</v>
      </c>
      <c r="G80" s="7">
        <f t="shared" si="6"/>
        <v>1</v>
      </c>
      <c r="H80" s="7">
        <f t="shared" si="7"/>
        <v>1</v>
      </c>
      <c r="I80">
        <v>8</v>
      </c>
      <c r="J80">
        <f t="shared" si="8"/>
        <v>8</v>
      </c>
      <c r="K80">
        <f t="shared" si="9"/>
        <v>8</v>
      </c>
      <c r="L80" s="2" t="str">
        <f t="shared" si="10"/>
        <v>100%</v>
      </c>
      <c r="M80">
        <f t="shared" si="11"/>
        <v>8</v>
      </c>
    </row>
    <row r="81" spans="2:13" x14ac:dyDescent="0.25">
      <c r="B81" s="1" t="s">
        <v>140</v>
      </c>
      <c r="C81" s="10" t="s">
        <v>141</v>
      </c>
      <c r="G81" s="7"/>
      <c r="H81" s="7"/>
      <c r="L81" s="2"/>
    </row>
    <row r="82" spans="2:13" x14ac:dyDescent="0.25">
      <c r="B82" s="1" t="s">
        <v>142</v>
      </c>
      <c r="C82" s="9" t="s">
        <v>143</v>
      </c>
      <c r="D82">
        <v>0.5</v>
      </c>
      <c r="E82">
        <v>1</v>
      </c>
      <c r="F82">
        <v>1</v>
      </c>
      <c r="G82" s="7">
        <f t="shared" si="6"/>
        <v>0.91666666666666663</v>
      </c>
      <c r="H82" s="7">
        <f t="shared" si="7"/>
        <v>1</v>
      </c>
      <c r="I82">
        <v>8</v>
      </c>
      <c r="J82">
        <f t="shared" si="8"/>
        <v>8</v>
      </c>
      <c r="K82">
        <f t="shared" si="9"/>
        <v>8</v>
      </c>
      <c r="L82" s="2" t="str">
        <f t="shared" si="10"/>
        <v>100%</v>
      </c>
      <c r="M82">
        <f t="shared" si="11"/>
        <v>8</v>
      </c>
    </row>
    <row r="84" spans="2:13" x14ac:dyDescent="0.25">
      <c r="I84" s="8" t="s">
        <v>157</v>
      </c>
      <c r="J84">
        <f>SUM(J7:J82)</f>
        <v>552</v>
      </c>
      <c r="L84" s="8" t="s">
        <v>157</v>
      </c>
      <c r="M84">
        <f>SUM(M7:M82)</f>
        <v>552</v>
      </c>
    </row>
  </sheetData>
  <mergeCells count="1">
    <mergeCell ref="D2:H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E314-F8F2-46F2-BBAE-8C6581F703E3}">
  <dimension ref="B2:AQ54"/>
  <sheetViews>
    <sheetView zoomScaleNormal="100" workbookViewId="0">
      <selection activeCell="M31" sqref="M31"/>
    </sheetView>
  </sheetViews>
  <sheetFormatPr defaultRowHeight="15" x14ac:dyDescent="0.25"/>
  <cols>
    <col min="1" max="1" width="3.85546875" customWidth="1"/>
    <col min="2" max="2" width="9.140625" style="1"/>
    <col min="3" max="3" width="58.140625" customWidth="1"/>
    <col min="4" max="4" width="10.28515625" customWidth="1"/>
    <col min="5" max="19" width="9.42578125" bestFit="1" customWidth="1"/>
    <col min="20" max="28" width="9" bestFit="1" customWidth="1"/>
    <col min="29" max="43" width="10" bestFit="1" customWidth="1"/>
  </cols>
  <sheetData>
    <row r="2" spans="2:43" x14ac:dyDescent="0.25">
      <c r="B2" s="13" t="s">
        <v>0</v>
      </c>
      <c r="C2" s="14" t="s">
        <v>144</v>
      </c>
      <c r="D2" s="14" t="s">
        <v>158</v>
      </c>
      <c r="E2" s="11">
        <v>45216</v>
      </c>
      <c r="F2" s="11">
        <v>45217</v>
      </c>
      <c r="G2" s="11">
        <v>45218</v>
      </c>
      <c r="H2" s="11">
        <v>45219</v>
      </c>
      <c r="I2" s="11">
        <v>45220</v>
      </c>
      <c r="J2" s="11">
        <v>45221</v>
      </c>
      <c r="K2" s="11">
        <v>45222</v>
      </c>
      <c r="L2" s="11">
        <v>45223</v>
      </c>
      <c r="M2" s="11">
        <v>45224</v>
      </c>
      <c r="N2" s="11">
        <v>45225</v>
      </c>
      <c r="O2" s="11">
        <v>45226</v>
      </c>
      <c r="P2" s="11">
        <v>45227</v>
      </c>
      <c r="Q2" s="11">
        <v>45228</v>
      </c>
      <c r="R2" s="11">
        <v>45229</v>
      </c>
      <c r="S2" s="11">
        <v>45230</v>
      </c>
      <c r="T2" s="11">
        <v>45231</v>
      </c>
      <c r="U2" s="11">
        <v>45232</v>
      </c>
      <c r="V2" s="11">
        <v>45233</v>
      </c>
      <c r="W2" s="11">
        <v>45234</v>
      </c>
      <c r="X2" s="11">
        <v>45235</v>
      </c>
      <c r="Y2" s="11">
        <v>45236</v>
      </c>
      <c r="Z2" s="11">
        <v>45237</v>
      </c>
      <c r="AA2" s="11">
        <v>45238</v>
      </c>
      <c r="AB2" s="11">
        <v>45239</v>
      </c>
      <c r="AC2" s="11">
        <v>45240</v>
      </c>
      <c r="AD2" s="11">
        <v>45241</v>
      </c>
      <c r="AE2" s="11">
        <v>45242</v>
      </c>
      <c r="AF2" s="11">
        <v>45243</v>
      </c>
      <c r="AG2" s="11">
        <v>45244</v>
      </c>
      <c r="AH2" s="11">
        <v>45245</v>
      </c>
      <c r="AI2" s="11">
        <v>45246</v>
      </c>
      <c r="AJ2" s="11">
        <v>45247</v>
      </c>
      <c r="AK2" s="11">
        <v>45248</v>
      </c>
      <c r="AL2" s="11">
        <v>45249</v>
      </c>
      <c r="AM2" s="11">
        <v>45250</v>
      </c>
      <c r="AN2" s="11">
        <v>45251</v>
      </c>
      <c r="AO2" s="11">
        <v>45252</v>
      </c>
      <c r="AP2" s="11">
        <v>45253</v>
      </c>
      <c r="AQ2" s="11">
        <v>45254</v>
      </c>
    </row>
    <row r="3" spans="2:43" x14ac:dyDescent="0.25">
      <c r="B3" s="1" t="s">
        <v>5</v>
      </c>
      <c r="C3" t="s">
        <v>6</v>
      </c>
      <c r="D3">
        <v>2</v>
      </c>
      <c r="E3" s="17"/>
      <c r="F3" s="17"/>
      <c r="I3" s="12"/>
      <c r="J3" s="12"/>
      <c r="P3" s="12"/>
      <c r="Q3" s="12"/>
      <c r="W3" s="12"/>
      <c r="X3" s="12"/>
      <c r="AD3" s="12"/>
      <c r="AE3" s="12"/>
      <c r="AK3" s="12"/>
      <c r="AL3" s="12"/>
    </row>
    <row r="4" spans="2:43" x14ac:dyDescent="0.25">
      <c r="B4" s="1" t="s">
        <v>7</v>
      </c>
      <c r="C4" t="s">
        <v>8</v>
      </c>
      <c r="D4">
        <v>1</v>
      </c>
      <c r="G4" s="17"/>
      <c r="I4" s="12"/>
      <c r="J4" s="12"/>
      <c r="P4" s="12"/>
      <c r="Q4" s="12"/>
      <c r="W4" s="12"/>
      <c r="X4" s="12"/>
      <c r="AD4" s="12"/>
      <c r="AE4" s="12"/>
      <c r="AK4" s="12"/>
      <c r="AL4" s="12"/>
    </row>
    <row r="5" spans="2:43" x14ac:dyDescent="0.25">
      <c r="B5" s="1" t="s">
        <v>9</v>
      </c>
      <c r="C5" t="s">
        <v>10</v>
      </c>
      <c r="D5">
        <v>2</v>
      </c>
      <c r="F5" s="17"/>
      <c r="G5" s="17"/>
      <c r="I5" s="12"/>
      <c r="J5" s="12"/>
      <c r="P5" s="12"/>
      <c r="Q5" s="12"/>
      <c r="W5" s="12"/>
      <c r="X5" s="12"/>
      <c r="AD5" s="12"/>
      <c r="AE5" s="12"/>
      <c r="AK5" s="12"/>
      <c r="AL5" s="12"/>
    </row>
    <row r="6" spans="2:43" x14ac:dyDescent="0.25">
      <c r="B6" s="1" t="s">
        <v>13</v>
      </c>
      <c r="C6" t="s">
        <v>14</v>
      </c>
      <c r="D6">
        <v>1</v>
      </c>
      <c r="G6" s="17"/>
      <c r="I6" s="12"/>
      <c r="J6" s="12"/>
      <c r="P6" s="12"/>
      <c r="Q6" s="12"/>
      <c r="W6" s="12"/>
      <c r="X6" s="12"/>
      <c r="AD6" s="12"/>
      <c r="AE6" s="12"/>
      <c r="AK6" s="12"/>
      <c r="AL6" s="12"/>
    </row>
    <row r="7" spans="2:43" x14ac:dyDescent="0.25">
      <c r="B7" s="1" t="s">
        <v>15</v>
      </c>
      <c r="C7" t="s">
        <v>16</v>
      </c>
      <c r="D7">
        <v>2</v>
      </c>
      <c r="H7" s="17"/>
      <c r="I7" s="17"/>
      <c r="J7" s="17"/>
      <c r="K7" s="17"/>
      <c r="P7" s="12"/>
      <c r="Q7" s="12"/>
      <c r="W7" s="12"/>
      <c r="X7" s="12"/>
      <c r="AD7" s="12"/>
      <c r="AE7" s="12"/>
      <c r="AK7" s="12"/>
      <c r="AL7" s="12"/>
    </row>
    <row r="8" spans="2:43" x14ac:dyDescent="0.25">
      <c r="B8" s="1" t="s">
        <v>17</v>
      </c>
      <c r="C8" t="s">
        <v>18</v>
      </c>
      <c r="D8">
        <v>2</v>
      </c>
      <c r="H8" s="17"/>
      <c r="I8" s="17"/>
      <c r="J8" s="17"/>
      <c r="K8" s="17"/>
      <c r="P8" s="12"/>
      <c r="Q8" s="12"/>
      <c r="W8" s="12"/>
      <c r="X8" s="12"/>
      <c r="AD8" s="12"/>
      <c r="AE8" s="12"/>
      <c r="AK8" s="12"/>
      <c r="AL8" s="12"/>
    </row>
    <row r="9" spans="2:43" x14ac:dyDescent="0.25">
      <c r="B9" s="1" t="s">
        <v>21</v>
      </c>
      <c r="C9" t="s">
        <v>22</v>
      </c>
      <c r="D9">
        <v>1</v>
      </c>
      <c r="I9" s="12"/>
      <c r="J9" s="12"/>
      <c r="L9" s="17"/>
      <c r="P9" s="12"/>
      <c r="Q9" s="12"/>
      <c r="W9" s="12"/>
      <c r="X9" s="12"/>
      <c r="AD9" s="12"/>
      <c r="AE9" s="12"/>
      <c r="AK9" s="12"/>
      <c r="AL9" s="12"/>
    </row>
    <row r="10" spans="2:43" x14ac:dyDescent="0.25">
      <c r="B10" s="1" t="s">
        <v>23</v>
      </c>
      <c r="C10" t="s">
        <v>24</v>
      </c>
      <c r="D10">
        <v>1</v>
      </c>
      <c r="I10" s="12"/>
      <c r="J10" s="12"/>
      <c r="M10" s="17"/>
      <c r="P10" s="12"/>
      <c r="Q10" s="12"/>
      <c r="W10" s="12"/>
      <c r="X10" s="12"/>
      <c r="AD10" s="12"/>
      <c r="AE10" s="12"/>
      <c r="AK10" s="12"/>
      <c r="AL10" s="12"/>
    </row>
    <row r="11" spans="2:43" x14ac:dyDescent="0.25">
      <c r="B11" s="1" t="s">
        <v>28</v>
      </c>
      <c r="C11" t="s">
        <v>29</v>
      </c>
      <c r="D11">
        <v>1</v>
      </c>
      <c r="I11" s="12"/>
      <c r="J11" s="12"/>
      <c r="N11" s="17"/>
      <c r="P11" s="12"/>
      <c r="Q11" s="12"/>
      <c r="W11" s="12"/>
      <c r="X11" s="12"/>
      <c r="AD11" s="12"/>
      <c r="AE11" s="12"/>
      <c r="AK11" s="12"/>
      <c r="AL11" s="12"/>
    </row>
    <row r="12" spans="2:43" x14ac:dyDescent="0.25">
      <c r="B12" s="1" t="s">
        <v>30</v>
      </c>
      <c r="C12" t="s">
        <v>31</v>
      </c>
      <c r="D12">
        <v>1</v>
      </c>
      <c r="I12" s="12"/>
      <c r="J12" s="12"/>
      <c r="O12" s="17"/>
      <c r="P12" s="12"/>
      <c r="Q12" s="12"/>
      <c r="W12" s="12"/>
      <c r="X12" s="12"/>
      <c r="AD12" s="12"/>
      <c r="AE12" s="12"/>
      <c r="AK12" s="12"/>
      <c r="AL12" s="12"/>
    </row>
    <row r="13" spans="2:43" x14ac:dyDescent="0.25">
      <c r="B13" s="1" t="s">
        <v>34</v>
      </c>
      <c r="C13" t="s">
        <v>35</v>
      </c>
      <c r="D13">
        <v>2</v>
      </c>
      <c r="I13" s="12"/>
      <c r="J13" s="12"/>
      <c r="M13" s="17"/>
      <c r="N13" s="17"/>
      <c r="P13" s="12"/>
      <c r="Q13" s="12"/>
      <c r="W13" s="12"/>
      <c r="X13" s="12"/>
      <c r="AD13" s="12"/>
      <c r="AE13" s="12"/>
      <c r="AK13" s="12"/>
      <c r="AL13" s="12"/>
    </row>
    <row r="14" spans="2:43" x14ac:dyDescent="0.25">
      <c r="B14" s="1" t="s">
        <v>36</v>
      </c>
      <c r="C14" t="s">
        <v>37</v>
      </c>
      <c r="D14">
        <v>1</v>
      </c>
      <c r="I14" s="12"/>
      <c r="J14" s="12"/>
      <c r="O14" s="17"/>
      <c r="P14" s="12"/>
      <c r="Q14" s="12"/>
      <c r="W14" s="12"/>
      <c r="X14" s="12"/>
      <c r="AD14" s="12"/>
      <c r="AE14" s="12"/>
      <c r="AK14" s="12"/>
      <c r="AL14" s="12"/>
    </row>
    <row r="15" spans="2:43" x14ac:dyDescent="0.25">
      <c r="B15" s="1" t="s">
        <v>38</v>
      </c>
      <c r="C15" t="s">
        <v>39</v>
      </c>
      <c r="D15">
        <v>1</v>
      </c>
      <c r="I15" s="12"/>
      <c r="J15" s="12"/>
      <c r="P15" s="12"/>
      <c r="Q15" s="12"/>
      <c r="R15" s="17"/>
      <c r="W15" s="12"/>
      <c r="X15" s="12"/>
      <c r="AD15" s="12"/>
      <c r="AE15" s="12"/>
      <c r="AK15" s="12"/>
      <c r="AL15" s="12"/>
    </row>
    <row r="16" spans="2:43" x14ac:dyDescent="0.25">
      <c r="B16" s="1" t="s">
        <v>40</v>
      </c>
      <c r="C16" t="s">
        <v>41</v>
      </c>
      <c r="D16">
        <v>1</v>
      </c>
      <c r="I16" s="12"/>
      <c r="J16" s="12"/>
      <c r="P16" s="12"/>
      <c r="Q16" s="12"/>
      <c r="R16" s="17"/>
      <c r="W16" s="12"/>
      <c r="X16" s="12"/>
      <c r="AD16" s="12"/>
      <c r="AE16" s="12"/>
      <c r="AK16" s="12"/>
      <c r="AL16" s="12"/>
    </row>
    <row r="17" spans="2:38" x14ac:dyDescent="0.25">
      <c r="B17" s="1" t="s">
        <v>42</v>
      </c>
      <c r="C17" t="s">
        <v>43</v>
      </c>
      <c r="D17">
        <v>1</v>
      </c>
      <c r="I17" s="12"/>
      <c r="J17" s="12"/>
      <c r="P17" s="12"/>
      <c r="Q17" s="12"/>
      <c r="S17" s="17"/>
      <c r="W17" s="12"/>
      <c r="X17" s="12"/>
      <c r="AD17" s="12"/>
      <c r="AE17" s="12"/>
      <c r="AK17" s="12"/>
      <c r="AL17" s="12"/>
    </row>
    <row r="18" spans="2:38" x14ac:dyDescent="0.25">
      <c r="B18" s="1" t="s">
        <v>46</v>
      </c>
      <c r="C18" t="s">
        <v>47</v>
      </c>
      <c r="D18">
        <v>1</v>
      </c>
      <c r="I18" s="12"/>
      <c r="J18" s="12"/>
      <c r="P18" s="12"/>
      <c r="Q18" s="12"/>
      <c r="R18" s="17"/>
      <c r="W18" s="12"/>
      <c r="X18" s="12"/>
      <c r="AD18" s="12"/>
      <c r="AE18" s="12"/>
      <c r="AK18" s="12"/>
      <c r="AL18" s="12"/>
    </row>
    <row r="19" spans="2:38" x14ac:dyDescent="0.25">
      <c r="B19" s="1" t="s">
        <v>48</v>
      </c>
      <c r="C19" t="s">
        <v>49</v>
      </c>
      <c r="D19">
        <v>1</v>
      </c>
      <c r="I19" s="12"/>
      <c r="J19" s="12"/>
      <c r="P19" s="12"/>
      <c r="Q19" s="12"/>
      <c r="S19" s="17"/>
      <c r="W19" s="12"/>
      <c r="X19" s="12"/>
      <c r="AD19" s="12"/>
      <c r="AE19" s="12"/>
      <c r="AK19" s="12"/>
      <c r="AL19" s="12"/>
    </row>
    <row r="20" spans="2:38" x14ac:dyDescent="0.25">
      <c r="B20" s="1" t="s">
        <v>50</v>
      </c>
      <c r="C20" t="s">
        <v>51</v>
      </c>
      <c r="D20">
        <v>2</v>
      </c>
      <c r="I20" s="12"/>
      <c r="J20" s="12"/>
      <c r="P20" s="12"/>
      <c r="Q20" s="12"/>
      <c r="S20" s="17"/>
      <c r="T20" s="17"/>
      <c r="W20" s="12"/>
      <c r="X20" s="12"/>
      <c r="AD20" s="12"/>
      <c r="AE20" s="12"/>
      <c r="AK20" s="12"/>
      <c r="AL20" s="12"/>
    </row>
    <row r="21" spans="2:38" x14ac:dyDescent="0.25">
      <c r="B21" s="1" t="s">
        <v>55</v>
      </c>
      <c r="C21" t="s">
        <v>56</v>
      </c>
      <c r="D21">
        <v>2</v>
      </c>
      <c r="I21" s="12"/>
      <c r="J21" s="12"/>
      <c r="P21" s="12"/>
      <c r="Q21" s="12"/>
      <c r="U21" s="17"/>
      <c r="V21" s="17"/>
      <c r="W21" s="12"/>
      <c r="X21" s="12"/>
      <c r="AD21" s="12"/>
      <c r="AE21" s="12"/>
      <c r="AK21" s="12"/>
      <c r="AL21" s="12"/>
    </row>
    <row r="22" spans="2:38" x14ac:dyDescent="0.25">
      <c r="B22" s="1" t="s">
        <v>57</v>
      </c>
      <c r="C22" t="s">
        <v>58</v>
      </c>
      <c r="D22">
        <v>3</v>
      </c>
      <c r="I22" s="12"/>
      <c r="J22" s="12"/>
      <c r="P22" s="12"/>
      <c r="Q22" s="12"/>
      <c r="V22" s="17"/>
      <c r="W22" s="17"/>
      <c r="X22" s="17"/>
      <c r="Y22" s="17"/>
      <c r="Z22" s="17"/>
      <c r="AD22" s="12"/>
      <c r="AE22" s="12"/>
      <c r="AK22" s="12"/>
      <c r="AL22" s="12"/>
    </row>
    <row r="23" spans="2:38" x14ac:dyDescent="0.25">
      <c r="B23" s="1" t="s">
        <v>59</v>
      </c>
      <c r="C23" t="s">
        <v>60</v>
      </c>
      <c r="D23">
        <v>2</v>
      </c>
      <c r="I23" s="12"/>
      <c r="J23" s="12"/>
      <c r="P23" s="12"/>
      <c r="Q23" s="12"/>
      <c r="W23" s="12"/>
      <c r="X23" s="12"/>
      <c r="Y23" s="17"/>
      <c r="Z23" s="17"/>
      <c r="AD23" s="12"/>
      <c r="AE23" s="12"/>
      <c r="AK23" s="12"/>
      <c r="AL23" s="12"/>
    </row>
    <row r="24" spans="2:38" x14ac:dyDescent="0.25">
      <c r="B24" s="1" t="s">
        <v>63</v>
      </c>
      <c r="C24" t="s">
        <v>64</v>
      </c>
      <c r="D24">
        <v>2</v>
      </c>
      <c r="I24" s="12"/>
      <c r="J24" s="12"/>
      <c r="P24" s="12"/>
      <c r="Q24" s="12"/>
      <c r="U24" s="17"/>
      <c r="V24" s="17"/>
      <c r="W24" s="12"/>
      <c r="X24" s="12"/>
      <c r="AD24" s="12"/>
      <c r="AE24" s="12"/>
      <c r="AK24" s="12"/>
      <c r="AL24" s="12"/>
    </row>
    <row r="25" spans="2:38" x14ac:dyDescent="0.25">
      <c r="B25" s="1" t="s">
        <v>65</v>
      </c>
      <c r="C25" t="s">
        <v>66</v>
      </c>
      <c r="D25">
        <v>2</v>
      </c>
      <c r="I25" s="12"/>
      <c r="J25" s="12"/>
      <c r="P25" s="12"/>
      <c r="Q25" s="12"/>
      <c r="W25" s="12"/>
      <c r="X25" s="12"/>
      <c r="Y25" s="17"/>
      <c r="Z25" s="17"/>
      <c r="AD25" s="12"/>
      <c r="AE25" s="12"/>
      <c r="AK25" s="12"/>
      <c r="AL25" s="12"/>
    </row>
    <row r="26" spans="2:38" x14ac:dyDescent="0.25">
      <c r="B26" s="1" t="s">
        <v>67</v>
      </c>
      <c r="C26" t="s">
        <v>68</v>
      </c>
      <c r="D26">
        <v>1</v>
      </c>
      <c r="I26" s="12"/>
      <c r="J26" s="12"/>
      <c r="P26" s="12"/>
      <c r="Q26" s="12"/>
      <c r="W26" s="12"/>
      <c r="X26" s="12"/>
      <c r="AA26" s="17"/>
      <c r="AD26" s="12"/>
      <c r="AE26" s="12"/>
      <c r="AK26" s="12"/>
      <c r="AL26" s="12"/>
    </row>
    <row r="27" spans="2:38" x14ac:dyDescent="0.25">
      <c r="B27" s="1" t="s">
        <v>71</v>
      </c>
      <c r="C27" t="s">
        <v>64</v>
      </c>
      <c r="D27">
        <v>2</v>
      </c>
      <c r="I27" s="12"/>
      <c r="J27" s="12"/>
      <c r="P27" s="12"/>
      <c r="Q27" s="12"/>
      <c r="U27" s="17"/>
      <c r="V27" s="17"/>
      <c r="W27" s="12"/>
      <c r="X27" s="12"/>
      <c r="AD27" s="12"/>
      <c r="AE27" s="12"/>
      <c r="AK27" s="12"/>
      <c r="AL27" s="12"/>
    </row>
    <row r="28" spans="2:38" x14ac:dyDescent="0.25">
      <c r="B28" s="1" t="s">
        <v>72</v>
      </c>
      <c r="C28" t="s">
        <v>66</v>
      </c>
      <c r="D28">
        <v>1</v>
      </c>
      <c r="I28" s="12"/>
      <c r="J28" s="12"/>
      <c r="P28" s="12"/>
      <c r="Q28" s="12"/>
      <c r="W28" s="12"/>
      <c r="X28" s="12"/>
      <c r="Y28" s="17"/>
      <c r="AD28" s="12"/>
      <c r="AE28" s="12"/>
      <c r="AK28" s="12"/>
      <c r="AL28" s="12"/>
    </row>
    <row r="29" spans="2:38" x14ac:dyDescent="0.25">
      <c r="B29" s="1" t="s">
        <v>73</v>
      </c>
      <c r="C29" t="s">
        <v>68</v>
      </c>
      <c r="D29">
        <v>1</v>
      </c>
      <c r="I29" s="12"/>
      <c r="J29" s="12"/>
      <c r="P29" s="12"/>
      <c r="Q29" s="12"/>
      <c r="W29" s="12"/>
      <c r="X29" s="12"/>
      <c r="Z29" s="17"/>
      <c r="AD29" s="12"/>
      <c r="AE29" s="12"/>
      <c r="AK29" s="12"/>
      <c r="AL29" s="12"/>
    </row>
    <row r="30" spans="2:38" x14ac:dyDescent="0.25">
      <c r="B30" s="1" t="s">
        <v>76</v>
      </c>
      <c r="C30" t="s">
        <v>77</v>
      </c>
      <c r="D30">
        <v>2</v>
      </c>
      <c r="I30" s="12"/>
      <c r="J30" s="12"/>
      <c r="P30" s="12"/>
      <c r="Q30" s="12"/>
      <c r="U30" s="17"/>
      <c r="V30" s="17"/>
      <c r="W30" s="12"/>
      <c r="X30" s="12"/>
      <c r="AD30" s="12"/>
      <c r="AE30" s="12"/>
      <c r="AK30" s="12"/>
      <c r="AL30" s="12"/>
    </row>
    <row r="31" spans="2:38" x14ac:dyDescent="0.25">
      <c r="B31" s="1" t="s">
        <v>78</v>
      </c>
      <c r="C31" t="s">
        <v>79</v>
      </c>
      <c r="D31">
        <v>2</v>
      </c>
      <c r="I31" s="12"/>
      <c r="J31" s="12"/>
      <c r="P31" s="12"/>
      <c r="Q31" s="12"/>
      <c r="W31" s="12"/>
      <c r="X31" s="12"/>
      <c r="Y31" s="17"/>
      <c r="Z31" s="17"/>
      <c r="AD31" s="12"/>
      <c r="AE31" s="12"/>
      <c r="AK31" s="12"/>
      <c r="AL31" s="12"/>
    </row>
    <row r="32" spans="2:38" x14ac:dyDescent="0.25">
      <c r="B32" s="1" t="s">
        <v>80</v>
      </c>
      <c r="C32" t="s">
        <v>81</v>
      </c>
      <c r="D32">
        <v>1</v>
      </c>
      <c r="I32" s="12"/>
      <c r="J32" s="12"/>
      <c r="P32" s="12"/>
      <c r="Q32" s="12"/>
      <c r="W32" s="12"/>
      <c r="X32" s="12"/>
      <c r="Y32" s="17"/>
      <c r="AD32" s="12"/>
      <c r="AE32" s="12"/>
      <c r="AK32" s="12"/>
      <c r="AL32" s="12"/>
    </row>
    <row r="33" spans="2:38" x14ac:dyDescent="0.25">
      <c r="B33" s="1" t="s">
        <v>84</v>
      </c>
      <c r="C33" t="s">
        <v>85</v>
      </c>
      <c r="D33">
        <v>3</v>
      </c>
      <c r="I33" s="12"/>
      <c r="J33" s="12"/>
      <c r="P33" s="12"/>
      <c r="Q33" s="12"/>
      <c r="U33" s="17"/>
      <c r="V33" s="17"/>
      <c r="W33" s="17"/>
      <c r="X33" s="17"/>
      <c r="Y33" s="17"/>
      <c r="AD33" s="12"/>
      <c r="AE33" s="12"/>
      <c r="AK33" s="12"/>
      <c r="AL33" s="12"/>
    </row>
    <row r="34" spans="2:38" x14ac:dyDescent="0.25">
      <c r="B34" s="1" t="s">
        <v>86</v>
      </c>
      <c r="C34" t="s">
        <v>87</v>
      </c>
      <c r="D34">
        <v>2</v>
      </c>
      <c r="I34" s="12"/>
      <c r="J34" s="12"/>
      <c r="P34" s="12"/>
      <c r="Q34" s="12"/>
      <c r="W34" s="12"/>
      <c r="X34" s="12"/>
      <c r="Z34" s="17"/>
      <c r="AA34" s="17"/>
      <c r="AD34" s="12"/>
      <c r="AE34" s="12"/>
      <c r="AK34" s="12"/>
      <c r="AL34" s="12"/>
    </row>
    <row r="35" spans="2:38" x14ac:dyDescent="0.25">
      <c r="B35" s="1" t="s">
        <v>88</v>
      </c>
      <c r="C35" t="s">
        <v>89</v>
      </c>
      <c r="D35">
        <v>1</v>
      </c>
      <c r="I35" s="12"/>
      <c r="J35" s="12"/>
      <c r="P35" s="12"/>
      <c r="Q35" s="12"/>
      <c r="W35" s="12"/>
      <c r="X35" s="12"/>
      <c r="AB35" s="17"/>
      <c r="AD35" s="12"/>
      <c r="AE35" s="12"/>
      <c r="AK35" s="12"/>
      <c r="AL35" s="12"/>
    </row>
    <row r="36" spans="2:38" x14ac:dyDescent="0.25">
      <c r="B36" s="1" t="s">
        <v>92</v>
      </c>
      <c r="C36" t="s">
        <v>93</v>
      </c>
      <c r="D36">
        <v>2</v>
      </c>
      <c r="I36" s="12"/>
      <c r="J36" s="12"/>
      <c r="P36" s="12"/>
      <c r="Q36" s="12"/>
      <c r="W36" s="12"/>
      <c r="X36" s="12"/>
      <c r="AA36" s="17"/>
      <c r="AB36" s="17"/>
      <c r="AD36" s="12"/>
      <c r="AE36" s="12"/>
      <c r="AK36" s="12"/>
      <c r="AL36" s="12"/>
    </row>
    <row r="37" spans="2:38" x14ac:dyDescent="0.25">
      <c r="B37" s="1" t="s">
        <v>94</v>
      </c>
      <c r="C37" t="s">
        <v>95</v>
      </c>
      <c r="D37">
        <v>1</v>
      </c>
      <c r="I37" s="12"/>
      <c r="J37" s="12"/>
      <c r="P37" s="12"/>
      <c r="Q37" s="12"/>
      <c r="W37" s="12"/>
      <c r="X37" s="12"/>
      <c r="AC37" s="17"/>
      <c r="AD37" s="12"/>
      <c r="AE37" s="12"/>
      <c r="AK37" s="12"/>
      <c r="AL37" s="12"/>
    </row>
    <row r="38" spans="2:38" x14ac:dyDescent="0.25">
      <c r="B38" s="1" t="s">
        <v>98</v>
      </c>
      <c r="C38" t="s">
        <v>99</v>
      </c>
      <c r="D38">
        <v>2</v>
      </c>
      <c r="I38" s="12"/>
      <c r="J38" s="12"/>
      <c r="P38" s="12"/>
      <c r="Q38" s="12"/>
      <c r="U38" s="17"/>
      <c r="V38" s="17"/>
      <c r="W38" s="12"/>
      <c r="X38" s="12"/>
      <c r="AD38" s="12"/>
      <c r="AE38" s="12"/>
      <c r="AK38" s="12"/>
      <c r="AL38" s="12"/>
    </row>
    <row r="39" spans="2:38" x14ac:dyDescent="0.25">
      <c r="B39" s="1" t="s">
        <v>100</v>
      </c>
      <c r="C39" t="s">
        <v>101</v>
      </c>
      <c r="D39">
        <v>1</v>
      </c>
      <c r="I39" s="12"/>
      <c r="J39" s="12"/>
      <c r="P39" s="12"/>
      <c r="Q39" s="12"/>
      <c r="W39" s="12"/>
      <c r="X39" s="12"/>
      <c r="Y39" s="17"/>
      <c r="AD39" s="12"/>
      <c r="AE39" s="12"/>
      <c r="AK39" s="12"/>
      <c r="AL39" s="12"/>
    </row>
    <row r="40" spans="2:38" x14ac:dyDescent="0.25">
      <c r="B40" s="1" t="s">
        <v>102</v>
      </c>
      <c r="C40" t="s">
        <v>103</v>
      </c>
      <c r="D40">
        <v>4</v>
      </c>
      <c r="I40" s="12"/>
      <c r="J40" s="12"/>
      <c r="P40" s="12"/>
      <c r="Q40" s="12"/>
      <c r="W40" s="12"/>
      <c r="X40" s="12"/>
      <c r="Z40" s="17"/>
      <c r="AA40" s="17"/>
      <c r="AB40" s="17"/>
      <c r="AC40" s="17"/>
      <c r="AD40" s="12"/>
      <c r="AE40" s="12"/>
      <c r="AK40" s="12"/>
      <c r="AL40" s="12"/>
    </row>
    <row r="41" spans="2:38" x14ac:dyDescent="0.25">
      <c r="B41" s="1" t="s">
        <v>107</v>
      </c>
      <c r="C41" t="s">
        <v>108</v>
      </c>
      <c r="D41">
        <v>1</v>
      </c>
      <c r="I41" s="12"/>
      <c r="J41" s="12"/>
      <c r="P41" s="12"/>
      <c r="Q41" s="12"/>
      <c r="W41" s="12"/>
      <c r="X41" s="12"/>
      <c r="AD41" s="12"/>
      <c r="AE41" s="12"/>
      <c r="AF41" s="17"/>
      <c r="AK41" s="12"/>
      <c r="AL41" s="12"/>
    </row>
    <row r="42" spans="2:38" x14ac:dyDescent="0.25">
      <c r="B42" s="1" t="s">
        <v>109</v>
      </c>
      <c r="C42" t="s">
        <v>110</v>
      </c>
      <c r="D42">
        <v>1</v>
      </c>
      <c r="I42" s="12"/>
      <c r="J42" s="12"/>
      <c r="P42" s="12"/>
      <c r="Q42" s="12"/>
      <c r="W42" s="12"/>
      <c r="X42" s="12"/>
      <c r="AD42" s="12"/>
      <c r="AE42" s="12"/>
      <c r="AG42" s="17"/>
      <c r="AK42" s="12"/>
      <c r="AL42" s="12"/>
    </row>
    <row r="43" spans="2:38" x14ac:dyDescent="0.25">
      <c r="B43" s="1" t="s">
        <v>111</v>
      </c>
      <c r="C43" t="s">
        <v>112</v>
      </c>
      <c r="D43">
        <v>2</v>
      </c>
      <c r="I43" s="12"/>
      <c r="J43" s="12"/>
      <c r="P43" s="12"/>
      <c r="Q43" s="12"/>
      <c r="W43" s="12"/>
      <c r="X43" s="12"/>
      <c r="AD43" s="12"/>
      <c r="AE43" s="12"/>
      <c r="AG43" s="17"/>
      <c r="AH43" s="17"/>
      <c r="AK43" s="12"/>
      <c r="AL43" s="12"/>
    </row>
    <row r="44" spans="2:38" x14ac:dyDescent="0.25">
      <c r="B44" s="1" t="s">
        <v>113</v>
      </c>
      <c r="C44" t="s">
        <v>114</v>
      </c>
      <c r="D44">
        <v>2</v>
      </c>
      <c r="I44" s="12"/>
      <c r="J44" s="12"/>
      <c r="P44" s="12"/>
      <c r="Q44" s="12"/>
      <c r="W44" s="12"/>
      <c r="X44" s="12"/>
      <c r="AD44" s="12"/>
      <c r="AE44" s="12"/>
      <c r="AH44" s="17"/>
      <c r="AI44" s="17"/>
      <c r="AK44" s="12"/>
      <c r="AL44" s="12"/>
    </row>
    <row r="45" spans="2:38" x14ac:dyDescent="0.25">
      <c r="B45" s="1" t="s">
        <v>115</v>
      </c>
      <c r="C45" t="s">
        <v>116</v>
      </c>
      <c r="D45">
        <v>1</v>
      </c>
      <c r="I45" s="12"/>
      <c r="J45" s="12"/>
      <c r="P45" s="12"/>
      <c r="Q45" s="12"/>
      <c r="W45" s="12"/>
      <c r="X45" s="12"/>
      <c r="AD45" s="12"/>
      <c r="AE45" s="12"/>
      <c r="AI45" s="17"/>
      <c r="AK45" s="12"/>
      <c r="AL45" s="12"/>
    </row>
    <row r="46" spans="2:38" x14ac:dyDescent="0.25">
      <c r="B46" s="1" t="s">
        <v>119</v>
      </c>
      <c r="C46" t="s">
        <v>120</v>
      </c>
      <c r="D46">
        <v>2</v>
      </c>
      <c r="I46" s="12"/>
      <c r="J46" s="12"/>
      <c r="P46" s="12"/>
      <c r="Q46" s="12"/>
      <c r="W46" s="12"/>
      <c r="X46" s="12"/>
      <c r="AD46" s="12"/>
      <c r="AE46" s="12"/>
      <c r="AI46" s="17"/>
      <c r="AJ46" s="17"/>
      <c r="AK46" s="12"/>
      <c r="AL46" s="12"/>
    </row>
    <row r="47" spans="2:38" x14ac:dyDescent="0.25">
      <c r="B47" s="1" t="s">
        <v>121</v>
      </c>
      <c r="C47" t="s">
        <v>122</v>
      </c>
      <c r="D47">
        <v>1</v>
      </c>
      <c r="I47" s="12"/>
      <c r="J47" s="12"/>
      <c r="P47" s="12"/>
      <c r="Q47" s="12"/>
      <c r="W47" s="12"/>
      <c r="X47" s="12"/>
      <c r="AD47" s="12"/>
      <c r="AE47" s="12"/>
      <c r="AJ47" s="17"/>
      <c r="AK47" s="12"/>
      <c r="AL47" s="12"/>
    </row>
    <row r="48" spans="2:38" x14ac:dyDescent="0.25">
      <c r="B48" s="1" t="s">
        <v>123</v>
      </c>
      <c r="C48" t="s">
        <v>124</v>
      </c>
      <c r="D48">
        <v>1</v>
      </c>
      <c r="I48" s="12"/>
      <c r="J48" s="12"/>
      <c r="P48" s="12"/>
      <c r="Q48" s="12"/>
      <c r="W48" s="12"/>
      <c r="X48" s="12"/>
      <c r="AD48" s="12"/>
      <c r="AE48" s="12"/>
      <c r="AJ48" s="17"/>
      <c r="AK48" s="12"/>
      <c r="AL48" s="12"/>
    </row>
    <row r="49" spans="2:43" x14ac:dyDescent="0.25">
      <c r="B49" s="1" t="s">
        <v>127</v>
      </c>
      <c r="C49" t="s">
        <v>128</v>
      </c>
      <c r="D49">
        <v>1</v>
      </c>
      <c r="I49" s="12"/>
      <c r="J49" s="12"/>
      <c r="P49" s="12"/>
      <c r="Q49" s="12"/>
      <c r="W49" s="12"/>
      <c r="X49" s="12"/>
      <c r="AD49" s="12"/>
      <c r="AE49" s="12"/>
      <c r="AJ49" s="17"/>
      <c r="AK49" s="12"/>
      <c r="AL49" s="12"/>
    </row>
    <row r="50" spans="2:43" x14ac:dyDescent="0.25">
      <c r="B50" s="1" t="s">
        <v>129</v>
      </c>
      <c r="C50" t="s">
        <v>130</v>
      </c>
      <c r="D50">
        <v>1</v>
      </c>
      <c r="I50" s="12"/>
      <c r="J50" s="12"/>
      <c r="P50" s="12"/>
      <c r="Q50" s="12"/>
      <c r="W50" s="12"/>
      <c r="X50" s="12"/>
      <c r="AD50" s="12"/>
      <c r="AE50" s="12"/>
      <c r="AK50" s="12"/>
      <c r="AL50" s="12"/>
      <c r="AM50" s="17"/>
    </row>
    <row r="51" spans="2:43" x14ac:dyDescent="0.25">
      <c r="B51" s="1" t="s">
        <v>134</v>
      </c>
      <c r="C51" t="s">
        <v>135</v>
      </c>
      <c r="D51">
        <v>1</v>
      </c>
      <c r="I51" s="12"/>
      <c r="J51" s="12"/>
      <c r="P51" s="12"/>
      <c r="Q51" s="12"/>
      <c r="W51" s="12"/>
      <c r="X51" s="12"/>
      <c r="AD51" s="12"/>
      <c r="AE51" s="12"/>
      <c r="AK51" s="12"/>
      <c r="AL51" s="12"/>
      <c r="AN51" s="17"/>
    </row>
    <row r="52" spans="2:43" x14ac:dyDescent="0.25">
      <c r="B52" s="1" t="s">
        <v>136</v>
      </c>
      <c r="C52" t="s">
        <v>137</v>
      </c>
      <c r="D52">
        <v>2</v>
      </c>
      <c r="I52" s="12"/>
      <c r="J52" s="12"/>
      <c r="P52" s="12"/>
      <c r="Q52" s="12"/>
      <c r="W52" s="12"/>
      <c r="X52" s="12"/>
      <c r="AD52" s="12"/>
      <c r="AE52" s="12"/>
      <c r="AK52" s="12"/>
      <c r="AL52" s="12"/>
      <c r="AN52" s="17"/>
      <c r="AO52" s="17"/>
    </row>
    <row r="53" spans="2:43" x14ac:dyDescent="0.25">
      <c r="B53" s="1" t="s">
        <v>138</v>
      </c>
      <c r="C53" t="s">
        <v>139</v>
      </c>
      <c r="D53">
        <v>1</v>
      </c>
      <c r="I53" s="12"/>
      <c r="J53" s="12"/>
      <c r="P53" s="12"/>
      <c r="Q53" s="12"/>
      <c r="W53" s="12"/>
      <c r="X53" s="12"/>
      <c r="AD53" s="12"/>
      <c r="AE53" s="12"/>
      <c r="AK53" s="12"/>
      <c r="AL53" s="12"/>
      <c r="AP53" s="17"/>
    </row>
    <row r="54" spans="2:43" x14ac:dyDescent="0.25">
      <c r="B54" s="1" t="s">
        <v>142</v>
      </c>
      <c r="C54" t="s">
        <v>143</v>
      </c>
      <c r="D54">
        <v>1</v>
      </c>
      <c r="I54" s="12"/>
      <c r="J54" s="12"/>
      <c r="P54" s="12"/>
      <c r="Q54" s="12"/>
      <c r="W54" s="12"/>
      <c r="X54" s="12"/>
      <c r="AD54" s="12"/>
      <c r="AE54" s="12"/>
      <c r="AK54" s="12"/>
      <c r="AL54" s="12"/>
      <c r="AQ5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F631-34B5-4EFA-89B3-2E2DFA3D6D50}">
  <dimension ref="B2:AQ81"/>
  <sheetViews>
    <sheetView workbookViewId="0">
      <selection activeCell="M46" sqref="M46"/>
    </sheetView>
  </sheetViews>
  <sheetFormatPr defaultRowHeight="15" x14ac:dyDescent="0.25"/>
  <cols>
    <col min="1" max="1" width="3.5703125" customWidth="1"/>
    <col min="2" max="2" width="9.42578125" customWidth="1"/>
    <col min="3" max="3" width="58.42578125" customWidth="1"/>
    <col min="4" max="4" width="10" bestFit="1" customWidth="1"/>
    <col min="5" max="19" width="9.42578125" bestFit="1" customWidth="1"/>
    <col min="20" max="28" width="9" bestFit="1" customWidth="1"/>
    <col min="29" max="43" width="10" bestFit="1" customWidth="1"/>
  </cols>
  <sheetData>
    <row r="2" spans="2:43" x14ac:dyDescent="0.25">
      <c r="B2" s="13" t="s">
        <v>0</v>
      </c>
      <c r="C2" s="14" t="s">
        <v>144</v>
      </c>
      <c r="D2" s="14" t="s">
        <v>158</v>
      </c>
      <c r="E2" s="11">
        <v>45216</v>
      </c>
      <c r="F2" s="11">
        <v>45217</v>
      </c>
      <c r="G2" s="11">
        <v>45218</v>
      </c>
      <c r="H2" s="11">
        <v>45219</v>
      </c>
      <c r="I2" s="11">
        <v>45220</v>
      </c>
      <c r="J2" s="11">
        <v>45221</v>
      </c>
      <c r="K2" s="11">
        <v>45222</v>
      </c>
      <c r="L2" s="11">
        <v>45223</v>
      </c>
      <c r="M2" s="11">
        <v>45224</v>
      </c>
      <c r="N2" s="11">
        <v>45225</v>
      </c>
      <c r="O2" s="11">
        <v>45226</v>
      </c>
      <c r="P2" s="11">
        <v>45227</v>
      </c>
      <c r="Q2" s="11">
        <v>45228</v>
      </c>
      <c r="R2" s="11">
        <v>45229</v>
      </c>
      <c r="S2" s="11">
        <v>45230</v>
      </c>
      <c r="T2" s="11">
        <v>45231</v>
      </c>
      <c r="U2" s="11">
        <v>45232</v>
      </c>
      <c r="V2" s="11">
        <v>45233</v>
      </c>
      <c r="W2" s="11">
        <v>45234</v>
      </c>
      <c r="X2" s="11">
        <v>45235</v>
      </c>
      <c r="Y2" s="11">
        <v>45236</v>
      </c>
      <c r="Z2" s="11">
        <v>45237</v>
      </c>
      <c r="AA2" s="11">
        <v>45238</v>
      </c>
      <c r="AB2" s="11">
        <v>45239</v>
      </c>
      <c r="AC2" s="11">
        <v>45240</v>
      </c>
      <c r="AD2" s="11">
        <v>45241</v>
      </c>
      <c r="AE2" s="11">
        <v>45242</v>
      </c>
      <c r="AF2" s="11">
        <v>45243</v>
      </c>
      <c r="AG2" s="11">
        <v>45244</v>
      </c>
      <c r="AH2" s="11">
        <v>45245</v>
      </c>
      <c r="AI2" s="11">
        <v>45246</v>
      </c>
      <c r="AJ2" s="11">
        <v>45247</v>
      </c>
      <c r="AK2" s="11">
        <v>45248</v>
      </c>
      <c r="AL2" s="11">
        <v>45249</v>
      </c>
      <c r="AM2" s="11">
        <v>45250</v>
      </c>
      <c r="AN2" s="11">
        <v>45251</v>
      </c>
      <c r="AO2" s="11">
        <v>45252</v>
      </c>
      <c r="AP2" s="11">
        <v>45253</v>
      </c>
      <c r="AQ2" s="11">
        <v>45254</v>
      </c>
    </row>
    <row r="3" spans="2:43" x14ac:dyDescent="0.25">
      <c r="B3" s="1">
        <v>1</v>
      </c>
      <c r="C3" t="s">
        <v>1</v>
      </c>
      <c r="D3">
        <v>29</v>
      </c>
      <c r="I3" s="12"/>
      <c r="J3" s="12"/>
      <c r="P3" s="12"/>
      <c r="Q3" s="12"/>
      <c r="W3" s="12"/>
      <c r="X3" s="12"/>
      <c r="AD3" s="12"/>
      <c r="AE3" s="12"/>
      <c r="AK3" s="12"/>
      <c r="AL3" s="12"/>
    </row>
    <row r="4" spans="2:43" x14ac:dyDescent="0.25">
      <c r="B4" s="1">
        <v>1.1000000000000001</v>
      </c>
      <c r="C4" t="s">
        <v>2</v>
      </c>
      <c r="D4">
        <v>7</v>
      </c>
      <c r="I4" s="12"/>
      <c r="J4" s="12"/>
      <c r="P4" s="12"/>
      <c r="Q4" s="12"/>
      <c r="W4" s="12"/>
      <c r="X4" s="12"/>
      <c r="AD4" s="12"/>
      <c r="AE4" s="12"/>
      <c r="AK4" s="12"/>
      <c r="AL4" s="12"/>
    </row>
    <row r="5" spans="2:43" ht="15.75" thickBot="1" x14ac:dyDescent="0.3">
      <c r="B5" s="1" t="s">
        <v>3</v>
      </c>
      <c r="C5" t="s">
        <v>4</v>
      </c>
      <c r="D5">
        <v>3</v>
      </c>
      <c r="E5" s="10"/>
      <c r="F5" s="10"/>
      <c r="G5" s="10"/>
      <c r="I5" s="12"/>
      <c r="J5" s="12"/>
      <c r="P5" s="12"/>
      <c r="Q5" s="12"/>
      <c r="W5" s="12"/>
      <c r="X5" s="12"/>
      <c r="AD5" s="12"/>
      <c r="AE5" s="12"/>
      <c r="AK5" s="12"/>
      <c r="AL5" s="12"/>
    </row>
    <row r="6" spans="2:43" ht="15.75" thickBot="1" x14ac:dyDescent="0.3">
      <c r="B6" s="1" t="s">
        <v>5</v>
      </c>
      <c r="C6" t="s">
        <v>6</v>
      </c>
      <c r="D6">
        <v>2</v>
      </c>
      <c r="E6" s="19"/>
      <c r="F6" s="20"/>
      <c r="I6" s="12"/>
      <c r="J6" s="12"/>
      <c r="P6" s="12"/>
      <c r="Q6" s="12"/>
      <c r="W6" s="12"/>
      <c r="X6" s="12"/>
      <c r="AD6" s="12"/>
      <c r="AE6" s="12"/>
      <c r="AK6" s="12"/>
      <c r="AL6" s="12"/>
    </row>
    <row r="7" spans="2:43" ht="15.75" thickBot="1" x14ac:dyDescent="0.3">
      <c r="B7" s="1" t="s">
        <v>7</v>
      </c>
      <c r="C7" t="s">
        <v>8</v>
      </c>
      <c r="D7">
        <v>1</v>
      </c>
      <c r="G7" s="22"/>
      <c r="I7" s="12"/>
      <c r="J7" s="12"/>
      <c r="P7" s="12"/>
      <c r="Q7" s="12"/>
      <c r="W7" s="12"/>
      <c r="X7" s="12"/>
      <c r="AD7" s="12"/>
      <c r="AE7" s="12"/>
      <c r="AK7" s="12"/>
      <c r="AL7" s="12"/>
    </row>
    <row r="8" spans="2:43" ht="15.75" thickBot="1" x14ac:dyDescent="0.3">
      <c r="B8" s="1" t="s">
        <v>9</v>
      </c>
      <c r="C8" t="s">
        <v>10</v>
      </c>
      <c r="D8">
        <v>2</v>
      </c>
      <c r="F8" s="19"/>
      <c r="G8" s="20"/>
      <c r="I8" s="12"/>
      <c r="J8" s="12"/>
      <c r="P8" s="12"/>
      <c r="Q8" s="12"/>
      <c r="W8" s="12"/>
      <c r="X8" s="12"/>
      <c r="AD8" s="12"/>
      <c r="AE8" s="12"/>
      <c r="AK8" s="12"/>
      <c r="AL8" s="12"/>
    </row>
    <row r="9" spans="2:43" ht="15.75" thickBot="1" x14ac:dyDescent="0.3">
      <c r="B9" s="1" t="s">
        <v>11</v>
      </c>
      <c r="C9" t="s">
        <v>12</v>
      </c>
      <c r="D9">
        <v>3</v>
      </c>
      <c r="G9" s="10"/>
      <c r="H9" s="10"/>
      <c r="I9" s="12"/>
      <c r="J9" s="12"/>
      <c r="K9" s="10"/>
      <c r="P9" s="12"/>
      <c r="Q9" s="12"/>
      <c r="W9" s="12"/>
      <c r="X9" s="12"/>
      <c r="AD9" s="12"/>
      <c r="AE9" s="12"/>
      <c r="AK9" s="12"/>
      <c r="AL9" s="12"/>
    </row>
    <row r="10" spans="2:43" ht="15.75" thickBot="1" x14ac:dyDescent="0.3">
      <c r="B10" s="1" t="s">
        <v>13</v>
      </c>
      <c r="C10" t="s">
        <v>14</v>
      </c>
      <c r="D10">
        <v>1</v>
      </c>
      <c r="G10" s="21"/>
      <c r="I10" s="12"/>
      <c r="J10" s="12"/>
      <c r="P10" s="12"/>
      <c r="Q10" s="12"/>
      <c r="W10" s="12"/>
      <c r="X10" s="12"/>
      <c r="AD10" s="12"/>
      <c r="AE10" s="12"/>
      <c r="AK10" s="12"/>
      <c r="AL10" s="12"/>
    </row>
    <row r="11" spans="2:43" ht="15.75" thickBot="1" x14ac:dyDescent="0.3">
      <c r="B11" s="1" t="s">
        <v>15</v>
      </c>
      <c r="C11" t="s">
        <v>16</v>
      </c>
      <c r="D11">
        <v>2</v>
      </c>
      <c r="H11" s="19"/>
      <c r="I11" s="23"/>
      <c r="J11" s="23"/>
      <c r="K11" s="20"/>
      <c r="P11" s="12"/>
      <c r="Q11" s="12"/>
      <c r="W11" s="12"/>
      <c r="X11" s="12"/>
      <c r="AD11" s="12"/>
      <c r="AE11" s="12"/>
      <c r="AK11" s="12"/>
      <c r="AL11" s="12"/>
    </row>
    <row r="12" spans="2:43" ht="15.75" thickBot="1" x14ac:dyDescent="0.3">
      <c r="B12" s="1" t="s">
        <v>17</v>
      </c>
      <c r="C12" t="s">
        <v>18</v>
      </c>
      <c r="D12">
        <v>2</v>
      </c>
      <c r="H12" s="19"/>
      <c r="I12" s="23"/>
      <c r="J12" s="23"/>
      <c r="K12" s="20"/>
      <c r="P12" s="12"/>
      <c r="Q12" s="12"/>
      <c r="W12" s="12"/>
      <c r="X12" s="12"/>
      <c r="AD12" s="12"/>
      <c r="AE12" s="12"/>
      <c r="AK12" s="12"/>
      <c r="AL12" s="12"/>
    </row>
    <row r="13" spans="2:43" ht="15.75" thickBot="1" x14ac:dyDescent="0.3">
      <c r="B13" s="1" t="s">
        <v>19</v>
      </c>
      <c r="C13" t="s">
        <v>20</v>
      </c>
      <c r="D13">
        <v>2</v>
      </c>
      <c r="I13" s="12"/>
      <c r="J13" s="12"/>
      <c r="L13" s="10"/>
      <c r="M13" s="10"/>
      <c r="P13" s="12"/>
      <c r="Q13" s="12"/>
      <c r="W13" s="12"/>
      <c r="X13" s="12"/>
      <c r="AD13" s="12"/>
      <c r="AE13" s="12"/>
      <c r="AK13" s="12"/>
      <c r="AL13" s="12"/>
    </row>
    <row r="14" spans="2:43" ht="15.75" thickBot="1" x14ac:dyDescent="0.3">
      <c r="B14" s="1" t="s">
        <v>21</v>
      </c>
      <c r="C14" t="s">
        <v>22</v>
      </c>
      <c r="D14">
        <v>1</v>
      </c>
      <c r="I14" s="12"/>
      <c r="J14" s="12"/>
      <c r="L14" s="21"/>
      <c r="P14" s="12"/>
      <c r="Q14" s="12"/>
      <c r="W14" s="12"/>
      <c r="X14" s="12"/>
      <c r="AD14" s="12"/>
      <c r="AE14" s="12"/>
      <c r="AK14" s="12"/>
      <c r="AL14" s="12"/>
    </row>
    <row r="15" spans="2:43" ht="15.75" thickBot="1" x14ac:dyDescent="0.3">
      <c r="B15" s="1" t="s">
        <v>23</v>
      </c>
      <c r="C15" t="s">
        <v>24</v>
      </c>
      <c r="D15">
        <v>1</v>
      </c>
      <c r="I15" s="12"/>
      <c r="J15" s="12"/>
      <c r="M15" s="21"/>
      <c r="P15" s="12"/>
      <c r="Q15" s="12"/>
      <c r="W15" s="12"/>
      <c r="X15" s="12"/>
      <c r="AD15" s="12"/>
      <c r="AE15" s="12"/>
      <c r="AK15" s="12"/>
      <c r="AL15" s="12"/>
    </row>
    <row r="16" spans="2:43" x14ac:dyDescent="0.25">
      <c r="B16" s="1">
        <v>1.2</v>
      </c>
      <c r="C16" t="s">
        <v>25</v>
      </c>
      <c r="D16">
        <v>6</v>
      </c>
      <c r="I16" s="12"/>
      <c r="J16" s="12"/>
      <c r="P16" s="12"/>
      <c r="Q16" s="12"/>
      <c r="W16" s="12"/>
      <c r="X16" s="12"/>
      <c r="AD16" s="12"/>
      <c r="AE16" s="12"/>
      <c r="AK16" s="12"/>
      <c r="AL16" s="12"/>
    </row>
    <row r="17" spans="2:38" ht="15.75" thickBot="1" x14ac:dyDescent="0.3">
      <c r="B17" s="1" t="s">
        <v>26</v>
      </c>
      <c r="C17" t="s">
        <v>27</v>
      </c>
      <c r="D17">
        <v>2</v>
      </c>
      <c r="I17" s="12"/>
      <c r="J17" s="12"/>
      <c r="N17" s="10"/>
      <c r="O17" s="10"/>
      <c r="P17" s="12"/>
      <c r="Q17" s="12"/>
      <c r="W17" s="12"/>
      <c r="X17" s="12"/>
      <c r="AD17" s="12"/>
      <c r="AE17" s="12"/>
      <c r="AK17" s="12"/>
      <c r="AL17" s="12"/>
    </row>
    <row r="18" spans="2:38" ht="15.75" thickBot="1" x14ac:dyDescent="0.3">
      <c r="B18" s="1" t="s">
        <v>28</v>
      </c>
      <c r="C18" t="s">
        <v>29</v>
      </c>
      <c r="D18">
        <v>1</v>
      </c>
      <c r="I18" s="12"/>
      <c r="J18" s="12"/>
      <c r="N18" s="21"/>
      <c r="P18" s="12"/>
      <c r="Q18" s="12"/>
      <c r="W18" s="12"/>
      <c r="X18" s="12"/>
      <c r="AD18" s="12"/>
      <c r="AE18" s="12"/>
      <c r="AK18" s="12"/>
      <c r="AL18" s="12"/>
    </row>
    <row r="19" spans="2:38" ht="15.75" thickBot="1" x14ac:dyDescent="0.3">
      <c r="B19" s="1" t="s">
        <v>30</v>
      </c>
      <c r="C19" t="s">
        <v>31</v>
      </c>
      <c r="D19">
        <v>1</v>
      </c>
      <c r="I19" s="12"/>
      <c r="J19" s="12"/>
      <c r="O19" s="21"/>
      <c r="P19" s="12"/>
      <c r="Q19" s="12"/>
      <c r="W19" s="12"/>
      <c r="X19" s="12"/>
      <c r="AD19" s="12"/>
      <c r="AE19" s="12"/>
      <c r="AK19" s="12"/>
      <c r="AL19" s="12"/>
    </row>
    <row r="20" spans="2:38" x14ac:dyDescent="0.25">
      <c r="B20" s="1" t="s">
        <v>32</v>
      </c>
      <c r="C20" t="s">
        <v>33</v>
      </c>
      <c r="D20">
        <v>5</v>
      </c>
      <c r="I20" s="12"/>
      <c r="J20" s="12"/>
      <c r="M20" s="10"/>
      <c r="N20" s="10"/>
      <c r="O20" s="10"/>
      <c r="P20" s="12"/>
      <c r="Q20" s="12"/>
      <c r="R20" s="10"/>
      <c r="S20" s="10"/>
      <c r="W20" s="12"/>
      <c r="X20" s="12"/>
      <c r="AD20" s="12"/>
      <c r="AE20" s="12"/>
      <c r="AK20" s="12"/>
      <c r="AL20" s="12"/>
    </row>
    <row r="21" spans="2:38" x14ac:dyDescent="0.25">
      <c r="B21" s="1" t="s">
        <v>34</v>
      </c>
      <c r="C21" t="s">
        <v>35</v>
      </c>
      <c r="D21">
        <v>2</v>
      </c>
      <c r="I21" s="12"/>
      <c r="J21" s="12"/>
      <c r="M21" s="17"/>
      <c r="N21" s="17"/>
      <c r="P21" s="12"/>
      <c r="Q21" s="12"/>
      <c r="W21" s="12"/>
      <c r="X21" s="12"/>
      <c r="AD21" s="12"/>
      <c r="AE21" s="12"/>
      <c r="AK21" s="12"/>
      <c r="AL21" s="12"/>
    </row>
    <row r="22" spans="2:38" x14ac:dyDescent="0.25">
      <c r="B22" s="1" t="s">
        <v>36</v>
      </c>
      <c r="C22" t="s">
        <v>37</v>
      </c>
      <c r="D22">
        <v>1</v>
      </c>
      <c r="I22" s="12"/>
      <c r="J22" s="12"/>
      <c r="O22" s="17"/>
      <c r="P22" s="12"/>
      <c r="Q22" s="12"/>
      <c r="W22" s="12"/>
      <c r="X22" s="12"/>
      <c r="AD22" s="12"/>
      <c r="AE22" s="12"/>
      <c r="AK22" s="12"/>
      <c r="AL22" s="12"/>
    </row>
    <row r="23" spans="2:38" x14ac:dyDescent="0.25">
      <c r="B23" s="1" t="s">
        <v>38</v>
      </c>
      <c r="C23" t="s">
        <v>39</v>
      </c>
      <c r="D23">
        <v>1</v>
      </c>
      <c r="I23" s="12"/>
      <c r="J23" s="12"/>
      <c r="P23" s="12"/>
      <c r="Q23" s="12"/>
      <c r="R23" s="17"/>
      <c r="W23" s="12"/>
      <c r="X23" s="12"/>
      <c r="AD23" s="12"/>
      <c r="AE23" s="12"/>
      <c r="AK23" s="12"/>
      <c r="AL23" s="12"/>
    </row>
    <row r="24" spans="2:38" x14ac:dyDescent="0.25">
      <c r="B24" s="1" t="s">
        <v>40</v>
      </c>
      <c r="C24" t="s">
        <v>41</v>
      </c>
      <c r="D24">
        <v>1</v>
      </c>
      <c r="I24" s="12"/>
      <c r="J24" s="12"/>
      <c r="P24" s="12"/>
      <c r="Q24" s="12"/>
      <c r="R24" s="17"/>
      <c r="W24" s="12"/>
      <c r="X24" s="12"/>
      <c r="AD24" s="12"/>
      <c r="AE24" s="12"/>
      <c r="AK24" s="12"/>
      <c r="AL24" s="12"/>
    </row>
    <row r="25" spans="2:38" x14ac:dyDescent="0.25">
      <c r="B25" s="1" t="s">
        <v>42</v>
      </c>
      <c r="C25" t="s">
        <v>43</v>
      </c>
      <c r="D25">
        <v>1</v>
      </c>
      <c r="I25" s="12"/>
      <c r="J25" s="12"/>
      <c r="P25" s="12"/>
      <c r="Q25" s="12"/>
      <c r="S25" s="17"/>
      <c r="W25" s="12"/>
      <c r="X25" s="12"/>
      <c r="AD25" s="12"/>
      <c r="AE25" s="12"/>
      <c r="AK25" s="12"/>
      <c r="AL25" s="12"/>
    </row>
    <row r="26" spans="2:38" ht="15.75" thickBot="1" x14ac:dyDescent="0.3">
      <c r="B26" s="1" t="s">
        <v>44</v>
      </c>
      <c r="C26" t="s">
        <v>45</v>
      </c>
      <c r="D26">
        <v>3</v>
      </c>
      <c r="I26" s="12"/>
      <c r="J26" s="12"/>
      <c r="P26" s="12"/>
      <c r="Q26" s="12"/>
      <c r="R26" s="10"/>
      <c r="S26" s="10"/>
      <c r="T26" s="10"/>
      <c r="W26" s="12"/>
      <c r="X26" s="12"/>
      <c r="AD26" s="12"/>
      <c r="AE26" s="12"/>
      <c r="AK26" s="12"/>
      <c r="AL26" s="12"/>
    </row>
    <row r="27" spans="2:38" ht="15.75" thickBot="1" x14ac:dyDescent="0.3">
      <c r="B27" s="1" t="s">
        <v>46</v>
      </c>
      <c r="C27" t="s">
        <v>47</v>
      </c>
      <c r="D27">
        <v>1</v>
      </c>
      <c r="I27" s="12"/>
      <c r="J27" s="12"/>
      <c r="P27" s="12"/>
      <c r="Q27" s="12"/>
      <c r="R27" s="21"/>
      <c r="W27" s="12"/>
      <c r="X27" s="12"/>
      <c r="AD27" s="12"/>
      <c r="AE27" s="12"/>
      <c r="AK27" s="12"/>
      <c r="AL27" s="12"/>
    </row>
    <row r="28" spans="2:38" ht="15.75" thickBot="1" x14ac:dyDescent="0.3">
      <c r="B28" s="1" t="s">
        <v>48</v>
      </c>
      <c r="C28" t="s">
        <v>49</v>
      </c>
      <c r="D28">
        <v>1</v>
      </c>
      <c r="I28" s="12"/>
      <c r="J28" s="12"/>
      <c r="P28" s="12"/>
      <c r="Q28" s="12"/>
      <c r="S28" s="22"/>
      <c r="W28" s="12"/>
      <c r="X28" s="12"/>
      <c r="AD28" s="12"/>
      <c r="AE28" s="12"/>
      <c r="AK28" s="12"/>
      <c r="AL28" s="12"/>
    </row>
    <row r="29" spans="2:38" ht="15.75" thickBot="1" x14ac:dyDescent="0.3">
      <c r="B29" s="1" t="s">
        <v>50</v>
      </c>
      <c r="C29" t="s">
        <v>51</v>
      </c>
      <c r="D29">
        <v>2</v>
      </c>
      <c r="I29" s="12"/>
      <c r="J29" s="12"/>
      <c r="P29" s="12"/>
      <c r="Q29" s="12"/>
      <c r="S29" s="19"/>
      <c r="T29" s="20"/>
      <c r="W29" s="12"/>
      <c r="X29" s="12"/>
      <c r="AD29" s="12"/>
      <c r="AE29" s="12"/>
      <c r="AK29" s="12"/>
      <c r="AL29" s="12"/>
    </row>
    <row r="30" spans="2:38" x14ac:dyDescent="0.25">
      <c r="B30" s="1" t="s">
        <v>164</v>
      </c>
      <c r="C30" s="16" t="s">
        <v>165</v>
      </c>
      <c r="D30">
        <v>0</v>
      </c>
      <c r="I30" s="12"/>
      <c r="J30" s="12"/>
      <c r="P30" s="12"/>
      <c r="Q30" s="12"/>
      <c r="T30" s="18"/>
      <c r="W30" s="12"/>
      <c r="X30" s="12"/>
      <c r="AD30" s="12"/>
      <c r="AE30" s="12"/>
      <c r="AK30" s="12"/>
      <c r="AL30" s="12"/>
    </row>
    <row r="31" spans="2:38" x14ac:dyDescent="0.25">
      <c r="B31" s="1">
        <v>1.3</v>
      </c>
      <c r="C31" t="s">
        <v>52</v>
      </c>
      <c r="D31">
        <v>7</v>
      </c>
      <c r="I31" s="12"/>
      <c r="J31" s="12"/>
      <c r="P31" s="12"/>
      <c r="Q31" s="12"/>
      <c r="W31" s="12"/>
      <c r="X31" s="12"/>
      <c r="AD31" s="12"/>
      <c r="AE31" s="12"/>
      <c r="AK31" s="12"/>
      <c r="AL31" s="12"/>
    </row>
    <row r="32" spans="2:38" ht="15.75" thickBot="1" x14ac:dyDescent="0.3">
      <c r="B32" s="1" t="s">
        <v>53</v>
      </c>
      <c r="C32" t="s">
        <v>54</v>
      </c>
      <c r="D32">
        <v>4</v>
      </c>
      <c r="I32" s="12"/>
      <c r="J32" s="12"/>
      <c r="P32" s="12"/>
      <c r="Q32" s="12"/>
      <c r="U32" s="10"/>
      <c r="V32" s="10"/>
      <c r="W32" s="12"/>
      <c r="X32" s="12"/>
      <c r="Y32" s="10"/>
      <c r="Z32" s="10"/>
      <c r="AD32" s="12"/>
      <c r="AE32" s="12"/>
      <c r="AK32" s="12"/>
      <c r="AL32" s="12"/>
    </row>
    <row r="33" spans="2:38" ht="15.75" thickBot="1" x14ac:dyDescent="0.3">
      <c r="B33" s="1" t="s">
        <v>55</v>
      </c>
      <c r="C33" t="s">
        <v>56</v>
      </c>
      <c r="D33">
        <v>2</v>
      </c>
      <c r="I33" s="12"/>
      <c r="J33" s="12"/>
      <c r="P33" s="12"/>
      <c r="Q33" s="12"/>
      <c r="U33" s="19"/>
      <c r="V33" s="27"/>
      <c r="W33" s="12"/>
      <c r="X33" s="12"/>
      <c r="AD33" s="12"/>
      <c r="AE33" s="12"/>
      <c r="AK33" s="12"/>
      <c r="AL33" s="12"/>
    </row>
    <row r="34" spans="2:38" ht="15.75" thickBot="1" x14ac:dyDescent="0.3">
      <c r="B34" s="1" t="s">
        <v>57</v>
      </c>
      <c r="C34" t="s">
        <v>58</v>
      </c>
      <c r="D34">
        <v>3</v>
      </c>
      <c r="I34" s="12"/>
      <c r="J34" s="12"/>
      <c r="P34" s="12"/>
      <c r="Q34" s="12"/>
      <c r="V34" s="19"/>
      <c r="W34" s="23"/>
      <c r="X34" s="23"/>
      <c r="Y34" s="23"/>
      <c r="Z34" s="20"/>
      <c r="AD34" s="12"/>
      <c r="AE34" s="12"/>
      <c r="AK34" s="12"/>
      <c r="AL34" s="12"/>
    </row>
    <row r="35" spans="2:38" ht="15.75" thickBot="1" x14ac:dyDescent="0.3">
      <c r="B35" s="1" t="s">
        <v>59</v>
      </c>
      <c r="C35" t="s">
        <v>60</v>
      </c>
      <c r="D35">
        <v>2</v>
      </c>
      <c r="I35" s="12"/>
      <c r="J35" s="12"/>
      <c r="P35" s="12"/>
      <c r="Q35" s="12"/>
      <c r="W35" s="12"/>
      <c r="X35" s="12"/>
      <c r="Y35" s="25"/>
      <c r="Z35" s="26"/>
      <c r="AD35" s="12"/>
      <c r="AE35" s="12"/>
      <c r="AK35" s="12"/>
      <c r="AL35" s="12"/>
    </row>
    <row r="36" spans="2:38" x14ac:dyDescent="0.25">
      <c r="B36" s="1" t="s">
        <v>61</v>
      </c>
      <c r="C36" t="s">
        <v>62</v>
      </c>
      <c r="D36">
        <v>5</v>
      </c>
      <c r="I36" s="12"/>
      <c r="J36" s="12"/>
      <c r="P36" s="12"/>
      <c r="Q36" s="12"/>
      <c r="U36" s="10"/>
      <c r="V36" s="10"/>
      <c r="W36" s="12"/>
      <c r="X36" s="12"/>
      <c r="Y36" s="10"/>
      <c r="Z36" s="10"/>
      <c r="AA36" s="10"/>
      <c r="AD36" s="12"/>
      <c r="AE36" s="12"/>
      <c r="AK36" s="12"/>
      <c r="AL36" s="12"/>
    </row>
    <row r="37" spans="2:38" x14ac:dyDescent="0.25">
      <c r="B37" s="1" t="s">
        <v>63</v>
      </c>
      <c r="C37" t="s">
        <v>64</v>
      </c>
      <c r="D37">
        <v>2</v>
      </c>
      <c r="I37" s="12"/>
      <c r="J37" s="12"/>
      <c r="P37" s="12"/>
      <c r="Q37" s="12"/>
      <c r="U37" s="17"/>
      <c r="V37" s="17"/>
      <c r="W37" s="12"/>
      <c r="X37" s="12"/>
      <c r="AD37" s="12"/>
      <c r="AE37" s="12"/>
      <c r="AK37" s="12"/>
      <c r="AL37" s="12"/>
    </row>
    <row r="38" spans="2:38" x14ac:dyDescent="0.25">
      <c r="B38" s="1" t="s">
        <v>65</v>
      </c>
      <c r="C38" t="s">
        <v>66</v>
      </c>
      <c r="D38">
        <v>2</v>
      </c>
      <c r="I38" s="12"/>
      <c r="J38" s="12"/>
      <c r="P38" s="12"/>
      <c r="Q38" s="12"/>
      <c r="W38" s="12"/>
      <c r="X38" s="12"/>
      <c r="Y38" s="17"/>
      <c r="Z38" s="17"/>
      <c r="AD38" s="12"/>
      <c r="AE38" s="12"/>
      <c r="AK38" s="12"/>
      <c r="AL38" s="12"/>
    </row>
    <row r="39" spans="2:38" x14ac:dyDescent="0.25">
      <c r="B39" s="1" t="s">
        <v>67</v>
      </c>
      <c r="C39" t="s">
        <v>68</v>
      </c>
      <c r="D39">
        <v>1</v>
      </c>
      <c r="I39" s="12"/>
      <c r="J39" s="12"/>
      <c r="P39" s="12"/>
      <c r="Q39" s="12"/>
      <c r="W39" s="12"/>
      <c r="X39" s="12"/>
      <c r="AA39" s="17"/>
      <c r="AD39" s="12"/>
      <c r="AE39" s="12"/>
      <c r="AK39" s="12"/>
      <c r="AL39" s="12"/>
    </row>
    <row r="40" spans="2:38" x14ac:dyDescent="0.25">
      <c r="B40" s="1" t="s">
        <v>69</v>
      </c>
      <c r="C40" t="s">
        <v>70</v>
      </c>
      <c r="D40">
        <v>4</v>
      </c>
      <c r="I40" s="12"/>
      <c r="J40" s="12"/>
      <c r="P40" s="12"/>
      <c r="Q40" s="12"/>
      <c r="U40" s="10"/>
      <c r="V40" s="10"/>
      <c r="W40" s="12"/>
      <c r="X40" s="12"/>
      <c r="Y40" s="10"/>
      <c r="Z40" s="10"/>
      <c r="AD40" s="12"/>
      <c r="AE40" s="12"/>
      <c r="AK40" s="12"/>
      <c r="AL40" s="12"/>
    </row>
    <row r="41" spans="2:38" x14ac:dyDescent="0.25">
      <c r="B41" s="1" t="s">
        <v>71</v>
      </c>
      <c r="C41" t="s">
        <v>64</v>
      </c>
      <c r="D41">
        <v>2</v>
      </c>
      <c r="I41" s="12"/>
      <c r="J41" s="12"/>
      <c r="P41" s="12"/>
      <c r="Q41" s="12"/>
      <c r="U41" s="17"/>
      <c r="V41" s="17"/>
      <c r="W41" s="12"/>
      <c r="X41" s="12"/>
      <c r="AD41" s="12"/>
      <c r="AE41" s="12"/>
      <c r="AK41" s="12"/>
      <c r="AL41" s="12"/>
    </row>
    <row r="42" spans="2:38" x14ac:dyDescent="0.25">
      <c r="B42" s="1" t="s">
        <v>72</v>
      </c>
      <c r="C42" t="s">
        <v>66</v>
      </c>
      <c r="D42">
        <v>1</v>
      </c>
      <c r="I42" s="12"/>
      <c r="J42" s="12"/>
      <c r="P42" s="12"/>
      <c r="Q42" s="12"/>
      <c r="W42" s="12"/>
      <c r="X42" s="12"/>
      <c r="Y42" s="17"/>
      <c r="AD42" s="12"/>
      <c r="AE42" s="12"/>
      <c r="AK42" s="12"/>
      <c r="AL42" s="12"/>
    </row>
    <row r="43" spans="2:38" x14ac:dyDescent="0.25">
      <c r="B43" s="1" t="s">
        <v>73</v>
      </c>
      <c r="C43" t="s">
        <v>68</v>
      </c>
      <c r="D43">
        <v>1</v>
      </c>
      <c r="I43" s="12"/>
      <c r="J43" s="12"/>
      <c r="P43" s="12"/>
      <c r="Q43" s="12"/>
      <c r="W43" s="12"/>
      <c r="X43" s="12"/>
      <c r="Z43" s="17"/>
      <c r="AD43" s="12"/>
      <c r="AE43" s="12"/>
      <c r="AK43" s="12"/>
      <c r="AL43" s="12"/>
    </row>
    <row r="44" spans="2:38" x14ac:dyDescent="0.25">
      <c r="B44" s="1" t="s">
        <v>74</v>
      </c>
      <c r="C44" t="s">
        <v>75</v>
      </c>
      <c r="D44">
        <v>4</v>
      </c>
      <c r="I44" s="12"/>
      <c r="J44" s="12"/>
      <c r="P44" s="12"/>
      <c r="Q44" s="12"/>
      <c r="U44" s="10"/>
      <c r="V44" s="10"/>
      <c r="W44" s="12"/>
      <c r="X44" s="12"/>
      <c r="Y44" s="10"/>
      <c r="Z44" s="10"/>
      <c r="AD44" s="12"/>
      <c r="AE44" s="12"/>
      <c r="AK44" s="12"/>
      <c r="AL44" s="12"/>
    </row>
    <row r="45" spans="2:38" x14ac:dyDescent="0.25">
      <c r="B45" s="1" t="s">
        <v>76</v>
      </c>
      <c r="C45" t="s">
        <v>77</v>
      </c>
      <c r="D45">
        <v>2</v>
      </c>
      <c r="I45" s="12"/>
      <c r="J45" s="12"/>
      <c r="P45" s="12"/>
      <c r="Q45" s="12"/>
      <c r="U45" s="17"/>
      <c r="V45" s="17"/>
      <c r="W45" s="12"/>
      <c r="X45" s="12"/>
      <c r="AD45" s="12"/>
      <c r="AE45" s="12"/>
      <c r="AK45" s="12"/>
      <c r="AL45" s="12"/>
    </row>
    <row r="46" spans="2:38" x14ac:dyDescent="0.25">
      <c r="B46" s="1" t="s">
        <v>78</v>
      </c>
      <c r="C46" t="s">
        <v>79</v>
      </c>
      <c r="D46">
        <v>2</v>
      </c>
      <c r="I46" s="12"/>
      <c r="J46" s="12"/>
      <c r="P46" s="12"/>
      <c r="Q46" s="12"/>
      <c r="W46" s="12"/>
      <c r="X46" s="12"/>
      <c r="Y46" s="17"/>
      <c r="Z46" s="17"/>
      <c r="AD46" s="12"/>
      <c r="AE46" s="12"/>
      <c r="AK46" s="12"/>
      <c r="AL46" s="12"/>
    </row>
    <row r="47" spans="2:38" x14ac:dyDescent="0.25">
      <c r="B47" s="1" t="s">
        <v>80</v>
      </c>
      <c r="C47" t="s">
        <v>81</v>
      </c>
      <c r="D47">
        <v>1</v>
      </c>
      <c r="I47" s="12"/>
      <c r="J47" s="12"/>
      <c r="P47" s="12"/>
      <c r="Q47" s="12"/>
      <c r="W47" s="12"/>
      <c r="X47" s="12"/>
      <c r="Y47" s="17"/>
      <c r="AD47" s="12"/>
      <c r="AE47" s="12"/>
      <c r="AK47" s="12"/>
      <c r="AL47" s="12"/>
    </row>
    <row r="48" spans="2:38" x14ac:dyDescent="0.25">
      <c r="B48" s="1" t="s">
        <v>82</v>
      </c>
      <c r="C48" t="s">
        <v>83</v>
      </c>
      <c r="D48">
        <v>6</v>
      </c>
      <c r="I48" s="12"/>
      <c r="J48" s="12"/>
      <c r="P48" s="12"/>
      <c r="Q48" s="12"/>
      <c r="U48" s="10"/>
      <c r="V48" s="10"/>
      <c r="W48" s="12"/>
      <c r="X48" s="12"/>
      <c r="Y48" s="10"/>
      <c r="Z48" s="10"/>
      <c r="AA48" s="10"/>
      <c r="AB48" s="10"/>
      <c r="AD48" s="12"/>
      <c r="AE48" s="12"/>
      <c r="AK48" s="12"/>
      <c r="AL48" s="12"/>
    </row>
    <row r="49" spans="2:38" x14ac:dyDescent="0.25">
      <c r="B49" s="1" t="s">
        <v>84</v>
      </c>
      <c r="C49" t="s">
        <v>85</v>
      </c>
      <c r="D49">
        <v>3</v>
      </c>
      <c r="I49" s="12"/>
      <c r="J49" s="12"/>
      <c r="P49" s="12"/>
      <c r="Q49" s="12"/>
      <c r="U49" s="17"/>
      <c r="V49" s="17"/>
      <c r="W49" s="17"/>
      <c r="X49" s="17"/>
      <c r="Y49" s="17"/>
      <c r="AD49" s="12"/>
      <c r="AE49" s="12"/>
      <c r="AK49" s="12"/>
      <c r="AL49" s="12"/>
    </row>
    <row r="50" spans="2:38" x14ac:dyDescent="0.25">
      <c r="B50" s="1" t="s">
        <v>86</v>
      </c>
      <c r="C50" t="s">
        <v>87</v>
      </c>
      <c r="D50">
        <v>2</v>
      </c>
      <c r="I50" s="12"/>
      <c r="J50" s="12"/>
      <c r="P50" s="12"/>
      <c r="Q50" s="12"/>
      <c r="W50" s="12"/>
      <c r="X50" s="12"/>
      <c r="Z50" s="17"/>
      <c r="AA50" s="17"/>
      <c r="AD50" s="12"/>
      <c r="AE50" s="12"/>
      <c r="AK50" s="12"/>
      <c r="AL50" s="12"/>
    </row>
    <row r="51" spans="2:38" x14ac:dyDescent="0.25">
      <c r="B51" s="1" t="s">
        <v>88</v>
      </c>
      <c r="C51" t="s">
        <v>89</v>
      </c>
      <c r="D51">
        <v>1</v>
      </c>
      <c r="I51" s="12"/>
      <c r="J51" s="12"/>
      <c r="P51" s="12"/>
      <c r="Q51" s="12"/>
      <c r="W51" s="12"/>
      <c r="X51" s="12"/>
      <c r="AB51" s="17"/>
      <c r="AD51" s="12"/>
      <c r="AE51" s="12"/>
      <c r="AK51" s="12"/>
      <c r="AL51" s="12"/>
    </row>
    <row r="52" spans="2:38" ht="15.75" thickBot="1" x14ac:dyDescent="0.3">
      <c r="B52" s="1" t="s">
        <v>90</v>
      </c>
      <c r="C52" t="s">
        <v>91</v>
      </c>
      <c r="D52">
        <v>3</v>
      </c>
      <c r="I52" s="12"/>
      <c r="J52" s="12"/>
      <c r="P52" s="12"/>
      <c r="Q52" s="12"/>
      <c r="W52" s="12"/>
      <c r="X52" s="12"/>
      <c r="AA52" s="10"/>
      <c r="AB52" s="10"/>
      <c r="AC52" s="10"/>
      <c r="AD52" s="12"/>
      <c r="AE52" s="12"/>
      <c r="AK52" s="12"/>
      <c r="AL52" s="12"/>
    </row>
    <row r="53" spans="2:38" ht="15.75" thickBot="1" x14ac:dyDescent="0.3">
      <c r="B53" s="1" t="s">
        <v>92</v>
      </c>
      <c r="C53" t="s">
        <v>93</v>
      </c>
      <c r="D53">
        <v>2</v>
      </c>
      <c r="I53" s="12"/>
      <c r="J53" s="12"/>
      <c r="P53" s="12"/>
      <c r="Q53" s="12"/>
      <c r="W53" s="12"/>
      <c r="X53" s="12"/>
      <c r="AA53" s="19"/>
      <c r="AB53" s="20"/>
      <c r="AD53" s="12"/>
      <c r="AE53" s="12"/>
      <c r="AK53" s="12"/>
      <c r="AL53" s="12"/>
    </row>
    <row r="54" spans="2:38" ht="15.75" thickBot="1" x14ac:dyDescent="0.3">
      <c r="B54" s="1" t="s">
        <v>94</v>
      </c>
      <c r="C54" t="s">
        <v>95</v>
      </c>
      <c r="D54">
        <v>1</v>
      </c>
      <c r="I54" s="12"/>
      <c r="J54" s="12"/>
      <c r="P54" s="12"/>
      <c r="Q54" s="12"/>
      <c r="W54" s="12"/>
      <c r="X54" s="12"/>
      <c r="AC54" s="21"/>
      <c r="AD54" s="12"/>
      <c r="AE54" s="12"/>
      <c r="AK54" s="12"/>
      <c r="AL54" s="12"/>
    </row>
    <row r="55" spans="2:38" ht="15.75" thickBot="1" x14ac:dyDescent="0.3">
      <c r="B55" s="1" t="s">
        <v>96</v>
      </c>
      <c r="C55" t="s">
        <v>97</v>
      </c>
      <c r="D55">
        <v>7</v>
      </c>
      <c r="I55" s="12"/>
      <c r="J55" s="12"/>
      <c r="P55" s="12"/>
      <c r="Q55" s="12"/>
      <c r="U55" s="10"/>
      <c r="V55" s="10"/>
      <c r="W55" s="12"/>
      <c r="X55" s="12"/>
      <c r="Y55" s="10"/>
      <c r="Z55" s="10"/>
      <c r="AA55" s="10"/>
      <c r="AB55" s="10"/>
      <c r="AC55" s="10"/>
      <c r="AD55" s="12"/>
      <c r="AE55" s="12"/>
      <c r="AK55" s="12"/>
      <c r="AL55" s="12"/>
    </row>
    <row r="56" spans="2:38" ht="15.75" thickBot="1" x14ac:dyDescent="0.3">
      <c r="B56" s="1" t="s">
        <v>98</v>
      </c>
      <c r="C56" t="s">
        <v>99</v>
      </c>
      <c r="D56">
        <v>2</v>
      </c>
      <c r="I56" s="12"/>
      <c r="J56" s="12"/>
      <c r="P56" s="12"/>
      <c r="Q56" s="12"/>
      <c r="U56" s="19"/>
      <c r="V56" s="20"/>
      <c r="W56" s="12"/>
      <c r="X56" s="12"/>
      <c r="AD56" s="12"/>
      <c r="AE56" s="12"/>
      <c r="AK56" s="12"/>
      <c r="AL56" s="12"/>
    </row>
    <row r="57" spans="2:38" ht="15.75" thickBot="1" x14ac:dyDescent="0.3">
      <c r="B57" s="1" t="s">
        <v>100</v>
      </c>
      <c r="C57" t="s">
        <v>101</v>
      </c>
      <c r="D57">
        <v>1</v>
      </c>
      <c r="I57" s="12"/>
      <c r="J57" s="12"/>
      <c r="P57" s="12"/>
      <c r="Q57" s="12"/>
      <c r="W57" s="12"/>
      <c r="X57" s="12"/>
      <c r="Y57" s="21"/>
      <c r="AD57" s="12"/>
      <c r="AE57" s="12"/>
      <c r="AK57" s="12"/>
      <c r="AL57" s="12"/>
    </row>
    <row r="58" spans="2:38" ht="15.75" thickBot="1" x14ac:dyDescent="0.3">
      <c r="B58" s="1" t="s">
        <v>102</v>
      </c>
      <c r="C58" t="s">
        <v>103</v>
      </c>
      <c r="D58">
        <v>4</v>
      </c>
      <c r="I58" s="12"/>
      <c r="J58" s="12"/>
      <c r="P58" s="12"/>
      <c r="Q58" s="12"/>
      <c r="W58" s="12"/>
      <c r="X58" s="12"/>
      <c r="Z58" s="19"/>
      <c r="AA58" s="23"/>
      <c r="AB58" s="23"/>
      <c r="AC58" s="20"/>
      <c r="AD58" s="12"/>
      <c r="AE58" s="12"/>
      <c r="AK58" s="12"/>
      <c r="AL58" s="12"/>
    </row>
    <row r="59" spans="2:38" x14ac:dyDescent="0.25">
      <c r="B59" s="1" t="s">
        <v>159</v>
      </c>
      <c r="C59" s="16" t="s">
        <v>161</v>
      </c>
      <c r="D59">
        <v>0</v>
      </c>
      <c r="I59" s="12"/>
      <c r="J59" s="12"/>
      <c r="P59" s="12"/>
      <c r="Q59" s="12"/>
      <c r="W59" s="12"/>
      <c r="X59" s="12"/>
      <c r="AC59" s="18"/>
      <c r="AD59" s="12"/>
      <c r="AE59" s="12"/>
      <c r="AK59" s="12"/>
      <c r="AL59" s="12"/>
    </row>
    <row r="60" spans="2:38" x14ac:dyDescent="0.25">
      <c r="B60" s="1">
        <v>1.4</v>
      </c>
      <c r="C60" t="s">
        <v>104</v>
      </c>
      <c r="D60">
        <v>6</v>
      </c>
      <c r="I60" s="12"/>
      <c r="J60" s="12"/>
      <c r="P60" s="12"/>
      <c r="Q60" s="12"/>
      <c r="W60" s="12"/>
      <c r="X60" s="12"/>
      <c r="AD60" s="12"/>
      <c r="AE60" s="12"/>
      <c r="AK60" s="12"/>
      <c r="AL60" s="12"/>
    </row>
    <row r="61" spans="2:38" ht="15.75" thickBot="1" x14ac:dyDescent="0.3">
      <c r="B61" s="1" t="s">
        <v>105</v>
      </c>
      <c r="C61" t="s">
        <v>106</v>
      </c>
      <c r="D61">
        <v>4</v>
      </c>
      <c r="I61" s="12"/>
      <c r="J61" s="12"/>
      <c r="P61" s="12"/>
      <c r="Q61" s="12"/>
      <c r="W61" s="12"/>
      <c r="X61" s="12"/>
      <c r="AD61" s="12"/>
      <c r="AE61" s="12"/>
      <c r="AF61" s="10"/>
      <c r="AG61" s="10"/>
      <c r="AH61" s="10"/>
      <c r="AI61" s="10"/>
      <c r="AK61" s="12"/>
      <c r="AL61" s="12"/>
    </row>
    <row r="62" spans="2:38" ht="15.75" thickBot="1" x14ac:dyDescent="0.3">
      <c r="B62" s="1" t="s">
        <v>107</v>
      </c>
      <c r="C62" t="s">
        <v>108</v>
      </c>
      <c r="D62">
        <v>1</v>
      </c>
      <c r="I62" s="12"/>
      <c r="J62" s="12"/>
      <c r="P62" s="12"/>
      <c r="Q62" s="12"/>
      <c r="W62" s="12"/>
      <c r="X62" s="12"/>
      <c r="AD62" s="12"/>
      <c r="AE62" s="12"/>
      <c r="AF62" s="21"/>
      <c r="AK62" s="12"/>
      <c r="AL62" s="12"/>
    </row>
    <row r="63" spans="2:38" ht="15.75" thickBot="1" x14ac:dyDescent="0.3">
      <c r="B63" s="1" t="s">
        <v>109</v>
      </c>
      <c r="C63" t="s">
        <v>110</v>
      </c>
      <c r="D63">
        <v>1</v>
      </c>
      <c r="I63" s="12"/>
      <c r="J63" s="12"/>
      <c r="P63" s="12"/>
      <c r="Q63" s="12"/>
      <c r="W63" s="12"/>
      <c r="X63" s="12"/>
      <c r="AD63" s="12"/>
      <c r="AE63" s="12"/>
      <c r="AG63" s="21"/>
      <c r="AK63" s="12"/>
      <c r="AL63" s="12"/>
    </row>
    <row r="64" spans="2:38" ht="15.75" thickBot="1" x14ac:dyDescent="0.3">
      <c r="B64" s="1" t="s">
        <v>111</v>
      </c>
      <c r="C64" t="s">
        <v>112</v>
      </c>
      <c r="D64">
        <v>2</v>
      </c>
      <c r="I64" s="12"/>
      <c r="J64" s="12"/>
      <c r="P64" s="12"/>
      <c r="Q64" s="12"/>
      <c r="W64" s="12"/>
      <c r="X64" s="12"/>
      <c r="AD64" s="12"/>
      <c r="AE64" s="12"/>
      <c r="AG64" s="17"/>
      <c r="AH64" s="17"/>
      <c r="AK64" s="12"/>
      <c r="AL64" s="12"/>
    </row>
    <row r="65" spans="2:43" ht="15.75" thickBot="1" x14ac:dyDescent="0.3">
      <c r="B65" s="1" t="s">
        <v>113</v>
      </c>
      <c r="C65" t="s">
        <v>114</v>
      </c>
      <c r="D65">
        <v>2</v>
      </c>
      <c r="I65" s="12"/>
      <c r="J65" s="12"/>
      <c r="P65" s="12"/>
      <c r="Q65" s="12"/>
      <c r="W65" s="12"/>
      <c r="X65" s="12"/>
      <c r="AD65" s="12"/>
      <c r="AE65" s="12"/>
      <c r="AH65" s="19"/>
      <c r="AI65" s="20"/>
      <c r="AK65" s="12"/>
      <c r="AL65" s="12"/>
    </row>
    <row r="66" spans="2:43" ht="15.75" thickBot="1" x14ac:dyDescent="0.3">
      <c r="B66" s="1" t="s">
        <v>115</v>
      </c>
      <c r="C66" t="s">
        <v>116</v>
      </c>
      <c r="D66">
        <v>1</v>
      </c>
      <c r="I66" s="12"/>
      <c r="J66" s="12"/>
      <c r="P66" s="12"/>
      <c r="Q66" s="12"/>
      <c r="W66" s="12"/>
      <c r="X66" s="12"/>
      <c r="AD66" s="12"/>
      <c r="AE66" s="12"/>
      <c r="AI66" s="21"/>
      <c r="AK66" s="12"/>
      <c r="AL66" s="12"/>
    </row>
    <row r="67" spans="2:43" ht="15.75" thickBot="1" x14ac:dyDescent="0.3">
      <c r="B67" s="1" t="s">
        <v>117</v>
      </c>
      <c r="C67" t="s">
        <v>118</v>
      </c>
      <c r="D67">
        <v>2</v>
      </c>
      <c r="I67" s="12"/>
      <c r="J67" s="12"/>
      <c r="P67" s="12"/>
      <c r="Q67" s="12"/>
      <c r="W67" s="12"/>
      <c r="X67" s="12"/>
      <c r="AD67" s="12"/>
      <c r="AE67" s="12"/>
      <c r="AI67" s="10"/>
      <c r="AJ67" s="10"/>
      <c r="AK67" s="12"/>
      <c r="AL67" s="12"/>
    </row>
    <row r="68" spans="2:43" ht="15.75" thickBot="1" x14ac:dyDescent="0.3">
      <c r="B68" s="1" t="s">
        <v>119</v>
      </c>
      <c r="C68" t="s">
        <v>120</v>
      </c>
      <c r="D68">
        <v>2</v>
      </c>
      <c r="I68" s="12"/>
      <c r="J68" s="12"/>
      <c r="P68" s="12"/>
      <c r="Q68" s="12"/>
      <c r="W68" s="12"/>
      <c r="X68" s="12"/>
      <c r="AD68" s="12"/>
      <c r="AE68" s="12"/>
      <c r="AI68" s="19"/>
      <c r="AJ68" s="20"/>
      <c r="AK68" s="12"/>
      <c r="AL68" s="12"/>
    </row>
    <row r="69" spans="2:43" ht="15.75" thickBot="1" x14ac:dyDescent="0.3">
      <c r="B69" s="1" t="s">
        <v>121</v>
      </c>
      <c r="C69" t="s">
        <v>122</v>
      </c>
      <c r="D69">
        <v>1</v>
      </c>
      <c r="I69" s="12"/>
      <c r="J69" s="12"/>
      <c r="P69" s="12"/>
      <c r="Q69" s="12"/>
      <c r="W69" s="12"/>
      <c r="X69" s="12"/>
      <c r="AD69" s="12"/>
      <c r="AE69" s="12"/>
      <c r="AJ69" s="21"/>
      <c r="AK69" s="12"/>
      <c r="AL69" s="12"/>
    </row>
    <row r="70" spans="2:43" ht="15.75" thickBot="1" x14ac:dyDescent="0.3">
      <c r="B70" s="1" t="s">
        <v>123</v>
      </c>
      <c r="C70" t="s">
        <v>124</v>
      </c>
      <c r="D70">
        <v>1</v>
      </c>
      <c r="I70" s="12"/>
      <c r="J70" s="12"/>
      <c r="P70" s="12"/>
      <c r="Q70" s="12"/>
      <c r="W70" s="12"/>
      <c r="X70" s="12"/>
      <c r="AD70" s="12"/>
      <c r="AE70" s="12"/>
      <c r="AJ70" s="21"/>
      <c r="AK70" s="12"/>
      <c r="AL70" s="12"/>
    </row>
    <row r="71" spans="2:43" ht="15.75" thickBot="1" x14ac:dyDescent="0.3">
      <c r="B71" s="1" t="s">
        <v>125</v>
      </c>
      <c r="C71" t="s">
        <v>126</v>
      </c>
      <c r="D71">
        <v>2</v>
      </c>
      <c r="I71" s="12"/>
      <c r="J71" s="12"/>
      <c r="P71" s="12"/>
      <c r="Q71" s="12"/>
      <c r="W71" s="12"/>
      <c r="X71" s="12"/>
      <c r="AD71" s="12"/>
      <c r="AE71" s="12"/>
      <c r="AJ71" s="10"/>
      <c r="AK71" s="12"/>
      <c r="AL71" s="12"/>
      <c r="AM71" s="10"/>
    </row>
    <row r="72" spans="2:43" ht="15.75" thickBot="1" x14ac:dyDescent="0.3">
      <c r="B72" s="1" t="s">
        <v>127</v>
      </c>
      <c r="C72" t="s">
        <v>128</v>
      </c>
      <c r="D72">
        <v>1</v>
      </c>
      <c r="I72" s="12"/>
      <c r="J72" s="12"/>
      <c r="P72" s="12"/>
      <c r="Q72" s="12"/>
      <c r="W72" s="12"/>
      <c r="X72" s="12"/>
      <c r="AD72" s="12"/>
      <c r="AE72" s="12"/>
      <c r="AJ72" s="21"/>
      <c r="AK72" s="12"/>
      <c r="AL72" s="12"/>
    </row>
    <row r="73" spans="2:43" ht="15.75" thickBot="1" x14ac:dyDescent="0.3">
      <c r="B73" s="1" t="s">
        <v>129</v>
      </c>
      <c r="C73" t="s">
        <v>130</v>
      </c>
      <c r="D73">
        <v>1</v>
      </c>
      <c r="I73" s="12"/>
      <c r="J73" s="12"/>
      <c r="P73" s="12"/>
      <c r="Q73" s="12"/>
      <c r="W73" s="12"/>
      <c r="X73" s="12"/>
      <c r="AD73" s="12"/>
      <c r="AE73" s="12"/>
      <c r="AK73" s="12"/>
      <c r="AL73" s="12"/>
      <c r="AM73" s="21"/>
    </row>
    <row r="74" spans="2:43" x14ac:dyDescent="0.25">
      <c r="B74" s="1" t="s">
        <v>163</v>
      </c>
      <c r="C74" s="16" t="s">
        <v>162</v>
      </c>
      <c r="D74">
        <v>0</v>
      </c>
      <c r="I74" s="12"/>
      <c r="J74" s="12"/>
      <c r="P74" s="12"/>
      <c r="Q74" s="12"/>
      <c r="W74" s="12"/>
      <c r="X74" s="12"/>
      <c r="AD74" s="12"/>
      <c r="AE74" s="12"/>
      <c r="AK74" s="12"/>
      <c r="AL74" s="12"/>
      <c r="AM74" s="18"/>
    </row>
    <row r="75" spans="2:43" x14ac:dyDescent="0.25">
      <c r="B75" s="1">
        <v>1.5</v>
      </c>
      <c r="C75" t="s">
        <v>131</v>
      </c>
      <c r="D75">
        <v>4</v>
      </c>
      <c r="I75" s="12"/>
      <c r="J75" s="12"/>
      <c r="P75" s="12"/>
      <c r="Q75" s="12"/>
      <c r="W75" s="12"/>
      <c r="X75" s="12"/>
      <c r="AD75" s="12"/>
      <c r="AE75" s="12"/>
      <c r="AK75" s="12"/>
      <c r="AL75" s="12"/>
    </row>
    <row r="76" spans="2:43" x14ac:dyDescent="0.25">
      <c r="B76" s="1" t="s">
        <v>132</v>
      </c>
      <c r="C76" t="s">
        <v>133</v>
      </c>
      <c r="D76">
        <v>3</v>
      </c>
      <c r="I76" s="12"/>
      <c r="J76" s="12"/>
      <c r="P76" s="12"/>
      <c r="Q76" s="12"/>
      <c r="W76" s="12"/>
      <c r="X76" s="12"/>
      <c r="AD76" s="12"/>
      <c r="AE76" s="12"/>
      <c r="AK76" s="12"/>
      <c r="AL76" s="12"/>
      <c r="AN76" s="10"/>
      <c r="AO76" s="10"/>
      <c r="AP76" s="10"/>
    </row>
    <row r="77" spans="2:43" ht="15.75" thickBot="1" x14ac:dyDescent="0.3">
      <c r="B77" s="1" t="s">
        <v>134</v>
      </c>
      <c r="C77" t="s">
        <v>135</v>
      </c>
      <c r="D77">
        <v>1</v>
      </c>
      <c r="I77" s="12"/>
      <c r="J77" s="12"/>
      <c r="P77" s="12"/>
      <c r="Q77" s="12"/>
      <c r="W77" s="12"/>
      <c r="X77" s="12"/>
      <c r="AD77" s="12"/>
      <c r="AE77" s="12"/>
      <c r="AK77" s="12"/>
      <c r="AL77" s="12"/>
      <c r="AN77" s="17"/>
    </row>
    <row r="78" spans="2:43" ht="15.75" thickBot="1" x14ac:dyDescent="0.3">
      <c r="B78" s="1" t="s">
        <v>136</v>
      </c>
      <c r="C78" t="s">
        <v>137</v>
      </c>
      <c r="D78">
        <v>2</v>
      </c>
      <c r="I78" s="12"/>
      <c r="J78" s="12"/>
      <c r="P78" s="12"/>
      <c r="Q78" s="12"/>
      <c r="W78" s="12"/>
      <c r="X78" s="12"/>
      <c r="AD78" s="12"/>
      <c r="AE78" s="12"/>
      <c r="AK78" s="12"/>
      <c r="AL78" s="12"/>
      <c r="AN78" s="19"/>
      <c r="AO78" s="20"/>
    </row>
    <row r="79" spans="2:43" ht="15.75" thickBot="1" x14ac:dyDescent="0.3">
      <c r="B79" s="1" t="s">
        <v>138</v>
      </c>
      <c r="C79" t="s">
        <v>139</v>
      </c>
      <c r="D79">
        <v>1</v>
      </c>
      <c r="I79" s="12"/>
      <c r="J79" s="12"/>
      <c r="P79" s="12"/>
      <c r="Q79" s="12"/>
      <c r="W79" s="12"/>
      <c r="X79" s="12"/>
      <c r="AD79" s="12"/>
      <c r="AE79" s="12"/>
      <c r="AK79" s="12"/>
      <c r="AL79" s="12"/>
      <c r="AP79" s="21"/>
    </row>
    <row r="80" spans="2:43" ht="15.75" thickBot="1" x14ac:dyDescent="0.3">
      <c r="B80" s="1" t="s">
        <v>140</v>
      </c>
      <c r="C80" t="s">
        <v>141</v>
      </c>
      <c r="D80">
        <v>1</v>
      </c>
      <c r="I80" s="12"/>
      <c r="J80" s="12"/>
      <c r="P80" s="12"/>
      <c r="Q80" s="12"/>
      <c r="W80" s="12"/>
      <c r="X80" s="12"/>
      <c r="AD80" s="12"/>
      <c r="AE80" s="12"/>
      <c r="AK80" s="12"/>
      <c r="AL80" s="12"/>
      <c r="AQ80" s="10"/>
    </row>
    <row r="81" spans="2:43" ht="15.75" thickBot="1" x14ac:dyDescent="0.3">
      <c r="B81" s="1" t="s">
        <v>142</v>
      </c>
      <c r="C81" t="s">
        <v>143</v>
      </c>
      <c r="D81">
        <v>1</v>
      </c>
      <c r="I81" s="12"/>
      <c r="J81" s="12"/>
      <c r="P81" s="12"/>
      <c r="Q81" s="12"/>
      <c r="W81" s="12"/>
      <c r="X81" s="12"/>
      <c r="AD81" s="12"/>
      <c r="AE81" s="12"/>
      <c r="AK81" s="12"/>
      <c r="AL81" s="12"/>
      <c r="AQ81" s="2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 Data Dictionary</vt:lpstr>
      <vt:lpstr>Simple Gantt</vt:lpstr>
      <vt:lpstr>Medium Complexity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Liyanage, Gihan Shamike</dc:creator>
  <cp:lastModifiedBy>Liyanage, Gihan Shamike</cp:lastModifiedBy>
  <dcterms:created xsi:type="dcterms:W3CDTF">2023-11-22T05:52:45Z</dcterms:created>
  <dcterms:modified xsi:type="dcterms:W3CDTF">2023-11-23T02:31:04Z</dcterms:modified>
</cp:coreProperties>
</file>