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r\Downloads\"/>
    </mc:Choice>
  </mc:AlternateContent>
  <xr:revisionPtr revIDLastSave="0" documentId="13_ncr:1_{BA5B9B9A-B9E8-4D19-9CBC-F0F5049D88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DoD, Velocity, # of Sprints" sheetId="3" r:id="rId2"/>
    <sheet name="Completed Product Backlog Items" sheetId="4" r:id="rId3"/>
  </sheets>
  <definedNames>
    <definedName name="_xlnm._FilterDatabase" localSheetId="2" hidden="1">'Completed Product Backlog Items'!$C$4:$J$12</definedName>
    <definedName name="_xlnm._FilterDatabase" localSheetId="1" hidden="1">'DoD, Velocity, # of Sprints'!#REF!</definedName>
    <definedName name="_xlnm._FilterDatabase" localSheetId="0" hidden="1">'Product Backlog'!$C$4:$J$50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5" i="3"/>
  <c r="G9" i="3"/>
  <c r="G7" i="3"/>
  <c r="P8" i="3" l="1"/>
  <c r="M10" i="3" s="1"/>
</calcChain>
</file>

<file path=xl/sharedStrings.xml><?xml version="1.0" encoding="utf-8"?>
<sst xmlns="http://schemas.openxmlformats.org/spreadsheetml/2006/main" count="358" uniqueCount="271">
  <si>
    <t>Acceptance Criteria</t>
  </si>
  <si>
    <t>Estimate in Points</t>
  </si>
  <si>
    <t>User Story or Feature (Functionality)</t>
  </si>
  <si>
    <t>Notes</t>
  </si>
  <si>
    <t xml:space="preserve">Project Name:  </t>
  </si>
  <si>
    <t>Product Backlog</t>
  </si>
  <si>
    <t>As a</t>
  </si>
  <si>
    <t>I want to</t>
  </si>
  <si>
    <t>So that I can</t>
  </si>
  <si>
    <t>Defintions of Done (DoD)</t>
  </si>
  <si>
    <t>Velocity Calculations</t>
  </si>
  <si>
    <t>Calculations for the # of Sprints Required for the Product Backlog</t>
  </si>
  <si>
    <t>Sprint #</t>
  </si>
  <si>
    <t>Rationale for Priortization</t>
  </si>
  <si>
    <t>Newsletter Project</t>
  </si>
  <si>
    <t>Completed Product Backlog Items (completed PBI's)</t>
  </si>
  <si>
    <t>Product Backlog Items (PBI's)</t>
  </si>
  <si>
    <t>CEO</t>
  </si>
  <si>
    <t>I want to write a welcome note for the inaugural newsletter</t>
  </si>
  <si>
    <t>so that customers and employees feel welcomed and informed about CO's commitment.</t>
  </si>
  <si>
    <t>- Note length should range from 125 to 200 words. - An image of the CEO should be included.</t>
  </si>
  <si>
    <t>This creates a personal connection with the readers and sets the tone for the newsletter.</t>
  </si>
  <si>
    <t>Marketing team member</t>
  </si>
  <si>
    <t>I want to include a customer testimonial in the newsletter</t>
  </si>
  <si>
    <t>so that readers can see the value CO provides.</t>
  </si>
  <si>
    <t>- A testimonial need to consist of 100–250 words.</t>
  </si>
  <si>
    <t>Giving readers social proof can boost their sense of credibility and trust.</t>
  </si>
  <si>
    <t>Researcher</t>
  </si>
  <si>
    <t>I want to write a feature story on the ergonomic positioning of PC monitors</t>
  </si>
  <si>
    <t>so that readers can understand the optimal setup.</t>
  </si>
  <si>
    <t>- Incorporate studies on the ideal height and separation. Offer a variety of choices to get the best configuration. - Add a sketch showing how the setup is done.</t>
  </si>
  <si>
    <t>This knowledge is relevant to a broad audience because ergonomics is a major concern for many office workers.</t>
  </si>
  <si>
    <t>Content Writer</t>
  </si>
  <si>
    <t>I want to create a "Question of the Week" section about highly adjustable home office products</t>
  </si>
  <si>
    <t>so that readers can engage with the content.</t>
  </si>
  <si>
    <t>An article should have a word count of 100–300. Provide a single image. Saying "yes you can adjust that" should be included.</t>
  </si>
  <si>
    <t>Providing interactive content to readers can boost interest and retention.</t>
  </si>
  <si>
    <t>I want to offer a special promotion for the inaugural edition</t>
  </si>
  <si>
    <t>so that readers are incentivized to engage with the newsletter.</t>
  </si>
  <si>
    <t>- Offers should not exceed one hundred words. Incorporate a visual aid to pique attention. - Indicate how readers can take advantage of the deal.</t>
  </si>
  <si>
    <t>Providing a promotion can boost participation and reader engagement.</t>
  </si>
  <si>
    <t>I want to create a footer for the newsletter with key information and links</t>
  </si>
  <si>
    <t>so that readers have access to important resources.</t>
  </si>
  <si>
    <t>- Add three brief images of top products. - Add Twitter and "Facebook like" buttons. - Include CO's phone number, address, and unsubscribe link.</t>
  </si>
  <si>
    <t>Links and pertinent information are provided in the footer to help readers get in touch with CO.</t>
  </si>
  <si>
    <t>UI/UX Designer</t>
  </si>
  <si>
    <t>I want to design a banner for the newsletter with the company logo and name</t>
  </si>
  <si>
    <t>so that the newsletter has a professional and branded appearance.</t>
  </si>
  <si>
    <t>- The banner should span the newsletter's width. - Put the name of the newsletter on the right and the corporate logo on the left.</t>
  </si>
  <si>
    <t>A visually pleasing banner can improve professionalism and brand recognition.</t>
  </si>
  <si>
    <t>I want to design a newsletter signup box</t>
  </si>
  <si>
    <t>so that new subscribers can easily join the mailing list.</t>
  </si>
  <si>
    <t>- The first name, last name, and email address should be required in the signup form.</t>
  </si>
  <si>
    <t>Expanding the list of subscribers enables subsequent newsletters to reach a wider audience and encourage more interaction.</t>
  </si>
  <si>
    <t>I want to design a feedback/commentary text box</t>
  </si>
  <si>
    <t>so that readers can provide input and engage with the content.</t>
  </si>
  <si>
    <t>A title for the text field is necessary. Put a submit button there.</t>
  </si>
  <si>
    <t>Reader satisfaction increases and involvement is encouraged when feedback is provided.</t>
  </si>
  <si>
    <t>Marketing team members</t>
  </si>
  <si>
    <t>I want to include a link to a survey in the newsletter</t>
  </si>
  <si>
    <t>so that readers can provide feedback on the content.</t>
  </si>
  <si>
    <t>- The survey link has to be easy to see. - Give the survey a title and an explanation for your completion.</t>
  </si>
  <si>
    <t>The newsletter's upcoming issues are made better by using questionnaires to collect input.</t>
  </si>
  <si>
    <t>I want to write a 100-word product review of the new Flexi-light</t>
  </si>
  <si>
    <t>so that readers are informed about its features.</t>
  </si>
  <si>
    <t>A 100-word review is appropriate.</t>
  </si>
  <si>
    <t>Giving readers product information enables them to make well-informed purchasing decisions.</t>
  </si>
  <si>
    <t>I want to provide a Tech Tip on "how to use Comments in PowerPoint"</t>
  </si>
  <si>
    <t>so that readers can improve their productivity.</t>
  </si>
  <si>
    <t>- The tip ought to be between 100 and 25 words.</t>
  </si>
  <si>
    <t>Including useful advice in the email improves reader pleasure and adds value.</t>
  </si>
  <si>
    <t>I want to include a blurb about the opening of the Ottawa store</t>
  </si>
  <si>
    <t>so that readers are informed about CO's expansion.</t>
  </si>
  <si>
    <t>- A 50-word blurb is recommended. - Provide a basic map and the address.</t>
  </si>
  <si>
    <t>A company's growth and expansion can be seen in the news it shares regarding new store openings.</t>
  </si>
  <si>
    <t>Editorial Writer</t>
  </si>
  <si>
    <t>I want to write an editorial on the need for specialized and customized office solutions</t>
  </si>
  <si>
    <t>so that readers understand the importance of tailored solutions.</t>
  </si>
  <si>
    <t>A 150–250 word editorial is the ideal length.</t>
  </si>
  <si>
    <t>Insights and analysis on market trends provide the newsletter more value and increase reader engagement.</t>
  </si>
  <si>
    <t>Customer</t>
  </si>
  <si>
    <t>I want to read about innovative office furniture solutions in the newsletter</t>
  </si>
  <si>
    <t>so that I can stay informed about the latest trends.</t>
  </si>
  <si>
    <t>- Provide details regarding creative alternatives for workplace furnishings.</t>
  </si>
  <si>
    <t>Showcasing creative solutions keeps readers interested and demonstrates CO's experience.</t>
  </si>
  <si>
    <t>Sales Representative</t>
  </si>
  <si>
    <t>I want to include a section highlighting recent customer projects</t>
  </si>
  <si>
    <t>so that readers can see real-world applications of CO's products.</t>
  </si>
  <si>
    <t>- Add images and descriptions of current client projects.</t>
  </si>
  <si>
    <t>Presenting accomplished projects enhances credibility and showcases CO's talents.</t>
  </si>
  <si>
    <t>Graphic Designer</t>
  </si>
  <si>
    <t>I want to design visually appealing graphics and layouts for the newsletter</t>
  </si>
  <si>
    <t>so that the content is engaging and easy to read.</t>
  </si>
  <si>
    <t>- Layouts and graphics should improve readability and aesthetic appeal.</t>
  </si>
  <si>
    <t>Effective visuals enhance the reading and comprehension experience for the reader.</t>
  </si>
  <si>
    <t>I want to see information about upcoming sales and promotions in the newsletter</t>
  </si>
  <si>
    <t>so that I can take advantage of special offers.</t>
  </si>
  <si>
    <t>- Provide information on forthcoming specials and promotions.</t>
  </si>
  <si>
    <t>Informing readers ahead of time about sales promotes involvement and interaction.</t>
  </si>
  <si>
    <t>Social Media Manager</t>
  </si>
  <si>
    <t>I want to include social media buttons in the footer of the newsletter</t>
  </si>
  <si>
    <t>so that readers can easily share content on their social networks.</t>
  </si>
  <si>
    <t>Put Twitter and Facebook buttons on it.</t>
  </si>
  <si>
    <t>Encouraging social media sharing increases brand visibility and the newsletter's reach.</t>
  </si>
  <si>
    <t>I want to include a section on office productivity tips</t>
  </si>
  <si>
    <t>so that readers can optimize their workspaces.</t>
  </si>
  <si>
    <t>- Offer helpful advice for raising productivity levels in the workplace.</t>
  </si>
  <si>
    <t>By providing insightful advice, you can improve readers' productivity and work atmosphere.</t>
  </si>
  <si>
    <t>I want to feature testimonials from satisfied customers</t>
  </si>
  <si>
    <t>so that readers are inspired to explore CO's products.</t>
  </si>
  <si>
    <t>- Accompany customer quotes with succinct testimonies.</t>
  </si>
  <si>
    <t>Positive comments are shared to strengthen CO's trust and reputation.</t>
  </si>
  <si>
    <t>I want to see examples of CO's customizable office furniture options</t>
  </si>
  <si>
    <t>so that I can envision how they could fit my needs.</t>
  </si>
  <si>
    <t>- Provide descriptions and pictures of the customisable furniture alternatives.</t>
  </si>
  <si>
    <t>Customers are better equipped to make educated purchasing selections when adjustable options are visualized.</t>
  </si>
  <si>
    <t>I want to include a section highlighting CO's commitment to sustainability,</t>
  </si>
  <si>
    <t>so that readers are aware of the company's values.</t>
  </si>
  <si>
    <t>- Describe the activities and sustainable practices of CO.</t>
  </si>
  <si>
    <t>Proving your dedication to sustainability appeals to readers who care about the environment.</t>
  </si>
  <si>
    <t>Customer Service Representative</t>
  </si>
  <si>
    <t>I want to include a customer satisfaction survey link in the newsletter</t>
  </si>
  <si>
    <t>so that readers can provide feedback on their experiences.</t>
  </si>
  <si>
    <t>The link to the survey should be simple to find. Please provide a brief description of the purpose of the survey.</t>
  </si>
  <si>
    <t>Customer relationships are strengthened and areas for development are identified through the use of surveys to gather feedback.</t>
  </si>
  <si>
    <t>I want to write a spotlight feature on a CO employee</t>
  </si>
  <si>
    <t>so that readers can learn more about the people behind the company.</t>
  </si>
  <si>
    <t>- Provide a CO employee's function and background in their profile.</t>
  </si>
  <si>
    <t>By showcasing staff members, the organization humanizes itself and helps readers relate to it.</t>
  </si>
  <si>
    <t>I want to include a section on upcoming events and trade shows where CO will be exhibiting</t>
  </si>
  <si>
    <t>so that readers can attend and learn more about the company's offerings.</t>
  </si>
  <si>
    <t>- Provide information about forthcoming trade exhibitions and activities.</t>
  </si>
  <si>
    <t>Promoting a company's attendance at events fosters communication and engagement with readers.</t>
  </si>
  <si>
    <t>I want to include customer success stories in the newsletter</t>
  </si>
  <si>
    <t>so that readers can see the positive impact of CO's products.</t>
  </si>
  <si>
    <t>- Provide examples of how CO's solutions were able to resolve particular client issues.</t>
  </si>
  <si>
    <t>By sharing success stories, you gain readers' trust and show them the real-world advantages of CO's solutions.</t>
  </si>
  <si>
    <t>I want to include a section on industry trends and insights</t>
  </si>
  <si>
    <t>so that readers stay informed about developments in the office furniture industry.</t>
  </si>
  <si>
    <t>- Offer analysis and insights on changes and trends in the sector.</t>
  </si>
  <si>
    <t>Providing insightful information boosts reader engagement and establishes CO as a thought leader in the field.</t>
  </si>
  <si>
    <t>I want to include a spotlight on CO's community involvement and charitable initiatives</t>
  </si>
  <si>
    <t>so that readers are aware of the company's philanthropic efforts.</t>
  </si>
  <si>
    <t>Emphasize CO's philanthropic donations and involvement in local events.</t>
  </si>
  <si>
    <t>A company's reputation is improved and readership is encouraged when it demonstrates social responsibility.</t>
  </si>
  <si>
    <t>I want to see a section on FAQs about CO's products and services</t>
  </si>
  <si>
    <t>so that I can find answers to common questions.</t>
  </si>
  <si>
    <t>- Provide succinct, understandable responses to often asked questions.</t>
  </si>
  <si>
    <t>Addressing consumer questions and enhancing satisfaction are achieved by making information easily accessible.</t>
  </si>
  <si>
    <t>I want to include a section on home office organization tips</t>
  </si>
  <si>
    <t>so that readers can optimize their work-from-home setups.</t>
  </si>
  <si>
    <t>Offer helpful advice on how to efficiently arrange home offices.</t>
  </si>
  <si>
    <t>Reader engagement and happiness are increased when helpful advice is provided.</t>
  </si>
  <si>
    <t>I want to include a customer spotlight featuring a notable client</t>
  </si>
  <si>
    <t>so that readers can see examples of CO's high-profile partnerships.</t>
  </si>
  <si>
    <t>- Use a testimonial and a brief profile to highlight a notable client.</t>
  </si>
  <si>
    <t>Putting prominent clients on display improves CO's standing and trustworthiness.</t>
  </si>
  <si>
    <t>I want to design eye-catching visuals for social media sharing</t>
  </si>
  <si>
    <t>so that readers are encouraged to share newsletter content on their social networks.</t>
  </si>
  <si>
    <t>- Make eye-catching visuals that are tailored for social media sites.</t>
  </si>
  <si>
    <t>CO's reach can be increased by sharing content more often, which is facilitated by visually captivating content.</t>
  </si>
  <si>
    <t>I want to include a section on ergonomic chair selection tips</t>
  </si>
  <si>
    <t>so that readers can choose the right chair for their needs.</t>
  </si>
  <si>
    <t>- Offer advice on the characteristics and factors of ergonomic chairs.</t>
  </si>
  <si>
    <t>In order to establish cozy and healthful work spaces, readers should address ergonomic considerations.</t>
  </si>
  <si>
    <t>I want to include a section on upcoming product launches and innovations</t>
  </si>
  <si>
    <t>so that readers are excited about CO's future offerings.</t>
  </si>
  <si>
    <t>Emphasize forthcoming products along with their launch dates and brief descriptions.</t>
  </si>
  <si>
    <t>Encourage reader involvement and interest by building anticipation for new offerings.</t>
  </si>
  <si>
    <t>I want to include a troubleshooting guide for common furniture assembly issues</t>
  </si>
  <si>
    <t>so that readers can resolve problems independently.</t>
  </si>
  <si>
    <t>- Offer detailed guidance for resolving typical assembly problems.</t>
  </si>
  <si>
    <t>Providing workable solutions lowers support requests and increases customer satisfaction.</t>
  </si>
  <si>
    <t>I want to include a section on office decor ideas and inspiration</t>
  </si>
  <si>
    <t>so that readers can personalize their workspaces.</t>
  </si>
  <si>
    <t>- Display original ideas for office décor together with related pictures.</t>
  </si>
  <si>
    <t>Providing readers with décor inspiration improves both reader engagement and their work environments.</t>
  </si>
  <si>
    <t>I want to include a section highlighting CO's awards and accolades</t>
  </si>
  <si>
    <t>so that readers are aware of the company's achievements.</t>
  </si>
  <si>
    <t>- Highlight CO's most recent honours and recognitions.</t>
  </si>
  <si>
    <t>CO's credibility and reputation are improved by showcasing industry recognition.</t>
  </si>
  <si>
    <t>I want to include customer reviews and ratings for CO's products</t>
  </si>
  <si>
    <t>so that readers can see feedback from other customers.</t>
  </si>
  <si>
    <t>- Provide ratings and reviews from customers for the highlighted products.</t>
  </si>
  <si>
    <t>By presenting reviews as social proof, CO's products gain credibility and reliance.</t>
  </si>
  <si>
    <t>I want to design a visually appealing infographic summarizing key newsletter highlights</t>
  </si>
  <si>
    <t>so that readers can easily digest the content.</t>
  </si>
  <si>
    <t>- Compile the newsletter's important data and features into an infographic.</t>
  </si>
  <si>
    <t>An infographic that summarizes content helps people read it more easily and remember it.</t>
  </si>
  <si>
    <t>I want to see a section on industry news and updates relevant to office furniture</t>
  </si>
  <si>
    <t>so that I can stay informed about industry developments.</t>
  </si>
  <si>
    <t>- Provide articles or summaries of news stories about pertinent industries.</t>
  </si>
  <si>
    <t>Giving readers with industry information highlights CO's proficiency and keeps them updated.</t>
  </si>
  <si>
    <t>I want to include a section on customer loyalty rewards and programs</t>
  </si>
  <si>
    <t>so that readers are incentivized to continue engaging with CO.</t>
  </si>
  <si>
    <t>Emphasize the perks and customer loyalty awards that are accessible to subscribers.</t>
  </si>
  <si>
    <t>Stronger ties and more recurring business result from rewarding customer loyalty.</t>
  </si>
  <si>
    <t>I want to include a section on ergonomic accessories for home offices</t>
  </si>
  <si>
    <t>so that readers can enhance their work setups.</t>
  </si>
  <si>
    <t>- Offer advice and details regarding items that promote ergonomics.</t>
  </si>
  <si>
    <t>Providing additional items increases reader happiness and the newsletter's worth.</t>
  </si>
  <si>
    <t>I want to include a section on tips for remote team collaboration and communication</t>
  </si>
  <si>
    <t>so that readers can improve teamwork in virtual environments.</t>
  </si>
  <si>
    <t>- Offer helpful guidance and resources for remote cooperation.</t>
  </si>
  <si>
    <t>Encouraging remote work habits takes into account reader demands and current developments.</t>
  </si>
  <si>
    <t>I want to include a section addressing common customer inquiries and concerns</t>
  </si>
  <si>
    <t>so that readers can find answers to their questions.</t>
  </si>
  <si>
    <t>- Provide answers and FAQs for often asked questions by customers.</t>
  </si>
  <si>
    <t>Providing useful information lowers support requests and customer annoyance.</t>
  </si>
  <si>
    <t>The welcome letter need to convey the CEO's excitement for the newsletter's debut and underscore CO's dedication to offering clients and staff insightful information.</t>
  </si>
  <si>
    <t>Choose an endorsement that demonstrates a satisfied customer's experience with CO's goods or services, highlighting the business's capacity to provide innovative and practical solutions.</t>
  </si>
  <si>
    <t>Make sure the information answers frequently asked issues and concerns about ergonomics by conducting in-depth research to provide suggestions on monitor height and distance that are supported by evidence.</t>
  </si>
  <si>
    <t>Highlight the advantages of highly adaptable home office supplies and entice readers to look into the possibilities of individualized options.</t>
  </si>
  <si>
    <t>Provide a compelling offer to encourage reader interaction and engagement while highlighting future email editions.</t>
  </si>
  <si>
    <t>Create a visually beautiful footer that makes it easy for readers to navigate and contains important contact information, social networking buttons, and an unsubscribe option.</t>
  </si>
  <si>
    <t>Make an eye-catching banner that combines the name of the newsletter and the company emblem to draw readers in and strengthen brand identification.</t>
  </si>
  <si>
    <t>Provide an intuitive sign-up form that makes subscribing easy and motivates readers to subscribe to the newsletter.</t>
  </si>
  <si>
    <t>In order to promote community involvement and interaction, implement a feedback system that makes it simple for readers to express their ideas and queries.</t>
  </si>
  <si>
    <t>Include an obvious and persuasive call to action encouraging readers to complete a survey, stressing the significance of their input in determining the direction of next newsletter issues.</t>
  </si>
  <si>
    <t>Captivate readers to learn more about the features and functionality of the Flexi-light by writing a succinct yet useful review.</t>
  </si>
  <si>
    <t>Help readers become more knowledgeable and productive by offering helpful advice on how to use comments in PowerPoint presentations.</t>
  </si>
  <si>
    <t>In order to entice readers to visit the new location, emphasize the significance of the Ottawa store opening and include pertinent location information.</t>
  </si>
  <si>
    <t>Stressing CO's experience and creativity in satisfying client needs, clearly state the importance of specialized and tailored office solutions in today's varied work environments.</t>
  </si>
  <si>
    <t>Highlight distinctive features and designs in CO's most recent office furniture inventions to motivate readers.</t>
  </si>
  <si>
    <t>Highlight accomplishments from satisfied clients to show off CO's experience and capacity for providing specialized solutions.</t>
  </si>
  <si>
    <t>Provide captivating images and layouts that improve reading and go well with the newsletter's content.</t>
  </si>
  <si>
    <t>To encourage reader engagement and increase sales, publicize impending specials and promotions.</t>
  </si>
  <si>
    <t>To make it simple for readers to share newsletter content across many platforms, provide social media icons in the footer.</t>
  </si>
  <si>
    <t>Address the frequent issues that readers encounter and offer helpful advice for increasing office efficiency.</t>
  </si>
  <si>
    <t>To encourage customer involvement and retention, highlight your customer loyalty programs and awards.</t>
  </si>
  <si>
    <t>Provide advice on how to set up home offices efficiently so that remote workers may be catered to.</t>
  </si>
  <si>
    <t>In line with the environmental ideals of the readers, highlight CO's dedication to sustainability and eco-friendly operations.</t>
  </si>
  <si>
    <t>In addition to stressing the value of feedback in enhancing client experiences, make sure the survey link is clearly visible for simple access.</t>
  </si>
  <si>
    <t>Give readers a quick overview of the featured employee's background and job description in order to highlight CO's brilliant team members and establish a personal connection.</t>
  </si>
  <si>
    <t>To entice readers to visit and interact with the brand, highlight CO's involvement in forthcoming events.</t>
  </si>
  <si>
    <t>To establish credibility and trust with prospective customers, provide concrete instances of how CO's products have benefited clients.</t>
  </si>
  <si>
    <t>To keep readers updated and establish CO as a thought leader in the field, provide insightful analysis and insights on industry trends.</t>
  </si>
  <si>
    <t>Emphasize CO's charitable endeavours to uphold the company's brand and exhibit corporate social responsibility.</t>
  </si>
  <si>
    <t>Answer frequently asked questions in a clear and succinct manner to increase customer satisfaction and decrease support requests.</t>
  </si>
  <si>
    <t>Give readers helpful tips on how to set up their home offices so they can establish comfortable and productive workspaces.</t>
  </si>
  <si>
    <t>Highlight illustrative clientele to showcase CO's legitimacy and fruitful collaborations.</t>
  </si>
  <si>
    <t>Create aesthetically pleasing visuals that will motivate readers to post content from your email on social media.</t>
  </si>
  <si>
    <t>To encourage reader comfort and well-being at work, offer advice on selecting ergonomic chairs.</t>
  </si>
  <si>
    <t>Give consumers a sneak glimpse at new products and their launch dates to create anticipation.</t>
  </si>
  <si>
    <t>To enable readers to handle problems on their own, provide thorough instructions for fixing typical assembly problems.</t>
  </si>
  <si>
    <t>Encourage readers to add personality and a positive vibe to their workspaces by providing them with unique office décor ideas.</t>
  </si>
  <si>
    <t>Highlight CO's accomplishments to improve the reputation and credibility of the brand.</t>
  </si>
  <si>
    <t>To increase confidence in CO's products, emphasize positive customer reviews.</t>
  </si>
  <si>
    <t>For ease of consumption and retention, compile the main points of the newsletter into an infographic.</t>
  </si>
  <si>
    <t>To showcase CO's knowledge and inform readers, provide industry news and updates.</t>
  </si>
  <si>
    <t>To encourage ongoing brand engagement, advertise customer loyalty programs and prizes.</t>
  </si>
  <si>
    <t>In order to improve the comfort and efficiency of readers, make suggestions for ergonomic gear.</t>
  </si>
  <si>
    <t>To meet reader needs and take into account contemporary workplace trends, offer helpful advice on remote teamwork.</t>
  </si>
  <si>
    <t>Reduce support requests and increase customer happiness by offering insightful responses to frequently asked issues.</t>
  </si>
  <si>
    <t>In Agile and Scrum processes, the phrase "Definition of Done" (DoD) refers to a set of requirements that a product increment must satisfy in order for the team to declare it finished and available for clients. When a product increment is prepared for release, the team members all agree on it.</t>
  </si>
  <si>
    <t>Deliverable consistency and quality are guaranteed by the DoD. Usually, teams use the DoD to assess a product increment's quality at the conclusion of a sprint. It is significant to remember that the Definition of Done is not created by a single person. Rather, it is decided upon by the whole project team, which consists of product owners, developers, testers, and other stakeholders.</t>
  </si>
  <si>
    <t>All testing completed</t>
  </si>
  <si>
    <t>No known defects</t>
  </si>
  <si>
    <t>Code review completed and passed</t>
  </si>
  <si>
    <t>Meets compliance standards</t>
  </si>
  <si>
    <t>Meets general security requirements</t>
  </si>
  <si>
    <t>Once all of the items in the Definition of Done are checked off and complete, this Increment is considered Done</t>
  </si>
  <si>
    <t>Here are some examples of items you may find in a Definition of Done:</t>
  </si>
  <si>
    <t>Velocity</t>
  </si>
  <si>
    <t>Calculated Velocity</t>
  </si>
  <si>
    <t>Sprint Hours Remaining</t>
  </si>
  <si>
    <t>Estimated for remaining</t>
  </si>
  <si>
    <t>Sprint 1 Competed</t>
  </si>
  <si>
    <t>Sprint 2 Completed</t>
  </si>
  <si>
    <t>Sprint 3 Completed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</si>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</sst>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2"/>
      <color rgb="FF111111"/>
      <name val="Segoe UI"/>
      <family val="2"/>
    </font>
    <font>
      <sz val="26"/>
      <name val="Arial"/>
      <family val="2"/>
    </font>
    <font>
      <b/>
      <sz val="26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D0D0D"/>
      <name val="Segoe UI"/>
      <family val="2"/>
    </font>
    <font>
      <sz val="9.6"/>
      <color rgb="FF0D0D0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/>
    <xf numFmtId="0" fontId="7" fillId="2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wrapText="1"/>
    </xf>
    <xf numFmtId="0" fontId="15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5" fillId="0" borderId="1" xfId="0" applyFont="1" applyBorder="1" applyAlignment="1">
      <alignment vertical="top"/>
    </xf>
    <xf numFmtId="0" fontId="18" fillId="0" borderId="0" xfId="0" applyFont="1"/>
    <xf numFmtId="0" fontId="18" fillId="0" borderId="0" xfId="0" applyFont="1" applyAlignment="1">
      <alignment wrapText="1"/>
    </xf>
    <xf numFmtId="0" fontId="19" fillId="4" borderId="15" xfId="0" applyFont="1" applyFill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left" vertical="center" wrapText="1" indent="1"/>
    </xf>
    <xf numFmtId="0" fontId="0" fillId="0" borderId="6" xfId="0" applyBorder="1" applyAlignment="1">
      <alignment wrapText="1"/>
    </xf>
    <xf numFmtId="0" fontId="8" fillId="0" borderId="16" xfId="0" applyFont="1" applyBorder="1" applyAlignment="1">
      <alignment vertical="top" wrapText="1"/>
    </xf>
    <xf numFmtId="0" fontId="13" fillId="3" borderId="0" xfId="0" applyFont="1" applyFill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topLeftCell="A2" zoomScale="90" zoomScaleNormal="90" workbookViewId="0">
      <selection activeCell="K2" sqref="K1:K1048576"/>
    </sheetView>
  </sheetViews>
  <sheetFormatPr defaultColWidth="9.109375" defaultRowHeight="14.4" x14ac:dyDescent="0.3"/>
  <cols>
    <col min="1" max="1" width="3.5546875" style="36" customWidth="1"/>
    <col min="2" max="2" width="3.33203125" style="36" customWidth="1"/>
    <col min="3" max="3" width="49.5546875" style="36" customWidth="1"/>
    <col min="4" max="4" width="46.88671875" style="37" customWidth="1"/>
    <col min="5" max="5" width="49" style="37" customWidth="1"/>
    <col min="6" max="6" width="12.44140625" style="36" customWidth="1"/>
    <col min="7" max="9" width="39.6640625" style="36" customWidth="1"/>
    <col min="10" max="10" width="11.88671875" style="37" customWidth="1"/>
    <col min="11" max="16384" width="9.109375" style="36"/>
  </cols>
  <sheetData>
    <row r="1" spans="1:11" s="23" customFormat="1" ht="32.4" x14ac:dyDescent="0.55000000000000004">
      <c r="A1" s="23" t="s">
        <v>16</v>
      </c>
      <c r="D1" s="24"/>
      <c r="E1" s="24"/>
      <c r="J1" s="24"/>
    </row>
    <row r="2" spans="1:11" s="23" customFormat="1" ht="33" x14ac:dyDescent="0.6">
      <c r="A2" s="25"/>
      <c r="C2" s="26" t="s">
        <v>4</v>
      </c>
      <c r="D2" s="46" t="s">
        <v>14</v>
      </c>
      <c r="E2" s="46"/>
      <c r="J2" s="24"/>
    </row>
    <row r="3" spans="1:11" s="27" customFormat="1" ht="13.8" x14ac:dyDescent="0.25">
      <c r="D3" s="28"/>
      <c r="E3" s="28"/>
      <c r="J3" s="28"/>
    </row>
    <row r="4" spans="1:11" s="29" customFormat="1" ht="31.5" customHeight="1" x14ac:dyDescent="0.25">
      <c r="C4" s="47" t="s">
        <v>2</v>
      </c>
      <c r="D4" s="48"/>
      <c r="E4" s="49"/>
      <c r="F4" s="50" t="s">
        <v>1</v>
      </c>
      <c r="G4" s="50" t="s">
        <v>0</v>
      </c>
      <c r="H4" s="50" t="s">
        <v>13</v>
      </c>
      <c r="I4" s="50" t="s">
        <v>3</v>
      </c>
      <c r="J4" s="50" t="s">
        <v>12</v>
      </c>
    </row>
    <row r="5" spans="1:11" s="29" customFormat="1" ht="31.5" customHeight="1" x14ac:dyDescent="0.25">
      <c r="C5" s="30" t="s">
        <v>6</v>
      </c>
      <c r="D5" s="30" t="s">
        <v>7</v>
      </c>
      <c r="E5" s="30" t="s">
        <v>8</v>
      </c>
      <c r="F5" s="51"/>
      <c r="G5" s="51"/>
      <c r="H5" s="51"/>
      <c r="I5" s="51"/>
      <c r="J5" s="51"/>
    </row>
    <row r="6" spans="1:11" s="31" customFormat="1" ht="58.8" x14ac:dyDescent="0.4">
      <c r="B6" s="31">
        <v>1</v>
      </c>
      <c r="C6" s="31" t="s">
        <v>17</v>
      </c>
      <c r="D6" s="40" t="s">
        <v>18</v>
      </c>
      <c r="E6" s="40" t="s">
        <v>19</v>
      </c>
      <c r="F6" s="31">
        <v>5</v>
      </c>
      <c r="G6" s="1" t="s">
        <v>20</v>
      </c>
      <c r="H6" s="1" t="s">
        <v>21</v>
      </c>
      <c r="I6" s="1" t="s">
        <v>209</v>
      </c>
      <c r="J6" s="31">
        <v>1</v>
      </c>
      <c r="K6" s="33"/>
    </row>
    <row r="7" spans="1:11" s="31" customFormat="1" ht="73.2" x14ac:dyDescent="0.4">
      <c r="B7" s="31">
        <v>2</v>
      </c>
      <c r="C7" s="31" t="s">
        <v>22</v>
      </c>
      <c r="D7" s="40" t="s">
        <v>23</v>
      </c>
      <c r="E7" s="40" t="s">
        <v>24</v>
      </c>
      <c r="F7" s="31">
        <v>3</v>
      </c>
      <c r="G7" s="1" t="s">
        <v>25</v>
      </c>
      <c r="H7" s="1" t="s">
        <v>26</v>
      </c>
      <c r="I7" s="1" t="s">
        <v>210</v>
      </c>
      <c r="J7" s="31">
        <v>1</v>
      </c>
      <c r="K7" s="33"/>
    </row>
    <row r="8" spans="1:11" s="31" customFormat="1" ht="73.2" x14ac:dyDescent="0.4">
      <c r="B8" s="31">
        <v>3</v>
      </c>
      <c r="C8" s="31" t="s">
        <v>27</v>
      </c>
      <c r="D8" s="40" t="s">
        <v>28</v>
      </c>
      <c r="E8" s="40" t="s">
        <v>29</v>
      </c>
      <c r="F8" s="31">
        <v>8</v>
      </c>
      <c r="G8" s="1" t="s">
        <v>30</v>
      </c>
      <c r="H8" s="1" t="s">
        <v>31</v>
      </c>
      <c r="I8" s="1" t="s">
        <v>211</v>
      </c>
      <c r="J8" s="31">
        <v>2</v>
      </c>
      <c r="K8" s="33"/>
    </row>
    <row r="9" spans="1:11" s="31" customFormat="1" ht="58.8" x14ac:dyDescent="0.4">
      <c r="B9" s="31">
        <v>4</v>
      </c>
      <c r="C9" s="31" t="s">
        <v>32</v>
      </c>
      <c r="D9" s="40" t="s">
        <v>33</v>
      </c>
      <c r="E9" s="40" t="s">
        <v>34</v>
      </c>
      <c r="F9" s="31">
        <v>3</v>
      </c>
      <c r="G9" s="1" t="s">
        <v>35</v>
      </c>
      <c r="H9" s="1" t="s">
        <v>36</v>
      </c>
      <c r="I9" s="1" t="s">
        <v>212</v>
      </c>
      <c r="J9" s="31">
        <v>4</v>
      </c>
      <c r="K9" s="33"/>
    </row>
    <row r="10" spans="1:11" s="31" customFormat="1" ht="58.8" x14ac:dyDescent="0.4">
      <c r="B10" s="31">
        <v>5</v>
      </c>
      <c r="C10" s="31" t="s">
        <v>22</v>
      </c>
      <c r="D10" s="40" t="s">
        <v>37</v>
      </c>
      <c r="E10" s="40" t="s">
        <v>38</v>
      </c>
      <c r="F10" s="31">
        <v>5</v>
      </c>
      <c r="G10" s="1" t="s">
        <v>39</v>
      </c>
      <c r="H10" s="1" t="s">
        <v>40</v>
      </c>
      <c r="I10" s="1" t="s">
        <v>213</v>
      </c>
      <c r="J10" s="31">
        <v>4</v>
      </c>
      <c r="K10" s="33"/>
    </row>
    <row r="11" spans="1:11" s="31" customFormat="1" ht="73.2" x14ac:dyDescent="0.4">
      <c r="B11" s="31">
        <v>6</v>
      </c>
      <c r="C11" s="31" t="s">
        <v>22</v>
      </c>
      <c r="D11" s="40" t="s">
        <v>41</v>
      </c>
      <c r="E11" s="40" t="s">
        <v>42</v>
      </c>
      <c r="F11" s="31">
        <v>2</v>
      </c>
      <c r="G11" s="1" t="s">
        <v>43</v>
      </c>
      <c r="H11" s="1" t="s">
        <v>44</v>
      </c>
      <c r="I11" s="1" t="s">
        <v>214</v>
      </c>
      <c r="J11" s="31">
        <v>6</v>
      </c>
      <c r="K11" s="33"/>
    </row>
    <row r="12" spans="1:11" s="31" customFormat="1" ht="58.8" x14ac:dyDescent="0.4">
      <c r="B12" s="31">
        <v>7</v>
      </c>
      <c r="C12" s="31" t="s">
        <v>45</v>
      </c>
      <c r="D12" s="40" t="s">
        <v>46</v>
      </c>
      <c r="E12" s="40" t="s">
        <v>47</v>
      </c>
      <c r="F12" s="31">
        <v>3</v>
      </c>
      <c r="G12" s="1" t="s">
        <v>48</v>
      </c>
      <c r="H12" s="1" t="s">
        <v>49</v>
      </c>
      <c r="I12" s="1" t="s">
        <v>215</v>
      </c>
      <c r="J12" s="31">
        <v>5</v>
      </c>
      <c r="K12" s="33"/>
    </row>
    <row r="13" spans="1:11" s="31" customFormat="1" ht="44.4" x14ac:dyDescent="0.4">
      <c r="B13" s="31">
        <v>8</v>
      </c>
      <c r="C13" s="31" t="s">
        <v>45</v>
      </c>
      <c r="D13" s="39" t="s">
        <v>50</v>
      </c>
      <c r="E13" s="40" t="s">
        <v>51</v>
      </c>
      <c r="F13" s="31">
        <v>2</v>
      </c>
      <c r="G13" s="1" t="s">
        <v>52</v>
      </c>
      <c r="H13" s="1" t="s">
        <v>53</v>
      </c>
      <c r="I13" s="1" t="s">
        <v>216</v>
      </c>
      <c r="J13" s="31">
        <v>2</v>
      </c>
      <c r="K13" s="33"/>
    </row>
    <row r="14" spans="1:11" s="31" customFormat="1" ht="58.8" x14ac:dyDescent="0.4">
      <c r="B14" s="31">
        <v>9</v>
      </c>
      <c r="C14" s="31" t="s">
        <v>45</v>
      </c>
      <c r="D14" s="40" t="s">
        <v>54</v>
      </c>
      <c r="E14" s="40" t="s">
        <v>55</v>
      </c>
      <c r="F14" s="31">
        <v>2</v>
      </c>
      <c r="G14" s="1" t="s">
        <v>56</v>
      </c>
      <c r="H14" s="1" t="s">
        <v>57</v>
      </c>
      <c r="I14" s="1" t="s">
        <v>217</v>
      </c>
      <c r="J14" s="31">
        <v>3</v>
      </c>
      <c r="K14" s="33"/>
    </row>
    <row r="15" spans="1:11" s="31" customFormat="1" ht="73.2" x14ac:dyDescent="0.4">
      <c r="B15" s="31">
        <v>10</v>
      </c>
      <c r="C15" s="31" t="s">
        <v>58</v>
      </c>
      <c r="D15" s="40" t="s">
        <v>59</v>
      </c>
      <c r="E15" s="40" t="s">
        <v>60</v>
      </c>
      <c r="F15" s="31">
        <v>2</v>
      </c>
      <c r="G15" s="1" t="s">
        <v>61</v>
      </c>
      <c r="H15" s="1" t="s">
        <v>62</v>
      </c>
      <c r="I15" s="1" t="s">
        <v>218</v>
      </c>
      <c r="J15" s="31">
        <v>1</v>
      </c>
      <c r="K15" s="33"/>
    </row>
    <row r="16" spans="1:11" s="31" customFormat="1" ht="44.4" x14ac:dyDescent="0.4">
      <c r="B16" s="31">
        <v>11</v>
      </c>
      <c r="C16" s="31" t="s">
        <v>32</v>
      </c>
      <c r="D16" s="40" t="s">
        <v>63</v>
      </c>
      <c r="E16" s="39" t="s">
        <v>64</v>
      </c>
      <c r="F16" s="31">
        <v>4</v>
      </c>
      <c r="G16" t="s">
        <v>65</v>
      </c>
      <c r="H16" s="1" t="s">
        <v>66</v>
      </c>
      <c r="I16" s="1" t="s">
        <v>219</v>
      </c>
      <c r="J16" s="31">
        <v>7</v>
      </c>
      <c r="K16" s="33"/>
    </row>
    <row r="17" spans="2:11" s="31" customFormat="1" ht="58.8" x14ac:dyDescent="0.4">
      <c r="B17" s="31">
        <v>12</v>
      </c>
      <c r="C17" s="31" t="s">
        <v>32</v>
      </c>
      <c r="D17" s="40" t="s">
        <v>67</v>
      </c>
      <c r="E17" s="40" t="s">
        <v>68</v>
      </c>
      <c r="F17" s="31">
        <v>4</v>
      </c>
      <c r="G17" s="1" t="s">
        <v>69</v>
      </c>
      <c r="H17" s="1" t="s">
        <v>70</v>
      </c>
      <c r="I17" s="1" t="s">
        <v>220</v>
      </c>
      <c r="J17" s="31">
        <v>9</v>
      </c>
      <c r="K17" s="33"/>
    </row>
    <row r="18" spans="2:11" s="31" customFormat="1" ht="58.8" x14ac:dyDescent="0.4">
      <c r="B18" s="31">
        <v>13</v>
      </c>
      <c r="C18" s="31" t="s">
        <v>58</v>
      </c>
      <c r="D18" s="40" t="s">
        <v>71</v>
      </c>
      <c r="E18" s="39" t="s">
        <v>72</v>
      </c>
      <c r="F18" s="31">
        <v>6</v>
      </c>
      <c r="G18" s="1" t="s">
        <v>73</v>
      </c>
      <c r="H18" s="1" t="s">
        <v>74</v>
      </c>
      <c r="I18" s="1" t="s">
        <v>221</v>
      </c>
      <c r="J18" s="31">
        <v>8</v>
      </c>
      <c r="K18" s="33"/>
    </row>
    <row r="19" spans="2:11" s="31" customFormat="1" ht="58.8" x14ac:dyDescent="0.4">
      <c r="B19" s="31">
        <v>14</v>
      </c>
      <c r="C19" s="39" t="s">
        <v>75</v>
      </c>
      <c r="D19" s="40" t="s">
        <v>76</v>
      </c>
      <c r="E19" s="40" t="s">
        <v>77</v>
      </c>
      <c r="F19" s="31">
        <v>5</v>
      </c>
      <c r="G19" s="1" t="s">
        <v>78</v>
      </c>
      <c r="H19" s="1" t="s">
        <v>79</v>
      </c>
      <c r="I19" s="1" t="s">
        <v>222</v>
      </c>
      <c r="J19" s="31">
        <v>10</v>
      </c>
      <c r="K19" s="33"/>
    </row>
    <row r="20" spans="2:11" s="31" customFormat="1" ht="44.4" x14ac:dyDescent="0.4">
      <c r="B20" s="31">
        <v>15</v>
      </c>
      <c r="C20" s="31" t="s">
        <v>80</v>
      </c>
      <c r="D20" s="40" t="s">
        <v>81</v>
      </c>
      <c r="E20" s="40" t="s">
        <v>82</v>
      </c>
      <c r="F20" s="31">
        <v>5</v>
      </c>
      <c r="G20" s="1" t="s">
        <v>83</v>
      </c>
      <c r="H20" s="1" t="s">
        <v>84</v>
      </c>
      <c r="I20" s="1" t="s">
        <v>223</v>
      </c>
      <c r="J20" s="31">
        <v>10</v>
      </c>
      <c r="K20" s="33"/>
    </row>
    <row r="21" spans="2:11" s="31" customFormat="1" ht="45" thickBot="1" x14ac:dyDescent="0.45">
      <c r="B21" s="31">
        <v>16</v>
      </c>
      <c r="C21" s="39" t="s">
        <v>85</v>
      </c>
      <c r="D21" s="40" t="s">
        <v>86</v>
      </c>
      <c r="E21" s="41" t="s">
        <v>87</v>
      </c>
      <c r="F21" s="32">
        <v>6</v>
      </c>
      <c r="G21" s="1" t="s">
        <v>88</v>
      </c>
      <c r="H21" s="1" t="s">
        <v>89</v>
      </c>
      <c r="I21" s="1" t="s">
        <v>224</v>
      </c>
      <c r="J21" s="32">
        <v>2</v>
      </c>
      <c r="K21" s="33"/>
    </row>
    <row r="22" spans="2:11" s="31" customFormat="1" ht="44.4" x14ac:dyDescent="0.4">
      <c r="B22" s="31">
        <v>17</v>
      </c>
      <c r="C22" s="39" t="s">
        <v>90</v>
      </c>
      <c r="D22" s="40" t="s">
        <v>91</v>
      </c>
      <c r="E22" s="39" t="s">
        <v>92</v>
      </c>
      <c r="F22" s="32">
        <v>4</v>
      </c>
      <c r="G22" s="1" t="s">
        <v>93</v>
      </c>
      <c r="H22" s="1" t="s">
        <v>94</v>
      </c>
      <c r="I22" s="1" t="s">
        <v>225</v>
      </c>
      <c r="J22" s="32">
        <v>3</v>
      </c>
      <c r="K22" s="33"/>
    </row>
    <row r="23" spans="2:11" s="31" customFormat="1" ht="44.4" x14ac:dyDescent="0.4">
      <c r="B23" s="31">
        <v>18</v>
      </c>
      <c r="C23" s="32" t="s">
        <v>80</v>
      </c>
      <c r="D23" s="40" t="s">
        <v>95</v>
      </c>
      <c r="E23" s="39" t="s">
        <v>96</v>
      </c>
      <c r="F23" s="32">
        <v>3</v>
      </c>
      <c r="G23" s="1" t="s">
        <v>97</v>
      </c>
      <c r="H23" s="1" t="s">
        <v>98</v>
      </c>
      <c r="I23" s="1" t="s">
        <v>226</v>
      </c>
      <c r="J23" s="32">
        <v>4</v>
      </c>
      <c r="K23" s="33"/>
    </row>
    <row r="24" spans="2:11" s="31" customFormat="1" ht="44.4" x14ac:dyDescent="0.4">
      <c r="B24" s="31">
        <v>19</v>
      </c>
      <c r="C24" s="32" t="s">
        <v>99</v>
      </c>
      <c r="D24" s="40" t="s">
        <v>100</v>
      </c>
      <c r="E24" s="40" t="s">
        <v>101</v>
      </c>
      <c r="F24" s="32">
        <v>1</v>
      </c>
      <c r="G24" s="1" t="s">
        <v>102</v>
      </c>
      <c r="H24" s="1" t="s">
        <v>103</v>
      </c>
      <c r="I24" s="1" t="s">
        <v>227</v>
      </c>
      <c r="J24" s="32">
        <v>3</v>
      </c>
      <c r="K24" s="33"/>
    </row>
    <row r="25" spans="2:11" s="31" customFormat="1" ht="44.4" x14ac:dyDescent="0.4">
      <c r="B25" s="31">
        <v>20</v>
      </c>
      <c r="C25" s="32" t="s">
        <v>32</v>
      </c>
      <c r="D25" s="40" t="s">
        <v>104</v>
      </c>
      <c r="E25" s="39" t="s">
        <v>105</v>
      </c>
      <c r="F25" s="32">
        <v>7</v>
      </c>
      <c r="G25" s="1" t="s">
        <v>106</v>
      </c>
      <c r="H25" s="1" t="s">
        <v>107</v>
      </c>
      <c r="I25" s="1" t="s">
        <v>228</v>
      </c>
      <c r="J25" s="32">
        <v>6</v>
      </c>
      <c r="K25" s="33"/>
    </row>
    <row r="26" spans="2:11" s="31" customFormat="1" ht="44.4" x14ac:dyDescent="0.4">
      <c r="B26" s="31">
        <v>21</v>
      </c>
      <c r="C26" s="32" t="s">
        <v>22</v>
      </c>
      <c r="D26" s="40" t="s">
        <v>108</v>
      </c>
      <c r="E26" s="40" t="s">
        <v>109</v>
      </c>
      <c r="F26" s="32">
        <v>6</v>
      </c>
      <c r="G26" s="1" t="s">
        <v>110</v>
      </c>
      <c r="H26" s="1" t="s">
        <v>111</v>
      </c>
      <c r="I26" s="1" t="s">
        <v>229</v>
      </c>
      <c r="J26" s="32">
        <v>1</v>
      </c>
      <c r="K26" s="33"/>
    </row>
    <row r="27" spans="2:11" s="31" customFormat="1" ht="44.4" x14ac:dyDescent="0.4">
      <c r="B27" s="31">
        <v>22</v>
      </c>
      <c r="C27" s="32" t="s">
        <v>80</v>
      </c>
      <c r="D27" s="40" t="s">
        <v>112</v>
      </c>
      <c r="E27" s="39" t="s">
        <v>113</v>
      </c>
      <c r="F27" s="32">
        <v>4</v>
      </c>
      <c r="G27" s="1" t="s">
        <v>114</v>
      </c>
      <c r="H27" s="1" t="s">
        <v>115</v>
      </c>
      <c r="I27" s="1" t="s">
        <v>230</v>
      </c>
      <c r="J27" s="32">
        <v>7</v>
      </c>
      <c r="K27" s="33"/>
    </row>
    <row r="28" spans="2:11" s="31" customFormat="1" ht="44.4" x14ac:dyDescent="0.4">
      <c r="B28" s="31">
        <v>23</v>
      </c>
      <c r="C28" s="32" t="s">
        <v>22</v>
      </c>
      <c r="D28" s="40" t="s">
        <v>116</v>
      </c>
      <c r="E28" s="39" t="s">
        <v>117</v>
      </c>
      <c r="F28" s="38">
        <v>5</v>
      </c>
      <c r="G28" s="1" t="s">
        <v>118</v>
      </c>
      <c r="H28" s="1" t="s">
        <v>119</v>
      </c>
      <c r="I28" s="1" t="s">
        <v>231</v>
      </c>
      <c r="J28" s="32">
        <v>5</v>
      </c>
      <c r="K28" s="33"/>
    </row>
    <row r="29" spans="2:11" s="31" customFormat="1" ht="44.4" x14ac:dyDescent="0.4">
      <c r="B29" s="31">
        <v>24</v>
      </c>
      <c r="C29" s="39" t="s">
        <v>120</v>
      </c>
      <c r="D29" s="40" t="s">
        <v>121</v>
      </c>
      <c r="E29" s="40" t="s">
        <v>122</v>
      </c>
      <c r="F29" s="32">
        <v>2</v>
      </c>
      <c r="G29" s="1" t="s">
        <v>123</v>
      </c>
      <c r="H29" s="1" t="s">
        <v>124</v>
      </c>
      <c r="I29" s="1" t="s">
        <v>232</v>
      </c>
      <c r="J29" s="32">
        <v>10</v>
      </c>
      <c r="K29" s="33"/>
    </row>
    <row r="30" spans="2:11" s="31" customFormat="1" ht="58.8" x14ac:dyDescent="0.4">
      <c r="B30" s="31">
        <v>25</v>
      </c>
      <c r="C30" s="32" t="s">
        <v>32</v>
      </c>
      <c r="D30" s="40" t="s">
        <v>125</v>
      </c>
      <c r="E30" s="40" t="s">
        <v>126</v>
      </c>
      <c r="F30" s="32">
        <v>8</v>
      </c>
      <c r="G30" s="1" t="s">
        <v>127</v>
      </c>
      <c r="H30" s="1" t="s">
        <v>128</v>
      </c>
      <c r="I30" s="1" t="s">
        <v>233</v>
      </c>
      <c r="J30" s="32">
        <v>9</v>
      </c>
      <c r="K30" s="33"/>
    </row>
    <row r="31" spans="2:11" s="33" customFormat="1" ht="44.4" x14ac:dyDescent="0.4">
      <c r="B31" s="31">
        <v>26</v>
      </c>
      <c r="C31" s="32" t="s">
        <v>22</v>
      </c>
      <c r="D31" s="40" t="s">
        <v>129</v>
      </c>
      <c r="E31" s="40" t="s">
        <v>130</v>
      </c>
      <c r="F31" s="33">
        <v>8</v>
      </c>
      <c r="G31" s="1" t="s">
        <v>131</v>
      </c>
      <c r="H31" s="1" t="s">
        <v>132</v>
      </c>
      <c r="I31" s="1" t="s">
        <v>234</v>
      </c>
      <c r="J31" s="31">
        <v>6</v>
      </c>
    </row>
    <row r="32" spans="2:11" s="33" customFormat="1" ht="58.8" x14ac:dyDescent="0.4">
      <c r="B32" s="31">
        <v>27</v>
      </c>
      <c r="C32" s="39" t="s">
        <v>85</v>
      </c>
      <c r="D32" s="40" t="s">
        <v>133</v>
      </c>
      <c r="E32" s="40" t="s">
        <v>134</v>
      </c>
      <c r="F32" s="33">
        <v>10</v>
      </c>
      <c r="G32" s="1" t="s">
        <v>135</v>
      </c>
      <c r="H32" s="1" t="s">
        <v>136</v>
      </c>
      <c r="I32" s="1" t="s">
        <v>235</v>
      </c>
      <c r="J32" s="31">
        <v>5</v>
      </c>
    </row>
    <row r="33" spans="2:11" s="33" customFormat="1" ht="44.4" x14ac:dyDescent="0.4">
      <c r="B33" s="31">
        <v>28</v>
      </c>
      <c r="C33" s="33" t="s">
        <v>32</v>
      </c>
      <c r="D33" s="40" t="s">
        <v>137</v>
      </c>
      <c r="E33" s="40" t="s">
        <v>138</v>
      </c>
      <c r="F33" s="33">
        <v>10</v>
      </c>
      <c r="G33" s="1" t="s">
        <v>139</v>
      </c>
      <c r="H33" s="1" t="s">
        <v>140</v>
      </c>
      <c r="I33" s="1" t="s">
        <v>236</v>
      </c>
      <c r="J33" s="31">
        <v>4</v>
      </c>
    </row>
    <row r="34" spans="2:11" s="35" customFormat="1" ht="44.4" x14ac:dyDescent="0.4">
      <c r="B34" s="31">
        <v>29</v>
      </c>
      <c r="C34" s="32" t="s">
        <v>22</v>
      </c>
      <c r="D34" s="40" t="s">
        <v>141</v>
      </c>
      <c r="E34" s="40" t="s">
        <v>142</v>
      </c>
      <c r="F34" s="35">
        <v>9</v>
      </c>
      <c r="G34" s="1" t="s">
        <v>143</v>
      </c>
      <c r="H34" s="1" t="s">
        <v>144</v>
      </c>
      <c r="I34" s="1" t="s">
        <v>237</v>
      </c>
      <c r="J34" s="34">
        <v>4</v>
      </c>
      <c r="K34" s="33"/>
    </row>
    <row r="35" spans="2:11" s="35" customFormat="1" ht="44.4" x14ac:dyDescent="0.4">
      <c r="B35" s="31">
        <v>30</v>
      </c>
      <c r="C35" s="35" t="s">
        <v>80</v>
      </c>
      <c r="D35" s="40" t="s">
        <v>145</v>
      </c>
      <c r="E35" s="39" t="s">
        <v>146</v>
      </c>
      <c r="F35" s="35">
        <v>6</v>
      </c>
      <c r="G35" s="1" t="s">
        <v>147</v>
      </c>
      <c r="H35" s="1" t="s">
        <v>148</v>
      </c>
      <c r="I35" s="1" t="s">
        <v>238</v>
      </c>
      <c r="J35" s="34">
        <v>1</v>
      </c>
      <c r="K35" s="33"/>
    </row>
    <row r="36" spans="2:11" ht="44.4" x14ac:dyDescent="0.4">
      <c r="B36" s="31">
        <v>31</v>
      </c>
      <c r="C36" s="36" t="s">
        <v>32</v>
      </c>
      <c r="D36" s="40" t="s">
        <v>149</v>
      </c>
      <c r="E36" s="40" t="s">
        <v>150</v>
      </c>
      <c r="F36" s="36">
        <v>1</v>
      </c>
      <c r="G36" s="1" t="s">
        <v>151</v>
      </c>
      <c r="H36" s="1" t="s">
        <v>152</v>
      </c>
      <c r="I36" s="1" t="s">
        <v>239</v>
      </c>
      <c r="J36" s="37">
        <v>2</v>
      </c>
      <c r="K36" s="33"/>
    </row>
    <row r="37" spans="2:11" ht="33.6" x14ac:dyDescent="0.4">
      <c r="B37" s="31">
        <v>32</v>
      </c>
      <c r="C37" s="32" t="s">
        <v>22</v>
      </c>
      <c r="D37" s="40" t="s">
        <v>153</v>
      </c>
      <c r="E37" s="40" t="s">
        <v>154</v>
      </c>
      <c r="F37" s="36">
        <v>3</v>
      </c>
      <c r="G37" s="1" t="s">
        <v>155</v>
      </c>
      <c r="H37" s="1" t="s">
        <v>156</v>
      </c>
      <c r="I37" s="1" t="s">
        <v>240</v>
      </c>
      <c r="J37" s="37">
        <v>10</v>
      </c>
      <c r="K37" s="33"/>
    </row>
    <row r="38" spans="2:11" ht="44.4" x14ac:dyDescent="0.4">
      <c r="B38" s="31">
        <v>33</v>
      </c>
      <c r="C38" s="36" t="s">
        <v>90</v>
      </c>
      <c r="D38" s="40" t="s">
        <v>157</v>
      </c>
      <c r="E38" s="40" t="s">
        <v>158</v>
      </c>
      <c r="F38" s="36">
        <v>4</v>
      </c>
      <c r="G38" s="1" t="s">
        <v>159</v>
      </c>
      <c r="H38" s="1" t="s">
        <v>160</v>
      </c>
      <c r="I38" s="1" t="s">
        <v>241</v>
      </c>
      <c r="J38" s="37">
        <v>5</v>
      </c>
      <c r="K38" s="33"/>
    </row>
    <row r="39" spans="2:11" ht="44.4" x14ac:dyDescent="0.4">
      <c r="B39" s="31">
        <v>34</v>
      </c>
      <c r="C39" s="36" t="s">
        <v>32</v>
      </c>
      <c r="D39" s="40" t="s">
        <v>161</v>
      </c>
      <c r="E39" s="40" t="s">
        <v>162</v>
      </c>
      <c r="F39" s="36">
        <v>3</v>
      </c>
      <c r="G39" s="1" t="s">
        <v>163</v>
      </c>
      <c r="H39" s="1" t="s">
        <v>164</v>
      </c>
      <c r="I39" s="1" t="s">
        <v>242</v>
      </c>
      <c r="J39" s="37">
        <v>7</v>
      </c>
      <c r="K39" s="33"/>
    </row>
    <row r="40" spans="2:11" ht="44.4" x14ac:dyDescent="0.4">
      <c r="B40" s="31">
        <v>35</v>
      </c>
      <c r="C40" s="32" t="s">
        <v>22</v>
      </c>
      <c r="D40" s="40" t="s">
        <v>165</v>
      </c>
      <c r="E40" s="40" t="s">
        <v>166</v>
      </c>
      <c r="F40" s="36">
        <v>8</v>
      </c>
      <c r="G40" s="1" t="s">
        <v>167</v>
      </c>
      <c r="H40" s="1" t="s">
        <v>168</v>
      </c>
      <c r="I40" s="1" t="s">
        <v>243</v>
      </c>
      <c r="J40" s="37">
        <v>2</v>
      </c>
      <c r="K40" s="33"/>
    </row>
    <row r="41" spans="2:11" ht="44.4" x14ac:dyDescent="0.4">
      <c r="B41" s="31">
        <v>36</v>
      </c>
      <c r="C41" s="39" t="s">
        <v>120</v>
      </c>
      <c r="D41" s="40" t="s">
        <v>169</v>
      </c>
      <c r="E41" s="40" t="s">
        <v>170</v>
      </c>
      <c r="F41" s="36">
        <v>8</v>
      </c>
      <c r="G41" s="1" t="s">
        <v>171</v>
      </c>
      <c r="H41" s="1" t="s">
        <v>172</v>
      </c>
      <c r="I41" s="1" t="s">
        <v>244</v>
      </c>
      <c r="J41" s="37">
        <v>1</v>
      </c>
      <c r="K41" s="33"/>
    </row>
    <row r="42" spans="2:11" ht="44.4" x14ac:dyDescent="0.4">
      <c r="B42" s="31">
        <v>37</v>
      </c>
      <c r="C42" s="36" t="s">
        <v>32</v>
      </c>
      <c r="D42" s="40" t="s">
        <v>173</v>
      </c>
      <c r="E42" s="39" t="s">
        <v>174</v>
      </c>
      <c r="F42" s="36">
        <v>10</v>
      </c>
      <c r="G42" s="1" t="s">
        <v>175</v>
      </c>
      <c r="H42" s="1" t="s">
        <v>176</v>
      </c>
      <c r="I42" s="1" t="s">
        <v>245</v>
      </c>
      <c r="J42" s="37">
        <v>8</v>
      </c>
      <c r="K42" s="33"/>
    </row>
    <row r="43" spans="2:11" ht="33.6" x14ac:dyDescent="0.4">
      <c r="B43" s="31">
        <v>38</v>
      </c>
      <c r="C43" s="32" t="s">
        <v>22</v>
      </c>
      <c r="D43" s="40" t="s">
        <v>177</v>
      </c>
      <c r="E43" s="40" t="s">
        <v>178</v>
      </c>
      <c r="F43" s="36">
        <v>9</v>
      </c>
      <c r="G43" s="1" t="s">
        <v>179</v>
      </c>
      <c r="H43" s="1" t="s">
        <v>180</v>
      </c>
      <c r="I43" s="1" t="s">
        <v>246</v>
      </c>
      <c r="J43" s="37">
        <v>2</v>
      </c>
      <c r="K43" s="33"/>
    </row>
    <row r="44" spans="2:11" ht="33.6" x14ac:dyDescent="0.4">
      <c r="B44" s="31">
        <v>39</v>
      </c>
      <c r="C44" s="39" t="s">
        <v>85</v>
      </c>
      <c r="D44" s="40" t="s">
        <v>181</v>
      </c>
      <c r="E44" s="40" t="s">
        <v>182</v>
      </c>
      <c r="F44" s="36">
        <v>7</v>
      </c>
      <c r="G44" s="1" t="s">
        <v>183</v>
      </c>
      <c r="H44" s="1" t="s">
        <v>184</v>
      </c>
      <c r="I44" s="1" t="s">
        <v>247</v>
      </c>
      <c r="J44" s="37">
        <v>10</v>
      </c>
      <c r="K44" s="33"/>
    </row>
    <row r="45" spans="2:11" ht="44.4" x14ac:dyDescent="0.4">
      <c r="B45" s="31">
        <v>40</v>
      </c>
      <c r="C45" s="36" t="s">
        <v>90</v>
      </c>
      <c r="D45" s="40" t="s">
        <v>185</v>
      </c>
      <c r="E45" s="39" t="s">
        <v>186</v>
      </c>
      <c r="F45" s="36">
        <v>4</v>
      </c>
      <c r="G45" s="1" t="s">
        <v>187</v>
      </c>
      <c r="H45" s="1" t="s">
        <v>188</v>
      </c>
      <c r="I45" s="1" t="s">
        <v>248</v>
      </c>
      <c r="J45" s="37">
        <v>3</v>
      </c>
      <c r="K45" s="33"/>
    </row>
    <row r="46" spans="2:11" ht="44.4" x14ac:dyDescent="0.4">
      <c r="B46" s="31">
        <v>41</v>
      </c>
      <c r="C46" s="36" t="s">
        <v>80</v>
      </c>
      <c r="D46" s="40" t="s">
        <v>189</v>
      </c>
      <c r="E46" s="40" t="s">
        <v>190</v>
      </c>
      <c r="F46" s="36">
        <v>2</v>
      </c>
      <c r="G46" s="1" t="s">
        <v>191</v>
      </c>
      <c r="H46" s="1" t="s">
        <v>192</v>
      </c>
      <c r="I46" s="1" t="s">
        <v>249</v>
      </c>
      <c r="J46" s="37">
        <v>4</v>
      </c>
      <c r="K46" s="33"/>
    </row>
    <row r="47" spans="2:11" ht="44.4" x14ac:dyDescent="0.4">
      <c r="B47" s="31">
        <v>42</v>
      </c>
      <c r="C47" s="32" t="s">
        <v>22</v>
      </c>
      <c r="D47" s="40" t="s">
        <v>193</v>
      </c>
      <c r="E47" s="40" t="s">
        <v>194</v>
      </c>
      <c r="F47" s="36">
        <v>1</v>
      </c>
      <c r="G47" s="1" t="s">
        <v>195</v>
      </c>
      <c r="H47" s="1" t="s">
        <v>196</v>
      </c>
      <c r="I47" s="1" t="s">
        <v>250</v>
      </c>
      <c r="J47" s="37">
        <v>9</v>
      </c>
      <c r="K47" s="33"/>
    </row>
    <row r="48" spans="2:11" ht="44.4" x14ac:dyDescent="0.4">
      <c r="B48" s="31">
        <v>43</v>
      </c>
      <c r="C48" s="36" t="s">
        <v>32</v>
      </c>
      <c r="D48" s="40" t="s">
        <v>197</v>
      </c>
      <c r="E48" s="39" t="s">
        <v>198</v>
      </c>
      <c r="F48" s="36">
        <v>4</v>
      </c>
      <c r="G48" s="1" t="s">
        <v>199</v>
      </c>
      <c r="H48" s="1" t="s">
        <v>200</v>
      </c>
      <c r="I48" s="1" t="s">
        <v>251</v>
      </c>
      <c r="J48" s="37">
        <v>3</v>
      </c>
      <c r="K48" s="33"/>
    </row>
    <row r="49" spans="2:11" ht="44.4" x14ac:dyDescent="0.4">
      <c r="B49" s="31">
        <v>44</v>
      </c>
      <c r="C49" s="32" t="s">
        <v>22</v>
      </c>
      <c r="D49" s="40" t="s">
        <v>201</v>
      </c>
      <c r="E49" s="40" t="s">
        <v>202</v>
      </c>
      <c r="F49" s="36">
        <v>3</v>
      </c>
      <c r="G49" s="1" t="s">
        <v>203</v>
      </c>
      <c r="H49" s="1" t="s">
        <v>204</v>
      </c>
      <c r="I49" s="1" t="s">
        <v>252</v>
      </c>
      <c r="J49" s="37">
        <v>2</v>
      </c>
      <c r="K49" s="33"/>
    </row>
    <row r="50" spans="2:11" ht="44.4" x14ac:dyDescent="0.4">
      <c r="B50" s="31">
        <v>45</v>
      </c>
      <c r="C50" s="39" t="s">
        <v>120</v>
      </c>
      <c r="D50" s="40" t="s">
        <v>205</v>
      </c>
      <c r="E50" s="40" t="s">
        <v>206</v>
      </c>
      <c r="F50" s="36">
        <v>2</v>
      </c>
      <c r="G50" s="1" t="s">
        <v>207</v>
      </c>
      <c r="H50" s="1" t="s">
        <v>208</v>
      </c>
      <c r="I50" s="1" t="s">
        <v>253</v>
      </c>
      <c r="J50" s="37">
        <v>3</v>
      </c>
      <c r="K50" s="33"/>
    </row>
  </sheetData>
  <autoFilter ref="C4:J50" xr:uid="{00000000-0001-0000-0000-000000000000}">
    <filterColumn colId="0" showButton="0"/>
    <filterColumn colId="1" showButton="0"/>
  </autoFilter>
  <mergeCells count="7">
    <mergeCell ref="D2:E2"/>
    <mergeCell ref="C4:E4"/>
    <mergeCell ref="F4:F5"/>
    <mergeCell ref="G4:G5"/>
    <mergeCell ref="J4:J5"/>
    <mergeCell ref="H4:H5"/>
    <mergeCell ref="I4:I5"/>
  </mergeCells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9"/>
  <sheetViews>
    <sheetView zoomScale="90" zoomScaleNormal="90" workbookViewId="0">
      <selection activeCell="P7" sqref="P7"/>
    </sheetView>
  </sheetViews>
  <sheetFormatPr defaultRowHeight="14.4" x14ac:dyDescent="0.3"/>
  <cols>
    <col min="1" max="1" width="3.5546875" customWidth="1"/>
    <col min="2" max="2" width="3.33203125" customWidth="1"/>
    <col min="3" max="3" width="94.5546875" customWidth="1"/>
    <col min="4" max="4" width="3.6640625" customWidth="1"/>
    <col min="5" max="5" width="9.109375" customWidth="1"/>
    <col min="7" max="7" width="9.109375" style="1" customWidth="1"/>
    <col min="12" max="12" width="4.33203125" customWidth="1"/>
  </cols>
  <sheetData>
    <row r="1" spans="1:22" s="2" customFormat="1" ht="32.4" x14ac:dyDescent="0.55000000000000004">
      <c r="A1" s="2" t="s">
        <v>5</v>
      </c>
      <c r="G1" s="3"/>
    </row>
    <row r="2" spans="1:22" s="12" customFormat="1" ht="21" x14ac:dyDescent="0.4">
      <c r="A2" s="11"/>
      <c r="C2" s="10" t="s">
        <v>14</v>
      </c>
      <c r="E2" s="12" t="s">
        <v>10</v>
      </c>
      <c r="G2" s="13"/>
      <c r="M2" s="12" t="s">
        <v>11</v>
      </c>
    </row>
    <row r="3" spans="1:22" s="6" customFormat="1" thickBot="1" x14ac:dyDescent="0.3">
      <c r="G3" s="7"/>
    </row>
    <row r="4" spans="1:22" ht="15" thickBot="1" x14ac:dyDescent="0.35">
      <c r="C4" s="22" t="s">
        <v>9</v>
      </c>
      <c r="E4" s="60" t="s">
        <v>267</v>
      </c>
      <c r="F4" s="61"/>
      <c r="G4" s="69">
        <v>21</v>
      </c>
      <c r="H4" s="14"/>
      <c r="I4" s="14"/>
      <c r="J4" s="14"/>
      <c r="K4" s="15"/>
      <c r="M4" s="60"/>
      <c r="N4" s="61"/>
      <c r="O4" s="61"/>
      <c r="P4" s="14"/>
      <c r="Q4" s="14"/>
      <c r="R4" s="14"/>
      <c r="S4" s="14"/>
      <c r="T4" s="14"/>
      <c r="U4" s="14"/>
      <c r="V4" s="15"/>
    </row>
    <row r="5" spans="1:22" ht="17.399999999999999" customHeight="1" thickBot="1" x14ac:dyDescent="0.35">
      <c r="C5" s="53" t="s">
        <v>254</v>
      </c>
      <c r="E5" s="60" t="s">
        <v>268</v>
      </c>
      <c r="F5" s="61"/>
      <c r="G5" s="65">
        <v>8</v>
      </c>
      <c r="K5" s="17"/>
      <c r="M5" s="62" t="s">
        <v>265</v>
      </c>
      <c r="N5" s="63"/>
      <c r="O5" s="63"/>
      <c r="P5" s="14">
        <f>SUM('Product Backlog'!F6:F50)-G7</f>
        <v>182</v>
      </c>
      <c r="V5" s="17"/>
    </row>
    <row r="6" spans="1:22" x14ac:dyDescent="0.3">
      <c r="C6" s="52"/>
      <c r="E6" s="60" t="s">
        <v>269</v>
      </c>
      <c r="F6" s="61"/>
      <c r="G6" s="65">
        <v>6</v>
      </c>
      <c r="K6" s="17"/>
      <c r="M6" s="62" t="s">
        <v>264</v>
      </c>
      <c r="N6" s="63"/>
      <c r="O6" s="63"/>
      <c r="P6">
        <f>G9</f>
        <v>11.666666666666666</v>
      </c>
      <c r="V6" s="17"/>
    </row>
    <row r="7" spans="1:22" x14ac:dyDescent="0.3">
      <c r="C7" s="52"/>
      <c r="E7" s="64"/>
      <c r="F7" s="65" t="s">
        <v>270</v>
      </c>
      <c r="G7" s="65">
        <f>SUM(G4:G6)</f>
        <v>35</v>
      </c>
      <c r="K7" s="17"/>
      <c r="M7" s="16"/>
      <c r="V7" s="17"/>
    </row>
    <row r="8" spans="1:22" x14ac:dyDescent="0.3">
      <c r="C8" s="45"/>
      <c r="E8" s="64"/>
      <c r="F8" s="65"/>
      <c r="G8" s="65"/>
      <c r="K8" s="17"/>
      <c r="M8" s="62" t="s">
        <v>266</v>
      </c>
      <c r="N8" s="63"/>
      <c r="O8" s="63"/>
      <c r="P8" s="68">
        <f>P5/P6</f>
        <v>15.600000000000001</v>
      </c>
      <c r="V8" s="17"/>
    </row>
    <row r="9" spans="1:22" ht="15" customHeight="1" x14ac:dyDescent="0.3">
      <c r="C9" s="52" t="s">
        <v>255</v>
      </c>
      <c r="E9" s="64"/>
      <c r="F9" s="65" t="s">
        <v>263</v>
      </c>
      <c r="G9" s="65">
        <f>G7/3</f>
        <v>11.666666666666666</v>
      </c>
      <c r="K9" s="17"/>
      <c r="M9" s="16"/>
      <c r="V9" s="17"/>
    </row>
    <row r="10" spans="1:22" x14ac:dyDescent="0.3">
      <c r="C10" s="52"/>
      <c r="E10" s="64"/>
      <c r="F10" s="65"/>
      <c r="G10" s="65"/>
      <c r="K10" s="17"/>
      <c r="M10" s="66" t="str">
        <f>"The project is estimated to be complete in "&amp;ROUND(P8,2)&amp;" weeks."</f>
        <v>The project is estimated to be complete in 15.6 weeks.</v>
      </c>
      <c r="N10" s="67"/>
      <c r="O10" s="67"/>
      <c r="P10" s="67"/>
      <c r="V10" s="17"/>
    </row>
    <row r="11" spans="1:22" x14ac:dyDescent="0.3">
      <c r="C11" s="52"/>
      <c r="E11" s="64"/>
      <c r="F11" s="65"/>
      <c r="G11" s="65"/>
      <c r="K11" s="17"/>
      <c r="M11" s="66"/>
      <c r="N11" s="67"/>
      <c r="O11" s="67"/>
      <c r="P11" s="67"/>
      <c r="V11" s="17"/>
    </row>
    <row r="12" spans="1:22" x14ac:dyDescent="0.3">
      <c r="C12" s="52"/>
      <c r="E12" s="64"/>
      <c r="F12" s="65"/>
      <c r="G12" s="65"/>
      <c r="K12" s="17"/>
      <c r="M12" s="16"/>
      <c r="V12" s="17"/>
    </row>
    <row r="13" spans="1:22" ht="19.2" x14ac:dyDescent="0.3">
      <c r="C13" s="42" t="s">
        <v>262</v>
      </c>
      <c r="E13" s="64"/>
      <c r="F13" s="65"/>
      <c r="G13" s="65"/>
      <c r="K13" s="17"/>
      <c r="M13" s="16"/>
      <c r="V13" s="17"/>
    </row>
    <row r="14" spans="1:22" ht="19.8" thickBot="1" x14ac:dyDescent="0.35">
      <c r="C14" s="43" t="s">
        <v>256</v>
      </c>
      <c r="E14" s="18"/>
      <c r="F14" s="19"/>
      <c r="G14" s="20"/>
      <c r="H14" s="19"/>
      <c r="I14" s="19"/>
      <c r="J14" s="19"/>
      <c r="K14" s="21"/>
      <c r="M14" s="16"/>
      <c r="V14" s="17"/>
    </row>
    <row r="15" spans="1:22" ht="19.2" x14ac:dyDescent="0.3">
      <c r="C15" s="43" t="s">
        <v>257</v>
      </c>
      <c r="M15" s="16"/>
      <c r="V15" s="17"/>
    </row>
    <row r="16" spans="1:22" ht="19.2" x14ac:dyDescent="0.3">
      <c r="C16" s="43" t="s">
        <v>258</v>
      </c>
      <c r="M16" s="16"/>
      <c r="V16" s="17"/>
    </row>
    <row r="17" spans="3:22" ht="19.8" thickBot="1" x14ac:dyDescent="0.35">
      <c r="C17" s="43" t="s">
        <v>259</v>
      </c>
      <c r="M17" s="18"/>
      <c r="N17" s="19"/>
      <c r="O17" s="19"/>
      <c r="P17" s="19"/>
      <c r="Q17" s="19"/>
      <c r="R17" s="19"/>
      <c r="S17" s="19"/>
      <c r="T17" s="19"/>
      <c r="U17" s="19"/>
      <c r="V17" s="21"/>
    </row>
    <row r="18" spans="3:22" ht="19.2" x14ac:dyDescent="0.3">
      <c r="C18" s="43" t="s">
        <v>260</v>
      </c>
    </row>
    <row r="19" spans="3:22" x14ac:dyDescent="0.3">
      <c r="C19" s="44" t="s">
        <v>261</v>
      </c>
    </row>
  </sheetData>
  <mergeCells count="10">
    <mergeCell ref="M4:O4"/>
    <mergeCell ref="M6:O6"/>
    <mergeCell ref="M5:O5"/>
    <mergeCell ref="M8:O8"/>
    <mergeCell ref="M10:P11"/>
    <mergeCell ref="E5:F5"/>
    <mergeCell ref="E4:F4"/>
    <mergeCell ref="E6:F6"/>
    <mergeCell ref="C9:C12"/>
    <mergeCell ref="C5:C7"/>
  </mergeCells>
  <pageMargins left="0.7" right="0.7" top="0.75" bottom="0.75" header="0.3" footer="0.3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3"/>
  <sheetViews>
    <sheetView zoomScale="90" zoomScaleNormal="90" workbookViewId="0">
      <selection activeCell="M1" sqref="M1:M1048576"/>
    </sheetView>
  </sheetViews>
  <sheetFormatPr defaultRowHeight="14.4" x14ac:dyDescent="0.3"/>
  <cols>
    <col min="1" max="1" width="3.5546875" customWidth="1"/>
    <col min="2" max="2" width="3.33203125" customWidth="1"/>
    <col min="3" max="3" width="49.5546875" customWidth="1"/>
    <col min="4" max="4" width="46.88671875" customWidth="1"/>
    <col min="5" max="5" width="49" customWidth="1"/>
    <col min="6" max="6" width="12.44140625" customWidth="1"/>
    <col min="7" max="9" width="39.6640625" customWidth="1"/>
    <col min="10" max="10" width="11.88671875" style="1" customWidth="1"/>
    <col min="13" max="13" width="40.88671875" customWidth="1"/>
  </cols>
  <sheetData>
    <row r="1" spans="1:13" s="2" customFormat="1" ht="32.4" x14ac:dyDescent="0.55000000000000004">
      <c r="A1" s="2" t="s">
        <v>15</v>
      </c>
      <c r="J1" s="3"/>
    </row>
    <row r="2" spans="1:13" s="2" customFormat="1" ht="33" x14ac:dyDescent="0.6">
      <c r="A2" s="4"/>
      <c r="C2" s="5" t="s">
        <v>4</v>
      </c>
      <c r="D2" s="56" t="s">
        <v>14</v>
      </c>
      <c r="E2" s="56"/>
      <c r="J2" s="3"/>
    </row>
    <row r="3" spans="1:13" s="6" customFormat="1" ht="13.8" x14ac:dyDescent="0.25">
      <c r="J3" s="7"/>
    </row>
    <row r="4" spans="1:13" s="8" customFormat="1" ht="31.5" customHeight="1" x14ac:dyDescent="0.25">
      <c r="C4" s="57" t="s">
        <v>2</v>
      </c>
      <c r="D4" s="58"/>
      <c r="E4" s="59"/>
      <c r="F4" s="54" t="s">
        <v>1</v>
      </c>
      <c r="G4" s="54" t="s">
        <v>0</v>
      </c>
      <c r="H4" s="54" t="s">
        <v>13</v>
      </c>
      <c r="I4" s="54" t="s">
        <v>3</v>
      </c>
      <c r="J4" s="54" t="s">
        <v>12</v>
      </c>
    </row>
    <row r="5" spans="1:13" s="8" customFormat="1" ht="31.5" customHeight="1" x14ac:dyDescent="0.25">
      <c r="C5" s="9" t="s">
        <v>6</v>
      </c>
      <c r="D5" s="9" t="s">
        <v>7</v>
      </c>
      <c r="E5" s="9" t="s">
        <v>8</v>
      </c>
      <c r="F5" s="55"/>
      <c r="G5" s="55"/>
      <c r="H5" s="55"/>
      <c r="I5" s="55"/>
      <c r="J5" s="55"/>
    </row>
    <row r="6" spans="1:13" s="31" customFormat="1" ht="58.8" x14ac:dyDescent="0.4">
      <c r="B6" s="31">
        <v>1</v>
      </c>
      <c r="C6" s="31" t="s">
        <v>17</v>
      </c>
      <c r="D6" s="40" t="s">
        <v>18</v>
      </c>
      <c r="E6" s="40" t="s">
        <v>19</v>
      </c>
      <c r="F6" s="31">
        <v>5</v>
      </c>
      <c r="G6" s="1" t="s">
        <v>20</v>
      </c>
      <c r="H6" s="1" t="s">
        <v>21</v>
      </c>
      <c r="I6" s="1" t="s">
        <v>209</v>
      </c>
      <c r="J6" s="31">
        <v>1</v>
      </c>
      <c r="M6" s="33"/>
    </row>
    <row r="7" spans="1:13" s="31" customFormat="1" ht="73.2" x14ac:dyDescent="0.4">
      <c r="B7" s="31">
        <v>2</v>
      </c>
      <c r="C7" s="31" t="s">
        <v>27</v>
      </c>
      <c r="D7" s="40" t="s">
        <v>28</v>
      </c>
      <c r="E7" s="40" t="s">
        <v>29</v>
      </c>
      <c r="F7" s="31">
        <v>8</v>
      </c>
      <c r="G7" s="1" t="s">
        <v>30</v>
      </c>
      <c r="H7" s="1" t="s">
        <v>31</v>
      </c>
      <c r="I7" s="1" t="s">
        <v>211</v>
      </c>
      <c r="J7" s="31">
        <v>2</v>
      </c>
      <c r="M7" s="33"/>
    </row>
    <row r="8" spans="1:13" s="31" customFormat="1" ht="58.8" x14ac:dyDescent="0.4">
      <c r="B8" s="31">
        <v>3</v>
      </c>
      <c r="C8" s="31" t="s">
        <v>45</v>
      </c>
      <c r="D8" s="40" t="s">
        <v>54</v>
      </c>
      <c r="E8" s="40" t="s">
        <v>55</v>
      </c>
      <c r="F8" s="31">
        <v>2</v>
      </c>
      <c r="G8" s="1" t="s">
        <v>56</v>
      </c>
      <c r="H8" s="1" t="s">
        <v>57</v>
      </c>
      <c r="I8" s="1" t="s">
        <v>217</v>
      </c>
      <c r="J8" s="31">
        <v>3</v>
      </c>
      <c r="M8" s="33"/>
    </row>
    <row r="9" spans="1:13" s="31" customFormat="1" ht="73.2" x14ac:dyDescent="0.4">
      <c r="B9" s="31">
        <v>4</v>
      </c>
      <c r="C9" s="31" t="s">
        <v>58</v>
      </c>
      <c r="D9" s="40" t="s">
        <v>59</v>
      </c>
      <c r="E9" s="40" t="s">
        <v>60</v>
      </c>
      <c r="F9" s="31">
        <v>2</v>
      </c>
      <c r="G9" s="1" t="s">
        <v>61</v>
      </c>
      <c r="H9" s="1" t="s">
        <v>62</v>
      </c>
      <c r="I9" s="1" t="s">
        <v>218</v>
      </c>
      <c r="J9" s="31">
        <v>1</v>
      </c>
      <c r="M9" s="33"/>
    </row>
    <row r="10" spans="1:13" s="35" customFormat="1" ht="44.4" x14ac:dyDescent="0.4">
      <c r="B10" s="31">
        <v>5</v>
      </c>
      <c r="C10" s="35" t="s">
        <v>80</v>
      </c>
      <c r="D10" s="40" t="s">
        <v>145</v>
      </c>
      <c r="E10" s="39" t="s">
        <v>146</v>
      </c>
      <c r="F10" s="35">
        <v>6</v>
      </c>
      <c r="G10" s="1" t="s">
        <v>147</v>
      </c>
      <c r="H10" s="1" t="s">
        <v>148</v>
      </c>
      <c r="I10" s="1" t="s">
        <v>238</v>
      </c>
      <c r="J10" s="34">
        <v>1</v>
      </c>
      <c r="M10" s="33"/>
    </row>
    <row r="11" spans="1:13" s="36" customFormat="1" ht="44.4" x14ac:dyDescent="0.4">
      <c r="B11" s="31">
        <v>6</v>
      </c>
      <c r="C11" s="39" t="s">
        <v>120</v>
      </c>
      <c r="D11" s="40" t="s">
        <v>169</v>
      </c>
      <c r="E11" s="40" t="s">
        <v>170</v>
      </c>
      <c r="F11" s="36">
        <v>8</v>
      </c>
      <c r="G11" s="1" t="s">
        <v>171</v>
      </c>
      <c r="H11" s="1" t="s">
        <v>172</v>
      </c>
      <c r="I11" s="1" t="s">
        <v>244</v>
      </c>
      <c r="J11" s="37">
        <v>1</v>
      </c>
      <c r="M11" s="33"/>
    </row>
    <row r="12" spans="1:13" s="36" customFormat="1" ht="44.4" x14ac:dyDescent="0.4">
      <c r="B12" s="31">
        <v>7</v>
      </c>
      <c r="C12" s="36" t="s">
        <v>90</v>
      </c>
      <c r="D12" s="40" t="s">
        <v>185</v>
      </c>
      <c r="E12" s="39" t="s">
        <v>186</v>
      </c>
      <c r="F12" s="36">
        <v>4</v>
      </c>
      <c r="G12" s="1" t="s">
        <v>187</v>
      </c>
      <c r="H12" s="1" t="s">
        <v>188</v>
      </c>
      <c r="I12" s="1" t="s">
        <v>248</v>
      </c>
      <c r="J12" s="37">
        <v>3</v>
      </c>
      <c r="M12" s="33"/>
    </row>
    <row r="13" spans="1:13" x14ac:dyDescent="0.3">
      <c r="B13" s="31"/>
    </row>
  </sheetData>
  <autoFilter ref="C4:J12" xr:uid="{00000000-0001-0000-0200-000000000000}">
    <filterColumn colId="0" showButton="0"/>
    <filterColumn colId="1" showButton="0"/>
  </autoFilter>
  <mergeCells count="7">
    <mergeCell ref="J4:J5"/>
    <mergeCell ref="D2:E2"/>
    <mergeCell ref="C4:E4"/>
    <mergeCell ref="F4:F5"/>
    <mergeCell ref="G4:G5"/>
    <mergeCell ref="H4:H5"/>
    <mergeCell ref="I4:I5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DoD, Velocity, # of Sprints</vt:lpstr>
      <vt:lpstr>Completed Product Backlog Items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Sushan Maharjan</cp:lastModifiedBy>
  <cp:lastPrinted>2013-11-26T14:54:19Z</cp:lastPrinted>
  <dcterms:created xsi:type="dcterms:W3CDTF">2013-06-18T18:53:24Z</dcterms:created>
  <dcterms:modified xsi:type="dcterms:W3CDTF">2024-04-07T21:16:15Z</dcterms:modified>
</cp:coreProperties>
</file>