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r\Downloads\"/>
    </mc:Choice>
  </mc:AlternateContent>
  <xr:revisionPtr revIDLastSave="0" documentId="13_ncr:1_{D85F355E-857D-40A9-AC3A-E450CA5CA69A}" xr6:coauthVersionLast="47" xr6:coauthVersionMax="47" xr10:uidLastSave="{00000000-0000-0000-0000-000000000000}"/>
  <bookViews>
    <workbookView xWindow="-108" yWindow="-108" windowWidth="23256" windowHeight="12456" tabRatio="784" xr2:uid="{00000000-000D-0000-FFFF-FFFF00000000}"/>
  </bookViews>
  <sheets>
    <sheet name="Sprint 1 Backlog" sheetId="1" r:id="rId1"/>
    <sheet name="Sprint 1 Capacity and Burndown" sheetId="3" r:id="rId2"/>
    <sheet name="Sprint 2 Backlog" sheetId="4" r:id="rId3"/>
    <sheet name="Sprint 2 Capacity and Burndown" sheetId="5" r:id="rId4"/>
  </sheets>
  <externalReferences>
    <externalReference r:id="rId5"/>
  </externalReferences>
  <definedNames>
    <definedName name="_xlnm._FilterDatabase" localSheetId="0" hidden="1">'Sprint 1 Backlog'!$D$4:$M$4</definedName>
    <definedName name="_xlnm._FilterDatabase" localSheetId="1" hidden="1">'Sprint 1 Capacity and Burndown'!#REF!</definedName>
    <definedName name="_xlnm._FilterDatabase" localSheetId="2" hidden="1">'Sprint 2 Backlog'!$D$4:$M$4</definedName>
    <definedName name="_xlnm._FilterDatabase" localSheetId="3" hidden="1">'Sprint 2 Capacity and Burndown'!#REF!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D20" i="5" s="1"/>
  <c r="I19" i="5"/>
  <c r="H19" i="5"/>
  <c r="G19" i="5"/>
  <c r="F19" i="5"/>
  <c r="E19" i="5"/>
  <c r="E20" i="5" l="1"/>
  <c r="F20" i="5" s="1"/>
  <c r="G20" i="5" s="1"/>
  <c r="H20" i="5" s="1"/>
  <c r="I20" i="5" s="1"/>
  <c r="D21" i="5"/>
  <c r="E21" i="5" s="1"/>
  <c r="F21" i="5" s="1"/>
  <c r="G21" i="5" s="1"/>
  <c r="H21" i="5" s="1"/>
  <c r="I21" i="5" s="1"/>
  <c r="D9" i="3"/>
  <c r="D10" i="3"/>
  <c r="D11" i="3"/>
  <c r="D12" i="3"/>
  <c r="D13" i="3"/>
  <c r="D8" i="3"/>
  <c r="D19" i="3" s="1"/>
  <c r="D20" i="3" s="1"/>
  <c r="I19" i="3"/>
  <c r="H19" i="3"/>
  <c r="G19" i="3"/>
  <c r="F19" i="3"/>
  <c r="E19" i="3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E20" i="3" l="1"/>
  <c r="F20" i="3" s="1"/>
  <c r="G20" i="3" s="1"/>
  <c r="H20" i="3" s="1"/>
  <c r="I20" i="3" s="1"/>
  <c r="D21" i="3"/>
  <c r="E21" i="3" s="1"/>
  <c r="F21" i="3" s="1"/>
  <c r="G21" i="3" s="1"/>
  <c r="H21" i="3" s="1"/>
  <c r="I21" i="3" s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<sst xmlns="http://schemas.openxmlformats.org/spreadsheetml/2006/main" count="124" uniqueCount="84">
  <si>
    <t>Notes</t>
  </si>
  <si>
    <t xml:space="preserve">Project Name:  </t>
  </si>
  <si>
    <t>Story</t>
  </si>
  <si>
    <t>First Task</t>
  </si>
  <si>
    <t>Second Task</t>
  </si>
  <si>
    <t>Third Task</t>
  </si>
  <si>
    <t>Fourth Task</t>
  </si>
  <si>
    <t>Est in Ideal Hours</t>
  </si>
  <si>
    <t>Total Estimate in Ideal Hours</t>
  </si>
  <si>
    <t>User Story or Feature Tasks</t>
  </si>
  <si>
    <t>Sprint 1 Backlog</t>
  </si>
  <si>
    <t>Burndown Chart, Plan Line, not Actuals Line</t>
  </si>
  <si>
    <t>Sprint 1 Capacity Calculations in Ideal Hours</t>
  </si>
  <si>
    <t>Newsletter Project</t>
  </si>
  <si>
    <t>Sprint 2 Backlog</t>
  </si>
  <si>
    <t>Task /Ideal Hours</t>
  </si>
  <si>
    <t>Start (Day 0) - Ideal hours from Sprint Backlog</t>
  </si>
  <si>
    <t xml:space="preserve">Ideal Hours Worked </t>
  </si>
  <si>
    <t>Day 1</t>
  </si>
  <si>
    <t>Day 2</t>
  </si>
  <si>
    <t>Day 3</t>
  </si>
  <si>
    <t>Day 4</t>
  </si>
  <si>
    <t>Day 5</t>
  </si>
  <si>
    <t>Task 1</t>
  </si>
  <si>
    <t>Task 2</t>
  </si>
  <si>
    <t>Task 3</t>
  </si>
  <si>
    <t>Task 4</t>
  </si>
  <si>
    <t>Task 5</t>
  </si>
  <si>
    <t>Task 6</t>
  </si>
  <si>
    <t>Totals</t>
  </si>
  <si>
    <t>Planned Burndown</t>
  </si>
  <si>
    <t>Actual Burndown (Effort Remaining)</t>
  </si>
  <si>
    <t>As a CEO I want to write a welcome note for the inaugural newsletter so that customers and employees feel welcomed and informed about CO's commitment.</t>
  </si>
  <si>
    <t>As a Marketing team member I want to include a customer testimonial in the newsletter so that readers can see the value CO provides.</t>
  </si>
  <si>
    <t>As a Marketing team members I want to include a link to a survey in the newsletter so that readers can provide feedback on the content.</t>
  </si>
  <si>
    <t>As a Marketing team member I want to feature testimonials from satisfied customers so that readers are inspired to explore CO's products.</t>
  </si>
  <si>
    <t>As a Customer I want to see a section on FAQs about CO's products and services so that I can find answers to common questions.</t>
  </si>
  <si>
    <t>As a Customer Service Representative I want to include a troubleshooting guide for common furniture assembly issues so that readers can resolve problems independently.</t>
  </si>
  <si>
    <t>Write a welcome note</t>
  </si>
  <si>
    <t>Proofread</t>
  </si>
  <si>
    <t>Have it reviewed</t>
  </si>
  <si>
    <t>Gather Testimonials</t>
  </si>
  <si>
    <t>Filter testimonials</t>
  </si>
  <si>
    <t>Pass it to design team</t>
  </si>
  <si>
    <t>Create Survey</t>
  </si>
  <si>
    <t>Review and proofread</t>
  </si>
  <si>
    <t>Have it approved and signed off</t>
  </si>
  <si>
    <t>Research and Gather Testimonials</t>
  </si>
  <si>
    <t>Create Compelling Visual Content:</t>
  </si>
  <si>
    <t>Implement Testimonial Section on Website</t>
  </si>
  <si>
    <t>Promote Testimonials Across Marketing Channels:</t>
  </si>
  <si>
    <t>Identify Common Customer Queries:</t>
  </si>
  <si>
    <t>Develop Informative FAQ Content:</t>
  </si>
  <si>
    <t>Regularly Update and Expand FAQ Section:</t>
  </si>
  <si>
    <t>Identify Common Furniture Assembly Issues:</t>
  </si>
  <si>
    <t>Develop Comprehensive Troubleshooting Guide</t>
  </si>
  <si>
    <t>Integrate Troubleshooting Guide into Customer Support Resources</t>
  </si>
  <si>
    <t>Empower Customers with Self-Service Option</t>
  </si>
  <si>
    <t>As a Researcher I want to write a feature story on the ergonomic positioning of PC monitors so that readers can understand the optimal setup.</t>
  </si>
  <si>
    <t>As a UI/UX Designer I want to design a newsletter signup box so that new subscribers can easily join the mailing list.</t>
  </si>
  <si>
    <t>As a Sales Representative I want to include a section highlighting recent customer projects so that readers can see real-world applications of CO's products.</t>
  </si>
  <si>
    <t>As a Content Writer I want to include a section on home office organization tips so that readers can optimize their work-from-home setups.</t>
  </si>
  <si>
    <t>As a Marketing team member I want to include a section on upcoming product launches and innovations so that readers are excited about CO's future offerings.</t>
  </si>
  <si>
    <t>As a Marketing team member I want to include a section highlighting CO's awards and accolades so that readers are aware of the company's achievements.</t>
  </si>
  <si>
    <t>As a Marketing team member I want to include a section on tips for remote team collaboration and communication so that readers can improve teamwork in virtual environments.</t>
  </si>
  <si>
    <t>Optimal Setup Explained</t>
  </si>
  <si>
    <t>Article position locked</t>
  </si>
  <si>
    <t>Designing a User-Friendly Newsletter Signup Box</t>
  </si>
  <si>
    <t>Simplified Signup Process</t>
  </si>
  <si>
    <t>Seamless Subscription Experience</t>
  </si>
  <si>
    <t>Easy Access to Newsletter Sign-up</t>
  </si>
  <si>
    <t>Highlighting Recent Customer Projects</t>
  </si>
  <si>
    <t>Real-World Applications Showcase</t>
  </si>
  <si>
    <t>Showcasing Customer Implementations</t>
  </si>
  <si>
    <t>Home Office Organization Tips</t>
  </si>
  <si>
    <t>Creating an Efficient Workspace</t>
  </si>
  <si>
    <t>Organizational Strategies for Home Offices</t>
  </si>
  <si>
    <t>Sneak Peek at Future Products</t>
  </si>
  <si>
    <t>Buzz Surrounding Future Launches</t>
  </si>
  <si>
    <t>Celebrating Company Success</t>
  </si>
  <si>
    <t>Highlighting Industry Recognition</t>
  </si>
  <si>
    <t>Enhancing Virtual Teamwork</t>
  </si>
  <si>
    <t>Optimizing Remote Communication</t>
  </si>
  <si>
    <t>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</si>
</sst>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b/>
      <sz val="26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70C0"/>
      <name val="Arial"/>
      <family val="2"/>
    </font>
    <font>
      <b/>
      <sz val="11"/>
      <color theme="4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3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4" xfId="0" applyBorder="1"/>
    <xf numFmtId="0" fontId="7" fillId="2" borderId="15" xfId="0" applyFont="1" applyFill="1" applyBorder="1" applyAlignment="1">
      <alignment horizontal="center" vertical="center" wrapText="1"/>
    </xf>
    <xf numFmtId="0" fontId="3" fillId="3" borderId="0" xfId="0" applyFont="1" applyFill="1"/>
    <xf numFmtId="0" fontId="9" fillId="4" borderId="0" xfId="0" applyFont="1" applyFill="1" applyAlignment="1">
      <alignment horizontal="center"/>
    </xf>
    <xf numFmtId="0" fontId="10" fillId="3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0" fillId="0" borderId="0" xfId="0" applyFont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wrapText="1"/>
    </xf>
    <xf numFmtId="0" fontId="13" fillId="0" borderId="0" xfId="0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2"/>
                </a:solidFill>
              </a:rPr>
              <a:t>Sprint 1 Login Page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0569281409705"/>
          <c:y val="0.16322181895046028"/>
          <c:w val="0.82920503245653165"/>
          <c:h val="0.59049788959422422"/>
        </c:manualLayout>
      </c:layout>
      <c:lineChart>
        <c:grouping val="standard"/>
        <c:varyColors val="0"/>
        <c:ser>
          <c:idx val="1"/>
          <c:order val="1"/>
          <c:tx>
            <c:strRef>
              <c:f>'Sprint 1 Capacity and Burndown'!$C$20</c:f>
              <c:strCache>
                <c:ptCount val="1"/>
                <c:pt idx="0">
                  <c:v>Planned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Capacity and Burndown'!$E$7:$I$7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Capacity and Burndown'!$D$20:$I$20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29-41AE-AECC-3C87E7B7B549}"/>
            </c:ext>
          </c:extLst>
        </c:ser>
        <c:ser>
          <c:idx val="2"/>
          <c:order val="2"/>
          <c:tx>
            <c:strRef>
              <c:f>'Sprint 1 Capacity and Burndown'!$C$21</c:f>
              <c:strCache>
                <c:ptCount val="1"/>
                <c:pt idx="0">
                  <c:v>Actual Burndown (Effort Remaining)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'Sprint 1 Capacity and Burndown'!$E$7:$I$7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Capacity and Burndown'!$D$21:$I$21</c:f>
              <c:numCache>
                <c:formatCode>General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33</c:v>
                </c:pt>
                <c:pt idx="3">
                  <c:v>27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37-4C90-A1C5-540DB4CD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04367"/>
        <c:axId val="1282703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1 Capacity and Burndown'!$C$19</c15:sqref>
                        </c15:formulaRef>
                      </c:ext>
                    </c:extLst>
                    <c:strCache>
                      <c:ptCount val="1"/>
                      <c:pt idx="0">
                        <c:v>Totals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square"/>
                    <c:size val="5"/>
                    <c:spPr>
                      <a:solidFill>
                        <a:srgbClr val="00B050"/>
                      </a:solidFill>
                      <a:ln w="9525">
                        <a:solidFill>
                          <a:srgbClr val="92D050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rgbClr val="92D05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BD29-41AE-AECC-3C87E7B7B549}"/>
                    </c:ext>
                  </c:extLst>
                </c:dPt>
                <c:dPt>
                  <c:idx val="2"/>
                  <c:marker>
                    <c:symbol val="square"/>
                    <c:size val="5"/>
                    <c:spPr>
                      <a:solidFill>
                        <a:srgbClr val="00B050"/>
                      </a:solidFill>
                      <a:ln w="9525">
                        <a:solidFill>
                          <a:srgbClr val="92D050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rgbClr val="92D05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D29-41AE-AECC-3C87E7B7B549}"/>
                    </c:ext>
                  </c:extLst>
                </c:dPt>
                <c:dPt>
                  <c:idx val="3"/>
                  <c:marker>
                    <c:symbol val="square"/>
                    <c:size val="5"/>
                    <c:spPr>
                      <a:solidFill>
                        <a:srgbClr val="00B050"/>
                      </a:solidFill>
                      <a:ln w="9525">
                        <a:solidFill>
                          <a:srgbClr val="92D050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rgbClr val="92D05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BD29-41AE-AECC-3C87E7B7B549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3.3479205908591381E-2"/>
                        <c:y val="6.59482713855367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BD29-41AE-AECC-3C87E7B7B549}"/>
                      </c:ext>
                    </c:extLst>
                  </c:dLbl>
                  <c:dLbl>
                    <c:idx val="2"/>
                    <c:layout>
                      <c:manualLayout>
                        <c:x val="-5.3172856443056894E-2"/>
                        <c:y val="4.267241089652375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D29-41AE-AECC-3C87E7B7B54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'Sprint 1 Capacity and Burndown'!$E$7:$I$7</c15:sqref>
                        </c15:formulaRef>
                      </c:ext>
                    </c:extLst>
                    <c:strCache>
                      <c:ptCount val="5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'Sprint 1 Capacity and Burndown'!$D$19:$I$19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D29-41AE-AECC-3C87E7B7B549}"/>
                  </c:ext>
                </c:extLst>
              </c15:ser>
            </c15:filteredLineSeries>
          </c:ext>
        </c:extLst>
      </c:lineChart>
      <c:catAx>
        <c:axId val="149980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Days</a:t>
                </a:r>
              </a:p>
            </c:rich>
          </c:tx>
          <c:layout>
            <c:manualLayout>
              <c:xMode val="edge"/>
              <c:yMode val="edge"/>
              <c:x val="0.50006970311744281"/>
              <c:y val="0.82927553426041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03151"/>
        <c:crosses val="autoZero"/>
        <c:auto val="1"/>
        <c:lblAlgn val="ctr"/>
        <c:lblOffset val="100"/>
        <c:noMultiLvlLbl val="0"/>
      </c:catAx>
      <c:valAx>
        <c:axId val="12827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Ideal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436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2"/>
                </a:solidFill>
              </a:rPr>
              <a:t>Sprint 1 Login Page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0569281409705"/>
          <c:y val="0.16322181895046028"/>
          <c:w val="0.82920503245653165"/>
          <c:h val="0.59049788959422422"/>
        </c:manualLayout>
      </c:layout>
      <c:lineChart>
        <c:grouping val="standard"/>
        <c:varyColors val="0"/>
        <c:ser>
          <c:idx val="0"/>
          <c:order val="0"/>
          <c:tx>
            <c:strRef>
              <c:f>'Sprint 2 Capacity and Burndown'!$C$20</c:f>
              <c:strCache>
                <c:ptCount val="1"/>
                <c:pt idx="0">
                  <c:v>Planned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rgbClr val="00B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046F-4B90-9B7C-C707407F21DB}"/>
              </c:ext>
            </c:extLst>
          </c:dPt>
          <c:dPt>
            <c:idx val="2"/>
            <c:marker>
              <c:symbol val="square"/>
              <c:size val="5"/>
              <c:spPr>
                <a:solidFill>
                  <a:srgbClr val="00B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5-046F-4B90-9B7C-C707407F21DB}"/>
              </c:ext>
            </c:extLst>
          </c:dPt>
          <c:dPt>
            <c:idx val="3"/>
            <c:marker>
              <c:symbol val="square"/>
              <c:size val="5"/>
              <c:spPr>
                <a:solidFill>
                  <a:srgbClr val="00B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7-046F-4B90-9B7C-C707407F21DB}"/>
              </c:ext>
            </c:extLst>
          </c:dPt>
          <c:dLbls>
            <c:dLbl>
              <c:idx val="1"/>
              <c:layout>
                <c:manualLayout>
                  <c:x val="-3.3479205908591381E-2"/>
                  <c:y val="6.5948271385536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6F-4B90-9B7C-C707407F21DB}"/>
                </c:ext>
              </c:extLst>
            </c:dLbl>
            <c:dLbl>
              <c:idx val="2"/>
              <c:layout>
                <c:manualLayout>
                  <c:x val="-5.3172856443056894E-2"/>
                  <c:y val="4.2672410896523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6F-4B90-9B7C-C707407F21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 Capacity and Burndown'!$E$7:$I$7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Capacity and Burndown'!$D$20:$I$20</c:f>
              <c:numCache>
                <c:formatCode>General</c:formatCode>
                <c:ptCount val="6"/>
                <c:pt idx="0">
                  <c:v>56</c:v>
                </c:pt>
                <c:pt idx="1">
                  <c:v>44.8</c:v>
                </c:pt>
                <c:pt idx="2">
                  <c:v>33.599999999999994</c:v>
                </c:pt>
                <c:pt idx="3">
                  <c:v>22.4</c:v>
                </c:pt>
                <c:pt idx="4">
                  <c:v>11.2</c:v>
                </c:pt>
                <c:pt idx="5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46F-4B90-9B7C-C707407F21DB}"/>
            </c:ext>
          </c:extLst>
        </c:ser>
        <c:ser>
          <c:idx val="1"/>
          <c:order val="1"/>
          <c:tx>
            <c:strRef>
              <c:f>'Sprint 2 Capacity and Burndown'!$C$21</c:f>
              <c:strCache>
                <c:ptCount val="1"/>
                <c:pt idx="0">
                  <c:v>Actual Burndown (Effort Remaining)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 Capacity and Burndown'!$E$7:$I$7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Capacity and Burndown'!$D$21:$I$21</c:f>
              <c:numCache>
                <c:formatCode>General</c:formatCode>
                <c:ptCount val="6"/>
                <c:pt idx="0">
                  <c:v>56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F-4B90-9B7C-C707407F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04367"/>
        <c:axId val="1282703151"/>
        <c:extLst/>
      </c:lineChart>
      <c:catAx>
        <c:axId val="149980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Days</a:t>
                </a:r>
              </a:p>
            </c:rich>
          </c:tx>
          <c:layout>
            <c:manualLayout>
              <c:xMode val="edge"/>
              <c:yMode val="edge"/>
              <c:x val="0.50006970311744281"/>
              <c:y val="0.82927553426041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03151"/>
        <c:crosses val="autoZero"/>
        <c:auto val="1"/>
        <c:lblAlgn val="ctr"/>
        <c:lblOffset val="100"/>
        <c:noMultiLvlLbl val="0"/>
      </c:catAx>
      <c:valAx>
        <c:axId val="12827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Ideal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436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26</xdr:col>
      <xdr:colOff>134992</xdr:colOff>
      <xdr:row>26</xdr:row>
      <xdr:rowOff>8072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C90BF-0C42-4A0D-ABF4-9C7ABE0D3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26</xdr:col>
      <xdr:colOff>134992</xdr:colOff>
      <xdr:row>26</xdr:row>
      <xdr:rowOff>8072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EDC8A-7615-42BF-AF25-23F343C86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har\Downloads\SprintGraph_new(1).xlsx" TargetMode="External"/><Relationship Id="rId1" Type="http://schemas.openxmlformats.org/officeDocument/2006/relationships/externalLinkPath" Target="SprintGraph_new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rint Graph"/>
    </sheetNames>
    <sheetDataSet>
      <sheetData sheetId="0">
        <row r="8">
          <cell r="C8" t="str">
            <v>Day 1</v>
          </cell>
          <cell r="D8" t="str">
            <v>Day 2</v>
          </cell>
          <cell r="E8" t="str">
            <v>Day 3</v>
          </cell>
          <cell r="F8" t="str">
            <v>Day 4</v>
          </cell>
          <cell r="G8" t="str">
            <v>Day 5</v>
          </cell>
        </row>
        <row r="21">
          <cell r="A21" t="str">
            <v>Planned Burndown</v>
          </cell>
          <cell r="B21">
            <v>30</v>
          </cell>
          <cell r="C21">
            <v>24</v>
          </cell>
          <cell r="D21">
            <v>18</v>
          </cell>
          <cell r="E21">
            <v>12</v>
          </cell>
          <cell r="F21">
            <v>6</v>
          </cell>
          <cell r="G21">
            <v>0</v>
          </cell>
        </row>
        <row r="22">
          <cell r="A22" t="str">
            <v>Actual Burndown (Effort Remaining)</v>
          </cell>
          <cell r="B22">
            <v>30</v>
          </cell>
          <cell r="C22">
            <v>26</v>
          </cell>
          <cell r="D22">
            <v>21</v>
          </cell>
          <cell r="E22">
            <v>14</v>
          </cell>
          <cell r="F22">
            <v>8</v>
          </cell>
          <cell r="G22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M35"/>
  <sheetViews>
    <sheetView tabSelected="1" zoomScale="90" zoomScaleNormal="90" workbookViewId="0">
      <pane ySplit="2" topLeftCell="A3" activePane="bottomLeft" state="frozen"/>
      <selection pane="bottomLeft" activeCell="C6" sqref="C6:C11"/>
    </sheetView>
  </sheetViews>
  <sheetFormatPr defaultRowHeight="14.4" x14ac:dyDescent="0.3"/>
  <cols>
    <col min="1" max="1" width="3.5546875" customWidth="1"/>
    <col min="2" max="2" width="3.33203125" customWidth="1"/>
    <col min="3" max="3" width="43.44140625" customWidth="1"/>
    <col min="4" max="4" width="30.6640625" customWidth="1"/>
    <col min="5" max="5" width="11.5546875" customWidth="1"/>
    <col min="6" max="6" width="30.6640625" customWidth="1"/>
    <col min="7" max="7" width="11.5546875" customWidth="1"/>
    <col min="8" max="8" width="30.6640625" customWidth="1"/>
    <col min="9" max="9" width="11.5546875" customWidth="1"/>
    <col min="10" max="10" width="30.6640625" customWidth="1"/>
    <col min="11" max="11" width="11.5546875" customWidth="1"/>
    <col min="12" max="12" width="12.44140625" customWidth="1"/>
    <col min="13" max="13" width="43.5546875" style="1" customWidth="1"/>
  </cols>
  <sheetData>
    <row r="1" spans="1:13" s="2" customFormat="1" ht="32.4" x14ac:dyDescent="0.55000000000000004">
      <c r="A1" s="2" t="s">
        <v>10</v>
      </c>
      <c r="M1" s="3"/>
    </row>
    <row r="2" spans="1:13" s="2" customFormat="1" ht="33" x14ac:dyDescent="0.6">
      <c r="A2" s="4"/>
      <c r="D2" s="5" t="s">
        <v>1</v>
      </c>
      <c r="E2" s="5"/>
      <c r="F2" s="48" t="s">
        <v>13</v>
      </c>
      <c r="G2" s="48"/>
      <c r="H2" s="48"/>
      <c r="I2" s="48"/>
      <c r="J2" s="48"/>
      <c r="K2" s="17"/>
      <c r="M2" s="3"/>
    </row>
    <row r="3" spans="1:13" s="6" customFormat="1" ht="13.8" x14ac:dyDescent="0.25">
      <c r="M3" s="7"/>
    </row>
    <row r="4" spans="1:13" s="10" customFormat="1" ht="31.5" customHeight="1" x14ac:dyDescent="0.25">
      <c r="C4" s="46" t="s">
        <v>2</v>
      </c>
      <c r="D4" s="49" t="s">
        <v>9</v>
      </c>
      <c r="E4" s="50"/>
      <c r="F4" s="50"/>
      <c r="G4" s="50"/>
      <c r="H4" s="50"/>
      <c r="I4" s="50"/>
      <c r="J4" s="51"/>
      <c r="K4" s="30"/>
      <c r="L4" s="46" t="s">
        <v>8</v>
      </c>
      <c r="M4" s="46" t="s">
        <v>0</v>
      </c>
    </row>
    <row r="5" spans="1:13" s="10" customFormat="1" ht="31.5" customHeight="1" x14ac:dyDescent="0.25">
      <c r="C5" s="47"/>
      <c r="D5" s="11" t="s">
        <v>3</v>
      </c>
      <c r="E5" s="11" t="s">
        <v>7</v>
      </c>
      <c r="F5" s="11" t="s">
        <v>4</v>
      </c>
      <c r="G5" s="11" t="s">
        <v>7</v>
      </c>
      <c r="H5" s="11" t="s">
        <v>5</v>
      </c>
      <c r="I5" s="11" t="s">
        <v>7</v>
      </c>
      <c r="J5" s="11" t="s">
        <v>6</v>
      </c>
      <c r="K5" s="11" t="s">
        <v>7</v>
      </c>
      <c r="L5" s="47"/>
      <c r="M5" s="47"/>
    </row>
    <row r="6" spans="1:13" s="15" customFormat="1" ht="52.8" x14ac:dyDescent="0.3">
      <c r="C6" s="44" t="s">
        <v>32</v>
      </c>
      <c r="D6" s="45" t="s">
        <v>38</v>
      </c>
      <c r="E6" s="45">
        <v>4</v>
      </c>
      <c r="F6" s="45" t="s">
        <v>39</v>
      </c>
      <c r="G6" s="45">
        <v>3</v>
      </c>
      <c r="H6" s="45" t="s">
        <v>40</v>
      </c>
      <c r="I6" s="45">
        <v>2</v>
      </c>
      <c r="J6" s="45"/>
      <c r="K6" s="45"/>
      <c r="L6" s="45">
        <f>E6+G6+I6+K6</f>
        <v>9</v>
      </c>
      <c r="M6" s="13"/>
    </row>
    <row r="7" spans="1:13" s="16" customFormat="1" ht="39.6" x14ac:dyDescent="0.3">
      <c r="C7" s="44" t="s">
        <v>33</v>
      </c>
      <c r="D7" s="45" t="s">
        <v>41</v>
      </c>
      <c r="E7" s="45">
        <v>3</v>
      </c>
      <c r="F7" s="45" t="s">
        <v>42</v>
      </c>
      <c r="G7" s="45">
        <v>4</v>
      </c>
      <c r="H7" s="45" t="s">
        <v>43</v>
      </c>
      <c r="I7" s="45">
        <v>1</v>
      </c>
      <c r="J7" s="45"/>
      <c r="K7" s="45"/>
      <c r="L7" s="45">
        <f t="shared" ref="L7:L30" si="0">E7+G7+I7+K7</f>
        <v>8</v>
      </c>
      <c r="M7" s="14"/>
    </row>
    <row r="8" spans="1:13" s="16" customFormat="1" ht="39.6" x14ac:dyDescent="0.3">
      <c r="C8" s="44" t="s">
        <v>34</v>
      </c>
      <c r="D8" s="45" t="s">
        <v>44</v>
      </c>
      <c r="E8" s="45">
        <v>2</v>
      </c>
      <c r="F8" s="45" t="s">
        <v>45</v>
      </c>
      <c r="G8" s="45">
        <v>2</v>
      </c>
      <c r="H8" s="45" t="s">
        <v>46</v>
      </c>
      <c r="I8" s="45">
        <v>1</v>
      </c>
      <c r="J8" s="45"/>
      <c r="K8" s="45"/>
      <c r="L8" s="45">
        <f t="shared" si="0"/>
        <v>5</v>
      </c>
      <c r="M8" s="14"/>
    </row>
    <row r="9" spans="1:13" s="16" customFormat="1" ht="39.6" x14ac:dyDescent="0.3">
      <c r="C9" s="44" t="s">
        <v>35</v>
      </c>
      <c r="D9" s="45" t="s">
        <v>47</v>
      </c>
      <c r="E9" s="45">
        <v>3</v>
      </c>
      <c r="F9" s="45" t="s">
        <v>48</v>
      </c>
      <c r="G9" s="45">
        <v>5</v>
      </c>
      <c r="H9" s="45" t="s">
        <v>49</v>
      </c>
      <c r="I9" s="45">
        <v>2</v>
      </c>
      <c r="J9" s="45" t="s">
        <v>50</v>
      </c>
      <c r="K9" s="45">
        <v>1</v>
      </c>
      <c r="L9" s="45">
        <f t="shared" si="0"/>
        <v>11</v>
      </c>
      <c r="M9" s="14"/>
    </row>
    <row r="10" spans="1:13" s="16" customFormat="1" ht="39.6" x14ac:dyDescent="0.3">
      <c r="C10" s="44" t="s">
        <v>36</v>
      </c>
      <c r="D10" s="45" t="s">
        <v>51</v>
      </c>
      <c r="E10" s="45">
        <v>3</v>
      </c>
      <c r="F10" s="45" t="s">
        <v>52</v>
      </c>
      <c r="G10" s="45">
        <v>1</v>
      </c>
      <c r="H10" s="45" t="s">
        <v>53</v>
      </c>
      <c r="I10" s="45">
        <v>2</v>
      </c>
      <c r="J10" s="45"/>
      <c r="K10" s="45"/>
      <c r="L10" s="45">
        <f t="shared" si="0"/>
        <v>6</v>
      </c>
      <c r="M10" s="14"/>
    </row>
    <row r="11" spans="1:13" s="16" customFormat="1" ht="52.8" x14ac:dyDescent="0.3">
      <c r="C11" s="44" t="s">
        <v>37</v>
      </c>
      <c r="D11" s="45" t="s">
        <v>54</v>
      </c>
      <c r="E11" s="45">
        <v>2</v>
      </c>
      <c r="F11" s="45" t="s">
        <v>55</v>
      </c>
      <c r="G11" s="45">
        <v>2</v>
      </c>
      <c r="H11" s="45" t="s">
        <v>56</v>
      </c>
      <c r="I11" s="45">
        <v>5</v>
      </c>
      <c r="J11" s="45" t="s">
        <v>57</v>
      </c>
      <c r="K11" s="45">
        <v>2</v>
      </c>
      <c r="L11" s="45">
        <f t="shared" si="0"/>
        <v>11</v>
      </c>
      <c r="M11" s="14"/>
    </row>
    <row r="12" spans="1:13" s="16" customFormat="1" ht="13.2" x14ac:dyDescent="0.3">
      <c r="C12" s="14"/>
      <c r="D12" s="14"/>
      <c r="E12" s="14"/>
      <c r="F12" s="14"/>
      <c r="G12" s="14"/>
      <c r="H12" s="14"/>
      <c r="I12" s="14"/>
      <c r="J12" s="14"/>
      <c r="K12" s="14"/>
      <c r="L12" s="13">
        <f t="shared" si="0"/>
        <v>0</v>
      </c>
      <c r="M12" s="14"/>
    </row>
    <row r="13" spans="1:13" s="16" customFormat="1" ht="13.2" x14ac:dyDescent="0.3">
      <c r="C13" s="14"/>
      <c r="D13" s="14"/>
      <c r="E13" s="14"/>
      <c r="F13" s="14"/>
      <c r="G13" s="14"/>
      <c r="H13" s="14"/>
      <c r="I13" s="14"/>
      <c r="J13" s="14"/>
      <c r="K13" s="14"/>
      <c r="L13" s="13">
        <f t="shared" si="0"/>
        <v>0</v>
      </c>
      <c r="M13" s="14"/>
    </row>
    <row r="14" spans="1:13" s="16" customFormat="1" ht="13.2" x14ac:dyDescent="0.3">
      <c r="C14" s="14"/>
      <c r="D14" s="14"/>
      <c r="E14" s="14"/>
      <c r="F14" s="14"/>
      <c r="G14" s="14"/>
      <c r="H14" s="14"/>
      <c r="I14" s="14"/>
      <c r="J14" s="14"/>
      <c r="K14" s="14"/>
      <c r="L14" s="13">
        <f t="shared" si="0"/>
        <v>0</v>
      </c>
      <c r="M14" s="14"/>
    </row>
    <row r="15" spans="1:13" s="16" customFormat="1" ht="13.2" x14ac:dyDescent="0.3">
      <c r="C15" s="14"/>
      <c r="D15" s="14"/>
      <c r="E15" s="14"/>
      <c r="F15" s="14"/>
      <c r="G15" s="14"/>
      <c r="H15" s="14"/>
      <c r="I15" s="14"/>
      <c r="J15" s="14"/>
      <c r="K15" s="14"/>
      <c r="L15" s="13">
        <f t="shared" si="0"/>
        <v>0</v>
      </c>
      <c r="M15" s="14"/>
    </row>
    <row r="16" spans="1:13" s="16" customFormat="1" ht="13.2" x14ac:dyDescent="0.3">
      <c r="C16" s="14"/>
      <c r="D16" s="14"/>
      <c r="E16" s="14"/>
      <c r="F16" s="14"/>
      <c r="G16" s="14"/>
      <c r="H16" s="14"/>
      <c r="I16" s="14"/>
      <c r="J16" s="14"/>
      <c r="K16" s="14"/>
      <c r="L16" s="13">
        <f t="shared" si="0"/>
        <v>0</v>
      </c>
      <c r="M16" s="14"/>
    </row>
    <row r="17" spans="3:13" s="16" customFormat="1" ht="13.2" x14ac:dyDescent="0.3">
      <c r="C17" s="14"/>
      <c r="D17" s="14"/>
      <c r="E17" s="14"/>
      <c r="F17" s="14"/>
      <c r="G17" s="14"/>
      <c r="H17" s="14"/>
      <c r="I17" s="14"/>
      <c r="J17" s="14"/>
      <c r="K17" s="14"/>
      <c r="L17" s="13">
        <f t="shared" si="0"/>
        <v>0</v>
      </c>
      <c r="M17" s="14"/>
    </row>
    <row r="18" spans="3:13" s="16" customFormat="1" ht="13.2" x14ac:dyDescent="0.3">
      <c r="C18" s="14"/>
      <c r="D18" s="14"/>
      <c r="E18" s="14"/>
      <c r="F18" s="14"/>
      <c r="G18" s="14"/>
      <c r="H18" s="14"/>
      <c r="I18" s="14"/>
      <c r="J18" s="14"/>
      <c r="K18" s="14"/>
      <c r="L18" s="13">
        <f t="shared" si="0"/>
        <v>0</v>
      </c>
      <c r="M18" s="14"/>
    </row>
    <row r="19" spans="3:13" s="16" customFormat="1" ht="13.2" x14ac:dyDescent="0.3">
      <c r="C19" s="14"/>
      <c r="D19" s="14"/>
      <c r="E19" s="14"/>
      <c r="F19" s="14"/>
      <c r="G19" s="14"/>
      <c r="H19" s="14"/>
      <c r="I19" s="14"/>
      <c r="J19" s="14"/>
      <c r="K19" s="14"/>
      <c r="L19" s="13">
        <f t="shared" si="0"/>
        <v>0</v>
      </c>
      <c r="M19" s="14"/>
    </row>
    <row r="20" spans="3:13" s="16" customFormat="1" ht="13.2" x14ac:dyDescent="0.3">
      <c r="C20" s="14"/>
      <c r="D20" s="14"/>
      <c r="E20" s="14"/>
      <c r="F20" s="14"/>
      <c r="G20" s="14"/>
      <c r="H20" s="14"/>
      <c r="I20" s="14"/>
      <c r="J20" s="14"/>
      <c r="K20" s="14"/>
      <c r="L20" s="13">
        <f t="shared" si="0"/>
        <v>0</v>
      </c>
      <c r="M20" s="14"/>
    </row>
    <row r="21" spans="3:13" s="16" customFormat="1" ht="13.2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3">
        <f t="shared" si="0"/>
        <v>0</v>
      </c>
      <c r="M21" s="14"/>
    </row>
    <row r="22" spans="3:13" s="16" customFormat="1" ht="13.2" x14ac:dyDescent="0.3">
      <c r="C22" s="14"/>
      <c r="D22" s="14"/>
      <c r="E22" s="14"/>
      <c r="F22" s="14"/>
      <c r="G22" s="14"/>
      <c r="H22" s="14"/>
      <c r="I22" s="14"/>
      <c r="J22" s="14"/>
      <c r="K22" s="14"/>
      <c r="L22" s="13">
        <f t="shared" si="0"/>
        <v>0</v>
      </c>
      <c r="M22" s="14"/>
    </row>
    <row r="23" spans="3:13" s="16" customFormat="1" ht="13.2" x14ac:dyDescent="0.3">
      <c r="C23" s="14"/>
      <c r="D23" s="14"/>
      <c r="E23" s="14"/>
      <c r="F23" s="14"/>
      <c r="G23" s="14"/>
      <c r="H23" s="14"/>
      <c r="I23" s="14"/>
      <c r="J23" s="14"/>
      <c r="K23" s="14"/>
      <c r="L23" s="13">
        <f t="shared" si="0"/>
        <v>0</v>
      </c>
      <c r="M23" s="14"/>
    </row>
    <row r="24" spans="3:13" s="16" customFormat="1" ht="13.2" x14ac:dyDescent="0.3">
      <c r="C24" s="14"/>
      <c r="D24" s="14"/>
      <c r="E24" s="14"/>
      <c r="F24" s="14"/>
      <c r="G24" s="14"/>
      <c r="H24" s="14"/>
      <c r="I24" s="14"/>
      <c r="J24" s="14"/>
      <c r="K24" s="14"/>
      <c r="L24" s="13">
        <f t="shared" si="0"/>
        <v>0</v>
      </c>
      <c r="M24" s="14"/>
    </row>
    <row r="25" spans="3:13" s="16" customFormat="1" ht="13.2" x14ac:dyDescent="0.3">
      <c r="C25" s="14"/>
      <c r="D25" s="14"/>
      <c r="E25" s="14"/>
      <c r="F25" s="14"/>
      <c r="G25" s="14"/>
      <c r="H25" s="14"/>
      <c r="I25" s="14"/>
      <c r="J25" s="14"/>
      <c r="K25" s="14"/>
      <c r="L25" s="13">
        <f t="shared" si="0"/>
        <v>0</v>
      </c>
      <c r="M25" s="14"/>
    </row>
    <row r="26" spans="3:13" s="16" customFormat="1" ht="13.2" x14ac:dyDescent="0.3">
      <c r="C26" s="14"/>
      <c r="D26" s="14"/>
      <c r="E26" s="14"/>
      <c r="F26" s="14"/>
      <c r="G26" s="14"/>
      <c r="H26" s="14"/>
      <c r="I26" s="14"/>
      <c r="J26" s="14"/>
      <c r="K26" s="14"/>
      <c r="L26" s="13">
        <f t="shared" si="0"/>
        <v>0</v>
      </c>
      <c r="M26" s="14"/>
    </row>
    <row r="27" spans="3:13" s="16" customFormat="1" ht="13.2" x14ac:dyDescent="0.3">
      <c r="C27" s="14"/>
      <c r="D27" s="14"/>
      <c r="E27" s="14"/>
      <c r="F27" s="14"/>
      <c r="G27" s="14"/>
      <c r="H27" s="14"/>
      <c r="I27" s="14"/>
      <c r="J27" s="14"/>
      <c r="K27" s="14"/>
      <c r="L27" s="13">
        <f t="shared" si="0"/>
        <v>0</v>
      </c>
      <c r="M27" s="14"/>
    </row>
    <row r="28" spans="3:13" s="16" customFormat="1" ht="13.2" x14ac:dyDescent="0.3">
      <c r="C28" s="14"/>
      <c r="D28" s="14"/>
      <c r="E28" s="14"/>
      <c r="F28" s="14"/>
      <c r="G28" s="14"/>
      <c r="H28" s="14"/>
      <c r="I28" s="14"/>
      <c r="J28" s="14"/>
      <c r="K28" s="14"/>
      <c r="L28" s="13">
        <f t="shared" si="0"/>
        <v>0</v>
      </c>
      <c r="M28" s="14"/>
    </row>
    <row r="29" spans="3:13" s="16" customFormat="1" ht="13.2" x14ac:dyDescent="0.3">
      <c r="C29" s="14"/>
      <c r="D29" s="14"/>
      <c r="E29" s="14"/>
      <c r="F29" s="14"/>
      <c r="G29" s="14"/>
      <c r="H29" s="14"/>
      <c r="I29" s="14"/>
      <c r="J29" s="14"/>
      <c r="K29" s="14"/>
      <c r="L29" s="13">
        <f t="shared" si="0"/>
        <v>0</v>
      </c>
      <c r="M29" s="14"/>
    </row>
    <row r="30" spans="3:13" s="16" customFormat="1" ht="13.2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3">
        <f t="shared" si="0"/>
        <v>0</v>
      </c>
      <c r="M30" s="14"/>
    </row>
    <row r="31" spans="3:13" s="12" customFormat="1" ht="13.2" x14ac:dyDescent="0.3">
      <c r="M31" s="15"/>
    </row>
    <row r="32" spans="3:13" s="12" customFormat="1" ht="13.2" x14ac:dyDescent="0.3">
      <c r="M32" s="15"/>
    </row>
    <row r="33" spans="13:13" s="12" customFormat="1" ht="13.2" x14ac:dyDescent="0.3">
      <c r="M33" s="15"/>
    </row>
    <row r="34" spans="13:13" s="8" customFormat="1" ht="13.2" x14ac:dyDescent="0.25">
      <c r="M34" s="9"/>
    </row>
    <row r="35" spans="13:13" s="8" customFormat="1" ht="13.2" x14ac:dyDescent="0.25">
      <c r="M35" s="9"/>
    </row>
  </sheetData>
  <mergeCells count="5">
    <mergeCell ref="C4:C5"/>
    <mergeCell ref="F2:J2"/>
    <mergeCell ref="D4:J4"/>
    <mergeCell ref="L4:L5"/>
    <mergeCell ref="M4:M5"/>
  </mergeCells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AB47"/>
  <sheetViews>
    <sheetView zoomScale="90" zoomScaleNormal="90" workbookViewId="0">
      <pane ySplit="2" topLeftCell="A4" activePane="bottomLeft" state="frozen"/>
      <selection pane="bottomLeft" activeCell="E8" sqref="E8"/>
    </sheetView>
  </sheetViews>
  <sheetFormatPr defaultRowHeight="14.4" x14ac:dyDescent="0.3"/>
  <cols>
    <col min="1" max="1" width="3.5546875" customWidth="1"/>
    <col min="2" max="2" width="3.33203125" customWidth="1"/>
    <col min="3" max="3" width="38.88671875" customWidth="1"/>
    <col min="4" max="4" width="11.6640625" customWidth="1"/>
    <col min="5" max="5" width="9.109375" customWidth="1"/>
    <col min="10" max="10" width="9.109375" style="1" customWidth="1"/>
  </cols>
  <sheetData>
    <row r="1" spans="1:28" s="2" customFormat="1" ht="32.4" x14ac:dyDescent="0.55000000000000004">
      <c r="A1" s="2" t="s">
        <v>10</v>
      </c>
      <c r="J1" s="3"/>
    </row>
    <row r="2" spans="1:28" s="19" customFormat="1" ht="21" x14ac:dyDescent="0.4">
      <c r="A2" s="18"/>
      <c r="C2" s="17" t="s">
        <v>13</v>
      </c>
      <c r="D2" s="31"/>
      <c r="E2" s="31"/>
    </row>
    <row r="3" spans="1:28" s="6" customFormat="1" ht="13.8" x14ac:dyDescent="0.25"/>
    <row r="4" spans="1:28" s="19" customFormat="1" ht="20.399999999999999" x14ac:dyDescent="0.35">
      <c r="C4" s="19" t="s">
        <v>12</v>
      </c>
      <c r="E4" s="20"/>
      <c r="N4" s="19" t="s">
        <v>11</v>
      </c>
    </row>
    <row r="5" spans="1:28" ht="15" thickBot="1" x14ac:dyDescent="0.35">
      <c r="C5" s="6"/>
      <c r="D5" s="6"/>
      <c r="E5" s="7"/>
      <c r="F5" s="6"/>
      <c r="G5" s="6"/>
      <c r="H5" s="6"/>
      <c r="I5" s="6"/>
      <c r="J5" s="6"/>
      <c r="K5" s="6"/>
      <c r="L5" s="6"/>
    </row>
    <row r="6" spans="1:28" ht="15.6" x14ac:dyDescent="0.3">
      <c r="C6" s="52" t="s">
        <v>15</v>
      </c>
      <c r="D6" s="53" t="s">
        <v>16</v>
      </c>
      <c r="E6" s="52" t="s">
        <v>17</v>
      </c>
      <c r="F6" s="52"/>
      <c r="G6" s="52"/>
      <c r="H6" s="52"/>
      <c r="I6" s="52"/>
      <c r="J6" s="22"/>
      <c r="K6" s="22"/>
      <c r="L6" s="23"/>
      <c r="N6" s="21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</row>
    <row r="7" spans="1:28" ht="15.6" x14ac:dyDescent="0.3">
      <c r="C7" s="52"/>
      <c r="D7" s="53"/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/>
      <c r="L7" s="25"/>
      <c r="N7" s="24"/>
      <c r="AB7" s="25"/>
    </row>
    <row r="8" spans="1:28" ht="15.6" x14ac:dyDescent="0.3">
      <c r="C8" s="33" t="s">
        <v>23</v>
      </c>
      <c r="D8" s="34">
        <f>'Sprint 1 Backlog'!L6</f>
        <v>9</v>
      </c>
      <c r="E8" s="35">
        <v>5</v>
      </c>
      <c r="F8" s="35">
        <v>3</v>
      </c>
      <c r="G8" s="35">
        <v>1</v>
      </c>
      <c r="H8" s="36">
        <v>2</v>
      </c>
      <c r="I8" s="36"/>
      <c r="J8"/>
      <c r="L8" s="25"/>
      <c r="N8" s="24"/>
      <c r="AB8" s="25"/>
    </row>
    <row r="9" spans="1:28" ht="15.6" x14ac:dyDescent="0.3">
      <c r="C9" s="33" t="s">
        <v>24</v>
      </c>
      <c r="D9" s="34">
        <f>'Sprint 1 Backlog'!L7</f>
        <v>8</v>
      </c>
      <c r="E9" s="35">
        <v>2</v>
      </c>
      <c r="F9" s="35">
        <v>1</v>
      </c>
      <c r="G9" s="35">
        <v>1</v>
      </c>
      <c r="H9" s="36"/>
      <c r="I9" s="36"/>
      <c r="J9"/>
      <c r="L9" s="25"/>
      <c r="N9" s="24"/>
      <c r="AB9" s="25"/>
    </row>
    <row r="10" spans="1:28" ht="15.6" x14ac:dyDescent="0.3">
      <c r="C10" s="33" t="s">
        <v>25</v>
      </c>
      <c r="D10" s="34">
        <f>'Sprint 1 Backlog'!L8</f>
        <v>5</v>
      </c>
      <c r="E10" s="35"/>
      <c r="F10" s="35">
        <v>3</v>
      </c>
      <c r="G10" s="35">
        <v>2</v>
      </c>
      <c r="I10" s="36"/>
      <c r="J10"/>
      <c r="L10" s="25"/>
      <c r="N10" s="24"/>
      <c r="AB10" s="25"/>
    </row>
    <row r="11" spans="1:28" ht="15.6" x14ac:dyDescent="0.3">
      <c r="C11" s="33" t="s">
        <v>26</v>
      </c>
      <c r="D11" s="34">
        <f>'Sprint 1 Backlog'!L9</f>
        <v>11</v>
      </c>
      <c r="E11" s="35"/>
      <c r="F11" s="35">
        <v>3</v>
      </c>
      <c r="G11" s="35">
        <v>2</v>
      </c>
      <c r="H11" s="36"/>
      <c r="I11" s="36">
        <v>7</v>
      </c>
      <c r="J11"/>
      <c r="L11" s="25"/>
      <c r="N11" s="24"/>
      <c r="AB11" s="25"/>
    </row>
    <row r="12" spans="1:28" ht="15.6" x14ac:dyDescent="0.3">
      <c r="C12" s="37" t="s">
        <v>27</v>
      </c>
      <c r="D12" s="34">
        <f>'Sprint 1 Backlog'!L10</f>
        <v>6</v>
      </c>
      <c r="E12" s="35"/>
      <c r="F12" s="35"/>
      <c r="G12" s="35"/>
      <c r="H12" s="36"/>
      <c r="I12" s="36"/>
      <c r="J12"/>
      <c r="L12" s="25"/>
      <c r="N12" s="24"/>
      <c r="AB12" s="25"/>
    </row>
    <row r="13" spans="1:28" ht="15.6" x14ac:dyDescent="0.3">
      <c r="C13" s="37" t="s">
        <v>28</v>
      </c>
      <c r="D13" s="34">
        <f>'Sprint 1 Backlog'!L11</f>
        <v>11</v>
      </c>
      <c r="E13" s="35"/>
      <c r="F13" s="35"/>
      <c r="G13" s="35"/>
      <c r="H13" s="36"/>
      <c r="I13" s="36"/>
      <c r="J13"/>
      <c r="L13" s="25"/>
      <c r="N13" s="24"/>
      <c r="AB13" s="25"/>
    </row>
    <row r="14" spans="1:28" ht="15.6" x14ac:dyDescent="0.3">
      <c r="C14" s="37"/>
      <c r="D14" s="34"/>
      <c r="E14" s="35"/>
      <c r="F14" s="35"/>
      <c r="G14" s="35"/>
      <c r="H14" s="36"/>
      <c r="I14" s="36"/>
      <c r="J14"/>
      <c r="L14" s="25"/>
      <c r="N14" s="24"/>
      <c r="AB14" s="25"/>
    </row>
    <row r="15" spans="1:28" ht="15.6" x14ac:dyDescent="0.3">
      <c r="C15" s="37"/>
      <c r="D15" s="34"/>
      <c r="E15" s="35"/>
      <c r="F15" s="35"/>
      <c r="G15" s="35"/>
      <c r="H15" s="36"/>
      <c r="I15" s="36"/>
      <c r="J15"/>
      <c r="L15" s="25"/>
      <c r="N15" s="24"/>
      <c r="AB15" s="25"/>
    </row>
    <row r="16" spans="1:28" ht="15.6" x14ac:dyDescent="0.3">
      <c r="C16" s="37"/>
      <c r="D16" s="34"/>
      <c r="E16" s="35"/>
      <c r="F16" s="35"/>
      <c r="G16" s="35"/>
      <c r="H16" s="36"/>
      <c r="I16" s="36"/>
      <c r="J16"/>
      <c r="L16" s="25"/>
      <c r="N16" s="24"/>
      <c r="AB16" s="25"/>
    </row>
    <row r="17" spans="3:28" ht="15.6" x14ac:dyDescent="0.3">
      <c r="C17" s="37"/>
      <c r="D17" s="34"/>
      <c r="E17" s="35"/>
      <c r="F17" s="35"/>
      <c r="G17" s="35"/>
      <c r="H17" s="36"/>
      <c r="I17" s="36"/>
      <c r="J17"/>
      <c r="L17" s="25"/>
      <c r="N17" s="24"/>
      <c r="AB17" s="25"/>
    </row>
    <row r="18" spans="3:28" ht="15.6" x14ac:dyDescent="0.3">
      <c r="C18" s="37"/>
      <c r="D18" s="34"/>
      <c r="E18" s="35"/>
      <c r="F18" s="35"/>
      <c r="G18" s="35"/>
      <c r="H18" s="36"/>
      <c r="I18" s="36"/>
      <c r="J18"/>
      <c r="L18" s="25"/>
      <c r="N18" s="24"/>
      <c r="AB18" s="25"/>
    </row>
    <row r="19" spans="3:28" ht="15.6" x14ac:dyDescent="0.3">
      <c r="C19" s="38" t="s">
        <v>29</v>
      </c>
      <c r="D19" s="39">
        <f>SUM(D8:D18)</f>
        <v>50</v>
      </c>
      <c r="E19" s="40">
        <f>SUM(E8:E18)</f>
        <v>7</v>
      </c>
      <c r="F19" s="40">
        <f>SUM(F8:F18)</f>
        <v>10</v>
      </c>
      <c r="G19" s="40">
        <f>SUM(G8:G18)</f>
        <v>6</v>
      </c>
      <c r="H19" s="40">
        <f t="shared" ref="H19:I19" si="0">SUM(H8:H18)</f>
        <v>2</v>
      </c>
      <c r="I19" s="40">
        <f t="shared" si="0"/>
        <v>7</v>
      </c>
      <c r="J19"/>
      <c r="L19" s="25"/>
      <c r="N19" s="24"/>
      <c r="AB19" s="25"/>
    </row>
    <row r="20" spans="3:28" ht="15.6" x14ac:dyDescent="0.3">
      <c r="C20" s="41" t="s">
        <v>30</v>
      </c>
      <c r="D20" s="32">
        <f>D19</f>
        <v>50</v>
      </c>
      <c r="E20" s="42">
        <f>+D20-(D20/(COUNTA(E7:I7)))</f>
        <v>40</v>
      </c>
      <c r="F20" s="42">
        <f>+E20-(E20/(COUNTA(F7:J7)))</f>
        <v>30</v>
      </c>
      <c r="G20" s="42">
        <f>+F20-(F20/(COUNTA(G7:K7)))</f>
        <v>20</v>
      </c>
      <c r="H20" s="42">
        <f>+G20-(G20/(COUNTA(H7:L7)))</f>
        <v>10</v>
      </c>
      <c r="I20" s="42">
        <f>+H20-(H20/(COUNTA(I7:M7)))</f>
        <v>0</v>
      </c>
      <c r="J20"/>
      <c r="L20" s="25"/>
      <c r="N20" s="24"/>
      <c r="AB20" s="25"/>
    </row>
    <row r="21" spans="3:28" ht="75.599999999999994" x14ac:dyDescent="0.3">
      <c r="C21" s="43" t="s">
        <v>31</v>
      </c>
      <c r="D21" s="42">
        <f>D20</f>
        <v>50</v>
      </c>
      <c r="E21" s="42">
        <f>+D21-E19</f>
        <v>43</v>
      </c>
      <c r="F21" s="42">
        <f>+E21-F19</f>
        <v>33</v>
      </c>
      <c r="G21" s="42">
        <f>+F21-G19</f>
        <v>27</v>
      </c>
      <c r="H21" s="42">
        <f t="shared" ref="H21:I21" si="1">+G21-H19</f>
        <v>25</v>
      </c>
      <c r="I21" s="42">
        <f t="shared" si="1"/>
        <v>18</v>
      </c>
      <c r="L21" s="25"/>
      <c r="N21" s="24"/>
      <c r="AB21" s="25"/>
    </row>
    <row r="22" spans="3:28" x14ac:dyDescent="0.3">
      <c r="C22" s="24"/>
      <c r="L22" s="25"/>
      <c r="N22" s="24"/>
      <c r="AB22" s="25"/>
    </row>
    <row r="23" spans="3:28" x14ac:dyDescent="0.3">
      <c r="C23" s="24"/>
      <c r="L23" s="25"/>
      <c r="N23" s="24"/>
      <c r="AB23" s="25"/>
    </row>
    <row r="24" spans="3:28" x14ac:dyDescent="0.3">
      <c r="C24" s="24"/>
      <c r="L24" s="25"/>
      <c r="N24" s="24"/>
      <c r="AB24" s="25"/>
    </row>
    <row r="25" spans="3:28" x14ac:dyDescent="0.3">
      <c r="C25" s="24"/>
      <c r="L25" s="25"/>
      <c r="N25" s="24"/>
      <c r="AB25" s="25"/>
    </row>
    <row r="26" spans="3:28" x14ac:dyDescent="0.3">
      <c r="C26" s="24"/>
      <c r="L26" s="25"/>
      <c r="N26" s="24"/>
      <c r="AB26" s="25"/>
    </row>
    <row r="27" spans="3:28" x14ac:dyDescent="0.3">
      <c r="C27" s="24"/>
      <c r="L27" s="25"/>
      <c r="N27" s="24"/>
      <c r="AB27" s="25"/>
    </row>
    <row r="28" spans="3:28" x14ac:dyDescent="0.3">
      <c r="C28" s="24"/>
      <c r="L28" s="25"/>
      <c r="N28" s="24"/>
      <c r="AB28" s="25"/>
    </row>
    <row r="29" spans="3:28" x14ac:dyDescent="0.3">
      <c r="C29" s="24"/>
      <c r="L29" s="25"/>
      <c r="N29" s="24"/>
      <c r="AB29" s="25"/>
    </row>
    <row r="30" spans="3:28" x14ac:dyDescent="0.3">
      <c r="C30" s="24"/>
      <c r="L30" s="25"/>
      <c r="N30" s="24"/>
      <c r="AB30" s="25"/>
    </row>
    <row r="31" spans="3:28" x14ac:dyDescent="0.3">
      <c r="C31" s="24"/>
      <c r="L31" s="25"/>
      <c r="N31" s="24"/>
      <c r="AB31" s="25"/>
    </row>
    <row r="32" spans="3:28" x14ac:dyDescent="0.3">
      <c r="C32" s="24"/>
      <c r="L32" s="25"/>
      <c r="N32" s="24"/>
      <c r="AB32" s="25"/>
    </row>
    <row r="33" spans="3:28" x14ac:dyDescent="0.3">
      <c r="C33" s="24"/>
      <c r="L33" s="25"/>
      <c r="N33" s="24"/>
      <c r="AB33" s="25"/>
    </row>
    <row r="34" spans="3:28" x14ac:dyDescent="0.3">
      <c r="C34" s="24"/>
      <c r="L34" s="25"/>
      <c r="N34" s="24"/>
      <c r="AB34" s="25"/>
    </row>
    <row r="35" spans="3:28" x14ac:dyDescent="0.3">
      <c r="C35" s="24"/>
      <c r="L35" s="25"/>
      <c r="N35" s="24"/>
      <c r="AB35" s="25"/>
    </row>
    <row r="36" spans="3:28" x14ac:dyDescent="0.3">
      <c r="C36" s="24"/>
      <c r="L36" s="25"/>
      <c r="N36" s="24"/>
      <c r="AB36" s="25"/>
    </row>
    <row r="37" spans="3:28" x14ac:dyDescent="0.3">
      <c r="C37" s="24"/>
      <c r="L37" s="25"/>
      <c r="N37" s="24"/>
      <c r="AB37" s="25"/>
    </row>
    <row r="38" spans="3:28" x14ac:dyDescent="0.3">
      <c r="C38" s="24"/>
      <c r="L38" s="25"/>
      <c r="N38" s="24"/>
      <c r="AB38" s="25"/>
    </row>
    <row r="39" spans="3:28" x14ac:dyDescent="0.3">
      <c r="C39" s="24"/>
      <c r="L39" s="25"/>
      <c r="N39" s="24"/>
      <c r="AB39" s="25"/>
    </row>
    <row r="40" spans="3:28" x14ac:dyDescent="0.3">
      <c r="C40" s="24"/>
      <c r="L40" s="25"/>
      <c r="N40" s="24"/>
      <c r="AB40" s="25"/>
    </row>
    <row r="41" spans="3:28" x14ac:dyDescent="0.3">
      <c r="C41" s="24"/>
      <c r="L41" s="25"/>
      <c r="N41" s="24"/>
      <c r="AB41" s="25"/>
    </row>
    <row r="42" spans="3:28" x14ac:dyDescent="0.3">
      <c r="C42" s="24"/>
      <c r="L42" s="25"/>
      <c r="N42" s="24"/>
      <c r="AB42" s="25"/>
    </row>
    <row r="43" spans="3:28" x14ac:dyDescent="0.3">
      <c r="C43" s="24"/>
      <c r="L43" s="25"/>
      <c r="N43" s="24"/>
      <c r="AB43" s="25"/>
    </row>
    <row r="44" spans="3:28" x14ac:dyDescent="0.3">
      <c r="C44" s="24"/>
      <c r="L44" s="25"/>
      <c r="N44" s="24"/>
      <c r="AB44" s="25"/>
    </row>
    <row r="45" spans="3:28" x14ac:dyDescent="0.3">
      <c r="C45" s="24"/>
      <c r="L45" s="25"/>
      <c r="N45" s="24"/>
      <c r="AB45" s="25"/>
    </row>
    <row r="46" spans="3:28" x14ac:dyDescent="0.3">
      <c r="C46" s="24"/>
      <c r="L46" s="25"/>
      <c r="N46" s="24"/>
      <c r="AB46" s="25"/>
    </row>
    <row r="47" spans="3:28" ht="15" thickBot="1" x14ac:dyDescent="0.35">
      <c r="C47" s="26"/>
      <c r="D47" s="27"/>
      <c r="E47" s="27"/>
      <c r="F47" s="27"/>
      <c r="G47" s="27"/>
      <c r="H47" s="27"/>
      <c r="I47" s="27"/>
      <c r="J47" s="28"/>
      <c r="K47" s="27"/>
      <c r="L47" s="29"/>
      <c r="N47" s="26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9"/>
    </row>
  </sheetData>
  <mergeCells count="3">
    <mergeCell ref="C6:C7"/>
    <mergeCell ref="D6:D7"/>
    <mergeCell ref="E6:I6"/>
  </mergeCells>
  <pageMargins left="0.7" right="0.7" top="0.75" bottom="0.75" header="0.3" footer="0.3"/>
  <pageSetup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M35"/>
  <sheetViews>
    <sheetView topLeftCell="D1" zoomScale="90" zoomScaleNormal="90"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1" width="3.5546875" customWidth="1"/>
    <col min="2" max="2" width="3.33203125" customWidth="1"/>
    <col min="3" max="3" width="43.44140625" customWidth="1"/>
    <col min="4" max="4" width="30.6640625" customWidth="1"/>
    <col min="5" max="5" width="11.5546875" customWidth="1"/>
    <col min="6" max="6" width="30.6640625" customWidth="1"/>
    <col min="7" max="7" width="11.5546875" customWidth="1"/>
    <col min="8" max="8" width="30.6640625" customWidth="1"/>
    <col min="9" max="9" width="11.5546875" customWidth="1"/>
    <col min="10" max="10" width="30.6640625" customWidth="1"/>
    <col min="11" max="11" width="11.5546875" customWidth="1"/>
    <col min="12" max="12" width="12.44140625" customWidth="1"/>
    <col min="13" max="13" width="43.5546875" style="1" customWidth="1"/>
  </cols>
  <sheetData>
    <row r="1" spans="1:13" s="2" customFormat="1" ht="32.4" x14ac:dyDescent="0.55000000000000004">
      <c r="A1" s="2" t="s">
        <v>14</v>
      </c>
      <c r="M1" s="3"/>
    </row>
    <row r="2" spans="1:13" s="2" customFormat="1" ht="33" x14ac:dyDescent="0.6">
      <c r="A2" s="4"/>
      <c r="D2" s="5" t="s">
        <v>1</v>
      </c>
      <c r="E2" s="5"/>
      <c r="F2" s="48" t="s">
        <v>13</v>
      </c>
      <c r="G2" s="48"/>
      <c r="H2" s="48"/>
      <c r="I2" s="48"/>
      <c r="J2" s="48"/>
      <c r="K2" s="17"/>
      <c r="M2" s="3"/>
    </row>
    <row r="3" spans="1:13" s="6" customFormat="1" ht="13.8" x14ac:dyDescent="0.25">
      <c r="M3" s="7"/>
    </row>
    <row r="4" spans="1:13" s="10" customFormat="1" ht="31.5" customHeight="1" x14ac:dyDescent="0.25">
      <c r="C4" s="46" t="s">
        <v>2</v>
      </c>
      <c r="D4" s="49" t="s">
        <v>9</v>
      </c>
      <c r="E4" s="50"/>
      <c r="F4" s="50"/>
      <c r="G4" s="50"/>
      <c r="H4" s="50"/>
      <c r="I4" s="50"/>
      <c r="J4" s="51"/>
      <c r="K4" s="30"/>
      <c r="L4" s="46" t="s">
        <v>8</v>
      </c>
      <c r="M4" s="46" t="s">
        <v>0</v>
      </c>
    </row>
    <row r="5" spans="1:13" s="10" customFormat="1" ht="31.5" customHeight="1" x14ac:dyDescent="0.25">
      <c r="C5" s="47"/>
      <c r="D5" s="11" t="s">
        <v>3</v>
      </c>
      <c r="E5" s="11" t="s">
        <v>7</v>
      </c>
      <c r="F5" s="11" t="s">
        <v>4</v>
      </c>
      <c r="G5" s="11" t="s">
        <v>7</v>
      </c>
      <c r="H5" s="11" t="s">
        <v>5</v>
      </c>
      <c r="I5" s="11" t="s">
        <v>7</v>
      </c>
      <c r="J5" s="11" t="s">
        <v>6</v>
      </c>
      <c r="K5" s="11" t="s">
        <v>7</v>
      </c>
      <c r="L5" s="47"/>
      <c r="M5" s="47"/>
    </row>
    <row r="6" spans="1:13" s="15" customFormat="1" ht="39.6" x14ac:dyDescent="0.3">
      <c r="C6" s="44" t="s">
        <v>58</v>
      </c>
      <c r="D6" s="45" t="s">
        <v>65</v>
      </c>
      <c r="E6" s="45">
        <v>2</v>
      </c>
      <c r="F6" s="45" t="s">
        <v>66</v>
      </c>
      <c r="G6" s="45">
        <v>1</v>
      </c>
      <c r="H6" s="45"/>
      <c r="I6" s="45"/>
      <c r="J6" s="45"/>
      <c r="K6" s="45"/>
      <c r="L6" s="13">
        <f>E6+G6+I6+K6</f>
        <v>3</v>
      </c>
      <c r="M6" s="13"/>
    </row>
    <row r="7" spans="1:13" s="16" customFormat="1" ht="39.6" x14ac:dyDescent="0.3">
      <c r="C7" s="44" t="s">
        <v>59</v>
      </c>
      <c r="D7" s="45" t="s">
        <v>67</v>
      </c>
      <c r="E7" s="45">
        <v>4</v>
      </c>
      <c r="F7" s="45" t="s">
        <v>68</v>
      </c>
      <c r="G7" s="45">
        <v>2</v>
      </c>
      <c r="H7" s="45" t="s">
        <v>69</v>
      </c>
      <c r="I7" s="45">
        <v>2</v>
      </c>
      <c r="J7" s="45" t="s">
        <v>70</v>
      </c>
      <c r="K7" s="45">
        <v>2</v>
      </c>
      <c r="L7" s="13">
        <f t="shared" ref="L7:L30" si="0">E7+G7+I7+K7</f>
        <v>10</v>
      </c>
      <c r="M7" s="14"/>
    </row>
    <row r="8" spans="1:13" s="16" customFormat="1" ht="52.8" x14ac:dyDescent="0.3">
      <c r="C8" s="44" t="s">
        <v>60</v>
      </c>
      <c r="D8" s="45" t="s">
        <v>71</v>
      </c>
      <c r="E8" s="45">
        <v>5</v>
      </c>
      <c r="F8" s="45" t="s">
        <v>72</v>
      </c>
      <c r="G8" s="45">
        <v>4</v>
      </c>
      <c r="H8" s="45" t="s">
        <v>73</v>
      </c>
      <c r="I8" s="45">
        <v>1</v>
      </c>
      <c r="J8" s="45"/>
      <c r="K8" s="45"/>
      <c r="L8" s="13">
        <f t="shared" si="0"/>
        <v>10</v>
      </c>
      <c r="M8" s="14"/>
    </row>
    <row r="9" spans="1:13" s="16" customFormat="1" ht="39.6" x14ac:dyDescent="0.3">
      <c r="C9" s="44" t="s">
        <v>61</v>
      </c>
      <c r="D9" s="45" t="s">
        <v>74</v>
      </c>
      <c r="E9" s="45">
        <v>3</v>
      </c>
      <c r="F9" s="45" t="s">
        <v>75</v>
      </c>
      <c r="G9" s="45">
        <v>3</v>
      </c>
      <c r="H9" s="45" t="s">
        <v>76</v>
      </c>
      <c r="I9" s="45">
        <v>3</v>
      </c>
      <c r="J9" s="45"/>
      <c r="K9" s="45"/>
      <c r="L9" s="13">
        <f t="shared" si="0"/>
        <v>9</v>
      </c>
      <c r="M9" s="14"/>
    </row>
    <row r="10" spans="1:13" s="16" customFormat="1" ht="52.8" x14ac:dyDescent="0.3">
      <c r="C10" s="44" t="s">
        <v>62</v>
      </c>
      <c r="D10" s="45" t="s">
        <v>77</v>
      </c>
      <c r="E10" s="45">
        <v>5</v>
      </c>
      <c r="F10" s="45" t="s">
        <v>78</v>
      </c>
      <c r="G10" s="45">
        <v>5</v>
      </c>
      <c r="H10" s="45"/>
      <c r="I10" s="45"/>
      <c r="J10" s="45"/>
      <c r="K10" s="45"/>
      <c r="L10" s="13">
        <f t="shared" si="0"/>
        <v>10</v>
      </c>
      <c r="M10" s="14"/>
    </row>
    <row r="11" spans="1:13" s="16" customFormat="1" ht="52.8" x14ac:dyDescent="0.3">
      <c r="C11" s="44" t="s">
        <v>63</v>
      </c>
      <c r="D11" s="45" t="s">
        <v>79</v>
      </c>
      <c r="E11" s="45">
        <v>3</v>
      </c>
      <c r="F11" s="45" t="s">
        <v>80</v>
      </c>
      <c r="G11" s="45">
        <v>6</v>
      </c>
      <c r="H11" s="45"/>
      <c r="I11" s="45"/>
      <c r="J11" s="45"/>
      <c r="K11" s="45"/>
      <c r="L11" s="13">
        <f t="shared" si="0"/>
        <v>9</v>
      </c>
      <c r="M11" s="14"/>
    </row>
    <row r="12" spans="1:13" s="16" customFormat="1" ht="52.8" x14ac:dyDescent="0.3">
      <c r="C12" s="44" t="s">
        <v>64</v>
      </c>
      <c r="D12" s="45" t="s">
        <v>81</v>
      </c>
      <c r="E12" s="45">
        <v>2</v>
      </c>
      <c r="F12" s="45" t="s">
        <v>82</v>
      </c>
      <c r="G12" s="45">
        <v>3</v>
      </c>
      <c r="H12" s="45"/>
      <c r="I12" s="45"/>
      <c r="J12" s="45"/>
      <c r="K12" s="45"/>
      <c r="L12" s="13">
        <f t="shared" si="0"/>
        <v>5</v>
      </c>
      <c r="M12" s="14"/>
    </row>
    <row r="13" spans="1:13" s="16" customFormat="1" ht="13.2" x14ac:dyDescent="0.3">
      <c r="C13" s="14"/>
      <c r="D13" s="45"/>
      <c r="E13" s="45"/>
      <c r="F13" s="45"/>
      <c r="G13" s="45"/>
      <c r="H13" s="45"/>
      <c r="I13" s="45"/>
      <c r="J13" s="45"/>
      <c r="K13" s="45"/>
      <c r="L13" s="13">
        <f t="shared" si="0"/>
        <v>0</v>
      </c>
      <c r="M13" s="14"/>
    </row>
    <row r="14" spans="1:13" s="16" customFormat="1" ht="13.2" x14ac:dyDescent="0.3">
      <c r="C14" s="14"/>
      <c r="D14" s="45"/>
      <c r="E14" s="45"/>
      <c r="F14" s="45"/>
      <c r="G14" s="45"/>
      <c r="H14" s="45"/>
      <c r="I14" s="45"/>
      <c r="J14" s="45"/>
      <c r="K14" s="45"/>
      <c r="L14" s="13">
        <f t="shared" si="0"/>
        <v>0</v>
      </c>
      <c r="M14" s="14"/>
    </row>
    <row r="15" spans="1:13" s="16" customFormat="1" ht="13.2" x14ac:dyDescent="0.3">
      <c r="C15" s="14"/>
      <c r="D15" s="45"/>
      <c r="E15" s="45"/>
      <c r="F15" s="45"/>
      <c r="G15" s="45"/>
      <c r="H15" s="45"/>
      <c r="I15" s="45"/>
      <c r="J15" s="45"/>
      <c r="K15" s="45"/>
      <c r="L15" s="13">
        <f t="shared" si="0"/>
        <v>0</v>
      </c>
      <c r="M15" s="14"/>
    </row>
    <row r="16" spans="1:13" s="16" customFormat="1" ht="13.2" x14ac:dyDescent="0.3">
      <c r="C16" s="14"/>
      <c r="D16" s="45"/>
      <c r="E16" s="45"/>
      <c r="F16" s="45"/>
      <c r="G16" s="45"/>
      <c r="H16" s="45"/>
      <c r="I16" s="45"/>
      <c r="J16" s="45"/>
      <c r="K16" s="45"/>
      <c r="L16" s="13">
        <f t="shared" si="0"/>
        <v>0</v>
      </c>
      <c r="M16" s="14"/>
    </row>
    <row r="17" spans="3:13" s="16" customFormat="1" ht="13.2" x14ac:dyDescent="0.3">
      <c r="C17" s="14"/>
      <c r="D17" s="45"/>
      <c r="E17" s="45"/>
      <c r="F17" s="45"/>
      <c r="G17" s="45"/>
      <c r="H17" s="45"/>
      <c r="I17" s="45"/>
      <c r="J17" s="45"/>
      <c r="K17" s="45"/>
      <c r="L17" s="13">
        <f t="shared" si="0"/>
        <v>0</v>
      </c>
      <c r="M17" s="14"/>
    </row>
    <row r="18" spans="3:13" s="16" customFormat="1" ht="13.2" x14ac:dyDescent="0.3">
      <c r="C18" s="14"/>
      <c r="D18" s="45"/>
      <c r="E18" s="45"/>
      <c r="F18" s="45"/>
      <c r="G18" s="45"/>
      <c r="H18" s="45"/>
      <c r="I18" s="45"/>
      <c r="J18" s="45"/>
      <c r="K18" s="45"/>
      <c r="L18" s="13">
        <f t="shared" si="0"/>
        <v>0</v>
      </c>
      <c r="M18" s="14"/>
    </row>
    <row r="19" spans="3:13" s="16" customFormat="1" ht="13.2" x14ac:dyDescent="0.3">
      <c r="C19" s="14"/>
      <c r="D19" s="45"/>
      <c r="E19" s="45"/>
      <c r="F19" s="45"/>
      <c r="G19" s="45"/>
      <c r="H19" s="45"/>
      <c r="I19" s="45"/>
      <c r="J19" s="45"/>
      <c r="K19" s="45"/>
      <c r="L19" s="13">
        <f t="shared" si="0"/>
        <v>0</v>
      </c>
      <c r="M19" s="14"/>
    </row>
    <row r="20" spans="3:13" s="16" customFormat="1" ht="13.2" x14ac:dyDescent="0.3">
      <c r="C20" s="14"/>
      <c r="D20" s="45"/>
      <c r="E20" s="45"/>
      <c r="F20" s="45"/>
      <c r="G20" s="45"/>
      <c r="H20" s="45"/>
      <c r="I20" s="45"/>
      <c r="J20" s="45"/>
      <c r="K20" s="45"/>
      <c r="L20" s="13">
        <f t="shared" si="0"/>
        <v>0</v>
      </c>
      <c r="M20" s="14"/>
    </row>
    <row r="21" spans="3:13" s="16" customFormat="1" ht="13.2" x14ac:dyDescent="0.3">
      <c r="C21" s="14"/>
      <c r="D21" s="45"/>
      <c r="E21" s="45"/>
      <c r="F21" s="45"/>
      <c r="G21" s="45"/>
      <c r="H21" s="45"/>
      <c r="I21" s="45"/>
      <c r="J21" s="45"/>
      <c r="K21" s="45"/>
      <c r="L21" s="13">
        <f t="shared" si="0"/>
        <v>0</v>
      </c>
      <c r="M21" s="14"/>
    </row>
    <row r="22" spans="3:13" s="16" customFormat="1" ht="13.2" x14ac:dyDescent="0.3">
      <c r="C22" s="14"/>
      <c r="D22" s="45"/>
      <c r="E22" s="45"/>
      <c r="F22" s="45"/>
      <c r="G22" s="45"/>
      <c r="H22" s="45"/>
      <c r="I22" s="45"/>
      <c r="J22" s="45"/>
      <c r="K22" s="45"/>
      <c r="L22" s="13">
        <f t="shared" si="0"/>
        <v>0</v>
      </c>
      <c r="M22" s="14"/>
    </row>
    <row r="23" spans="3:13" s="16" customFormat="1" ht="13.2" x14ac:dyDescent="0.3">
      <c r="C23" s="14"/>
      <c r="D23" s="45"/>
      <c r="E23" s="45"/>
      <c r="F23" s="45"/>
      <c r="G23" s="45"/>
      <c r="H23" s="45"/>
      <c r="I23" s="45"/>
      <c r="J23" s="45"/>
      <c r="K23" s="45"/>
      <c r="L23" s="13">
        <f t="shared" si="0"/>
        <v>0</v>
      </c>
      <c r="M23" s="14"/>
    </row>
    <row r="24" spans="3:13" s="16" customFormat="1" ht="13.2" x14ac:dyDescent="0.3">
      <c r="C24" s="14"/>
      <c r="D24" s="45"/>
      <c r="E24" s="45"/>
      <c r="F24" s="45"/>
      <c r="G24" s="45"/>
      <c r="H24" s="45"/>
      <c r="I24" s="45"/>
      <c r="J24" s="45"/>
      <c r="K24" s="45"/>
      <c r="L24" s="13">
        <f t="shared" si="0"/>
        <v>0</v>
      </c>
      <c r="M24" s="14"/>
    </row>
    <row r="25" spans="3:13" s="16" customFormat="1" ht="13.2" x14ac:dyDescent="0.3">
      <c r="C25" s="14"/>
      <c r="D25" s="45"/>
      <c r="E25" s="45"/>
      <c r="F25" s="45"/>
      <c r="G25" s="45"/>
      <c r="H25" s="45"/>
      <c r="I25" s="45"/>
      <c r="J25" s="45"/>
      <c r="K25" s="45"/>
      <c r="L25" s="13">
        <f t="shared" si="0"/>
        <v>0</v>
      </c>
      <c r="M25" s="14"/>
    </row>
    <row r="26" spans="3:13" s="16" customFormat="1" ht="13.2" x14ac:dyDescent="0.3">
      <c r="C26" s="14"/>
      <c r="D26" s="45"/>
      <c r="E26" s="45"/>
      <c r="F26" s="45"/>
      <c r="G26" s="45"/>
      <c r="H26" s="45"/>
      <c r="I26" s="45"/>
      <c r="J26" s="45"/>
      <c r="K26" s="45"/>
      <c r="L26" s="13">
        <f t="shared" si="0"/>
        <v>0</v>
      </c>
      <c r="M26" s="14"/>
    </row>
    <row r="27" spans="3:13" s="16" customFormat="1" ht="13.2" x14ac:dyDescent="0.3">
      <c r="C27" s="14"/>
      <c r="D27" s="45"/>
      <c r="E27" s="45"/>
      <c r="F27" s="45"/>
      <c r="G27" s="45"/>
      <c r="H27" s="45"/>
      <c r="I27" s="45"/>
      <c r="J27" s="45"/>
      <c r="K27" s="45"/>
      <c r="L27" s="13">
        <f t="shared" si="0"/>
        <v>0</v>
      </c>
      <c r="M27" s="14"/>
    </row>
    <row r="28" spans="3:13" s="16" customFormat="1" ht="13.2" x14ac:dyDescent="0.3">
      <c r="C28" s="14"/>
      <c r="D28" s="45"/>
      <c r="E28" s="45"/>
      <c r="F28" s="45"/>
      <c r="G28" s="45"/>
      <c r="H28" s="45"/>
      <c r="I28" s="45"/>
      <c r="J28" s="45"/>
      <c r="K28" s="45"/>
      <c r="L28" s="13">
        <f t="shared" si="0"/>
        <v>0</v>
      </c>
      <c r="M28" s="14"/>
    </row>
    <row r="29" spans="3:13" s="16" customFormat="1" ht="13.2" x14ac:dyDescent="0.3">
      <c r="C29" s="14"/>
      <c r="D29" s="45"/>
      <c r="E29" s="45"/>
      <c r="F29" s="45"/>
      <c r="G29" s="45"/>
      <c r="H29" s="45"/>
      <c r="I29" s="45"/>
      <c r="J29" s="45"/>
      <c r="K29" s="45"/>
      <c r="L29" s="13">
        <f t="shared" si="0"/>
        <v>0</v>
      </c>
      <c r="M29" s="14"/>
    </row>
    <row r="30" spans="3:13" s="16" customFormat="1" ht="13.2" x14ac:dyDescent="0.3">
      <c r="C30" s="14"/>
      <c r="D30" s="45"/>
      <c r="E30" s="45"/>
      <c r="F30" s="45"/>
      <c r="G30" s="45"/>
      <c r="H30" s="45"/>
      <c r="I30" s="45"/>
      <c r="J30" s="45"/>
      <c r="K30" s="45"/>
      <c r="L30" s="13">
        <f t="shared" si="0"/>
        <v>0</v>
      </c>
      <c r="M30" s="14"/>
    </row>
    <row r="31" spans="3:13" s="12" customFormat="1" ht="13.2" x14ac:dyDescent="0.3">
      <c r="M31" s="15"/>
    </row>
    <row r="32" spans="3:13" s="12" customFormat="1" ht="13.2" x14ac:dyDescent="0.3">
      <c r="M32" s="15"/>
    </row>
    <row r="33" spans="13:13" s="12" customFormat="1" ht="13.2" x14ac:dyDescent="0.3">
      <c r="M33" s="15"/>
    </row>
    <row r="34" spans="13:13" s="8" customFormat="1" ht="13.2" x14ac:dyDescent="0.25">
      <c r="M34" s="9"/>
    </row>
    <row r="35" spans="13:13" s="8" customFormat="1" ht="13.2" x14ac:dyDescent="0.25">
      <c r="M35" s="9"/>
    </row>
  </sheetData>
  <mergeCells count="5">
    <mergeCell ref="F2:J2"/>
    <mergeCell ref="C4:C5"/>
    <mergeCell ref="D4:J4"/>
    <mergeCell ref="L4:L5"/>
    <mergeCell ref="M4:M5"/>
  </mergeCells>
  <pageMargins left="0.7" right="0.7" top="0.75" bottom="0.75" header="0.3" footer="0.3"/>
  <pageSetup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AB47"/>
  <sheetViews>
    <sheetView zoomScale="90" zoomScaleNormal="90" workbookViewId="0">
      <pane ySplit="2" topLeftCell="A3" activePane="bottomLeft" state="frozen"/>
      <selection pane="bottomLeft" activeCell="H8" sqref="H8"/>
    </sheetView>
  </sheetViews>
  <sheetFormatPr defaultRowHeight="14.4" x14ac:dyDescent="0.3"/>
  <cols>
    <col min="1" max="1" width="3.5546875" customWidth="1"/>
    <col min="2" max="2" width="3.33203125" customWidth="1"/>
    <col min="3" max="3" width="9.5546875" customWidth="1"/>
    <col min="4" max="4" width="11.6640625" customWidth="1"/>
    <col min="5" max="5" width="9.109375" customWidth="1"/>
    <col min="10" max="10" width="9.109375" style="1" customWidth="1"/>
  </cols>
  <sheetData>
    <row r="1" spans="1:28" s="2" customFormat="1" ht="32.4" x14ac:dyDescent="0.55000000000000004">
      <c r="A1" s="2" t="s">
        <v>14</v>
      </c>
      <c r="J1" s="3"/>
    </row>
    <row r="2" spans="1:28" s="19" customFormat="1" ht="21" x14ac:dyDescent="0.4">
      <c r="A2" s="18"/>
      <c r="C2" s="17" t="s">
        <v>13</v>
      </c>
      <c r="D2" s="31"/>
      <c r="E2" s="31"/>
    </row>
    <row r="3" spans="1:28" s="6" customFormat="1" ht="13.8" x14ac:dyDescent="0.25"/>
    <row r="4" spans="1:28" s="19" customFormat="1" ht="20.399999999999999" x14ac:dyDescent="0.35">
      <c r="C4" s="19" t="s">
        <v>12</v>
      </c>
      <c r="E4" s="20"/>
      <c r="N4" s="19" t="s">
        <v>11</v>
      </c>
    </row>
    <row r="5" spans="1:28" ht="15" thickBot="1" x14ac:dyDescent="0.35">
      <c r="C5" s="6"/>
      <c r="D5" s="6"/>
      <c r="E5" s="7"/>
      <c r="F5" s="6"/>
      <c r="G5" s="6"/>
      <c r="H5" s="6"/>
      <c r="I5" s="6"/>
      <c r="J5" s="6"/>
      <c r="K5" s="6"/>
      <c r="L5" s="6"/>
    </row>
    <row r="6" spans="1:28" ht="15.6" x14ac:dyDescent="0.3">
      <c r="C6" s="52" t="s">
        <v>15</v>
      </c>
      <c r="D6" s="53" t="s">
        <v>16</v>
      </c>
      <c r="E6" s="52" t="s">
        <v>17</v>
      </c>
      <c r="F6" s="52"/>
      <c r="G6" s="52"/>
      <c r="H6" s="52"/>
      <c r="I6" s="52"/>
      <c r="J6" s="22"/>
      <c r="K6" s="22"/>
      <c r="L6" s="23"/>
      <c r="N6" s="21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</row>
    <row r="7" spans="1:28" ht="15.6" x14ac:dyDescent="0.3">
      <c r="C7" s="52"/>
      <c r="D7" s="53"/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/>
      <c r="L7" s="25"/>
      <c r="N7" s="24"/>
      <c r="AB7" s="25"/>
    </row>
    <row r="8" spans="1:28" ht="15.6" x14ac:dyDescent="0.3">
      <c r="C8" s="33" t="s">
        <v>23</v>
      </c>
      <c r="D8" s="34">
        <v>3</v>
      </c>
      <c r="E8" s="35">
        <v>3</v>
      </c>
      <c r="F8" s="35"/>
      <c r="G8" s="35"/>
      <c r="H8" s="36"/>
      <c r="I8" s="36"/>
      <c r="J8"/>
      <c r="L8" s="25"/>
      <c r="N8" s="24"/>
      <c r="AB8" s="25"/>
    </row>
    <row r="9" spans="1:28" ht="15.6" x14ac:dyDescent="0.3">
      <c r="C9" s="33" t="s">
        <v>24</v>
      </c>
      <c r="D9" s="34">
        <v>10</v>
      </c>
      <c r="E9" s="35"/>
      <c r="F9" s="35"/>
      <c r="G9" s="35"/>
      <c r="H9" s="36"/>
      <c r="I9" s="36"/>
      <c r="J9"/>
      <c r="L9" s="25"/>
      <c r="N9" s="24"/>
      <c r="AB9" s="25"/>
    </row>
    <row r="10" spans="1:28" ht="15.6" x14ac:dyDescent="0.3">
      <c r="C10" s="33" t="s">
        <v>25</v>
      </c>
      <c r="D10" s="34">
        <v>10</v>
      </c>
      <c r="E10" s="35"/>
      <c r="F10" s="35"/>
      <c r="G10" s="35"/>
      <c r="I10" s="36"/>
      <c r="J10"/>
      <c r="L10" s="25"/>
      <c r="N10" s="24"/>
      <c r="AB10" s="25"/>
    </row>
    <row r="11" spans="1:28" ht="15.6" x14ac:dyDescent="0.3">
      <c r="C11" s="33" t="s">
        <v>26</v>
      </c>
      <c r="D11" s="34">
        <v>9</v>
      </c>
      <c r="E11" s="35"/>
      <c r="F11" s="35"/>
      <c r="G11" s="35"/>
      <c r="H11" s="36"/>
      <c r="I11" s="36"/>
      <c r="J11"/>
      <c r="L11" s="25"/>
      <c r="N11" s="24"/>
      <c r="AB11" s="25"/>
    </row>
    <row r="12" spans="1:28" ht="15.6" x14ac:dyDescent="0.3">
      <c r="C12" s="37" t="s">
        <v>27</v>
      </c>
      <c r="D12" s="34">
        <v>10</v>
      </c>
      <c r="E12" s="35"/>
      <c r="F12" s="35"/>
      <c r="G12" s="35"/>
      <c r="H12" s="36"/>
      <c r="I12" s="36"/>
      <c r="J12"/>
      <c r="L12" s="25"/>
      <c r="N12" s="24"/>
      <c r="AB12" s="25"/>
    </row>
    <row r="13" spans="1:28" ht="15.6" x14ac:dyDescent="0.3">
      <c r="C13" s="37" t="s">
        <v>28</v>
      </c>
      <c r="D13" s="34">
        <v>9</v>
      </c>
      <c r="E13" s="35"/>
      <c r="F13" s="35"/>
      <c r="G13" s="35"/>
      <c r="H13" s="36"/>
      <c r="I13" s="36"/>
      <c r="J13"/>
      <c r="L13" s="25"/>
      <c r="N13" s="24"/>
      <c r="AB13" s="25"/>
    </row>
    <row r="14" spans="1:28" ht="15.6" x14ac:dyDescent="0.3">
      <c r="C14" s="37" t="s">
        <v>83</v>
      </c>
      <c r="D14" s="34">
        <v>5</v>
      </c>
      <c r="E14" s="35"/>
      <c r="F14" s="35"/>
      <c r="G14" s="35"/>
      <c r="H14" s="36"/>
      <c r="I14" s="36"/>
      <c r="J14"/>
      <c r="L14" s="25"/>
      <c r="N14" s="24"/>
      <c r="AB14" s="25"/>
    </row>
    <row r="15" spans="1:28" ht="15.6" x14ac:dyDescent="0.3">
      <c r="C15" s="37"/>
      <c r="D15" s="34"/>
      <c r="E15" s="35"/>
      <c r="F15" s="35"/>
      <c r="G15" s="35"/>
      <c r="H15" s="36"/>
      <c r="I15" s="36"/>
      <c r="J15"/>
      <c r="L15" s="25"/>
      <c r="N15" s="24"/>
      <c r="AB15" s="25"/>
    </row>
    <row r="16" spans="1:28" ht="15.6" x14ac:dyDescent="0.3">
      <c r="C16" s="37"/>
      <c r="D16" s="34"/>
      <c r="E16" s="35"/>
      <c r="F16" s="35"/>
      <c r="G16" s="35"/>
      <c r="H16" s="36"/>
      <c r="I16" s="36"/>
      <c r="J16"/>
      <c r="L16" s="25"/>
      <c r="N16" s="24"/>
      <c r="AB16" s="25"/>
    </row>
    <row r="17" spans="3:28" ht="15.6" x14ac:dyDescent="0.3">
      <c r="C17" s="37"/>
      <c r="D17" s="34"/>
      <c r="E17" s="35"/>
      <c r="F17" s="35"/>
      <c r="G17" s="35"/>
      <c r="H17" s="36"/>
      <c r="I17" s="36"/>
      <c r="J17"/>
      <c r="L17" s="25"/>
      <c r="N17" s="24"/>
      <c r="AB17" s="25"/>
    </row>
    <row r="18" spans="3:28" ht="15.6" x14ac:dyDescent="0.3">
      <c r="C18" s="37"/>
      <c r="D18" s="34"/>
      <c r="E18" s="35"/>
      <c r="F18" s="35"/>
      <c r="G18" s="35"/>
      <c r="H18" s="36"/>
      <c r="I18" s="36"/>
      <c r="J18"/>
      <c r="L18" s="25"/>
      <c r="N18" s="24"/>
      <c r="AB18" s="25"/>
    </row>
    <row r="19" spans="3:28" ht="15.6" x14ac:dyDescent="0.3">
      <c r="C19" s="38" t="s">
        <v>29</v>
      </c>
      <c r="D19" s="39">
        <f>SUM(D8:D18)</f>
        <v>56</v>
      </c>
      <c r="E19" s="40">
        <f>SUM(E8:E18)</f>
        <v>3</v>
      </c>
      <c r="F19" s="40">
        <f>SUM(F8:F18)</f>
        <v>0</v>
      </c>
      <c r="G19" s="40">
        <f>SUM(G8:G18)</f>
        <v>0</v>
      </c>
      <c r="H19" s="40">
        <f t="shared" ref="H19:I19" si="0">SUM(H8:H18)</f>
        <v>0</v>
      </c>
      <c r="I19" s="40">
        <f t="shared" si="0"/>
        <v>0</v>
      </c>
      <c r="J19"/>
      <c r="L19" s="25"/>
      <c r="N19" s="24"/>
      <c r="AB19" s="25"/>
    </row>
    <row r="20" spans="3:28" ht="15.6" x14ac:dyDescent="0.3">
      <c r="C20" s="41" t="s">
        <v>30</v>
      </c>
      <c r="D20" s="32">
        <f>D19</f>
        <v>56</v>
      </c>
      <c r="E20" s="42">
        <f>+D20-(D20/(COUNTA(E7:I7)))</f>
        <v>44.8</v>
      </c>
      <c r="F20" s="42">
        <f>+E20-(E20/(COUNTA(F7:J7)))</f>
        <v>33.599999999999994</v>
      </c>
      <c r="G20" s="42">
        <f>+F20-(F20/(COUNTA(G7:K7)))</f>
        <v>22.4</v>
      </c>
      <c r="H20" s="42">
        <f>+G20-(G20/(COUNTA(H7:L7)))</f>
        <v>11.2</v>
      </c>
      <c r="I20" s="42">
        <f>+H20-(H20/(COUNTA(I7:M7)))</f>
        <v>0</v>
      </c>
      <c r="J20"/>
      <c r="L20" s="25"/>
      <c r="N20" s="24"/>
      <c r="AB20" s="25"/>
    </row>
    <row r="21" spans="3:28" ht="75.599999999999994" x14ac:dyDescent="0.3">
      <c r="C21" s="43" t="s">
        <v>31</v>
      </c>
      <c r="D21" s="42">
        <f>D20</f>
        <v>56</v>
      </c>
      <c r="E21" s="42">
        <f>+D21-E19</f>
        <v>53</v>
      </c>
      <c r="F21" s="42">
        <f>+E21-F19</f>
        <v>53</v>
      </c>
      <c r="G21" s="42">
        <f>+F21-G19</f>
        <v>53</v>
      </c>
      <c r="H21" s="42">
        <f t="shared" ref="H21:I21" si="1">+G21-H19</f>
        <v>53</v>
      </c>
      <c r="I21" s="42">
        <f t="shared" si="1"/>
        <v>53</v>
      </c>
      <c r="L21" s="25"/>
      <c r="N21" s="24"/>
      <c r="AB21" s="25"/>
    </row>
    <row r="22" spans="3:28" x14ac:dyDescent="0.3">
      <c r="C22" s="24"/>
      <c r="L22" s="25"/>
      <c r="N22" s="24"/>
      <c r="AB22" s="25"/>
    </row>
    <row r="23" spans="3:28" x14ac:dyDescent="0.3">
      <c r="C23" s="24"/>
      <c r="L23" s="25"/>
      <c r="N23" s="24"/>
      <c r="AB23" s="25"/>
    </row>
    <row r="24" spans="3:28" x14ac:dyDescent="0.3">
      <c r="C24" s="24"/>
      <c r="L24" s="25"/>
      <c r="N24" s="24"/>
      <c r="AB24" s="25"/>
    </row>
    <row r="25" spans="3:28" x14ac:dyDescent="0.3">
      <c r="C25" s="24"/>
      <c r="L25" s="25"/>
      <c r="N25" s="24"/>
      <c r="AB25" s="25"/>
    </row>
    <row r="26" spans="3:28" x14ac:dyDescent="0.3">
      <c r="C26" s="24"/>
      <c r="L26" s="25"/>
      <c r="N26" s="24"/>
      <c r="AB26" s="25"/>
    </row>
    <row r="27" spans="3:28" x14ac:dyDescent="0.3">
      <c r="C27" s="24"/>
      <c r="L27" s="25"/>
      <c r="N27" s="24"/>
      <c r="AB27" s="25"/>
    </row>
    <row r="28" spans="3:28" x14ac:dyDescent="0.3">
      <c r="C28" s="24"/>
      <c r="L28" s="25"/>
      <c r="N28" s="24"/>
      <c r="AB28" s="25"/>
    </row>
    <row r="29" spans="3:28" x14ac:dyDescent="0.3">
      <c r="C29" s="24"/>
      <c r="L29" s="25"/>
      <c r="N29" s="24"/>
      <c r="AB29" s="25"/>
    </row>
    <row r="30" spans="3:28" x14ac:dyDescent="0.3">
      <c r="C30" s="24"/>
      <c r="L30" s="25"/>
      <c r="N30" s="24"/>
      <c r="AB30" s="25"/>
    </row>
    <row r="31" spans="3:28" x14ac:dyDescent="0.3">
      <c r="C31" s="24"/>
      <c r="L31" s="25"/>
      <c r="N31" s="24"/>
      <c r="AB31" s="25"/>
    </row>
    <row r="32" spans="3:28" x14ac:dyDescent="0.3">
      <c r="C32" s="24"/>
      <c r="L32" s="25"/>
      <c r="N32" s="24"/>
      <c r="AB32" s="25"/>
    </row>
    <row r="33" spans="3:28" x14ac:dyDescent="0.3">
      <c r="C33" s="24"/>
      <c r="L33" s="25"/>
      <c r="N33" s="24"/>
      <c r="AB33" s="25"/>
    </row>
    <row r="34" spans="3:28" x14ac:dyDescent="0.3">
      <c r="C34" s="24"/>
      <c r="L34" s="25"/>
      <c r="N34" s="24"/>
      <c r="AB34" s="25"/>
    </row>
    <row r="35" spans="3:28" x14ac:dyDescent="0.3">
      <c r="C35" s="24"/>
      <c r="L35" s="25"/>
      <c r="N35" s="24"/>
      <c r="AB35" s="25"/>
    </row>
    <row r="36" spans="3:28" x14ac:dyDescent="0.3">
      <c r="C36" s="24"/>
      <c r="L36" s="25"/>
      <c r="N36" s="24"/>
      <c r="AB36" s="25"/>
    </row>
    <row r="37" spans="3:28" x14ac:dyDescent="0.3">
      <c r="C37" s="24"/>
      <c r="L37" s="25"/>
      <c r="N37" s="24"/>
      <c r="AB37" s="25"/>
    </row>
    <row r="38" spans="3:28" x14ac:dyDescent="0.3">
      <c r="C38" s="24"/>
      <c r="L38" s="25"/>
      <c r="N38" s="24"/>
      <c r="AB38" s="25"/>
    </row>
    <row r="39" spans="3:28" x14ac:dyDescent="0.3">
      <c r="C39" s="24"/>
      <c r="L39" s="25"/>
      <c r="N39" s="24"/>
      <c r="AB39" s="25"/>
    </row>
    <row r="40" spans="3:28" x14ac:dyDescent="0.3">
      <c r="C40" s="24"/>
      <c r="L40" s="25"/>
      <c r="N40" s="24"/>
      <c r="AB40" s="25"/>
    </row>
    <row r="41" spans="3:28" x14ac:dyDescent="0.3">
      <c r="C41" s="24"/>
      <c r="L41" s="25"/>
      <c r="N41" s="24"/>
      <c r="AB41" s="25"/>
    </row>
    <row r="42" spans="3:28" x14ac:dyDescent="0.3">
      <c r="C42" s="24"/>
      <c r="L42" s="25"/>
      <c r="N42" s="24"/>
      <c r="AB42" s="25"/>
    </row>
    <row r="43" spans="3:28" x14ac:dyDescent="0.3">
      <c r="C43" s="24"/>
      <c r="L43" s="25"/>
      <c r="N43" s="24"/>
      <c r="AB43" s="25"/>
    </row>
    <row r="44" spans="3:28" x14ac:dyDescent="0.3">
      <c r="C44" s="24"/>
      <c r="L44" s="25"/>
      <c r="N44" s="24"/>
      <c r="AB44" s="25"/>
    </row>
    <row r="45" spans="3:28" x14ac:dyDescent="0.3">
      <c r="C45" s="24"/>
      <c r="L45" s="25"/>
      <c r="N45" s="24"/>
      <c r="AB45" s="25"/>
    </row>
    <row r="46" spans="3:28" x14ac:dyDescent="0.3">
      <c r="C46" s="24"/>
      <c r="L46" s="25"/>
      <c r="N46" s="24"/>
      <c r="AB46" s="25"/>
    </row>
    <row r="47" spans="3:28" ht="15" thickBot="1" x14ac:dyDescent="0.35">
      <c r="C47" s="26"/>
      <c r="D47" s="27"/>
      <c r="E47" s="27"/>
      <c r="F47" s="27"/>
      <c r="G47" s="27"/>
      <c r="H47" s="27"/>
      <c r="I47" s="27"/>
      <c r="J47" s="28"/>
      <c r="K47" s="27"/>
      <c r="L47" s="29"/>
      <c r="N47" s="26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9"/>
    </row>
  </sheetData>
  <mergeCells count="3">
    <mergeCell ref="C6:C7"/>
    <mergeCell ref="D6:D7"/>
    <mergeCell ref="E6:I6"/>
  </mergeCells>
  <pageMargins left="0.7" right="0.7" top="0.75" bottom="0.75" header="0.3" footer="0.3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 Backlog</vt:lpstr>
      <vt:lpstr>Sprint 1 Capacity and Burndown</vt:lpstr>
      <vt:lpstr>Sprint 2 Backlog</vt:lpstr>
      <vt:lpstr>Sprint 2 Capacity and Burndown</vt:lpstr>
    </vt:vector>
  </TitlesOfParts>
  <Company>Fanshawe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David</dc:creator>
  <cp:lastModifiedBy>Sushan Maharjan</cp:lastModifiedBy>
  <cp:lastPrinted>2013-11-26T14:54:19Z</cp:lastPrinted>
  <dcterms:created xsi:type="dcterms:W3CDTF">2013-06-18T18:53:24Z</dcterms:created>
  <dcterms:modified xsi:type="dcterms:W3CDTF">2024-04-07T21:15:50Z</dcterms:modified>
</cp:coreProperties>
</file>