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aha\Keling Ciggarete\Excel\"/>
    </mc:Choice>
  </mc:AlternateContent>
  <xr:revisionPtr revIDLastSave="0" documentId="13_ncr:1_{5B9A013C-FD8E-41B6-914A-28081A00EE89}" xr6:coauthVersionLast="47" xr6:coauthVersionMax="47" xr10:uidLastSave="{00000000-0000-0000-0000-000000000000}"/>
  <bookViews>
    <workbookView xWindow="-120" yWindow="-120" windowWidth="29040" windowHeight="17520" activeTab="1" xr2:uid="{7CEABA2B-E782-4CBE-9581-E885B170CFD4}"/>
  </bookViews>
  <sheets>
    <sheet name="HARGA MODAL " sheetId="1" r:id="rId1"/>
    <sheet name="Top Barang Jual" sheetId="2" r:id="rId2"/>
    <sheet name="Barang ready" sheetId="3" r:id="rId3"/>
  </sheets>
  <definedNames>
    <definedName name="_xlnm._FilterDatabase" localSheetId="1" hidden="1">'Top Barang Jual'!$A$1:$E$1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2" l="1"/>
  <c r="B39" i="2"/>
  <c r="B13" i="2"/>
  <c r="B38" i="2"/>
  <c r="B33" i="2"/>
  <c r="B32" i="2"/>
  <c r="B34" i="2"/>
  <c r="B18" i="2"/>
  <c r="B19" i="2"/>
  <c r="B16" i="2"/>
  <c r="B15" i="2"/>
  <c r="D20" i="2"/>
  <c r="C20" i="2"/>
  <c r="B20" i="2"/>
  <c r="A20" i="2"/>
  <c r="A30" i="2"/>
  <c r="B27" i="2"/>
  <c r="C27" i="2"/>
  <c r="D27" i="2"/>
  <c r="A27" i="2"/>
  <c r="D4" i="2"/>
  <c r="D26" i="2" l="1"/>
  <c r="C26" i="2"/>
  <c r="B26" i="2"/>
  <c r="C25" i="2"/>
  <c r="B25" i="2"/>
  <c r="A26" i="2"/>
  <c r="A25" i="2"/>
  <c r="C9" i="2"/>
  <c r="D9" i="2"/>
  <c r="B9" i="2"/>
  <c r="A24" i="2"/>
  <c r="A3" i="2"/>
  <c r="A2" i="2"/>
  <c r="A4" i="2"/>
  <c r="A6" i="2"/>
  <c r="A7" i="2"/>
  <c r="A5" i="2"/>
  <c r="A14" i="2"/>
  <c r="A17" i="2"/>
  <c r="A21" i="2"/>
  <c r="A22" i="2"/>
  <c r="A23" i="2"/>
  <c r="A28" i="2"/>
  <c r="A29" i="2"/>
  <c r="A31" i="2"/>
  <c r="D35" i="2"/>
  <c r="D31" i="2"/>
  <c r="D30" i="2"/>
  <c r="D29" i="2"/>
  <c r="D28" i="2"/>
  <c r="D24" i="2"/>
  <c r="D23" i="2"/>
  <c r="D22" i="2"/>
  <c r="D21" i="2"/>
  <c r="D17" i="2"/>
  <c r="D14" i="2"/>
  <c r="D12" i="2"/>
  <c r="D10" i="2"/>
  <c r="D11" i="2"/>
  <c r="D5" i="2"/>
  <c r="D7" i="2"/>
  <c r="D6" i="2"/>
  <c r="D2" i="2"/>
  <c r="D3" i="2"/>
  <c r="C35" i="2"/>
  <c r="C31" i="2"/>
  <c r="C30" i="2"/>
  <c r="C29" i="2"/>
  <c r="C28" i="2"/>
  <c r="C24" i="2"/>
  <c r="C23" i="2"/>
  <c r="C22" i="2"/>
  <c r="C21" i="2"/>
  <c r="C17" i="2"/>
  <c r="C14" i="2"/>
  <c r="C12" i="2"/>
  <c r="C10" i="2"/>
  <c r="C11" i="2"/>
  <c r="C5" i="2"/>
  <c r="C7" i="2"/>
  <c r="C6" i="2"/>
  <c r="C4" i="2"/>
  <c r="C2" i="2"/>
  <c r="C3" i="2"/>
  <c r="B35" i="2"/>
  <c r="B31" i="2"/>
  <c r="B30" i="2"/>
  <c r="B29" i="2"/>
  <c r="B28" i="2"/>
  <c r="B24" i="2"/>
  <c r="B23" i="2"/>
  <c r="B22" i="2"/>
  <c r="B21" i="2"/>
  <c r="B17" i="2"/>
  <c r="B14" i="2"/>
  <c r="B12" i="2"/>
  <c r="B10" i="2"/>
  <c r="B11" i="2"/>
  <c r="B5" i="2"/>
  <c r="B7" i="2"/>
  <c r="B6" i="2"/>
  <c r="B4" i="2"/>
  <c r="B2" i="2"/>
  <c r="B3" i="2"/>
  <c r="D2" i="1"/>
  <c r="C2" i="1" s="1"/>
  <c r="C3" i="1"/>
  <c r="D3" i="1"/>
  <c r="D4" i="1"/>
  <c r="C4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</calcChain>
</file>

<file path=xl/sharedStrings.xml><?xml version="1.0" encoding="utf-8"?>
<sst xmlns="http://schemas.openxmlformats.org/spreadsheetml/2006/main" count="366" uniqueCount="196">
  <si>
    <t>ALL VARIAN ENGLISHMAN</t>
  </si>
  <si>
    <t>HD</t>
  </si>
  <si>
    <t>MANCASTER DOUBLE KLIK</t>
  </si>
  <si>
    <t>ALL VARIAN SMITH</t>
  </si>
  <si>
    <t>LUFFMAN MERAH</t>
  </si>
  <si>
    <t xml:space="preserve">LUFFMAN PUTIH </t>
  </si>
  <si>
    <t>DART HITAM/SILVER</t>
  </si>
  <si>
    <t>DART MERAH</t>
  </si>
  <si>
    <t>H&amp;G KUNING</t>
  </si>
  <si>
    <t>H&amp;G HIJAU</t>
  </si>
  <si>
    <t>H&amp;G MERAH</t>
  </si>
  <si>
    <t>MOND STAWBERRY</t>
  </si>
  <si>
    <t>MOND APLE</t>
  </si>
  <si>
    <t>ESSE DB WINE</t>
  </si>
  <si>
    <t>ESSE DB ORANGE</t>
  </si>
  <si>
    <t>ESSE GOLD</t>
  </si>
  <si>
    <t>ESSE LIGHT</t>
  </si>
  <si>
    <t>MAGNATE DB IMPACT MANGGO</t>
  </si>
  <si>
    <t>MAGNATE DB IMPACT MAGIC</t>
  </si>
  <si>
    <t>MAGNATE SS MENTHOL</t>
  </si>
  <si>
    <t>MAGNATE SS DB BLUEBERRY MENTHOL</t>
  </si>
  <si>
    <t>MAGNATE SS SNOWBRAST</t>
  </si>
  <si>
    <t>MAGNATE SS DB STAWBERRY MENTHOL</t>
  </si>
  <si>
    <t>MAGNATE ICE SWITCH</t>
  </si>
  <si>
    <t>MAGNATE DB IMPACT MENTHOL</t>
  </si>
  <si>
    <t>MAGNATE DB IMPACT BLUEBARRY</t>
  </si>
  <si>
    <t>P.KZ ULTRA LIGHT</t>
  </si>
  <si>
    <t>P.KZ X FUSION</t>
  </si>
  <si>
    <t>P. KZ DB MIX</t>
  </si>
  <si>
    <t>P. KZ AQUA BLUE</t>
  </si>
  <si>
    <t>P. QN DB SWITCH</t>
  </si>
  <si>
    <t>P. QN ICE BLASH</t>
  </si>
  <si>
    <t>P. QN ORANGE</t>
  </si>
  <si>
    <t>P.QN ICE MANGGO</t>
  </si>
  <si>
    <t>P. SS GREEN APPLE</t>
  </si>
  <si>
    <t>P. SS NANO SWITCH COOL</t>
  </si>
  <si>
    <t>P. SS NANO ONE</t>
  </si>
  <si>
    <t>P. SS MENTHOL</t>
  </si>
  <si>
    <t>P.SS SWITH COOL</t>
  </si>
  <si>
    <t>P.SS BLUEBERRY</t>
  </si>
  <si>
    <t>P. SS MANGGO</t>
  </si>
  <si>
    <t>P. SS ORANGE</t>
  </si>
  <si>
    <t>P. SS DOUBLE ORANGE</t>
  </si>
  <si>
    <t>P. SS DOUBLE GRAPE</t>
  </si>
  <si>
    <t>HARGA MINIMAL JUAL</t>
  </si>
  <si>
    <t>HARGA / SLOP</t>
  </si>
  <si>
    <t xml:space="preserve">HARGA </t>
  </si>
  <si>
    <t xml:space="preserve">MERK </t>
  </si>
  <si>
    <t>NOMER</t>
  </si>
  <si>
    <t>Nama Produk</t>
  </si>
  <si>
    <t>Kaos Distro 100%  Club Manchaester</t>
  </si>
  <si>
    <t>Platinum ss manggo</t>
  </si>
  <si>
    <t>Platinum ss orange</t>
  </si>
  <si>
    <t>Platinum ss bluberry</t>
  </si>
  <si>
    <t>Platinum ss green apple</t>
  </si>
  <si>
    <t>Platinum ss menthol fresh</t>
  </si>
  <si>
    <t>Platinum queen manggo</t>
  </si>
  <si>
    <t>Platinum queen orange</t>
  </si>
  <si>
    <t>Platinum queen ice blast</t>
  </si>
  <si>
    <t>Platinum queen db switch</t>
  </si>
  <si>
    <t>Platinum ss db unggu</t>
  </si>
  <si>
    <t>Platinum ss db orange</t>
  </si>
  <si>
    <t>Platinum ss nano cool</t>
  </si>
  <si>
    <t>Platinum ss nano one</t>
  </si>
  <si>
    <t>Platinum ks ultra light</t>
  </si>
  <si>
    <t>Platinum ks blue</t>
  </si>
  <si>
    <t>Platinum ks aqua blue hollow</t>
  </si>
  <si>
    <t>Platinum ks db mix</t>
  </si>
  <si>
    <t>Platinum ks x fussion</t>
  </si>
  <si>
    <t>Englishman ss cool menthol</t>
  </si>
  <si>
    <t>Hd gold</t>
  </si>
  <si>
    <t>Hd merah</t>
  </si>
  <si>
    <t>Magnate ss menthol</t>
  </si>
  <si>
    <t>magnate ss strawberry</t>
  </si>
  <si>
    <t>magnate ss blueberry</t>
  </si>
  <si>
    <t>Magnate ks blueberry</t>
  </si>
  <si>
    <t>magnate ks magic</t>
  </si>
  <si>
    <t>magnate ks manggo</t>
  </si>
  <si>
    <t>magnate ks ice switch</t>
  </si>
  <si>
    <t>Esse light</t>
  </si>
  <si>
    <t>Esse gold</t>
  </si>
  <si>
    <t>Esse orange</t>
  </si>
  <si>
    <t>Esse wine</t>
  </si>
  <si>
    <t>Manchester DD</t>
  </si>
  <si>
    <t>HD Merah</t>
  </si>
  <si>
    <t>HD Emas</t>
  </si>
  <si>
    <t>Kaos Distro 100% Gambar HD</t>
  </si>
  <si>
    <t>Mond apple</t>
  </si>
  <si>
    <t>Magnate ks menthol</t>
  </si>
  <si>
    <t>Stok barang Sebelum</t>
  </si>
  <si>
    <t>Stok barang Sekarang</t>
  </si>
  <si>
    <t>Kaos Distro 100% Original Mond</t>
  </si>
  <si>
    <t>Kaos Distro 100% band D@rt</t>
  </si>
  <si>
    <t>Kaos Distro 100% Band H&amp;G</t>
  </si>
  <si>
    <t>Kaos Distro 100% Band Loveman</t>
  </si>
  <si>
    <t>Kaos Distro 100% Band Mgnt</t>
  </si>
  <si>
    <t>Kaos Distro 100% Band Smith</t>
  </si>
  <si>
    <t>Kaos Distro 100% original E$$3</t>
  </si>
  <si>
    <t>Kaos Distro 100% original Platina</t>
  </si>
  <si>
    <t>Magnate ss snow burst</t>
  </si>
  <si>
    <t>Mond strawberry</t>
  </si>
  <si>
    <t>luffman merah</t>
  </si>
  <si>
    <t>luffman silver</t>
  </si>
  <si>
    <t>Smith hijau</t>
  </si>
  <si>
    <r>
      <t xml:space="preserve">Barang </t>
    </r>
    <r>
      <rPr>
        <b/>
        <sz val="11"/>
        <color theme="1"/>
        <rFont val="Calibri"/>
        <family val="2"/>
        <scheme val="minor"/>
      </rPr>
      <t>100% sesuai foto</t>
    </r>
    <r>
      <rPr>
        <sz val="11"/>
        <color theme="1"/>
        <rFont val="Calibri"/>
        <family val="2"/>
        <scheme val="minor"/>
      </rPr>
      <t>, jadi gak perlu tanya yang sudah jelas ya, Kak!</t>
    </r>
  </si>
  <si>
    <t>Yuk, langsung checkout</t>
  </si>
  <si>
    <t xml:space="preserve">Barang Ready ya kak Bisa langsung di checkout </t>
  </si>
  <si>
    <t>Packing aman, rapi, harga terbaik, pengiriman cepat!</t>
  </si>
  <si>
    <t>Kotak Tinta Print HP 680 Dart Merah</t>
  </si>
  <si>
    <t>Jangan upload foto produk di ulasan ya, Kak!</t>
  </si>
  <si>
    <t>Kotak Tinta Print HP 680 Dart Silver</t>
  </si>
  <si>
    <t>Kotak Tinta Print Canon 811 seri 4s4</t>
  </si>
  <si>
    <t>Kotak Tinta Print Brother BT5000 HD</t>
  </si>
  <si>
    <t>Tinta Print Canon 746 (( luvfMN ))</t>
  </si>
  <si>
    <t>gak pakai variant</t>
  </si>
  <si>
    <t>pakai variant</t>
  </si>
  <si>
    <t>Tinta printer hg ink L3022</t>
  </si>
  <si>
    <t>tinta printer m9nt full 1box</t>
  </si>
  <si>
    <t>tinta Printer MNCTR-223 full 1 Box</t>
  </si>
  <si>
    <t>Tinta printer hp seri Platinum-4412 full 1 box</t>
  </si>
  <si>
    <t xml:space="preserve">Kotak Tinta Print Brother SM17h-23415 </t>
  </si>
  <si>
    <t>Kotak Tinta Print Canon M07D-992</t>
  </si>
  <si>
    <t>Smith hijau</t>
  </si>
  <si>
    <t>P. KING SIZE ROYAL BLUE</t>
  </si>
  <si>
    <t>P. KING SIZE FULL FLAVOR</t>
  </si>
  <si>
    <t>P. KING SIZE MENTOL</t>
  </si>
  <si>
    <t>Luffman Mild</t>
  </si>
  <si>
    <t xml:space="preserve">Luffman nano </t>
  </si>
  <si>
    <t>M4 MERAH</t>
  </si>
  <si>
    <t>M4 HIJAU</t>
  </si>
  <si>
    <t>Kaos Distro 100% Loveman</t>
  </si>
  <si>
    <t>Kaos Distro 100% Band M4</t>
  </si>
  <si>
    <t>Kaos Distro 100% Band Platina King</t>
  </si>
  <si>
    <t>Kaos Distro 100% SSB bola</t>
  </si>
  <si>
    <t>HMIND</t>
  </si>
  <si>
    <t>HG HIJAU</t>
  </si>
  <si>
    <t>HG KUNING</t>
  </si>
  <si>
    <t>HG MERAH</t>
  </si>
  <si>
    <t>Kaos Distro 100%  Band HMIND</t>
  </si>
  <si>
    <t>Kode</t>
  </si>
  <si>
    <t>Pet shop</t>
  </si>
  <si>
    <t>DOG TIME Creamy Treat Snack Anjing 15gr</t>
  </si>
  <si>
    <t>DOG TIME Wet Food Makanan Basah Anjing 125gr</t>
  </si>
  <si>
    <t>DOG TIME Premium Dog Food 278gr – Makanan Sehat Anjing</t>
  </si>
  <si>
    <t>Boowoow Soft Dog Food – Makanan Lembut untuk Anjing</t>
  </si>
  <si>
    <t>HaisenPet Cat Food – Makanan Kering Kucing Berkualitas</t>
  </si>
  <si>
    <t>Nature Core Cat Food – Makanan Kering Kucing Premium</t>
  </si>
  <si>
    <t>Kitcat Wet Food – Makanan Basah Kucing Kemasan Kaleng</t>
  </si>
  <si>
    <t>SmarHeart Sarden Jelly – Makanan Basah Kucing Lezat</t>
  </si>
  <si>
    <t>Kitcat Makanan Kaleng Kucing – Wet Food Lezat Bergizi</t>
  </si>
  <si>
    <t>Cat House Murah 2 Lantai – Rumah Kucing Promo</t>
  </si>
  <si>
    <t>Home Of Style Catnip Grass – Rumput Catnip Segar untuk Kucing</t>
  </si>
  <si>
    <t>Hamster House Murah – Aksesoris Kandang Hamster</t>
  </si>
  <si>
    <t>Pet Changing Pad – Alas Ganti Kandang Hewan Murah</t>
  </si>
  <si>
    <t>Pet Diary Tunas Seed Grass + Tanah – Rumput Alami untuk Hewan</t>
  </si>
  <si>
    <t>DART_M</t>
  </si>
  <si>
    <t>Ess_W</t>
  </si>
  <si>
    <t>Luf_M</t>
  </si>
  <si>
    <t>Mag_M</t>
  </si>
  <si>
    <t>Ess_G</t>
  </si>
  <si>
    <t>Ess_O</t>
  </si>
  <si>
    <t>Hd _E</t>
  </si>
  <si>
    <t>Hd _M</t>
  </si>
  <si>
    <t>Hg _H</t>
  </si>
  <si>
    <t>Hg _K</t>
  </si>
  <si>
    <t>Hg _M</t>
  </si>
  <si>
    <t>Hmi_H</t>
  </si>
  <si>
    <t>Luf_n</t>
  </si>
  <si>
    <t>Luf_P</t>
  </si>
  <si>
    <t>M4 _H</t>
  </si>
  <si>
    <t>M4 _M</t>
  </si>
  <si>
    <t>Mag_S</t>
  </si>
  <si>
    <t>Man_K</t>
  </si>
  <si>
    <t>Mon_A</t>
  </si>
  <si>
    <t>Mon_S</t>
  </si>
  <si>
    <t>P. _B</t>
  </si>
  <si>
    <t>P. _O</t>
  </si>
  <si>
    <t>P. _F</t>
  </si>
  <si>
    <t>P. _M</t>
  </si>
  <si>
    <t>Smi_S</t>
  </si>
  <si>
    <t>Ess_L</t>
  </si>
  <si>
    <t>Luf_Mi</t>
  </si>
  <si>
    <t>Mag_SM</t>
  </si>
  <si>
    <t>P. _DG</t>
  </si>
  <si>
    <t>P. _DO</t>
  </si>
  <si>
    <t>P.Q_IM</t>
  </si>
  <si>
    <t>SMITH Merah</t>
  </si>
  <si>
    <t>SMITH Hijau</t>
  </si>
  <si>
    <t>SMITH Silver</t>
  </si>
  <si>
    <t>SSB merah</t>
  </si>
  <si>
    <t>SSB Hijau</t>
  </si>
  <si>
    <t>Smi_M</t>
  </si>
  <si>
    <t>Smi_H</t>
  </si>
  <si>
    <t>Ssb_M</t>
  </si>
  <si>
    <t>Ssb_H</t>
  </si>
  <si>
    <t>DART_S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</si>
</sst>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p&quot;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3" fontId="0" fillId="0" borderId="0" xfId="1" applyFont="1"/>
    <xf numFmtId="0" fontId="5" fillId="0" borderId="0" xfId="0" applyFont="1"/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43" fontId="0" fillId="0" borderId="0" xfId="1" applyFont="1" applyFill="1"/>
    <xf numFmtId="0" fontId="2" fillId="3" borderId="2" xfId="0" applyFont="1" applyFill="1" applyBorder="1" applyAlignment="1">
      <alignment horizontal="center" vertical="center"/>
    </xf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A640-9868-41DD-97DB-A99738080770}">
  <sheetPr codeName="Sheet1"/>
  <dimension ref="A1:E45"/>
  <sheetViews>
    <sheetView zoomScale="115" zoomScaleNormal="115" workbookViewId="0">
      <selection activeCell="N19" sqref="N19"/>
    </sheetView>
  </sheetViews>
  <sheetFormatPr defaultRowHeight="15" x14ac:dyDescent="0.25"/>
  <cols>
    <col min="2" max="2" width="44.85546875" customWidth="1"/>
    <col min="3" max="3" width="16.42578125" customWidth="1"/>
    <col min="4" max="4" width="20.7109375" customWidth="1"/>
    <col min="5" max="5" width="13.140625" customWidth="1"/>
  </cols>
  <sheetData>
    <row r="1" spans="1:5" ht="47.25" x14ac:dyDescent="0.25">
      <c r="A1" s="5" t="s">
        <v>48</v>
      </c>
      <c r="B1" s="5" t="s">
        <v>47</v>
      </c>
      <c r="C1" s="5" t="s">
        <v>46</v>
      </c>
      <c r="D1" s="5" t="s">
        <v>45</v>
      </c>
      <c r="E1" s="4" t="s">
        <v>44</v>
      </c>
    </row>
    <row r="2" spans="1:5" ht="15.75" x14ac:dyDescent="0.25">
      <c r="A2" s="2">
        <v>1</v>
      </c>
      <c r="B2" s="2" t="s">
        <v>43</v>
      </c>
      <c r="C2" s="1">
        <f t="shared" ref="C2:C45" si="0">SUM(D2*50)</f>
        <v>7250000</v>
      </c>
      <c r="D2" s="3">
        <f>145000</f>
        <v>145000</v>
      </c>
      <c r="E2" s="1">
        <v>180000</v>
      </c>
    </row>
    <row r="3" spans="1:5" ht="15.75" x14ac:dyDescent="0.25">
      <c r="A3" s="2">
        <v>2</v>
      </c>
      <c r="B3" s="2" t="s">
        <v>42</v>
      </c>
      <c r="C3" s="1">
        <f t="shared" si="0"/>
        <v>7250000</v>
      </c>
      <c r="D3" s="3">
        <f>145000</f>
        <v>145000</v>
      </c>
      <c r="E3" s="1">
        <v>180000</v>
      </c>
    </row>
    <row r="4" spans="1:5" ht="15.75" x14ac:dyDescent="0.25">
      <c r="A4" s="2">
        <v>3</v>
      </c>
      <c r="B4" s="2" t="s">
        <v>41</v>
      </c>
      <c r="C4" s="1">
        <f t="shared" si="0"/>
        <v>7000000</v>
      </c>
      <c r="D4" s="1">
        <f>140000</f>
        <v>140000</v>
      </c>
      <c r="E4" s="1">
        <v>175000</v>
      </c>
    </row>
    <row r="5" spans="1:5" ht="15.75" x14ac:dyDescent="0.25">
      <c r="A5" s="2">
        <v>4</v>
      </c>
      <c r="B5" s="2" t="s">
        <v>40</v>
      </c>
      <c r="C5" s="1">
        <f t="shared" si="0"/>
        <v>7000000</v>
      </c>
      <c r="D5" s="1">
        <v>140000</v>
      </c>
      <c r="E5" s="1">
        <v>175000</v>
      </c>
    </row>
    <row r="6" spans="1:5" ht="15.75" x14ac:dyDescent="0.25">
      <c r="A6" s="2">
        <v>5</v>
      </c>
      <c r="B6" s="2" t="s">
        <v>39</v>
      </c>
      <c r="C6" s="1">
        <f t="shared" si="0"/>
        <v>7000000</v>
      </c>
      <c r="D6" s="1">
        <v>140000</v>
      </c>
      <c r="E6" s="1">
        <v>175000</v>
      </c>
    </row>
    <row r="7" spans="1:5" ht="15.75" x14ac:dyDescent="0.25">
      <c r="A7" s="2">
        <v>6</v>
      </c>
      <c r="B7" s="2" t="s">
        <v>38</v>
      </c>
      <c r="C7" s="1">
        <f t="shared" si="0"/>
        <v>7000000</v>
      </c>
      <c r="D7" s="1">
        <v>140000</v>
      </c>
      <c r="E7" s="1">
        <v>175000</v>
      </c>
    </row>
    <row r="8" spans="1:5" ht="15.75" x14ac:dyDescent="0.25">
      <c r="A8" s="2">
        <v>7</v>
      </c>
      <c r="B8" s="2" t="s">
        <v>37</v>
      </c>
      <c r="C8" s="1">
        <f t="shared" si="0"/>
        <v>7000000</v>
      </c>
      <c r="D8" s="1">
        <v>140000</v>
      </c>
      <c r="E8" s="1">
        <v>175000</v>
      </c>
    </row>
    <row r="9" spans="1:5" ht="15.75" x14ac:dyDescent="0.25">
      <c r="A9" s="2">
        <v>8</v>
      </c>
      <c r="B9" s="2" t="s">
        <v>36</v>
      </c>
      <c r="C9" s="1">
        <f t="shared" si="0"/>
        <v>7000000</v>
      </c>
      <c r="D9" s="1">
        <v>140000</v>
      </c>
      <c r="E9" s="1">
        <v>175000</v>
      </c>
    </row>
    <row r="10" spans="1:5" ht="15.75" x14ac:dyDescent="0.25">
      <c r="A10" s="2">
        <v>9</v>
      </c>
      <c r="B10" s="2" t="s">
        <v>35</v>
      </c>
      <c r="C10" s="1">
        <f t="shared" si="0"/>
        <v>7000000</v>
      </c>
      <c r="D10" s="1">
        <v>140000</v>
      </c>
      <c r="E10" s="1">
        <v>175000</v>
      </c>
    </row>
    <row r="11" spans="1:5" ht="15.75" x14ac:dyDescent="0.25">
      <c r="A11" s="2">
        <v>10</v>
      </c>
      <c r="B11" s="2" t="s">
        <v>34</v>
      </c>
      <c r="C11" s="1">
        <f t="shared" si="0"/>
        <v>7250000</v>
      </c>
      <c r="D11" s="3">
        <v>145000</v>
      </c>
      <c r="E11" s="3">
        <v>180000</v>
      </c>
    </row>
    <row r="12" spans="1:5" ht="15.75" x14ac:dyDescent="0.25">
      <c r="A12" s="2">
        <v>11</v>
      </c>
      <c r="B12" s="2" t="s">
        <v>33</v>
      </c>
      <c r="C12" s="1">
        <f t="shared" si="0"/>
        <v>7250000</v>
      </c>
      <c r="D12" s="1">
        <v>145000</v>
      </c>
      <c r="E12" s="1">
        <v>180000</v>
      </c>
    </row>
    <row r="13" spans="1:5" ht="15.75" x14ac:dyDescent="0.25">
      <c r="A13" s="2">
        <v>12</v>
      </c>
      <c r="B13" s="2" t="s">
        <v>32</v>
      </c>
      <c r="C13" s="1">
        <f t="shared" si="0"/>
        <v>7250000</v>
      </c>
      <c r="D13" s="1">
        <v>145000</v>
      </c>
      <c r="E13" s="1">
        <v>180000</v>
      </c>
    </row>
    <row r="14" spans="1:5" ht="15.75" x14ac:dyDescent="0.25">
      <c r="A14" s="2">
        <v>13</v>
      </c>
      <c r="B14" s="2" t="s">
        <v>31</v>
      </c>
      <c r="C14" s="1">
        <f t="shared" si="0"/>
        <v>7250000</v>
      </c>
      <c r="D14" s="1">
        <v>145000</v>
      </c>
      <c r="E14" s="1">
        <v>180000</v>
      </c>
    </row>
    <row r="15" spans="1:5" ht="15.75" x14ac:dyDescent="0.25">
      <c r="A15" s="2">
        <v>14</v>
      </c>
      <c r="B15" s="2" t="s">
        <v>30</v>
      </c>
      <c r="C15" s="1">
        <f t="shared" si="0"/>
        <v>7250000</v>
      </c>
      <c r="D15" s="1">
        <v>145000</v>
      </c>
      <c r="E15" s="1">
        <v>180000</v>
      </c>
    </row>
    <row r="16" spans="1:5" ht="15.75" x14ac:dyDescent="0.25">
      <c r="A16" s="2">
        <v>15</v>
      </c>
      <c r="B16" s="2" t="s">
        <v>29</v>
      </c>
      <c r="C16" s="1">
        <f t="shared" si="0"/>
        <v>7250000</v>
      </c>
      <c r="D16" s="1">
        <v>145000</v>
      </c>
      <c r="E16" s="1">
        <v>180000</v>
      </c>
    </row>
    <row r="17" spans="1:5" ht="15.75" x14ac:dyDescent="0.25">
      <c r="A17" s="2">
        <v>16</v>
      </c>
      <c r="B17" s="2" t="s">
        <v>28</v>
      </c>
      <c r="C17" s="1">
        <f t="shared" si="0"/>
        <v>7250000</v>
      </c>
      <c r="D17" s="1">
        <v>145000</v>
      </c>
      <c r="E17" s="1">
        <v>180000</v>
      </c>
    </row>
    <row r="18" spans="1:5" ht="15.75" x14ac:dyDescent="0.25">
      <c r="A18" s="2">
        <v>17</v>
      </c>
      <c r="B18" s="2" t="s">
        <v>27</v>
      </c>
      <c r="C18" s="1">
        <f t="shared" si="0"/>
        <v>7250000</v>
      </c>
      <c r="D18" s="1">
        <v>145000</v>
      </c>
      <c r="E18" s="1">
        <v>180000</v>
      </c>
    </row>
    <row r="19" spans="1:5" ht="15.75" x14ac:dyDescent="0.25">
      <c r="A19" s="2">
        <v>18</v>
      </c>
      <c r="B19" s="2" t="s">
        <v>26</v>
      </c>
      <c r="C19" s="1">
        <f t="shared" si="0"/>
        <v>7250000</v>
      </c>
      <c r="D19" s="1">
        <v>145000</v>
      </c>
      <c r="E19" s="1">
        <v>180000</v>
      </c>
    </row>
    <row r="20" spans="1:5" ht="15.75" x14ac:dyDescent="0.25">
      <c r="A20" s="2">
        <v>19</v>
      </c>
      <c r="B20" s="2" t="s">
        <v>25</v>
      </c>
      <c r="C20" s="1">
        <f t="shared" si="0"/>
        <v>7250000</v>
      </c>
      <c r="D20" s="1">
        <v>145000</v>
      </c>
      <c r="E20" s="1">
        <v>180000</v>
      </c>
    </row>
    <row r="21" spans="1:5" ht="15.75" x14ac:dyDescent="0.25">
      <c r="A21" s="2">
        <v>20</v>
      </c>
      <c r="B21" s="2" t="s">
        <v>24</v>
      </c>
      <c r="C21" s="1">
        <f t="shared" si="0"/>
        <v>7250000</v>
      </c>
      <c r="D21" s="1">
        <v>145000</v>
      </c>
      <c r="E21" s="1">
        <v>180000</v>
      </c>
    </row>
    <row r="22" spans="1:5" ht="15.75" x14ac:dyDescent="0.25">
      <c r="A22" s="2">
        <v>21</v>
      </c>
      <c r="B22" s="2" t="s">
        <v>23</v>
      </c>
      <c r="C22" s="1">
        <f t="shared" si="0"/>
        <v>7250000</v>
      </c>
      <c r="D22" s="1">
        <v>145000</v>
      </c>
      <c r="E22" s="1">
        <v>180000</v>
      </c>
    </row>
    <row r="23" spans="1:5" ht="15.75" x14ac:dyDescent="0.25">
      <c r="A23" s="2">
        <v>22</v>
      </c>
      <c r="B23" s="2" t="s">
        <v>22</v>
      </c>
      <c r="C23" s="1">
        <f t="shared" si="0"/>
        <v>7100000</v>
      </c>
      <c r="D23" s="1">
        <v>142000</v>
      </c>
      <c r="E23" s="1">
        <v>175000</v>
      </c>
    </row>
    <row r="24" spans="1:5" ht="15.75" x14ac:dyDescent="0.25">
      <c r="A24" s="2">
        <v>23</v>
      </c>
      <c r="B24" s="2" t="s">
        <v>21</v>
      </c>
      <c r="C24" s="1">
        <f t="shared" si="0"/>
        <v>7000000</v>
      </c>
      <c r="D24" s="1">
        <v>140000</v>
      </c>
      <c r="E24" s="1">
        <v>175000</v>
      </c>
    </row>
    <row r="25" spans="1:5" ht="15.75" x14ac:dyDescent="0.25">
      <c r="A25" s="2">
        <v>24</v>
      </c>
      <c r="B25" s="2" t="s">
        <v>20</v>
      </c>
      <c r="C25" s="1">
        <f t="shared" si="0"/>
        <v>7000000</v>
      </c>
      <c r="D25" s="1">
        <v>140000</v>
      </c>
      <c r="E25" s="1">
        <v>175000</v>
      </c>
    </row>
    <row r="26" spans="1:5" ht="15.75" x14ac:dyDescent="0.25">
      <c r="A26" s="2">
        <v>25</v>
      </c>
      <c r="B26" s="2" t="s">
        <v>19</v>
      </c>
      <c r="C26" s="1">
        <f t="shared" si="0"/>
        <v>7000000</v>
      </c>
      <c r="D26" s="1">
        <v>140000</v>
      </c>
      <c r="E26" s="1">
        <v>175000</v>
      </c>
    </row>
    <row r="27" spans="1:5" ht="15.75" x14ac:dyDescent="0.25">
      <c r="A27" s="2">
        <v>26</v>
      </c>
      <c r="B27" s="2" t="s">
        <v>18</v>
      </c>
      <c r="C27" s="1">
        <f t="shared" si="0"/>
        <v>7250000</v>
      </c>
      <c r="D27" s="1">
        <v>145000</v>
      </c>
      <c r="E27" s="1">
        <v>180000</v>
      </c>
    </row>
    <row r="28" spans="1:5" ht="15.75" x14ac:dyDescent="0.25">
      <c r="A28" s="2">
        <v>27</v>
      </c>
      <c r="B28" s="2" t="s">
        <v>17</v>
      </c>
      <c r="C28" s="1">
        <f t="shared" si="0"/>
        <v>7250000</v>
      </c>
      <c r="D28" s="1">
        <v>145000</v>
      </c>
      <c r="E28" s="1">
        <v>180000</v>
      </c>
    </row>
    <row r="29" spans="1:5" ht="15.75" x14ac:dyDescent="0.25">
      <c r="A29" s="2">
        <v>28</v>
      </c>
      <c r="B29" s="2" t="s">
        <v>16</v>
      </c>
      <c r="C29" s="1">
        <f t="shared" si="0"/>
        <v>8500000</v>
      </c>
      <c r="D29" s="1">
        <v>170000</v>
      </c>
      <c r="E29" s="3">
        <v>205000</v>
      </c>
    </row>
    <row r="30" spans="1:5" ht="15.75" x14ac:dyDescent="0.25">
      <c r="A30" s="2">
        <v>29</v>
      </c>
      <c r="B30" s="2" t="s">
        <v>15</v>
      </c>
      <c r="C30" s="1">
        <f t="shared" si="0"/>
        <v>8750000</v>
      </c>
      <c r="D30" s="1">
        <v>175000</v>
      </c>
      <c r="E30" s="3">
        <v>205000</v>
      </c>
    </row>
    <row r="31" spans="1:5" ht="15.75" x14ac:dyDescent="0.25">
      <c r="A31" s="2">
        <v>30</v>
      </c>
      <c r="B31" s="2" t="s">
        <v>14</v>
      </c>
      <c r="C31" s="1">
        <f t="shared" si="0"/>
        <v>10500000</v>
      </c>
      <c r="D31" s="1">
        <v>210000</v>
      </c>
      <c r="E31" s="3">
        <v>250000</v>
      </c>
    </row>
    <row r="32" spans="1:5" ht="15.75" x14ac:dyDescent="0.25">
      <c r="A32" s="2">
        <v>31</v>
      </c>
      <c r="B32" s="2" t="s">
        <v>13</v>
      </c>
      <c r="C32" s="1">
        <f t="shared" si="0"/>
        <v>10600000</v>
      </c>
      <c r="D32" s="1">
        <v>212000</v>
      </c>
      <c r="E32" s="1">
        <v>250000</v>
      </c>
    </row>
    <row r="33" spans="1:5" ht="15.75" x14ac:dyDescent="0.25">
      <c r="A33" s="2">
        <v>32</v>
      </c>
      <c r="B33" s="2" t="s">
        <v>12</v>
      </c>
      <c r="C33" s="1">
        <f t="shared" si="0"/>
        <v>6250000</v>
      </c>
      <c r="D33" s="1">
        <v>125000</v>
      </c>
      <c r="E33" s="1">
        <v>155000</v>
      </c>
    </row>
    <row r="34" spans="1:5" ht="15.75" x14ac:dyDescent="0.25">
      <c r="A34" s="2">
        <v>33</v>
      </c>
      <c r="B34" s="2" t="s">
        <v>11</v>
      </c>
      <c r="C34" s="1">
        <f t="shared" si="0"/>
        <v>6250000</v>
      </c>
      <c r="D34" s="1">
        <v>125000</v>
      </c>
      <c r="E34" s="1">
        <v>155000</v>
      </c>
    </row>
    <row r="35" spans="1:5" ht="15.75" x14ac:dyDescent="0.25">
      <c r="A35" s="2">
        <v>34</v>
      </c>
      <c r="B35" s="2" t="s">
        <v>10</v>
      </c>
      <c r="C35" s="1">
        <f t="shared" si="0"/>
        <v>3850000</v>
      </c>
      <c r="D35" s="1">
        <v>77000</v>
      </c>
      <c r="E35" s="1">
        <v>95000</v>
      </c>
    </row>
    <row r="36" spans="1:5" ht="15.75" x14ac:dyDescent="0.25">
      <c r="A36" s="2">
        <v>35</v>
      </c>
      <c r="B36" s="2" t="s">
        <v>9</v>
      </c>
      <c r="C36" s="1">
        <f t="shared" si="0"/>
        <v>3850000</v>
      </c>
      <c r="D36" s="1">
        <v>77000</v>
      </c>
      <c r="E36" s="1">
        <v>95000</v>
      </c>
    </row>
    <row r="37" spans="1:5" ht="15.75" x14ac:dyDescent="0.25">
      <c r="A37" s="2">
        <v>36</v>
      </c>
      <c r="B37" s="2" t="s">
        <v>8</v>
      </c>
      <c r="C37" s="1">
        <f t="shared" si="0"/>
        <v>3850000</v>
      </c>
      <c r="D37" s="1">
        <v>77000</v>
      </c>
      <c r="E37" s="1">
        <v>95000</v>
      </c>
    </row>
    <row r="38" spans="1:5" ht="15.75" x14ac:dyDescent="0.25">
      <c r="A38" s="2">
        <v>37</v>
      </c>
      <c r="B38" s="2" t="s">
        <v>7</v>
      </c>
      <c r="C38" s="1">
        <f t="shared" si="0"/>
        <v>3850000</v>
      </c>
      <c r="D38" s="1">
        <v>77000</v>
      </c>
      <c r="E38" s="1">
        <v>95000</v>
      </c>
    </row>
    <row r="39" spans="1:5" ht="15.75" x14ac:dyDescent="0.25">
      <c r="A39" s="2">
        <v>38</v>
      </c>
      <c r="B39" s="2" t="s">
        <v>6</v>
      </c>
      <c r="C39" s="1">
        <f t="shared" si="0"/>
        <v>3850000</v>
      </c>
      <c r="D39" s="1">
        <v>77000</v>
      </c>
      <c r="E39" s="1">
        <v>95000</v>
      </c>
    </row>
    <row r="40" spans="1:5" ht="15.75" x14ac:dyDescent="0.25">
      <c r="A40" s="2">
        <v>39</v>
      </c>
      <c r="B40" s="2" t="s">
        <v>5</v>
      </c>
      <c r="C40" s="1">
        <f t="shared" si="0"/>
        <v>3850000</v>
      </c>
      <c r="D40" s="1">
        <v>77000</v>
      </c>
      <c r="E40" s="1">
        <v>95000</v>
      </c>
    </row>
    <row r="41" spans="1:5" ht="15.75" x14ac:dyDescent="0.25">
      <c r="A41" s="2">
        <v>40</v>
      </c>
      <c r="B41" s="2" t="s">
        <v>4</v>
      </c>
      <c r="C41" s="1">
        <f t="shared" si="0"/>
        <v>3850000</v>
      </c>
      <c r="D41" s="1">
        <v>77000</v>
      </c>
      <c r="E41" s="1">
        <v>95000</v>
      </c>
    </row>
    <row r="42" spans="1:5" ht="15.75" x14ac:dyDescent="0.25">
      <c r="A42" s="2">
        <v>41</v>
      </c>
      <c r="B42" s="2" t="s">
        <v>3</v>
      </c>
      <c r="C42" s="1">
        <f t="shared" si="0"/>
        <v>3850000</v>
      </c>
      <c r="D42" s="1">
        <v>77000</v>
      </c>
      <c r="E42" s="1">
        <v>95000</v>
      </c>
    </row>
    <row r="43" spans="1:5" ht="15.75" x14ac:dyDescent="0.25">
      <c r="A43" s="2">
        <v>42</v>
      </c>
      <c r="B43" s="2" t="s">
        <v>2</v>
      </c>
      <c r="C43" s="1">
        <f t="shared" si="0"/>
        <v>7750000</v>
      </c>
      <c r="D43" s="1">
        <v>155000</v>
      </c>
      <c r="E43" s="1">
        <v>185000</v>
      </c>
    </row>
    <row r="44" spans="1:5" ht="15.75" x14ac:dyDescent="0.25">
      <c r="A44" s="2">
        <v>43</v>
      </c>
      <c r="B44" s="2" t="s">
        <v>1</v>
      </c>
      <c r="C44" s="1">
        <f t="shared" si="0"/>
        <v>4900000</v>
      </c>
      <c r="D44" s="1">
        <v>98000</v>
      </c>
      <c r="E44" s="1">
        <v>140000</v>
      </c>
    </row>
    <row r="45" spans="1:5" ht="15.75" x14ac:dyDescent="0.25">
      <c r="A45" s="2">
        <v>44</v>
      </c>
      <c r="B45" s="2" t="s">
        <v>0</v>
      </c>
      <c r="C45" s="1">
        <f t="shared" si="0"/>
        <v>7250000</v>
      </c>
      <c r="D45" s="1">
        <v>145000</v>
      </c>
      <c r="E45" s="1">
        <v>185000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C533-EF76-4B9B-AE1B-B8177519DEDF}">
  <sheetPr codeName="Sheet2"/>
  <dimension ref="A1:H69"/>
  <sheetViews>
    <sheetView tabSelected="1" topLeftCell="A36" zoomScale="102" zoomScaleNormal="85" workbookViewId="0">
      <selection activeCell="F42" sqref="F42"/>
    </sheetView>
  </sheetViews>
  <sheetFormatPr defaultColWidth="37.5703125" defaultRowHeight="15" x14ac:dyDescent="0.25"/>
  <cols>
    <col min="1" max="1" width="37.7109375" style="6" bestFit="1" customWidth="1"/>
    <col min="2" max="2" width="15.140625" style="6" bestFit="1" customWidth="1"/>
    <col min="3" max="3" width="15.28515625" style="6" bestFit="1" customWidth="1"/>
    <col min="4" max="4" width="23.28515625" style="6" bestFit="1" customWidth="1"/>
    <col min="5" max="5" width="34.85546875" style="6" bestFit="1" customWidth="1"/>
    <col min="6" max="6" width="61.42578125" bestFit="1" customWidth="1"/>
    <col min="7" max="16384" width="37.5703125" style="6"/>
  </cols>
  <sheetData>
    <row r="1" spans="1:8" ht="15.75" x14ac:dyDescent="0.25">
      <c r="A1" s="5" t="s">
        <v>47</v>
      </c>
      <c r="B1" s="5" t="s">
        <v>46</v>
      </c>
      <c r="C1" s="5" t="s">
        <v>45</v>
      </c>
      <c r="D1" s="4" t="s">
        <v>44</v>
      </c>
      <c r="E1" s="6" t="s">
        <v>49</v>
      </c>
      <c r="F1" s="11" t="s">
        <v>140</v>
      </c>
      <c r="G1" s="6" t="s">
        <v>139</v>
      </c>
    </row>
    <row r="2" spans="1:8" x14ac:dyDescent="0.25">
      <c r="A2" s="6" t="str">
        <f>'HARGA MODAL '!B39</f>
        <v>DART HITAM/SILVER</v>
      </c>
      <c r="B2" s="6">
        <f>'HARGA MODAL '!C39</f>
        <v>3850000</v>
      </c>
      <c r="C2" s="6">
        <f>'HARGA MODAL '!D39</f>
        <v>77000</v>
      </c>
      <c r="D2" s="6">
        <f>'HARGA MODAL '!E39</f>
        <v>95000</v>
      </c>
      <c r="E2" s="6" t="s">
        <v>92</v>
      </c>
      <c r="F2" s="6" t="s">
        <v>141</v>
      </c>
      <c r="G2" s="6" t="s">
        <v>195</v>
      </c>
      <c r="H2" s="6" t="s">
        <v>6</v>
      </c>
    </row>
    <row r="3" spans="1:8" x14ac:dyDescent="0.25">
      <c r="A3" s="6" t="str">
        <f>'HARGA MODAL '!B38</f>
        <v>DART MERAH</v>
      </c>
      <c r="B3" s="6">
        <f>'HARGA MODAL '!C38</f>
        <v>3850000</v>
      </c>
      <c r="C3" s="6">
        <f>'HARGA MODAL '!D38</f>
        <v>77000</v>
      </c>
      <c r="D3" s="6">
        <f>'HARGA MODAL '!E38</f>
        <v>95000</v>
      </c>
      <c r="E3" s="6" t="s">
        <v>92</v>
      </c>
      <c r="F3" s="6" t="s">
        <v>141</v>
      </c>
      <c r="G3" s="6" t="s">
        <v>155</v>
      </c>
      <c r="H3" s="6" t="s">
        <v>7</v>
      </c>
    </row>
    <row r="4" spans="1:8" x14ac:dyDescent="0.25">
      <c r="A4" s="6" t="str">
        <f>'HARGA MODAL '!B31</f>
        <v>ESSE DB ORANGE</v>
      </c>
      <c r="B4" s="6">
        <f>'HARGA MODAL '!C31</f>
        <v>10500000</v>
      </c>
      <c r="C4" s="6">
        <f>'HARGA MODAL '!D31</f>
        <v>210000</v>
      </c>
      <c r="D4" s="6">
        <f>'HARGA MODAL '!E31</f>
        <v>250000</v>
      </c>
      <c r="E4" s="6" t="s">
        <v>97</v>
      </c>
      <c r="F4" s="6" t="s">
        <v>142</v>
      </c>
      <c r="G4" s="6" t="s">
        <v>160</v>
      </c>
      <c r="H4" s="6" t="s">
        <v>14</v>
      </c>
    </row>
    <row r="5" spans="1:8" x14ac:dyDescent="0.25">
      <c r="A5" s="6" t="str">
        <f>'HARGA MODAL '!B32</f>
        <v>ESSE DB WINE</v>
      </c>
      <c r="B5" s="6">
        <f>'HARGA MODAL '!C32</f>
        <v>10600000</v>
      </c>
      <c r="C5" s="6">
        <f>'HARGA MODAL '!D32</f>
        <v>212000</v>
      </c>
      <c r="D5" s="6">
        <f>'HARGA MODAL '!E32</f>
        <v>250000</v>
      </c>
      <c r="E5" s="6" t="s">
        <v>97</v>
      </c>
      <c r="F5" s="6" t="s">
        <v>142</v>
      </c>
      <c r="G5" s="6" t="s">
        <v>156</v>
      </c>
      <c r="H5" s="6" t="s">
        <v>13</v>
      </c>
    </row>
    <row r="6" spans="1:8" x14ac:dyDescent="0.25">
      <c r="A6" s="6" t="str">
        <f>'HARGA MODAL '!B30</f>
        <v>ESSE GOLD</v>
      </c>
      <c r="B6" s="6">
        <f>'HARGA MODAL '!C30</f>
        <v>8750000</v>
      </c>
      <c r="C6" s="6">
        <f>'HARGA MODAL '!D30</f>
        <v>175000</v>
      </c>
      <c r="D6" s="6">
        <f>'HARGA MODAL '!E30</f>
        <v>205000</v>
      </c>
      <c r="E6" s="6" t="s">
        <v>97</v>
      </c>
      <c r="F6" s="6" t="s">
        <v>142</v>
      </c>
      <c r="G6" s="6" t="s">
        <v>159</v>
      </c>
      <c r="H6" s="6" t="s">
        <v>15</v>
      </c>
    </row>
    <row r="7" spans="1:8" x14ac:dyDescent="0.25">
      <c r="A7" s="6" t="str">
        <f>'HARGA MODAL '!B29</f>
        <v>ESSE LIGHT</v>
      </c>
      <c r="B7" s="6">
        <f>'HARGA MODAL '!C29</f>
        <v>8500000</v>
      </c>
      <c r="C7" s="6">
        <f>'HARGA MODAL '!D29</f>
        <v>170000</v>
      </c>
      <c r="D7" s="6">
        <f>'HARGA MODAL '!E29</f>
        <v>205000</v>
      </c>
      <c r="E7" s="6" t="s">
        <v>97</v>
      </c>
      <c r="F7" s="6" t="s">
        <v>142</v>
      </c>
      <c r="G7" s="6" t="s">
        <v>180</v>
      </c>
      <c r="H7" s="6" t="s">
        <v>16</v>
      </c>
    </row>
    <row r="8" spans="1:8" x14ac:dyDescent="0.25">
      <c r="A8" s="6" t="s">
        <v>85</v>
      </c>
      <c r="B8" s="6">
        <v>98000</v>
      </c>
      <c r="C8" s="6">
        <v>98000</v>
      </c>
      <c r="D8" s="6">
        <v>140000</v>
      </c>
      <c r="E8" s="12" t="s">
        <v>86</v>
      </c>
      <c r="F8" s="6" t="s">
        <v>143</v>
      </c>
      <c r="G8" s="6" t="s">
        <v>161</v>
      </c>
      <c r="H8" s="6" t="s">
        <v>85</v>
      </c>
    </row>
    <row r="9" spans="1:8" x14ac:dyDescent="0.25">
      <c r="A9" s="6" t="s">
        <v>84</v>
      </c>
      <c r="B9" s="6">
        <f>'HARGA MODAL '!D44</f>
        <v>98000</v>
      </c>
      <c r="C9" s="6">
        <f>'HARGA MODAL '!D44</f>
        <v>98000</v>
      </c>
      <c r="D9" s="6">
        <f>'HARGA MODAL '!E44</f>
        <v>140000</v>
      </c>
      <c r="E9" s="12" t="s">
        <v>86</v>
      </c>
      <c r="F9" s="6" t="s">
        <v>143</v>
      </c>
      <c r="G9" s="6" t="s">
        <v>162</v>
      </c>
      <c r="H9" s="6" t="s">
        <v>84</v>
      </c>
    </row>
    <row r="10" spans="1:8" x14ac:dyDescent="0.25">
      <c r="A10" s="6" t="s">
        <v>135</v>
      </c>
      <c r="B10" s="6">
        <f>'HARGA MODAL '!C36</f>
        <v>3850000</v>
      </c>
      <c r="C10" s="6">
        <f>'HARGA MODAL '!D36</f>
        <v>77000</v>
      </c>
      <c r="D10" s="6">
        <f>'HARGA MODAL '!E36</f>
        <v>95000</v>
      </c>
      <c r="E10" s="6" t="s">
        <v>93</v>
      </c>
      <c r="F10" s="6" t="s">
        <v>145</v>
      </c>
      <c r="G10" s="6" t="s">
        <v>163</v>
      </c>
      <c r="H10" s="6" t="s">
        <v>135</v>
      </c>
    </row>
    <row r="11" spans="1:8" x14ac:dyDescent="0.25">
      <c r="A11" s="6" t="s">
        <v>136</v>
      </c>
      <c r="B11" s="6">
        <f>'HARGA MODAL '!C37</f>
        <v>3850000</v>
      </c>
      <c r="C11" s="6">
        <f>'HARGA MODAL '!D37</f>
        <v>77000</v>
      </c>
      <c r="D11" s="6">
        <f>'HARGA MODAL '!E37</f>
        <v>95000</v>
      </c>
      <c r="E11" s="6" t="s">
        <v>93</v>
      </c>
      <c r="F11" s="6" t="s">
        <v>145</v>
      </c>
      <c r="G11" s="6" t="s">
        <v>164</v>
      </c>
      <c r="H11" s="6" t="s">
        <v>136</v>
      </c>
    </row>
    <row r="12" spans="1:8" x14ac:dyDescent="0.25">
      <c r="A12" s="6" t="s">
        <v>137</v>
      </c>
      <c r="B12" s="6">
        <f>'HARGA MODAL '!C35</f>
        <v>3850000</v>
      </c>
      <c r="C12" s="6">
        <f>'HARGA MODAL '!D35</f>
        <v>77000</v>
      </c>
      <c r="D12" s="6">
        <f>'HARGA MODAL '!E35</f>
        <v>95000</v>
      </c>
      <c r="E12" s="6" t="s">
        <v>93</v>
      </c>
      <c r="F12" s="6" t="s">
        <v>145</v>
      </c>
      <c r="G12" s="6" t="s">
        <v>165</v>
      </c>
      <c r="H12" s="6" t="s">
        <v>137</v>
      </c>
    </row>
    <row r="13" spans="1:8" x14ac:dyDescent="0.25">
      <c r="A13" s="6" t="s">
        <v>134</v>
      </c>
      <c r="B13" s="6">
        <f>SUM(C13*50)</f>
        <v>3400000</v>
      </c>
      <c r="C13" s="6">
        <v>68000</v>
      </c>
      <c r="D13" s="6">
        <v>100000</v>
      </c>
      <c r="E13" s="6" t="s">
        <v>138</v>
      </c>
      <c r="F13" s="6" t="s">
        <v>144</v>
      </c>
      <c r="G13" s="6" t="s">
        <v>166</v>
      </c>
      <c r="H13" s="6" t="s">
        <v>134</v>
      </c>
    </row>
    <row r="14" spans="1:8" x14ac:dyDescent="0.25">
      <c r="A14" s="6" t="str">
        <f>'HARGA MODAL '!B41</f>
        <v>LUFFMAN MERAH</v>
      </c>
      <c r="B14" s="6">
        <f>'HARGA MODAL '!C41</f>
        <v>3850000</v>
      </c>
      <c r="C14" s="6">
        <f>'HARGA MODAL '!D41</f>
        <v>77000</v>
      </c>
      <c r="D14" s="6">
        <f>'HARGA MODAL '!E41</f>
        <v>95000</v>
      </c>
      <c r="E14" s="6" t="s">
        <v>94</v>
      </c>
      <c r="F14" s="6" t="s">
        <v>150</v>
      </c>
      <c r="G14" s="6" t="s">
        <v>157</v>
      </c>
      <c r="H14" s="6" t="s">
        <v>4</v>
      </c>
    </row>
    <row r="15" spans="1:8" x14ac:dyDescent="0.25">
      <c r="A15" s="6" t="s">
        <v>126</v>
      </c>
      <c r="B15" s="6">
        <f>SUM(C15*50)</f>
        <v>6250000</v>
      </c>
      <c r="C15" s="6">
        <v>125000</v>
      </c>
      <c r="D15" s="6">
        <v>150000</v>
      </c>
      <c r="E15" s="6" t="s">
        <v>130</v>
      </c>
      <c r="F15" s="6" t="s">
        <v>150</v>
      </c>
      <c r="G15" s="6" t="s">
        <v>181</v>
      </c>
      <c r="H15" s="6" t="s">
        <v>126</v>
      </c>
    </row>
    <row r="16" spans="1:8" x14ac:dyDescent="0.25">
      <c r="A16" s="6" t="s">
        <v>127</v>
      </c>
      <c r="B16" s="6">
        <f>SUM(C16*50)</f>
        <v>7500000</v>
      </c>
      <c r="C16" s="6">
        <v>150000</v>
      </c>
      <c r="D16" s="6">
        <v>185000</v>
      </c>
      <c r="E16" s="6" t="s">
        <v>130</v>
      </c>
      <c r="F16" s="6" t="s">
        <v>150</v>
      </c>
      <c r="G16" s="6" t="s">
        <v>167</v>
      </c>
      <c r="H16" s="6" t="s">
        <v>127</v>
      </c>
    </row>
    <row r="17" spans="1:8" x14ac:dyDescent="0.25">
      <c r="A17" s="6" t="str">
        <f>'HARGA MODAL '!B40</f>
        <v xml:space="preserve">LUFFMAN PUTIH </v>
      </c>
      <c r="B17" s="6">
        <f>'HARGA MODAL '!C40</f>
        <v>3850000</v>
      </c>
      <c r="C17" s="6">
        <f>'HARGA MODAL '!D40</f>
        <v>77000</v>
      </c>
      <c r="D17" s="6">
        <f>'HARGA MODAL '!E40</f>
        <v>95000</v>
      </c>
      <c r="E17" s="6" t="s">
        <v>94</v>
      </c>
      <c r="F17" s="6" t="s">
        <v>150</v>
      </c>
      <c r="G17" s="6" t="s">
        <v>168</v>
      </c>
      <c r="H17" s="6" t="s">
        <v>5</v>
      </c>
    </row>
    <row r="18" spans="1:8" x14ac:dyDescent="0.25">
      <c r="A18" s="6" t="s">
        <v>129</v>
      </c>
      <c r="B18" s="6">
        <f>SUM(C18*50)</f>
        <v>3850000</v>
      </c>
      <c r="C18" s="6">
        <v>77000</v>
      </c>
      <c r="D18" s="6">
        <v>95000</v>
      </c>
      <c r="E18" s="12" t="s">
        <v>131</v>
      </c>
      <c r="F18" s="6" t="s">
        <v>146</v>
      </c>
      <c r="G18" s="6" t="s">
        <v>169</v>
      </c>
      <c r="H18" s="6" t="s">
        <v>129</v>
      </c>
    </row>
    <row r="19" spans="1:8" x14ac:dyDescent="0.25">
      <c r="A19" s="6" t="s">
        <v>128</v>
      </c>
      <c r="B19" s="6">
        <f>SUM(C19*50)</f>
        <v>3850000</v>
      </c>
      <c r="C19" s="6">
        <v>77000</v>
      </c>
      <c r="D19" s="6">
        <v>95000</v>
      </c>
      <c r="E19" s="12" t="s">
        <v>131</v>
      </c>
      <c r="F19" s="6" t="s">
        <v>146</v>
      </c>
      <c r="G19" s="6" t="s">
        <v>170</v>
      </c>
      <c r="H19" s="6" t="s">
        <v>128</v>
      </c>
    </row>
    <row r="20" spans="1:8" x14ac:dyDescent="0.25">
      <c r="A20" s="6" t="str">
        <f>'HARGA MODAL '!B21</f>
        <v>MAGNATE DB IMPACT MENTHOL</v>
      </c>
      <c r="B20" s="6">
        <f>'HARGA MODAL '!C21</f>
        <v>7250000</v>
      </c>
      <c r="C20" s="6">
        <f>'HARGA MODAL '!D21</f>
        <v>145000</v>
      </c>
      <c r="D20" s="6">
        <f>'HARGA MODAL '!E21</f>
        <v>180000</v>
      </c>
      <c r="E20" s="6" t="s">
        <v>95</v>
      </c>
      <c r="F20" s="6" t="s">
        <v>152</v>
      </c>
      <c r="G20" s="6" t="s">
        <v>158</v>
      </c>
      <c r="H20" s="6" t="s">
        <v>24</v>
      </c>
    </row>
    <row r="21" spans="1:8" x14ac:dyDescent="0.25">
      <c r="A21" s="6" t="str">
        <f>'HARGA MODAL '!B22</f>
        <v>MAGNATE ICE SWITCH</v>
      </c>
      <c r="B21" s="6">
        <f>'HARGA MODAL '!C22</f>
        <v>7250000</v>
      </c>
      <c r="C21" s="6">
        <f>'HARGA MODAL '!D22</f>
        <v>145000</v>
      </c>
      <c r="D21" s="6">
        <f>'HARGA MODAL '!E22</f>
        <v>180000</v>
      </c>
      <c r="E21" s="6" t="s">
        <v>95</v>
      </c>
      <c r="F21" s="6" t="s">
        <v>152</v>
      </c>
      <c r="G21" s="6" t="s">
        <v>171</v>
      </c>
      <c r="H21" s="6" t="s">
        <v>23</v>
      </c>
    </row>
    <row r="22" spans="1:8" x14ac:dyDescent="0.25">
      <c r="A22" s="6" t="str">
        <f>'HARGA MODAL '!B23</f>
        <v>MAGNATE SS DB STAWBERRY MENTHOL</v>
      </c>
      <c r="B22" s="6">
        <f>'HARGA MODAL '!C23</f>
        <v>7100000</v>
      </c>
      <c r="C22" s="6">
        <f>'HARGA MODAL '!D23</f>
        <v>142000</v>
      </c>
      <c r="D22" s="6">
        <f>'HARGA MODAL '!E23</f>
        <v>175000</v>
      </c>
      <c r="E22" s="6" t="s">
        <v>95</v>
      </c>
      <c r="F22" s="6" t="s">
        <v>152</v>
      </c>
      <c r="G22" s="6" t="s">
        <v>182</v>
      </c>
      <c r="H22" s="6" t="s">
        <v>22</v>
      </c>
    </row>
    <row r="23" spans="1:8" x14ac:dyDescent="0.25">
      <c r="A23" s="6" t="str">
        <f>'HARGA MODAL '!B24</f>
        <v>MAGNATE SS SNOWBRAST</v>
      </c>
      <c r="B23" s="6">
        <f>'HARGA MODAL '!C24</f>
        <v>7000000</v>
      </c>
      <c r="C23" s="6">
        <f>'HARGA MODAL '!D24</f>
        <v>140000</v>
      </c>
      <c r="D23" s="6">
        <f>'HARGA MODAL '!E24</f>
        <v>175000</v>
      </c>
      <c r="E23" s="6" t="s">
        <v>95</v>
      </c>
      <c r="F23" s="6" t="s">
        <v>152</v>
      </c>
      <c r="G23" s="6" t="s">
        <v>171</v>
      </c>
      <c r="H23" s="6" t="s">
        <v>21</v>
      </c>
    </row>
    <row r="24" spans="1:8" x14ac:dyDescent="0.25">
      <c r="A24" s="6" t="str">
        <f>'HARGA MODAL '!B43</f>
        <v>MANCASTER DOUBLE KLIK</v>
      </c>
      <c r="B24" s="6">
        <f>'HARGA MODAL '!C43</f>
        <v>7750000</v>
      </c>
      <c r="C24" s="6">
        <f>'HARGA MODAL '!D43</f>
        <v>155000</v>
      </c>
      <c r="D24" s="6">
        <f>'HARGA MODAL '!E43</f>
        <v>185000</v>
      </c>
      <c r="E24" s="6" t="s">
        <v>50</v>
      </c>
      <c r="F24" s="6" t="s">
        <v>153</v>
      </c>
      <c r="G24" s="6" t="s">
        <v>172</v>
      </c>
      <c r="H24" s="6" t="s">
        <v>2</v>
      </c>
    </row>
    <row r="25" spans="1:8" x14ac:dyDescent="0.25">
      <c r="A25" s="6" t="str">
        <f>'HARGA MODAL '!B33</f>
        <v>MOND APLE</v>
      </c>
      <c r="B25" s="6">
        <f>'HARGA MODAL '!C33</f>
        <v>6250000</v>
      </c>
      <c r="C25" s="6">
        <f>'HARGA MODAL '!D33</f>
        <v>125000</v>
      </c>
      <c r="D25" s="6">
        <f>'HARGA MODAL '!E33</f>
        <v>155000</v>
      </c>
      <c r="E25" s="12" t="s">
        <v>91</v>
      </c>
      <c r="F25" s="6" t="s">
        <v>147</v>
      </c>
      <c r="G25" s="6" t="s">
        <v>173</v>
      </c>
      <c r="H25" s="6" t="s">
        <v>12</v>
      </c>
    </row>
    <row r="26" spans="1:8" x14ac:dyDescent="0.25">
      <c r="A26" s="6" t="str">
        <f>'HARGA MODAL '!B34</f>
        <v>MOND STAWBERRY</v>
      </c>
      <c r="B26" s="6">
        <f>'HARGA MODAL '!C34</f>
        <v>6250000</v>
      </c>
      <c r="C26" s="6">
        <f>'HARGA MODAL '!D34</f>
        <v>125000</v>
      </c>
      <c r="D26" s="6">
        <f>'HARGA MODAL '!E34</f>
        <v>155000</v>
      </c>
      <c r="E26" s="12" t="s">
        <v>91</v>
      </c>
      <c r="F26" s="6" t="s">
        <v>147</v>
      </c>
      <c r="G26" s="6" t="s">
        <v>174</v>
      </c>
      <c r="H26" s="6" t="s">
        <v>11</v>
      </c>
    </row>
    <row r="27" spans="1:8" x14ac:dyDescent="0.25">
      <c r="A27" s="6" t="str">
        <f>'HARGA MODAL '!B16</f>
        <v>P. KZ AQUA BLUE</v>
      </c>
      <c r="B27" s="6">
        <f>'HARGA MODAL '!C16</f>
        <v>7250000</v>
      </c>
      <c r="C27" s="6">
        <f>'HARGA MODAL '!D16</f>
        <v>145000</v>
      </c>
      <c r="D27" s="6">
        <f>'HARGA MODAL '!E16</f>
        <v>180000</v>
      </c>
      <c r="E27" s="6" t="s">
        <v>98</v>
      </c>
      <c r="F27" s="6" t="s">
        <v>151</v>
      </c>
      <c r="G27" s="6" t="s">
        <v>175</v>
      </c>
      <c r="H27" s="6" t="s">
        <v>29</v>
      </c>
    </row>
    <row r="28" spans="1:8" x14ac:dyDescent="0.25">
      <c r="A28" s="6" t="str">
        <f>'HARGA MODAL '!B13</f>
        <v>P. QN ORANGE</v>
      </c>
      <c r="B28" s="6">
        <f>'HARGA MODAL '!C13</f>
        <v>7250000</v>
      </c>
      <c r="C28" s="6">
        <f>'HARGA MODAL '!D13</f>
        <v>145000</v>
      </c>
      <c r="D28" s="6">
        <f>'HARGA MODAL '!E13</f>
        <v>180000</v>
      </c>
      <c r="E28" s="6" t="s">
        <v>98</v>
      </c>
      <c r="F28" s="6" t="s">
        <v>151</v>
      </c>
      <c r="G28" s="6" t="s">
        <v>176</v>
      </c>
      <c r="H28" s="6" t="s">
        <v>32</v>
      </c>
    </row>
    <row r="29" spans="1:8" x14ac:dyDescent="0.25">
      <c r="A29" s="6" t="str">
        <f>'HARGA MODAL '!B2</f>
        <v>P. SS DOUBLE GRAPE</v>
      </c>
      <c r="B29" s="6">
        <f>'HARGA MODAL '!C2</f>
        <v>7250000</v>
      </c>
      <c r="C29" s="6">
        <f>'HARGA MODAL '!D2</f>
        <v>145000</v>
      </c>
      <c r="D29" s="6">
        <f>'HARGA MODAL '!E2</f>
        <v>180000</v>
      </c>
      <c r="E29" s="6" t="s">
        <v>98</v>
      </c>
      <c r="F29" s="6" t="s">
        <v>151</v>
      </c>
      <c r="G29" s="6" t="s">
        <v>183</v>
      </c>
      <c r="H29" s="6" t="s">
        <v>43</v>
      </c>
    </row>
    <row r="30" spans="1:8" x14ac:dyDescent="0.25">
      <c r="A30" s="6" t="str">
        <f>'HARGA MODAL '!B3</f>
        <v>P. SS DOUBLE ORANGE</v>
      </c>
      <c r="B30" s="6">
        <f>'HARGA MODAL '!C3</f>
        <v>7250000</v>
      </c>
      <c r="C30" s="6">
        <f>'HARGA MODAL '!D3</f>
        <v>145000</v>
      </c>
      <c r="D30" s="6">
        <f>'HARGA MODAL '!E3</f>
        <v>180000</v>
      </c>
      <c r="E30" s="6" t="s">
        <v>98</v>
      </c>
      <c r="F30" s="6" t="s">
        <v>151</v>
      </c>
      <c r="G30" s="6" t="s">
        <v>184</v>
      </c>
      <c r="H30" s="6" t="s">
        <v>42</v>
      </c>
    </row>
    <row r="31" spans="1:8" x14ac:dyDescent="0.25">
      <c r="A31" s="6" t="str">
        <f>'HARGA MODAL '!B12</f>
        <v>P.QN ICE MANGGO</v>
      </c>
      <c r="B31" s="6">
        <f>'HARGA MODAL '!C12</f>
        <v>7250000</v>
      </c>
      <c r="C31" s="6">
        <f>'HARGA MODAL '!D12</f>
        <v>145000</v>
      </c>
      <c r="D31" s="6">
        <f>'HARGA MODAL '!E12</f>
        <v>180000</v>
      </c>
      <c r="E31" s="6" t="s">
        <v>98</v>
      </c>
      <c r="F31" s="6" t="s">
        <v>151</v>
      </c>
      <c r="G31" s="6" t="s">
        <v>185</v>
      </c>
      <c r="H31" s="6" t="s">
        <v>33</v>
      </c>
    </row>
    <row r="32" spans="1:8" x14ac:dyDescent="0.25">
      <c r="A32" s="6" t="s">
        <v>124</v>
      </c>
      <c r="B32" s="6">
        <f>SUM(C32*50)</f>
        <v>7500000</v>
      </c>
      <c r="C32" s="6">
        <v>150000</v>
      </c>
      <c r="D32" s="6">
        <v>185000</v>
      </c>
      <c r="E32" s="6" t="s">
        <v>132</v>
      </c>
      <c r="F32" s="6" t="s">
        <v>148</v>
      </c>
      <c r="G32" s="6" t="s">
        <v>177</v>
      </c>
      <c r="H32" s="6" t="s">
        <v>124</v>
      </c>
    </row>
    <row r="33" spans="1:8" x14ac:dyDescent="0.25">
      <c r="A33" s="6" t="s">
        <v>125</v>
      </c>
      <c r="B33" s="6">
        <f>SUM(C33*50)</f>
        <v>7500000</v>
      </c>
      <c r="C33" s="6">
        <v>150000</v>
      </c>
      <c r="D33" s="6">
        <v>185000</v>
      </c>
      <c r="E33" s="6" t="s">
        <v>132</v>
      </c>
      <c r="F33" s="6" t="s">
        <v>148</v>
      </c>
      <c r="G33" s="6" t="s">
        <v>178</v>
      </c>
      <c r="H33" s="6" t="s">
        <v>125</v>
      </c>
    </row>
    <row r="34" spans="1:8" x14ac:dyDescent="0.25">
      <c r="A34" s="6" t="s">
        <v>123</v>
      </c>
      <c r="B34" s="6">
        <f>SUM(C34*50)</f>
        <v>7500000</v>
      </c>
      <c r="C34" s="6">
        <v>150000</v>
      </c>
      <c r="D34" s="6">
        <v>185000</v>
      </c>
      <c r="E34" s="6" t="s">
        <v>132</v>
      </c>
      <c r="F34" s="6" t="s">
        <v>148</v>
      </c>
      <c r="G34" s="6" t="s">
        <v>175</v>
      </c>
      <c r="H34" s="6" t="s">
        <v>123</v>
      </c>
    </row>
    <row r="35" spans="1:8" x14ac:dyDescent="0.25">
      <c r="A35" s="6" t="s">
        <v>186</v>
      </c>
      <c r="B35" s="6">
        <f>'HARGA MODAL '!C42</f>
        <v>3850000</v>
      </c>
      <c r="C35" s="6">
        <f>'HARGA MODAL '!D42</f>
        <v>77000</v>
      </c>
      <c r="D35" s="6">
        <f>'HARGA MODAL '!E42</f>
        <v>95000</v>
      </c>
      <c r="E35" s="6" t="s">
        <v>96</v>
      </c>
      <c r="F35" s="6" t="s">
        <v>154</v>
      </c>
      <c r="G35" s="6" t="s">
        <v>191</v>
      </c>
      <c r="H35" s="6" t="s">
        <v>186</v>
      </c>
    </row>
    <row r="36" spans="1:8" x14ac:dyDescent="0.25">
      <c r="A36" s="6" t="s">
        <v>187</v>
      </c>
      <c r="B36" s="6">
        <v>3850000</v>
      </c>
      <c r="C36" s="6">
        <v>77000</v>
      </c>
      <c r="D36" s="6">
        <v>95000</v>
      </c>
      <c r="E36" s="6" t="s">
        <v>96</v>
      </c>
      <c r="F36" s="6" t="s">
        <v>154</v>
      </c>
      <c r="G36" s="6" t="s">
        <v>192</v>
      </c>
      <c r="H36" s="6" t="s">
        <v>187</v>
      </c>
    </row>
    <row r="37" spans="1:8" x14ac:dyDescent="0.25">
      <c r="A37" s="6" t="s">
        <v>188</v>
      </c>
      <c r="B37" s="6">
        <v>3850000</v>
      </c>
      <c r="C37" s="6">
        <v>77000</v>
      </c>
      <c r="D37" s="6">
        <v>95000</v>
      </c>
      <c r="E37" s="6" t="s">
        <v>96</v>
      </c>
      <c r="F37" s="6" t="s">
        <v>154</v>
      </c>
      <c r="G37" s="6" t="s">
        <v>179</v>
      </c>
      <c r="H37" s="6" t="s">
        <v>188</v>
      </c>
    </row>
    <row r="38" spans="1:8" x14ac:dyDescent="0.25">
      <c r="A38" s="6" t="s">
        <v>189</v>
      </c>
      <c r="B38" s="6">
        <f>SUM(C38*50)</f>
        <v>3850000</v>
      </c>
      <c r="C38" s="6">
        <v>77000</v>
      </c>
      <c r="D38" s="6">
        <v>100000</v>
      </c>
      <c r="E38" s="12" t="s">
        <v>133</v>
      </c>
      <c r="F38" s="6" t="s">
        <v>149</v>
      </c>
      <c r="G38" s="6" t="s">
        <v>193</v>
      </c>
      <c r="H38" s="6" t="s">
        <v>189</v>
      </c>
    </row>
    <row r="39" spans="1:8" x14ac:dyDescent="0.25">
      <c r="A39" s="6" t="s">
        <v>190</v>
      </c>
      <c r="B39" s="6">
        <f>SUM(C39*50)</f>
        <v>3850000</v>
      </c>
      <c r="C39" s="6">
        <v>77000</v>
      </c>
      <c r="D39" s="6">
        <v>100000</v>
      </c>
      <c r="E39" s="12" t="s">
        <v>133</v>
      </c>
      <c r="F39" s="6" t="s">
        <v>149</v>
      </c>
      <c r="G39" s="6" t="s">
        <v>194</v>
      </c>
      <c r="H39" s="6" t="s">
        <v>190</v>
      </c>
    </row>
    <row r="43" spans="1:8" x14ac:dyDescent="0.25">
      <c r="A43" s="7" t="s">
        <v>106</v>
      </c>
      <c r="F43" s="6" t="s">
        <v>108</v>
      </c>
      <c r="G43" s="6" t="s">
        <v>114</v>
      </c>
    </row>
    <row r="44" spans="1:8" x14ac:dyDescent="0.25">
      <c r="A44" s="8"/>
      <c r="F44" s="6" t="s">
        <v>110</v>
      </c>
      <c r="G44" s="6" t="s">
        <v>114</v>
      </c>
    </row>
    <row r="45" spans="1:8" x14ac:dyDescent="0.25">
      <c r="A45" s="8" t="s">
        <v>104</v>
      </c>
      <c r="F45" s="6" t="s">
        <v>111</v>
      </c>
      <c r="G45" s="6" t="s">
        <v>115</v>
      </c>
    </row>
    <row r="46" spans="1:8" x14ac:dyDescent="0.25">
      <c r="A46" s="9" t="s">
        <v>107</v>
      </c>
      <c r="F46" s="6" t="s">
        <v>111</v>
      </c>
      <c r="G46" s="6" t="s">
        <v>115</v>
      </c>
    </row>
    <row r="47" spans="1:8" x14ac:dyDescent="0.25">
      <c r="A47"/>
      <c r="F47" s="6" t="s">
        <v>111</v>
      </c>
      <c r="G47" s="6" t="s">
        <v>115</v>
      </c>
    </row>
    <row r="48" spans="1:8" x14ac:dyDescent="0.25">
      <c r="A48" s="7" t="s">
        <v>109</v>
      </c>
      <c r="F48" s="6" t="s">
        <v>111</v>
      </c>
      <c r="G48" s="6" t="s">
        <v>115</v>
      </c>
    </row>
    <row r="49" spans="1:7" x14ac:dyDescent="0.25">
      <c r="A49"/>
      <c r="F49" s="6" t="s">
        <v>112</v>
      </c>
      <c r="G49" s="6" t="s">
        <v>115</v>
      </c>
    </row>
    <row r="50" spans="1:7" x14ac:dyDescent="0.25">
      <c r="A50" t="s">
        <v>105</v>
      </c>
      <c r="F50" s="6" t="s">
        <v>112</v>
      </c>
      <c r="G50" s="6" t="s">
        <v>115</v>
      </c>
    </row>
    <row r="51" spans="1:7" x14ac:dyDescent="0.25">
      <c r="F51" s="10" t="s">
        <v>116</v>
      </c>
      <c r="G51" s="6" t="s">
        <v>115</v>
      </c>
    </row>
    <row r="52" spans="1:7" x14ac:dyDescent="0.25">
      <c r="F52" s="10" t="s">
        <v>116</v>
      </c>
      <c r="G52" s="6" t="s">
        <v>115</v>
      </c>
    </row>
    <row r="53" spans="1:7" x14ac:dyDescent="0.25">
      <c r="F53" s="10" t="s">
        <v>116</v>
      </c>
      <c r="G53" s="6" t="s">
        <v>115</v>
      </c>
    </row>
    <row r="54" spans="1:7" x14ac:dyDescent="0.25">
      <c r="F54" s="6" t="s">
        <v>113</v>
      </c>
      <c r="G54" s="6" t="s">
        <v>115</v>
      </c>
    </row>
    <row r="55" spans="1:7" x14ac:dyDescent="0.25">
      <c r="F55" s="6" t="s">
        <v>113</v>
      </c>
      <c r="G55" s="6" t="s">
        <v>115</v>
      </c>
    </row>
    <row r="56" spans="1:7" x14ac:dyDescent="0.25">
      <c r="F56" s="6" t="s">
        <v>117</v>
      </c>
      <c r="G56" s="6" t="s">
        <v>115</v>
      </c>
    </row>
    <row r="57" spans="1:7" x14ac:dyDescent="0.25">
      <c r="F57" s="6" t="s">
        <v>117</v>
      </c>
      <c r="G57" s="6" t="s">
        <v>115</v>
      </c>
    </row>
    <row r="58" spans="1:7" x14ac:dyDescent="0.25">
      <c r="F58" s="6" t="s">
        <v>117</v>
      </c>
      <c r="G58" s="6" t="s">
        <v>115</v>
      </c>
    </row>
    <row r="59" spans="1:7" x14ac:dyDescent="0.25">
      <c r="F59" s="6" t="s">
        <v>117</v>
      </c>
      <c r="G59" s="6" t="s">
        <v>115</v>
      </c>
    </row>
    <row r="60" spans="1:7" x14ac:dyDescent="0.25">
      <c r="F60" s="6" t="s">
        <v>118</v>
      </c>
      <c r="G60" s="6" t="s">
        <v>115</v>
      </c>
    </row>
    <row r="61" spans="1:7" x14ac:dyDescent="0.25">
      <c r="F61" s="6" t="s">
        <v>119</v>
      </c>
      <c r="G61" s="6" t="s">
        <v>115</v>
      </c>
    </row>
    <row r="62" spans="1:7" x14ac:dyDescent="0.25">
      <c r="F62" s="6" t="s">
        <v>119</v>
      </c>
      <c r="G62" s="6" t="s">
        <v>115</v>
      </c>
    </row>
    <row r="63" spans="1:7" x14ac:dyDescent="0.25">
      <c r="F63" s="6" t="s">
        <v>119</v>
      </c>
      <c r="G63" s="6" t="s">
        <v>115</v>
      </c>
    </row>
    <row r="64" spans="1:7" x14ac:dyDescent="0.25">
      <c r="F64" s="6" t="s">
        <v>119</v>
      </c>
      <c r="G64" s="6" t="s">
        <v>115</v>
      </c>
    </row>
    <row r="65" spans="6:7" x14ac:dyDescent="0.25">
      <c r="F65" s="6" t="s">
        <v>119</v>
      </c>
      <c r="G65" s="6" t="s">
        <v>115</v>
      </c>
    </row>
    <row r="66" spans="6:7" x14ac:dyDescent="0.25">
      <c r="F66" s="6" t="s">
        <v>120</v>
      </c>
      <c r="G66" s="6" t="s">
        <v>115</v>
      </c>
    </row>
    <row r="67" spans="6:7" x14ac:dyDescent="0.25">
      <c r="F67" s="6" t="s">
        <v>120</v>
      </c>
      <c r="G67" s="6" t="s">
        <v>115</v>
      </c>
    </row>
    <row r="68" spans="6:7" x14ac:dyDescent="0.25">
      <c r="F68" s="6" t="s">
        <v>121</v>
      </c>
      <c r="G68" s="6" t="s">
        <v>115</v>
      </c>
    </row>
    <row r="69" spans="6:7" x14ac:dyDescent="0.25">
      <c r="F69" s="6" t="s">
        <v>121</v>
      </c>
      <c r="G69" s="6" t="s">
        <v>115</v>
      </c>
    </row>
  </sheetData>
  <autoFilter ref="A1:E1" xr:uid="{B631C533-EF76-4B9B-AE1B-B8177519DEDF}">
    <sortState xmlns:xlrd2="http://schemas.microsoft.com/office/spreadsheetml/2017/richdata2" ref="A2:E38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DC0A-EF38-4F89-995E-D4C1D57EB7DB}">
  <sheetPr codeName="Sheet3"/>
  <dimension ref="A1:B41"/>
  <sheetViews>
    <sheetView zoomScale="130" zoomScaleNormal="130" workbookViewId="0">
      <selection activeCell="A48" sqref="A48"/>
    </sheetView>
  </sheetViews>
  <sheetFormatPr defaultRowHeight="15" x14ac:dyDescent="0.25"/>
  <cols>
    <col min="1" max="2" width="27.570312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51</v>
      </c>
      <c r="B2" t="s">
        <v>51</v>
      </c>
    </row>
    <row r="3" spans="1:2" x14ac:dyDescent="0.25">
      <c r="A3" t="s">
        <v>52</v>
      </c>
      <c r="B3" t="s">
        <v>52</v>
      </c>
    </row>
    <row r="4" spans="1:2" x14ac:dyDescent="0.25">
      <c r="A4" t="s">
        <v>53</v>
      </c>
      <c r="B4" t="s">
        <v>53</v>
      </c>
    </row>
    <row r="5" spans="1:2" x14ac:dyDescent="0.25">
      <c r="A5" t="s">
        <v>54</v>
      </c>
      <c r="B5" t="s">
        <v>54</v>
      </c>
    </row>
    <row r="6" spans="1:2" x14ac:dyDescent="0.25">
      <c r="A6" t="s">
        <v>55</v>
      </c>
      <c r="B6" t="s">
        <v>55</v>
      </c>
    </row>
    <row r="7" spans="1:2" x14ac:dyDescent="0.25">
      <c r="A7" t="s">
        <v>56</v>
      </c>
      <c r="B7" t="s">
        <v>56</v>
      </c>
    </row>
    <row r="8" spans="1:2" x14ac:dyDescent="0.25">
      <c r="A8" t="s">
        <v>57</v>
      </c>
      <c r="B8" t="s">
        <v>57</v>
      </c>
    </row>
    <row r="9" spans="1:2" x14ac:dyDescent="0.25">
      <c r="A9" t="s">
        <v>58</v>
      </c>
      <c r="B9" t="s">
        <v>58</v>
      </c>
    </row>
    <row r="10" spans="1:2" x14ac:dyDescent="0.25">
      <c r="A10" t="s">
        <v>59</v>
      </c>
      <c r="B10" t="s">
        <v>59</v>
      </c>
    </row>
    <row r="11" spans="1:2" x14ac:dyDescent="0.25">
      <c r="A11" t="s">
        <v>60</v>
      </c>
      <c r="B11" t="s">
        <v>60</v>
      </c>
    </row>
    <row r="12" spans="1:2" x14ac:dyDescent="0.25">
      <c r="A12" t="s">
        <v>61</v>
      </c>
      <c r="B12" t="s">
        <v>61</v>
      </c>
    </row>
    <row r="13" spans="1:2" x14ac:dyDescent="0.25">
      <c r="A13" t="s">
        <v>62</v>
      </c>
      <c r="B13" t="s">
        <v>62</v>
      </c>
    </row>
    <row r="14" spans="1:2" x14ac:dyDescent="0.25">
      <c r="A14" t="s">
        <v>63</v>
      </c>
      <c r="B14" t="s">
        <v>63</v>
      </c>
    </row>
    <row r="15" spans="1:2" x14ac:dyDescent="0.25">
      <c r="A15" t="s">
        <v>64</v>
      </c>
      <c r="B15" t="s">
        <v>64</v>
      </c>
    </row>
    <row r="16" spans="1:2" x14ac:dyDescent="0.25">
      <c r="A16" t="s">
        <v>65</v>
      </c>
      <c r="B16" t="s">
        <v>65</v>
      </c>
    </row>
    <row r="17" spans="1:2" x14ac:dyDescent="0.25">
      <c r="A17" t="s">
        <v>66</v>
      </c>
      <c r="B17" t="s">
        <v>66</v>
      </c>
    </row>
    <row r="18" spans="1:2" x14ac:dyDescent="0.25">
      <c r="A18" t="s">
        <v>67</v>
      </c>
      <c r="B18" t="s">
        <v>67</v>
      </c>
    </row>
    <row r="19" spans="1:2" x14ac:dyDescent="0.25">
      <c r="A19" t="s">
        <v>68</v>
      </c>
      <c r="B19" t="s">
        <v>68</v>
      </c>
    </row>
    <row r="20" spans="1:2" x14ac:dyDescent="0.25">
      <c r="A20" t="s">
        <v>69</v>
      </c>
      <c r="B20" t="s">
        <v>69</v>
      </c>
    </row>
    <row r="21" spans="1:2" x14ac:dyDescent="0.25">
      <c r="A21" t="s">
        <v>70</v>
      </c>
      <c r="B21" t="s">
        <v>70</v>
      </c>
    </row>
    <row r="22" spans="1:2" x14ac:dyDescent="0.25">
      <c r="A22" t="s">
        <v>71</v>
      </c>
      <c r="B22" t="s">
        <v>71</v>
      </c>
    </row>
    <row r="23" spans="1:2" x14ac:dyDescent="0.25">
      <c r="A23" t="s">
        <v>72</v>
      </c>
      <c r="B23" t="s">
        <v>72</v>
      </c>
    </row>
    <row r="24" spans="1:2" x14ac:dyDescent="0.25">
      <c r="A24" t="s">
        <v>73</v>
      </c>
      <c r="B24" t="s">
        <v>73</v>
      </c>
    </row>
    <row r="25" spans="1:2" x14ac:dyDescent="0.25">
      <c r="A25" t="s">
        <v>74</v>
      </c>
      <c r="B25" t="s">
        <v>74</v>
      </c>
    </row>
    <row r="26" spans="1:2" x14ac:dyDescent="0.25">
      <c r="A26" t="s">
        <v>75</v>
      </c>
      <c r="B26" t="s">
        <v>75</v>
      </c>
    </row>
    <row r="27" spans="1:2" x14ac:dyDescent="0.25">
      <c r="A27" t="s">
        <v>99</v>
      </c>
      <c r="B27" t="s">
        <v>99</v>
      </c>
    </row>
    <row r="28" spans="1:2" x14ac:dyDescent="0.25">
      <c r="A28" t="s">
        <v>76</v>
      </c>
      <c r="B28" t="s">
        <v>76</v>
      </c>
    </row>
    <row r="29" spans="1:2" x14ac:dyDescent="0.25">
      <c r="A29" t="s">
        <v>77</v>
      </c>
      <c r="B29" t="s">
        <v>77</v>
      </c>
    </row>
    <row r="30" spans="1:2" x14ac:dyDescent="0.25">
      <c r="A30" t="s">
        <v>88</v>
      </c>
      <c r="B30" t="s">
        <v>88</v>
      </c>
    </row>
    <row r="31" spans="1:2" x14ac:dyDescent="0.25">
      <c r="A31" t="s">
        <v>78</v>
      </c>
      <c r="B31" t="s">
        <v>78</v>
      </c>
    </row>
    <row r="32" spans="1:2" x14ac:dyDescent="0.25">
      <c r="A32" t="s">
        <v>79</v>
      </c>
      <c r="B32" t="s">
        <v>79</v>
      </c>
    </row>
    <row r="33" spans="1:2" x14ac:dyDescent="0.25">
      <c r="A33" t="s">
        <v>80</v>
      </c>
      <c r="B33" t="s">
        <v>80</v>
      </c>
    </row>
    <row r="34" spans="1:2" x14ac:dyDescent="0.25">
      <c r="A34" t="s">
        <v>81</v>
      </c>
      <c r="B34" t="s">
        <v>81</v>
      </c>
    </row>
    <row r="35" spans="1:2" x14ac:dyDescent="0.25">
      <c r="A35" t="s">
        <v>82</v>
      </c>
      <c r="B35" t="s">
        <v>82</v>
      </c>
    </row>
    <row r="36" spans="1:2" x14ac:dyDescent="0.25">
      <c r="A36" t="s">
        <v>83</v>
      </c>
      <c r="B36" t="s">
        <v>83</v>
      </c>
    </row>
    <row r="37" spans="1:2" x14ac:dyDescent="0.25">
      <c r="A37" t="s">
        <v>87</v>
      </c>
      <c r="B37" t="s">
        <v>87</v>
      </c>
    </row>
    <row r="38" spans="1:2" x14ac:dyDescent="0.25">
      <c r="A38" t="s">
        <v>100</v>
      </c>
      <c r="B38" t="s">
        <v>100</v>
      </c>
    </row>
    <row r="39" spans="1:2" x14ac:dyDescent="0.25">
      <c r="A39" t="s">
        <v>101</v>
      </c>
      <c r="B39" t="s">
        <v>102</v>
      </c>
    </row>
    <row r="40" spans="1:2" x14ac:dyDescent="0.25">
      <c r="A40" t="s">
        <v>102</v>
      </c>
      <c r="B40" t="s">
        <v>122</v>
      </c>
    </row>
    <row r="41" spans="1:2" x14ac:dyDescent="0.25">
      <c r="A41" t="s">
        <v>103</v>
      </c>
    </row>
  </sheetData>
  <sortState xmlns:xlrd2="http://schemas.microsoft.com/office/spreadsheetml/2017/richdata2" ref="A2:A42">
    <sortCondition ref="A2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HARGA MODAL </vt:lpstr>
      <vt:lpstr>Top Barang Jual</vt:lpstr>
      <vt:lpstr>Barang 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tama</dc:creator>
  <cp:lastModifiedBy>Giyasa a</cp:lastModifiedBy>
  <dcterms:created xsi:type="dcterms:W3CDTF">2025-01-02T02:21:34Z</dcterms:created>
  <dcterms:modified xsi:type="dcterms:W3CDTF">2025-03-03T14:34:36Z</dcterms:modified>
</cp:coreProperties>
</file>